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jects\02 Current Projects\23218 - HFS CONDITION SURVEYS – PHASE 15\15 - Schedule of Rates\"/>
    </mc:Choice>
  </mc:AlternateContent>
  <xr:revisionPtr revIDLastSave="0" documentId="13_ncr:1_{15F68B37-5E54-4303-8145-92A9742CB682}" xr6:coauthVersionLast="47" xr6:coauthVersionMax="47" xr10:uidLastSave="{00000000-0000-0000-0000-000000000000}"/>
  <bookViews>
    <workbookView xWindow="-108" yWindow="-108" windowWidth="23256" windowHeight="12576" xr2:uid="{F7105C3A-6403-4A8C-BF70-04F9AB07988B}"/>
  </bookViews>
  <sheets>
    <sheet name="Fabric" sheetId="1" r:id="rId1"/>
  </sheets>
  <externalReferences>
    <externalReference r:id="rId2"/>
  </externalReferences>
  <definedNames>
    <definedName name="StatutoryElement">'[1]Appraisal Pick Lists'!$E$171:$E$212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<sst xmlns="http://schemas.openxmlformats.org/spreadsheetml/2006/main" count="135" uniqueCount="84">
  <si>
    <t>Estates Asset Management: Property Appraisal Manual</t>
  </si>
  <si>
    <t>Appendix 6 - GP Schedule of Rates - Statutory - Fabric Items 1Q 2023</t>
  </si>
  <si>
    <t>Cost</t>
  </si>
  <si>
    <t>Risk Rating</t>
  </si>
  <si>
    <t>Element</t>
  </si>
  <si>
    <t>Sub Element</t>
  </si>
  <si>
    <t>Item</t>
  </si>
  <si>
    <t>Unit (if appropriate)</t>
  </si>
  <si>
    <t>Small - i.e. &lt; 500.00m2</t>
  </si>
  <si>
    <t>Medium - i.e. 500.00 to 999.99m2</t>
  </si>
  <si>
    <t>Large - i.e. 1,000.00m2 +</t>
  </si>
  <si>
    <t>Additional Comments</t>
  </si>
  <si>
    <t>Consequence</t>
  </si>
  <si>
    <t>Likelihood</t>
  </si>
  <si>
    <t>Total Risk</t>
  </si>
  <si>
    <t>Firecode - General (inc SHTM 80-86 excl SHTM 82</t>
  </si>
  <si>
    <t>Containment - this is to be used for integrity of compartmentation</t>
  </si>
  <si>
    <t>Make good breaches in compartment walls</t>
  </si>
  <si>
    <t>m2</t>
  </si>
  <si>
    <t>Provision of detailed fire compartmentation survey</t>
  </si>
  <si>
    <t>GIA (m2)</t>
  </si>
  <si>
    <t>Fire Doors</t>
  </si>
  <si>
    <t>Replace existing non compliant door with 30 minute flush fire door</t>
  </si>
  <si>
    <t>No.</t>
  </si>
  <si>
    <t>Replace existing non compliant door with 30 minute part glazed fire door</t>
  </si>
  <si>
    <t>Replace existing non compliant door with 60 minute flush fire door</t>
  </si>
  <si>
    <t>Replace existing non compliant door with 60 minute part glazed fire door</t>
  </si>
  <si>
    <t>Other</t>
  </si>
  <si>
    <t>Provision of Fire Risk Assessment</t>
  </si>
  <si>
    <t>Allow Provisional Sum for making compliant where no FRA in place</t>
  </si>
  <si>
    <t>Infection Control - HAI Level 4</t>
  </si>
  <si>
    <t>Finishes and floors, walls, ceilings, doors, windows, fixtures and fittings</t>
  </si>
  <si>
    <t>Replace non compliant carpet with vinyl</t>
  </si>
  <si>
    <t>Provision of hand-wash basins, liquid soap dispensers, paper towels and alcohol gel dispensers</t>
  </si>
  <si>
    <t>Replace domestic style WHB with clinical sink</t>
  </si>
  <si>
    <t>Asbestos 2014 - Control of Asbestos at Wrk Rgs 12</t>
  </si>
  <si>
    <t>Is there an asbestos register?</t>
  </si>
  <si>
    <t>Provision of asbestos survey and asbestos register</t>
  </si>
  <si>
    <t>Allow provisional sum for making compliant where no asbestos register present</t>
  </si>
  <si>
    <t>Equality Act (2010)</t>
  </si>
  <si>
    <t>Car Parking</t>
  </si>
  <si>
    <t>Reline car park to form accessible bays</t>
  </si>
  <si>
    <t>Provide clear signage to bays</t>
  </si>
  <si>
    <t>Replace existing kerbs with drop kerbs</t>
  </si>
  <si>
    <t>m</t>
  </si>
  <si>
    <t>Provide tactile warnings to existing change of levels</t>
  </si>
  <si>
    <t>Toilets</t>
  </si>
  <si>
    <t>Replace existing WC suite with fully accessible suite</t>
  </si>
  <si>
    <t>if existing layout doesn't allow for physical alteration space wise, include cost, but add to comment "may be physically impossible to install, and full audit should be carried out"</t>
  </si>
  <si>
    <t>increase standard sized WC to appropriately sized accessible cubicle</t>
  </si>
  <si>
    <t>rehang existing door to face outwards</t>
  </si>
  <si>
    <t>widen existing door opening and fit new door</t>
  </si>
  <si>
    <t>Ramping &amp; Handrails - external</t>
  </si>
  <si>
    <t>widen existing external ramps, including relocating existing handrails</t>
  </si>
  <si>
    <t>form new external concrete ramp</t>
  </si>
  <si>
    <t>install suitable handrails / balustrade to existing external ramp</t>
  </si>
  <si>
    <t>renew surface to existing external ramp</t>
  </si>
  <si>
    <t>Ramping &amp; Handrails - internal</t>
  </si>
  <si>
    <t>widen existing internal ramps, including relocating existing handrails</t>
  </si>
  <si>
    <t>form new internal ramp</t>
  </si>
  <si>
    <t>install suitable handrails to existing internal ramp</t>
  </si>
  <si>
    <t>renew floor covering to existing internal ramp</t>
  </si>
  <si>
    <t>Entrances &amp; Doors</t>
  </si>
  <si>
    <t>improve signage and colour differentiation to main entrance to ensure entrance is distinguishable from façade</t>
  </si>
  <si>
    <t>replace entrance door with new door suitable for all users, and level / flush threshold (assumes it will incorporate an adjoining glazed panel)</t>
  </si>
  <si>
    <t>Reception Areas</t>
  </si>
  <si>
    <t>install new lowered reception desk</t>
  </si>
  <si>
    <t>install new induction loop</t>
  </si>
  <si>
    <t>Horizontal &amp; Vertical Circulation</t>
  </si>
  <si>
    <t>replace inappropriately sized lift shaft and car</t>
  </si>
  <si>
    <t>overhaul lift car to provide support rails, mirror, easy reach controls and visual / tactile information</t>
  </si>
  <si>
    <t>provide voice floor indication</t>
  </si>
  <si>
    <t>provide floor level indicators inside lift, and at landing level (cost per storey)</t>
  </si>
  <si>
    <t>install clearly identifiable nosings to all stairs</t>
  </si>
  <si>
    <t>provide suitable handrails to both sides of stairs</t>
  </si>
  <si>
    <t>Evacuation Management Plan</t>
  </si>
  <si>
    <t>cost for preparation of an evacuation management plan</t>
  </si>
  <si>
    <t>cost for carrying out a full access audit</t>
  </si>
  <si>
    <r>
      <t>include where FRA recommends doors be upgraded. Fabric report (04.05) must also be updated to reflect this, i.e. where originally you had the doors at say B and 15 years remaining life, and now include them under statutory, you will need to amend the Fabric to a B and the  life cycle period for remaining life, plus a comment stating "</t>
    </r>
    <r>
      <rPr>
        <b/>
        <sz val="11"/>
        <color rgb="FF0070C0"/>
        <rFont val="Calibri"/>
        <family val="2"/>
        <scheme val="minor"/>
      </rPr>
      <t>doors being replaced under Statutory</t>
    </r>
    <r>
      <rPr>
        <sz val="11"/>
        <color theme="1"/>
        <rFont val="Calibri"/>
        <family val="2"/>
        <scheme val="minor"/>
      </rPr>
      <t>"</t>
    </r>
  </si>
  <si>
    <r>
      <t>Add comment stating "</t>
    </r>
    <r>
      <rPr>
        <b/>
        <sz val="11"/>
        <color rgb="FF0070C0"/>
        <rFont val="Calibri"/>
        <family val="2"/>
        <scheme val="minor"/>
      </rPr>
      <t>provisional sum included for repairs as no FRA provided</t>
    </r>
    <r>
      <rPr>
        <sz val="11"/>
        <color theme="1"/>
        <rFont val="Calibri"/>
        <family val="2"/>
        <scheme val="minor"/>
      </rPr>
      <t>"</t>
    </r>
  </si>
  <si>
    <r>
      <t>Fabric report (04.02) must also be updated to reflect this, i.e. where originally you had the carpet at say B and 5 years remaining life, and now include them under statutory, you will need to amend the Fabric to a B and the  life cycle period for remaining life, plus a comment stating "</t>
    </r>
    <r>
      <rPr>
        <b/>
        <sz val="11"/>
        <color rgb="FF0070C0"/>
        <rFont val="Calibri"/>
        <family val="2"/>
        <scheme val="minor"/>
      </rPr>
      <t>floor covering being replaced under Statutory</t>
    </r>
    <r>
      <rPr>
        <sz val="11"/>
        <color theme="1"/>
        <rFont val="Calibri"/>
        <family val="2"/>
        <scheme val="minor"/>
      </rPr>
      <t>"</t>
    </r>
  </si>
  <si>
    <r>
      <t>Add comment stating "</t>
    </r>
    <r>
      <rPr>
        <b/>
        <sz val="11"/>
        <color rgb="FF0070C0"/>
        <rFont val="Calibri"/>
        <family val="2"/>
        <scheme val="minor"/>
      </rPr>
      <t>provisional sum included for repairs as no asbestos register provided</t>
    </r>
    <r>
      <rPr>
        <sz val="11"/>
        <color theme="1"/>
        <rFont val="Calibri"/>
        <family val="2"/>
        <scheme val="minor"/>
      </rPr>
      <t>"</t>
    </r>
  </si>
  <si>
    <r>
      <t>if existing layout doesn't allow for physical alteration space wise, include cost, but add to comment "</t>
    </r>
    <r>
      <rPr>
        <b/>
        <sz val="11"/>
        <color rgb="FF0070C0"/>
        <rFont val="Calibri"/>
        <family val="2"/>
        <scheme val="minor"/>
      </rPr>
      <t>may be physically impossible to install, and full audit should be carried out</t>
    </r>
    <r>
      <rPr>
        <sz val="11"/>
        <color theme="1"/>
        <rFont val="Calibri"/>
        <family val="2"/>
        <scheme val="minor"/>
      </rPr>
      <t>"</t>
    </r>
  </si>
  <si>
    <t>Version 1.3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</si>
</sst>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A2E5"/>
      <name val="Arial"/>
      <family val="2"/>
    </font>
    <font>
      <sz val="11"/>
      <name val="Calibri"/>
      <family val="2"/>
      <scheme val="minor"/>
    </font>
    <font>
      <b/>
      <sz val="22"/>
      <color rgb="FF004785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b/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1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1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>
      <alignment vertical="center" wrapText="1"/>
    </xf>
    <xf numFmtId="2" fontId="0" fillId="5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0" fillId="5" borderId="3" xfId="0" applyNumberForma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0" fillId="8" borderId="3" xfId="0" applyNumberForma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164" fontId="0" fillId="7" borderId="3" xfId="0" applyNumberForma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164" fontId="0" fillId="7" borderId="8" xfId="0" applyNumberFormat="1" applyFill="1" applyBorder="1" applyAlignment="1">
      <alignment horizontal="center" vertical="center" wrapText="1"/>
    </xf>
    <xf numFmtId="164" fontId="0" fillId="7" borderId="9" xfId="0" applyNumberFormat="1" applyFill="1" applyBorder="1" applyAlignment="1">
      <alignment horizontal="center" vertical="center" wrapText="1"/>
    </xf>
    <xf numFmtId="164" fontId="0" fillId="7" borderId="10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 wrapText="1"/>
    </xf>
  </cellXfs>
  <cellStyles count="1">
    <cellStyle name="Normal" xfId="0" builtinId="0"/>
  </cellStyles>
  <dxfs count="4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2</xdr:col>
      <xdr:colOff>533401</xdr:colOff>
      <xdr:row>2</xdr:row>
      <xdr:rowOff>296969</xdr:rowOff>
    </xdr:to>
    <xdr:pic>
      <xdr:nvPicPr>
        <xdr:cNvPr id="2" name="Picture 3" descr="Health Facilities Scotland - A division of NHS Services Scotland">
          <a:extLst>
            <a:ext uri="{FF2B5EF4-FFF2-40B4-BE49-F238E27FC236}">
              <a16:creationId xmlns:a16="http://schemas.microsoft.com/office/drawing/2014/main" id="{FC54E51E-CD0C-4033-940B-BA567512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3143250" cy="649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18807%20-%20HFS%20GP%20SURVEY%20PROGRAMME/REPORT%20TEMPLATES/06.%20Appraisal%20Information%20-%20Rev9%205%20Fabric%20Statuto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s"/>
      <sheetName val="Building Appraisal (C)"/>
      <sheetName val="Building Appraisal"/>
      <sheetName val="Engineering Appraisal (C)"/>
      <sheetName val="Engineering Appraisal"/>
      <sheetName val="Statutory Appraisal (C)"/>
      <sheetName val="Statutory Appraisal"/>
      <sheetName val="Element Overall Condition (C)"/>
      <sheetName val="Environmental Appraisal (C)"/>
      <sheetName val="Environmental Appraisal"/>
      <sheetName val="Appraisal Pick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1">
          <cell r="E171" t="str">
            <v>02 Control Of Substances Hazardous to Health, 2002</v>
          </cell>
        </row>
        <row r="172">
          <cell r="E172" t="str">
            <v>04 Lifting Ops &amp; Equip, (inc. SHTM, 08-02 Lifts)</v>
          </cell>
        </row>
        <row r="173">
          <cell r="E173" t="str">
            <v>05 Workplace (Health, Safety &amp; Welfare) Regs 1992</v>
          </cell>
        </row>
        <row r="174">
          <cell r="E174" t="str">
            <v>06 Personal Protective Equip (PPE) at Work Regs 92</v>
          </cell>
        </row>
        <row r="175">
          <cell r="E175" t="str">
            <v>07 Provision and use of work equip (PUWER) Regs 98</v>
          </cell>
        </row>
        <row r="176">
          <cell r="E176" t="str">
            <v>08 Lifting Ops &amp; Lifting Equip (Lifting Equipment)</v>
          </cell>
        </row>
        <row r="177">
          <cell r="E177" t="str">
            <v>09 Manual Handling Operations Regulations 2013</v>
          </cell>
        </row>
        <row r="178">
          <cell r="E178" t="str">
            <v>11 Management of H&amp;S at Wrk Regs 1999 (inc SHTM 50</v>
          </cell>
        </row>
        <row r="179">
          <cell r="E179" t="str">
            <v>12 Construction, Design &amp; Management (CDM) Regs 15</v>
          </cell>
        </row>
        <row r="180">
          <cell r="E180" t="str">
            <v>13 Noise at Work Regs (inc. SHTM 08-01 Acoustics)</v>
          </cell>
        </row>
        <row r="181">
          <cell r="E181" t="str">
            <v>14 Display Screen Equip (H&amp;S) Rgs 1992, Amend 2002</v>
          </cell>
        </row>
        <row r="182">
          <cell r="E182" t="e">
            <v>#N/A</v>
          </cell>
        </row>
        <row r="183">
          <cell r="E183" t="str">
            <v>20 Sterilisation (SHTM 2010)</v>
          </cell>
        </row>
        <row r="184">
          <cell r="E184" t="e">
            <v>#N/A</v>
          </cell>
        </row>
        <row r="185">
          <cell r="E185" t="e">
            <v>#N/A</v>
          </cell>
        </row>
        <row r="186">
          <cell r="E186" t="str">
            <v>26 Patient Bearing Equipment (Including Slings)</v>
          </cell>
        </row>
        <row r="187">
          <cell r="E187" t="str">
            <v>27 Working At Height Regulations 2005</v>
          </cell>
        </row>
        <row r="188">
          <cell r="E188" t="str">
            <v>28 Statutory / Mandatory Training</v>
          </cell>
        </row>
        <row r="189">
          <cell r="E189" t="str">
            <v>29 Gas Safety (Inst &amp; Use) Regulations 1998</v>
          </cell>
        </row>
        <row r="190">
          <cell r="E190" t="e">
            <v>#N/A</v>
          </cell>
        </row>
        <row r="191">
          <cell r="E191" t="str">
            <v>31 Decontamination of Equipment</v>
          </cell>
        </row>
        <row r="192">
          <cell r="E192" t="str">
            <v>32 Contingency Planning (Civil Contingenc Act 2004</v>
          </cell>
        </row>
        <row r="193">
          <cell r="E193" t="str">
            <v>33 Slips, Trips &amp; Falls - Floor Hazards</v>
          </cell>
        </row>
        <row r="194">
          <cell r="E194" t="str">
            <v>34 Infection Control - HAI Level 4</v>
          </cell>
        </row>
        <row r="195">
          <cell r="E195" t="str">
            <v>35 Steam Systems</v>
          </cell>
        </row>
        <row r="196">
          <cell r="E196" t="str">
            <v>36 Dangerous Subst &amp; Explosive Atmospheres Regs 02</v>
          </cell>
        </row>
        <row r="197">
          <cell r="E197" t="str">
            <v>37 Washer Disinfectors (SHTM 2030: Decont Guidance</v>
          </cell>
        </row>
        <row r="198">
          <cell r="E198" t="str">
            <v>38 Window Security</v>
          </cell>
        </row>
        <row r="199">
          <cell r="E199" t="str">
            <v>39 Suicide Risk</v>
          </cell>
        </row>
        <row r="200">
          <cell r="E200" t="str">
            <v>40 Asbestos 14 - Control of Asbestos at Wrk Rgs 12</v>
          </cell>
        </row>
        <row r="201">
          <cell r="E201" t="str">
            <v>41 Pressure Systems 2014</v>
          </cell>
        </row>
        <row r="202">
          <cell r="E202" t="str">
            <v>42 Water 2014 (SHTM04-01 &amp; HSE HSG 274 Prt1-3 &amp;L8)</v>
          </cell>
        </row>
        <row r="203">
          <cell r="E203" t="str">
            <v>43 Confined Spaces 2014 &amp; SHTM08-07: Policy &amp; Proc</v>
          </cell>
        </row>
        <row r="204">
          <cell r="E204" t="str">
            <v>44 Heating and Ventilation 2014</v>
          </cell>
        </row>
        <row r="205">
          <cell r="E205" t="str">
            <v>45 Medical Gases 2014</v>
          </cell>
        </row>
        <row r="206">
          <cell r="E206" t="str">
            <v>46 Electrical Bedhead Services 2014</v>
          </cell>
        </row>
        <row r="207">
          <cell r="E207" t="str">
            <v>47 Electrical - Elect Safety for HV (SHTM 06-01&amp;03</v>
          </cell>
        </row>
        <row r="208">
          <cell r="E208" t="str">
            <v>48 Electrical - Elect Safety for LV (SHTM 06-01&amp;02</v>
          </cell>
        </row>
        <row r="209">
          <cell r="E209" t="str">
            <v>49 Electrical-Elect Serv Suply&amp;Dist 14(SHTM 06-01)</v>
          </cell>
        </row>
        <row r="210">
          <cell r="E210" t="str">
            <v>50 Equality Act (2010)</v>
          </cell>
        </row>
        <row r="211">
          <cell r="E211" t="str">
            <v>51 Radiation Protection</v>
          </cell>
        </row>
        <row r="212">
          <cell r="E212" t="str">
            <v>52 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16C6-F3CB-4FE3-8E88-C6C8D809D2BA}">
  <dimension ref="A1:M49"/>
  <sheetViews>
    <sheetView tabSelected="1"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50" sqref="E50"/>
    </sheetView>
  </sheetViews>
  <sheetFormatPr defaultRowHeight="14.4" x14ac:dyDescent="0.3"/>
  <cols>
    <col min="1" max="1" width="9.33203125" customWidth="1"/>
    <col min="2" max="2" width="28.77734375" customWidth="1"/>
    <col min="3" max="3" width="9.77734375" style="1" customWidth="1"/>
    <col min="4" max="4" width="35.77734375" customWidth="1"/>
    <col min="5" max="5" width="42.77734375" customWidth="1"/>
    <col min="6" max="6" width="12.77734375" style="1" customWidth="1"/>
    <col min="7" max="9" width="15.77734375" style="35" customWidth="1"/>
    <col min="10" max="10" width="44.77734375" customWidth="1"/>
    <col min="11" max="11" width="11.33203125" style="2" customWidth="1"/>
    <col min="12" max="12" width="10.21875" style="2" customWidth="1"/>
    <col min="13" max="13" width="8.88671875" style="2"/>
    <col min="16" max="16" width="12.109375" bestFit="1" customWidth="1"/>
  </cols>
  <sheetData>
    <row r="1" spans="1:13" x14ac:dyDescent="0.3">
      <c r="E1" s="53" t="s">
        <v>0</v>
      </c>
      <c r="F1" s="53"/>
      <c r="G1" s="53"/>
      <c r="H1" s="53"/>
      <c r="I1" s="53"/>
    </row>
    <row r="3" spans="1:13" s="4" customFormat="1" ht="28.2" x14ac:dyDescent="0.5">
      <c r="C3" s="5"/>
      <c r="D3" s="3" t="s">
        <v>1</v>
      </c>
      <c r="F3" s="5"/>
      <c r="G3" s="6"/>
      <c r="H3" s="6"/>
      <c r="I3" s="6"/>
      <c r="K3" s="7" t="s">
        <v>83</v>
      </c>
      <c r="L3" s="7"/>
      <c r="M3" s="7"/>
    </row>
    <row r="4" spans="1:13" s="4" customFormat="1" ht="21" x14ac:dyDescent="0.4">
      <c r="C4" s="5"/>
      <c r="E4" s="8"/>
      <c r="F4" s="5"/>
      <c r="G4" s="6"/>
      <c r="H4" s="6"/>
      <c r="I4" s="6"/>
      <c r="J4" s="8"/>
      <c r="K4" s="7"/>
      <c r="L4" s="7"/>
      <c r="M4" s="7"/>
    </row>
    <row r="5" spans="1:13" x14ac:dyDescent="0.3">
      <c r="G5" s="36" t="s">
        <v>2</v>
      </c>
      <c r="H5" s="37"/>
      <c r="I5" s="37"/>
      <c r="K5" s="36" t="s">
        <v>3</v>
      </c>
      <c r="L5" s="37"/>
      <c r="M5" s="37"/>
    </row>
    <row r="6" spans="1:13" s="14" customFormat="1" ht="38.25" customHeight="1" x14ac:dyDescent="0.3">
      <c r="A6" s="9" t="s">
        <v>4</v>
      </c>
      <c r="B6" s="9" t="s">
        <v>4</v>
      </c>
      <c r="C6" s="10" t="s">
        <v>5</v>
      </c>
      <c r="D6" s="9" t="s">
        <v>5</v>
      </c>
      <c r="E6" s="9" t="s">
        <v>6</v>
      </c>
      <c r="F6" s="10" t="s">
        <v>7</v>
      </c>
      <c r="G6" s="11" t="s">
        <v>8</v>
      </c>
      <c r="H6" s="11" t="s">
        <v>9</v>
      </c>
      <c r="I6" s="11" t="s">
        <v>10</v>
      </c>
      <c r="J6" s="9" t="s">
        <v>11</v>
      </c>
      <c r="K6" s="12" t="s">
        <v>12</v>
      </c>
      <c r="L6" s="12" t="s">
        <v>13</v>
      </c>
      <c r="M6" s="13" t="s">
        <v>14</v>
      </c>
    </row>
    <row r="7" spans="1:13" s="18" customFormat="1" x14ac:dyDescent="0.3">
      <c r="A7" s="38">
        <v>24</v>
      </c>
      <c r="B7" s="40" t="s">
        <v>15</v>
      </c>
      <c r="C7" s="38">
        <v>24.01</v>
      </c>
      <c r="D7" s="40" t="s">
        <v>16</v>
      </c>
      <c r="E7" s="15" t="s">
        <v>17</v>
      </c>
      <c r="F7" s="16" t="s">
        <v>18</v>
      </c>
      <c r="G7" s="42">
        <v>217</v>
      </c>
      <c r="H7" s="43">
        <v>750</v>
      </c>
      <c r="I7" s="44">
        <v>1000</v>
      </c>
      <c r="J7" s="40"/>
      <c r="K7" s="17">
        <v>4</v>
      </c>
      <c r="L7" s="17">
        <v>4</v>
      </c>
      <c r="M7" s="13">
        <f t="shared" ref="M7:M46" si="0">K7*L7</f>
        <v>16</v>
      </c>
    </row>
    <row r="8" spans="1:13" s="18" customFormat="1" ht="28.8" x14ac:dyDescent="0.3">
      <c r="A8" s="39"/>
      <c r="B8" s="41"/>
      <c r="C8" s="39"/>
      <c r="D8" s="41"/>
      <c r="E8" s="19" t="s">
        <v>19</v>
      </c>
      <c r="F8" s="20" t="s">
        <v>20</v>
      </c>
      <c r="G8" s="21">
        <v>2.4</v>
      </c>
      <c r="H8" s="21">
        <v>1.4000000000000001</v>
      </c>
      <c r="I8" s="21">
        <v>1.1000000000000001</v>
      </c>
      <c r="J8" s="41"/>
      <c r="K8" s="17">
        <v>3</v>
      </c>
      <c r="L8" s="17">
        <v>3</v>
      </c>
      <c r="M8" s="13">
        <f t="shared" si="0"/>
        <v>9</v>
      </c>
    </row>
    <row r="9" spans="1:13" s="18" customFormat="1" ht="28.8" x14ac:dyDescent="0.3">
      <c r="A9" s="54">
        <v>24</v>
      </c>
      <c r="B9" s="45" t="s">
        <v>15</v>
      </c>
      <c r="C9" s="54">
        <v>24.09</v>
      </c>
      <c r="D9" s="45" t="s">
        <v>21</v>
      </c>
      <c r="E9" s="23" t="s">
        <v>22</v>
      </c>
      <c r="F9" s="24" t="s">
        <v>23</v>
      </c>
      <c r="G9" s="50">
        <v>1987</v>
      </c>
      <c r="H9" s="51">
        <v>750</v>
      </c>
      <c r="I9" s="52">
        <v>1000</v>
      </c>
      <c r="J9" s="45" t="s">
        <v>78</v>
      </c>
      <c r="K9" s="17">
        <v>4</v>
      </c>
      <c r="L9" s="17">
        <v>3</v>
      </c>
      <c r="M9" s="13">
        <f t="shared" si="0"/>
        <v>12</v>
      </c>
    </row>
    <row r="10" spans="1:13" s="18" customFormat="1" ht="28.8" x14ac:dyDescent="0.3">
      <c r="A10" s="55"/>
      <c r="B10" s="46"/>
      <c r="C10" s="55"/>
      <c r="D10" s="46"/>
      <c r="E10" s="25" t="s">
        <v>24</v>
      </c>
      <c r="F10" s="26" t="s">
        <v>23</v>
      </c>
      <c r="G10" s="47">
        <v>2882</v>
      </c>
      <c r="H10" s="48">
        <v>750</v>
      </c>
      <c r="I10" s="49">
        <v>1000</v>
      </c>
      <c r="J10" s="46"/>
      <c r="K10" s="17">
        <v>4</v>
      </c>
      <c r="L10" s="17">
        <v>3</v>
      </c>
      <c r="M10" s="13">
        <f t="shared" si="0"/>
        <v>12</v>
      </c>
    </row>
    <row r="11" spans="1:13" s="18" customFormat="1" ht="28.8" x14ac:dyDescent="0.3">
      <c r="A11" s="55"/>
      <c r="B11" s="46"/>
      <c r="C11" s="55"/>
      <c r="D11" s="46"/>
      <c r="E11" s="23" t="s">
        <v>25</v>
      </c>
      <c r="F11" s="24" t="s">
        <v>23</v>
      </c>
      <c r="G11" s="50">
        <v>2279</v>
      </c>
      <c r="H11" s="51">
        <v>750</v>
      </c>
      <c r="I11" s="52">
        <v>1000</v>
      </c>
      <c r="J11" s="46"/>
      <c r="K11" s="17">
        <v>4</v>
      </c>
      <c r="L11" s="17">
        <v>3</v>
      </c>
      <c r="M11" s="13">
        <f t="shared" si="0"/>
        <v>12</v>
      </c>
    </row>
    <row r="12" spans="1:13" s="18" customFormat="1" ht="28.8" x14ac:dyDescent="0.3">
      <c r="A12" s="39"/>
      <c r="B12" s="41"/>
      <c r="C12" s="39"/>
      <c r="D12" s="41"/>
      <c r="E12" s="25" t="s">
        <v>26</v>
      </c>
      <c r="F12" s="26" t="s">
        <v>23</v>
      </c>
      <c r="G12" s="47">
        <v>3483</v>
      </c>
      <c r="H12" s="48">
        <v>750</v>
      </c>
      <c r="I12" s="49">
        <v>1000</v>
      </c>
      <c r="J12" s="41"/>
      <c r="K12" s="17">
        <v>4</v>
      </c>
      <c r="L12" s="17">
        <v>3</v>
      </c>
      <c r="M12" s="13">
        <f t="shared" si="0"/>
        <v>12</v>
      </c>
    </row>
    <row r="13" spans="1:13" s="18" customFormat="1" x14ac:dyDescent="0.3">
      <c r="A13" s="38">
        <v>24</v>
      </c>
      <c r="B13" s="40" t="s">
        <v>15</v>
      </c>
      <c r="C13" s="38">
        <v>24.99</v>
      </c>
      <c r="D13" s="40" t="s">
        <v>27</v>
      </c>
      <c r="E13" s="15" t="s">
        <v>28</v>
      </c>
      <c r="F13" s="16" t="s">
        <v>23</v>
      </c>
      <c r="G13" s="27">
        <v>644</v>
      </c>
      <c r="H13" s="27">
        <v>965</v>
      </c>
      <c r="I13" s="27">
        <v>1287</v>
      </c>
      <c r="J13" s="15"/>
      <c r="K13" s="17">
        <v>4</v>
      </c>
      <c r="L13" s="17">
        <v>4</v>
      </c>
      <c r="M13" s="13">
        <f t="shared" si="0"/>
        <v>16</v>
      </c>
    </row>
    <row r="14" spans="1:13" s="18" customFormat="1" ht="28.8" x14ac:dyDescent="0.3">
      <c r="A14" s="39"/>
      <c r="B14" s="41"/>
      <c r="C14" s="39"/>
      <c r="D14" s="41"/>
      <c r="E14" s="15" t="s">
        <v>29</v>
      </c>
      <c r="F14" s="16" t="s">
        <v>23</v>
      </c>
      <c r="G14" s="27">
        <v>6418</v>
      </c>
      <c r="H14" s="27">
        <v>12832</v>
      </c>
      <c r="I14" s="27">
        <v>19249</v>
      </c>
      <c r="J14" s="15" t="s">
        <v>79</v>
      </c>
      <c r="K14" s="17">
        <v>4</v>
      </c>
      <c r="L14" s="17">
        <v>4</v>
      </c>
      <c r="M14" s="13">
        <f t="shared" si="0"/>
        <v>16</v>
      </c>
    </row>
    <row r="15" spans="1:13" s="18" customFormat="1" ht="111.6" customHeight="1" x14ac:dyDescent="0.3">
      <c r="A15" s="24">
        <v>34</v>
      </c>
      <c r="B15" s="23" t="s">
        <v>30</v>
      </c>
      <c r="C15" s="24">
        <v>34.01</v>
      </c>
      <c r="D15" s="23" t="s">
        <v>31</v>
      </c>
      <c r="E15" s="23" t="s">
        <v>32</v>
      </c>
      <c r="F15" s="24" t="s">
        <v>18</v>
      </c>
      <c r="G15" s="50">
        <v>92</v>
      </c>
      <c r="H15" s="51">
        <v>750</v>
      </c>
      <c r="I15" s="52">
        <v>1000</v>
      </c>
      <c r="J15" s="23" t="s">
        <v>80</v>
      </c>
      <c r="K15" s="17">
        <v>3</v>
      </c>
      <c r="L15" s="17">
        <v>3</v>
      </c>
      <c r="M15" s="13">
        <f t="shared" si="0"/>
        <v>9</v>
      </c>
    </row>
    <row r="16" spans="1:13" s="18" customFormat="1" ht="43.2" x14ac:dyDescent="0.3">
      <c r="A16" s="16">
        <v>34</v>
      </c>
      <c r="B16" s="15" t="s">
        <v>30</v>
      </c>
      <c r="C16" s="16">
        <v>34.03</v>
      </c>
      <c r="D16" s="15" t="s">
        <v>33</v>
      </c>
      <c r="E16" s="15" t="s">
        <v>34</v>
      </c>
      <c r="F16" s="16" t="s">
        <v>23</v>
      </c>
      <c r="G16" s="42">
        <v>2436</v>
      </c>
      <c r="H16" s="43">
        <v>750</v>
      </c>
      <c r="I16" s="44">
        <v>1000</v>
      </c>
      <c r="J16" s="15"/>
      <c r="K16" s="17">
        <v>3</v>
      </c>
      <c r="L16" s="17">
        <v>3</v>
      </c>
      <c r="M16" s="13">
        <f t="shared" si="0"/>
        <v>9</v>
      </c>
    </row>
    <row r="17" spans="1:13" s="18" customFormat="1" x14ac:dyDescent="0.3">
      <c r="A17" s="54">
        <v>40</v>
      </c>
      <c r="B17" s="45" t="s">
        <v>35</v>
      </c>
      <c r="C17" s="54">
        <v>40.01</v>
      </c>
      <c r="D17" s="45" t="s">
        <v>36</v>
      </c>
      <c r="E17" s="23" t="s">
        <v>37</v>
      </c>
      <c r="F17" s="24" t="s">
        <v>23</v>
      </c>
      <c r="G17" s="28">
        <v>644</v>
      </c>
      <c r="H17" s="28">
        <v>965</v>
      </c>
      <c r="I17" s="28">
        <v>1287</v>
      </c>
      <c r="J17" s="23"/>
      <c r="K17" s="17">
        <v>5</v>
      </c>
      <c r="L17" s="17">
        <v>4</v>
      </c>
      <c r="M17" s="13">
        <f t="shared" si="0"/>
        <v>20</v>
      </c>
    </row>
    <row r="18" spans="1:13" s="18" customFormat="1" ht="28.8" x14ac:dyDescent="0.3">
      <c r="A18" s="39"/>
      <c r="B18" s="41"/>
      <c r="C18" s="39"/>
      <c r="D18" s="41"/>
      <c r="E18" s="23" t="s">
        <v>38</v>
      </c>
      <c r="F18" s="24" t="s">
        <v>23</v>
      </c>
      <c r="G18" s="28">
        <v>6418</v>
      </c>
      <c r="H18" s="28">
        <v>12832</v>
      </c>
      <c r="I18" s="28">
        <v>19249</v>
      </c>
      <c r="J18" s="22" t="s">
        <v>81</v>
      </c>
      <c r="K18" s="17">
        <v>5</v>
      </c>
      <c r="L18" s="17">
        <v>4</v>
      </c>
      <c r="M18" s="13">
        <f t="shared" si="0"/>
        <v>20</v>
      </c>
    </row>
    <row r="19" spans="1:13" s="18" customFormat="1" x14ac:dyDescent="0.3">
      <c r="A19" s="38">
        <v>50</v>
      </c>
      <c r="B19" s="40" t="s">
        <v>39</v>
      </c>
      <c r="C19" s="38">
        <v>50.01</v>
      </c>
      <c r="D19" s="40" t="s">
        <v>40</v>
      </c>
      <c r="E19" s="15" t="s">
        <v>41</v>
      </c>
      <c r="F19" s="16" t="s">
        <v>23</v>
      </c>
      <c r="G19" s="42">
        <v>159</v>
      </c>
      <c r="H19" s="43">
        <v>750</v>
      </c>
      <c r="I19" s="44">
        <v>1000</v>
      </c>
      <c r="J19" s="40"/>
      <c r="K19" s="17">
        <v>3</v>
      </c>
      <c r="L19" s="17">
        <v>3</v>
      </c>
      <c r="M19" s="13">
        <f t="shared" si="0"/>
        <v>9</v>
      </c>
    </row>
    <row r="20" spans="1:13" s="18" customFormat="1" x14ac:dyDescent="0.3">
      <c r="A20" s="56"/>
      <c r="B20" s="58"/>
      <c r="C20" s="56"/>
      <c r="D20" s="58"/>
      <c r="E20" s="19" t="s">
        <v>42</v>
      </c>
      <c r="F20" s="20" t="s">
        <v>23</v>
      </c>
      <c r="G20" s="60">
        <v>259</v>
      </c>
      <c r="H20" s="61">
        <v>750</v>
      </c>
      <c r="I20" s="62">
        <v>1000</v>
      </c>
      <c r="J20" s="58"/>
      <c r="K20" s="17">
        <v>3</v>
      </c>
      <c r="L20" s="17">
        <v>3</v>
      </c>
      <c r="M20" s="13">
        <f t="shared" si="0"/>
        <v>9</v>
      </c>
    </row>
    <row r="21" spans="1:13" s="18" customFormat="1" x14ac:dyDescent="0.3">
      <c r="A21" s="56"/>
      <c r="B21" s="58"/>
      <c r="C21" s="56"/>
      <c r="D21" s="58"/>
      <c r="E21" s="15" t="s">
        <v>43</v>
      </c>
      <c r="F21" s="16" t="s">
        <v>44</v>
      </c>
      <c r="G21" s="42">
        <v>67</v>
      </c>
      <c r="H21" s="43">
        <v>750</v>
      </c>
      <c r="I21" s="44">
        <v>1000</v>
      </c>
      <c r="J21" s="58"/>
      <c r="K21" s="17">
        <v>3</v>
      </c>
      <c r="L21" s="17">
        <v>3</v>
      </c>
      <c r="M21" s="13">
        <f t="shared" si="0"/>
        <v>9</v>
      </c>
    </row>
    <row r="22" spans="1:13" s="18" customFormat="1" ht="28.8" x14ac:dyDescent="0.3">
      <c r="A22" s="57"/>
      <c r="B22" s="59"/>
      <c r="C22" s="57"/>
      <c r="D22" s="59"/>
      <c r="E22" s="19" t="s">
        <v>45</v>
      </c>
      <c r="F22" s="20" t="s">
        <v>18</v>
      </c>
      <c r="G22" s="60">
        <v>67</v>
      </c>
      <c r="H22" s="61">
        <v>750</v>
      </c>
      <c r="I22" s="62">
        <v>1000</v>
      </c>
      <c r="J22" s="59"/>
      <c r="K22" s="17">
        <v>3</v>
      </c>
      <c r="L22" s="17">
        <v>3</v>
      </c>
      <c r="M22" s="13">
        <f t="shared" si="0"/>
        <v>9</v>
      </c>
    </row>
    <row r="23" spans="1:13" s="18" customFormat="1" ht="28.8" x14ac:dyDescent="0.3">
      <c r="A23" s="54">
        <v>50</v>
      </c>
      <c r="B23" s="45" t="s">
        <v>39</v>
      </c>
      <c r="C23" s="54">
        <v>50.02</v>
      </c>
      <c r="D23" s="45" t="s">
        <v>46</v>
      </c>
      <c r="E23" s="23" t="s">
        <v>47</v>
      </c>
      <c r="F23" s="24" t="s">
        <v>23</v>
      </c>
      <c r="G23" s="50">
        <v>3197</v>
      </c>
      <c r="H23" s="51">
        <v>750</v>
      </c>
      <c r="I23" s="52">
        <v>1000</v>
      </c>
      <c r="J23" s="45" t="s">
        <v>48</v>
      </c>
      <c r="K23" s="17">
        <v>3</v>
      </c>
      <c r="L23" s="17">
        <v>3</v>
      </c>
      <c r="M23" s="13">
        <f t="shared" si="0"/>
        <v>9</v>
      </c>
    </row>
    <row r="24" spans="1:13" s="18" customFormat="1" ht="28.8" x14ac:dyDescent="0.3">
      <c r="A24" s="55"/>
      <c r="B24" s="46"/>
      <c r="C24" s="55"/>
      <c r="D24" s="46"/>
      <c r="E24" s="25" t="s">
        <v>49</v>
      </c>
      <c r="F24" s="26" t="s">
        <v>23</v>
      </c>
      <c r="G24" s="47">
        <v>1928</v>
      </c>
      <c r="H24" s="48">
        <v>750</v>
      </c>
      <c r="I24" s="49">
        <v>1000</v>
      </c>
      <c r="J24" s="46"/>
      <c r="K24" s="17">
        <v>3</v>
      </c>
      <c r="L24" s="17">
        <v>3</v>
      </c>
      <c r="M24" s="13">
        <f t="shared" si="0"/>
        <v>9</v>
      </c>
    </row>
    <row r="25" spans="1:13" s="18" customFormat="1" x14ac:dyDescent="0.3">
      <c r="A25" s="55"/>
      <c r="B25" s="46"/>
      <c r="C25" s="55"/>
      <c r="D25" s="46"/>
      <c r="E25" s="23" t="s">
        <v>50</v>
      </c>
      <c r="F25" s="24" t="s">
        <v>23</v>
      </c>
      <c r="G25" s="50">
        <v>259</v>
      </c>
      <c r="H25" s="51">
        <v>750</v>
      </c>
      <c r="I25" s="52">
        <v>1000</v>
      </c>
      <c r="J25" s="46"/>
      <c r="K25" s="17">
        <v>3</v>
      </c>
      <c r="L25" s="17">
        <v>3</v>
      </c>
      <c r="M25" s="13">
        <f t="shared" si="0"/>
        <v>9</v>
      </c>
    </row>
    <row r="26" spans="1:13" s="18" customFormat="1" x14ac:dyDescent="0.3">
      <c r="A26" s="39"/>
      <c r="B26" s="41"/>
      <c r="C26" s="39"/>
      <c r="D26" s="41"/>
      <c r="E26" s="25" t="s">
        <v>51</v>
      </c>
      <c r="F26" s="26" t="s">
        <v>23</v>
      </c>
      <c r="G26" s="47">
        <v>2571</v>
      </c>
      <c r="H26" s="48">
        <v>750</v>
      </c>
      <c r="I26" s="49">
        <v>1000</v>
      </c>
      <c r="J26" s="41"/>
      <c r="K26" s="17">
        <v>3</v>
      </c>
      <c r="L26" s="17">
        <v>3</v>
      </c>
      <c r="M26" s="13">
        <f t="shared" si="0"/>
        <v>9</v>
      </c>
    </row>
    <row r="27" spans="1:13" s="18" customFormat="1" ht="28.8" x14ac:dyDescent="0.3">
      <c r="A27" s="38">
        <v>50</v>
      </c>
      <c r="B27" s="63" t="s">
        <v>39</v>
      </c>
      <c r="C27" s="38">
        <v>50.04</v>
      </c>
      <c r="D27" s="40" t="s">
        <v>52</v>
      </c>
      <c r="E27" s="15" t="s">
        <v>53</v>
      </c>
      <c r="F27" s="16" t="s">
        <v>18</v>
      </c>
      <c r="G27" s="42">
        <v>393</v>
      </c>
      <c r="H27" s="43">
        <v>750</v>
      </c>
      <c r="I27" s="44">
        <v>1000</v>
      </c>
      <c r="J27" s="40" t="s">
        <v>48</v>
      </c>
      <c r="K27" s="17">
        <v>3</v>
      </c>
      <c r="L27" s="17">
        <v>3</v>
      </c>
      <c r="M27" s="13">
        <f t="shared" si="0"/>
        <v>9</v>
      </c>
    </row>
    <row r="28" spans="1:13" s="18" customFormat="1" x14ac:dyDescent="0.3">
      <c r="A28" s="56"/>
      <c r="B28" s="64"/>
      <c r="C28" s="56"/>
      <c r="D28" s="58"/>
      <c r="E28" s="15" t="s">
        <v>54</v>
      </c>
      <c r="F28" s="16" t="s">
        <v>18</v>
      </c>
      <c r="G28" s="42">
        <v>264</v>
      </c>
      <c r="H28" s="43">
        <v>750</v>
      </c>
      <c r="I28" s="44">
        <v>1000</v>
      </c>
      <c r="J28" s="58"/>
      <c r="K28" s="17">
        <v>3</v>
      </c>
      <c r="L28" s="17">
        <v>3</v>
      </c>
      <c r="M28" s="13">
        <f t="shared" si="0"/>
        <v>9</v>
      </c>
    </row>
    <row r="29" spans="1:13" s="18" customFormat="1" ht="28.8" x14ac:dyDescent="0.3">
      <c r="A29" s="56"/>
      <c r="B29" s="64"/>
      <c r="C29" s="56"/>
      <c r="D29" s="58"/>
      <c r="E29" s="15" t="s">
        <v>55</v>
      </c>
      <c r="F29" s="16" t="s">
        <v>18</v>
      </c>
      <c r="G29" s="42">
        <v>203</v>
      </c>
      <c r="H29" s="43">
        <v>750</v>
      </c>
      <c r="I29" s="44">
        <v>1000</v>
      </c>
      <c r="J29" s="58"/>
      <c r="K29" s="17">
        <v>3</v>
      </c>
      <c r="L29" s="17">
        <v>3</v>
      </c>
      <c r="M29" s="13">
        <f t="shared" si="0"/>
        <v>9</v>
      </c>
    </row>
    <row r="30" spans="1:13" s="18" customFormat="1" x14ac:dyDescent="0.3">
      <c r="A30" s="56"/>
      <c r="B30" s="64"/>
      <c r="C30" s="56"/>
      <c r="D30" s="59"/>
      <c r="E30" s="15" t="s">
        <v>56</v>
      </c>
      <c r="F30" s="16" t="s">
        <v>18</v>
      </c>
      <c r="G30" s="42">
        <v>136</v>
      </c>
      <c r="H30" s="43">
        <v>750</v>
      </c>
      <c r="I30" s="44">
        <v>1000</v>
      </c>
      <c r="J30" s="59"/>
      <c r="K30" s="17">
        <v>3</v>
      </c>
      <c r="L30" s="17">
        <v>3</v>
      </c>
      <c r="M30" s="13">
        <f t="shared" si="0"/>
        <v>9</v>
      </c>
    </row>
    <row r="31" spans="1:13" s="18" customFormat="1" ht="28.8" x14ac:dyDescent="0.3">
      <c r="A31" s="56"/>
      <c r="B31" s="64"/>
      <c r="C31" s="56"/>
      <c r="D31" s="70" t="s">
        <v>57</v>
      </c>
      <c r="E31" s="19" t="s">
        <v>58</v>
      </c>
      <c r="F31" s="20" t="s">
        <v>18</v>
      </c>
      <c r="G31" s="60">
        <v>298</v>
      </c>
      <c r="H31" s="61">
        <v>750</v>
      </c>
      <c r="I31" s="62">
        <v>1000</v>
      </c>
      <c r="J31" s="65"/>
      <c r="K31" s="17">
        <v>3</v>
      </c>
      <c r="L31" s="17">
        <v>3</v>
      </c>
      <c r="M31" s="13">
        <f t="shared" si="0"/>
        <v>9</v>
      </c>
    </row>
    <row r="32" spans="1:13" s="18" customFormat="1" x14ac:dyDescent="0.3">
      <c r="A32" s="56"/>
      <c r="B32" s="64"/>
      <c r="C32" s="56"/>
      <c r="D32" s="71"/>
      <c r="E32" s="29" t="s">
        <v>59</v>
      </c>
      <c r="F32" s="30" t="s">
        <v>18</v>
      </c>
      <c r="G32" s="67">
        <v>170</v>
      </c>
      <c r="H32" s="68">
        <v>750</v>
      </c>
      <c r="I32" s="69">
        <v>1000</v>
      </c>
      <c r="J32" s="66"/>
      <c r="K32" s="31">
        <v>3</v>
      </c>
      <c r="L32" s="31">
        <v>3</v>
      </c>
      <c r="M32" s="32">
        <f>K32*L32</f>
        <v>9</v>
      </c>
    </row>
    <row r="33" spans="1:13" s="18" customFormat="1" ht="25.2" customHeight="1" x14ac:dyDescent="0.3">
      <c r="A33" s="56"/>
      <c r="B33" s="64"/>
      <c r="C33" s="56"/>
      <c r="D33" s="71"/>
      <c r="E33" s="29" t="s">
        <v>60</v>
      </c>
      <c r="F33" s="30" t="s">
        <v>44</v>
      </c>
      <c r="G33" s="67">
        <v>67</v>
      </c>
      <c r="H33" s="68">
        <v>750</v>
      </c>
      <c r="I33" s="69">
        <v>1000</v>
      </c>
      <c r="J33" s="66"/>
      <c r="K33" s="31">
        <v>3</v>
      </c>
      <c r="L33" s="31">
        <v>3</v>
      </c>
      <c r="M33" s="32">
        <f>K33*L33</f>
        <v>9</v>
      </c>
    </row>
    <row r="34" spans="1:13" s="18" customFormat="1" ht="30" customHeight="1" x14ac:dyDescent="0.3">
      <c r="A34" s="56"/>
      <c r="B34" s="64"/>
      <c r="C34" s="56"/>
      <c r="D34" s="71"/>
      <c r="E34" s="29" t="s">
        <v>61</v>
      </c>
      <c r="F34" s="30" t="s">
        <v>18</v>
      </c>
      <c r="G34" s="67">
        <v>87</v>
      </c>
      <c r="H34" s="68">
        <v>750</v>
      </c>
      <c r="I34" s="69">
        <v>1000</v>
      </c>
      <c r="J34" s="66"/>
      <c r="K34" s="31">
        <v>3</v>
      </c>
      <c r="L34" s="31">
        <v>3</v>
      </c>
      <c r="M34" s="32">
        <f>K34*L34</f>
        <v>9</v>
      </c>
    </row>
    <row r="35" spans="1:13" s="18" customFormat="1" ht="43.2" x14ac:dyDescent="0.3">
      <c r="A35" s="54">
        <v>50</v>
      </c>
      <c r="B35" s="45" t="s">
        <v>39</v>
      </c>
      <c r="C35" s="54">
        <v>50.05</v>
      </c>
      <c r="D35" s="45" t="s">
        <v>62</v>
      </c>
      <c r="E35" s="23" t="s">
        <v>63</v>
      </c>
      <c r="F35" s="24" t="s">
        <v>23</v>
      </c>
      <c r="G35" s="50">
        <v>965</v>
      </c>
      <c r="H35" s="51">
        <v>750</v>
      </c>
      <c r="I35" s="52">
        <v>1000</v>
      </c>
      <c r="J35" s="45" t="s">
        <v>82</v>
      </c>
      <c r="K35" s="17">
        <v>3</v>
      </c>
      <c r="L35" s="17">
        <v>3</v>
      </c>
      <c r="M35" s="13">
        <f t="shared" si="0"/>
        <v>9</v>
      </c>
    </row>
    <row r="36" spans="1:13" s="18" customFormat="1" ht="54" customHeight="1" x14ac:dyDescent="0.3">
      <c r="A36" s="39"/>
      <c r="B36" s="41"/>
      <c r="C36" s="39"/>
      <c r="D36" s="41"/>
      <c r="E36" s="25" t="s">
        <v>64</v>
      </c>
      <c r="F36" s="26" t="s">
        <v>23</v>
      </c>
      <c r="G36" s="47">
        <v>9626</v>
      </c>
      <c r="H36" s="48">
        <v>750</v>
      </c>
      <c r="I36" s="49">
        <v>1000</v>
      </c>
      <c r="J36" s="41"/>
      <c r="K36" s="17">
        <v>3</v>
      </c>
      <c r="L36" s="17">
        <v>3</v>
      </c>
      <c r="M36" s="13">
        <f t="shared" si="0"/>
        <v>9</v>
      </c>
    </row>
    <row r="37" spans="1:13" s="18" customFormat="1" x14ac:dyDescent="0.3">
      <c r="A37" s="38">
        <v>50</v>
      </c>
      <c r="B37" s="40" t="s">
        <v>39</v>
      </c>
      <c r="C37" s="38">
        <v>50.06</v>
      </c>
      <c r="D37" s="40" t="s">
        <v>65</v>
      </c>
      <c r="E37" s="15" t="s">
        <v>66</v>
      </c>
      <c r="F37" s="16" t="s">
        <v>44</v>
      </c>
      <c r="G37" s="42">
        <v>707</v>
      </c>
      <c r="H37" s="43">
        <v>750</v>
      </c>
      <c r="I37" s="44">
        <v>1000</v>
      </c>
      <c r="J37" s="40"/>
      <c r="K37" s="17">
        <v>3</v>
      </c>
      <c r="L37" s="17">
        <v>3</v>
      </c>
      <c r="M37" s="13">
        <f t="shared" si="0"/>
        <v>9</v>
      </c>
    </row>
    <row r="38" spans="1:13" s="18" customFormat="1" x14ac:dyDescent="0.3">
      <c r="A38" s="57"/>
      <c r="B38" s="59"/>
      <c r="C38" s="57"/>
      <c r="D38" s="59"/>
      <c r="E38" s="19" t="s">
        <v>67</v>
      </c>
      <c r="F38" s="20" t="s">
        <v>23</v>
      </c>
      <c r="G38" s="60">
        <v>644</v>
      </c>
      <c r="H38" s="61">
        <v>750</v>
      </c>
      <c r="I38" s="62">
        <v>1000</v>
      </c>
      <c r="J38" s="59"/>
      <c r="K38" s="17">
        <v>3</v>
      </c>
      <c r="L38" s="17">
        <v>3</v>
      </c>
      <c r="M38" s="13">
        <f t="shared" si="0"/>
        <v>9</v>
      </c>
    </row>
    <row r="39" spans="1:13" s="18" customFormat="1" x14ac:dyDescent="0.3">
      <c r="A39" s="54">
        <v>50</v>
      </c>
      <c r="B39" s="45" t="s">
        <v>39</v>
      </c>
      <c r="C39" s="54">
        <v>50.08</v>
      </c>
      <c r="D39" s="45" t="s">
        <v>68</v>
      </c>
      <c r="E39" s="23" t="s">
        <v>69</v>
      </c>
      <c r="F39" s="24" t="s">
        <v>23</v>
      </c>
      <c r="G39" s="50">
        <v>38494</v>
      </c>
      <c r="H39" s="51">
        <v>750</v>
      </c>
      <c r="I39" s="52">
        <v>1000</v>
      </c>
      <c r="J39" s="45" t="s">
        <v>82</v>
      </c>
      <c r="K39" s="17">
        <v>3</v>
      </c>
      <c r="L39" s="17">
        <v>3</v>
      </c>
      <c r="M39" s="13">
        <f t="shared" si="0"/>
        <v>9</v>
      </c>
    </row>
    <row r="40" spans="1:13" s="18" customFormat="1" ht="43.2" x14ac:dyDescent="0.3">
      <c r="A40" s="55"/>
      <c r="B40" s="46"/>
      <c r="C40" s="55"/>
      <c r="D40" s="46"/>
      <c r="E40" s="25" t="s">
        <v>70</v>
      </c>
      <c r="F40" s="26" t="s">
        <v>23</v>
      </c>
      <c r="G40" s="47">
        <v>12832</v>
      </c>
      <c r="H40" s="48">
        <v>750</v>
      </c>
      <c r="I40" s="49">
        <v>1000</v>
      </c>
      <c r="J40" s="46"/>
      <c r="K40" s="17">
        <v>3</v>
      </c>
      <c r="L40" s="17">
        <v>3</v>
      </c>
      <c r="M40" s="13">
        <f t="shared" si="0"/>
        <v>9</v>
      </c>
    </row>
    <row r="41" spans="1:13" s="18" customFormat="1" x14ac:dyDescent="0.3">
      <c r="A41" s="55"/>
      <c r="B41" s="46"/>
      <c r="C41" s="55"/>
      <c r="D41" s="46"/>
      <c r="E41" s="23" t="s">
        <v>71</v>
      </c>
      <c r="F41" s="24" t="s">
        <v>23</v>
      </c>
      <c r="G41" s="50">
        <v>4494</v>
      </c>
      <c r="H41" s="51">
        <v>750</v>
      </c>
      <c r="I41" s="52">
        <v>1000</v>
      </c>
      <c r="J41" s="46"/>
      <c r="K41" s="17">
        <v>3</v>
      </c>
      <c r="L41" s="17">
        <v>3</v>
      </c>
      <c r="M41" s="13">
        <f t="shared" si="0"/>
        <v>9</v>
      </c>
    </row>
    <row r="42" spans="1:13" s="18" customFormat="1" ht="28.8" x14ac:dyDescent="0.3">
      <c r="A42" s="55"/>
      <c r="B42" s="46"/>
      <c r="C42" s="55"/>
      <c r="D42" s="46"/>
      <c r="E42" s="25" t="s">
        <v>72</v>
      </c>
      <c r="F42" s="26" t="s">
        <v>23</v>
      </c>
      <c r="G42" s="47">
        <v>131</v>
      </c>
      <c r="H42" s="48">
        <v>750</v>
      </c>
      <c r="I42" s="49">
        <v>1000</v>
      </c>
      <c r="J42" s="46"/>
      <c r="K42" s="17">
        <v>3</v>
      </c>
      <c r="L42" s="17">
        <v>3</v>
      </c>
      <c r="M42" s="13">
        <f t="shared" si="0"/>
        <v>9</v>
      </c>
    </row>
    <row r="43" spans="1:13" s="18" customFormat="1" x14ac:dyDescent="0.3">
      <c r="A43" s="55"/>
      <c r="B43" s="46"/>
      <c r="C43" s="55"/>
      <c r="D43" s="46"/>
      <c r="E43" s="33" t="s">
        <v>73</v>
      </c>
      <c r="F43" s="24" t="s">
        <v>23</v>
      </c>
      <c r="G43" s="50">
        <v>70</v>
      </c>
      <c r="H43" s="51">
        <v>750</v>
      </c>
      <c r="I43" s="52">
        <v>1000</v>
      </c>
      <c r="J43" s="46"/>
      <c r="K43" s="17">
        <v>3</v>
      </c>
      <c r="L43" s="17">
        <v>3</v>
      </c>
      <c r="M43" s="13">
        <f t="shared" si="0"/>
        <v>9</v>
      </c>
    </row>
    <row r="44" spans="1:13" s="18" customFormat="1" x14ac:dyDescent="0.3">
      <c r="A44" s="39"/>
      <c r="B44" s="41"/>
      <c r="C44" s="39"/>
      <c r="D44" s="41"/>
      <c r="E44" s="25" t="s">
        <v>74</v>
      </c>
      <c r="F44" s="26" t="s">
        <v>18</v>
      </c>
      <c r="G44" s="47">
        <v>203</v>
      </c>
      <c r="H44" s="48">
        <v>750</v>
      </c>
      <c r="I44" s="49">
        <v>1000</v>
      </c>
      <c r="J44" s="41"/>
      <c r="K44" s="17">
        <v>3</v>
      </c>
      <c r="L44" s="17">
        <v>3</v>
      </c>
      <c r="M44" s="13">
        <f t="shared" si="0"/>
        <v>9</v>
      </c>
    </row>
    <row r="45" spans="1:13" s="18" customFormat="1" ht="28.8" x14ac:dyDescent="0.3">
      <c r="A45" s="16">
        <v>50</v>
      </c>
      <c r="B45" s="15" t="s">
        <v>39</v>
      </c>
      <c r="C45" s="34">
        <v>50.1</v>
      </c>
      <c r="D45" s="15" t="s">
        <v>75</v>
      </c>
      <c r="E45" s="15" t="s">
        <v>76</v>
      </c>
      <c r="F45" s="16" t="s">
        <v>23</v>
      </c>
      <c r="G45" s="42">
        <v>324</v>
      </c>
      <c r="H45" s="43">
        <v>750</v>
      </c>
      <c r="I45" s="44">
        <v>1000</v>
      </c>
      <c r="J45" s="15"/>
      <c r="K45" s="17">
        <v>4</v>
      </c>
      <c r="L45" s="17">
        <v>3</v>
      </c>
      <c r="M45" s="13">
        <f t="shared" si="0"/>
        <v>12</v>
      </c>
    </row>
    <row r="46" spans="1:13" s="18" customFormat="1" x14ac:dyDescent="0.3">
      <c r="A46" s="24">
        <v>50</v>
      </c>
      <c r="B46" s="23" t="s">
        <v>39</v>
      </c>
      <c r="C46" s="24">
        <v>50.99</v>
      </c>
      <c r="D46" s="23" t="s">
        <v>27</v>
      </c>
      <c r="E46" s="23" t="s">
        <v>77</v>
      </c>
      <c r="F46" s="24" t="s">
        <v>23</v>
      </c>
      <c r="G46" s="28">
        <v>644</v>
      </c>
      <c r="H46" s="28">
        <v>965</v>
      </c>
      <c r="I46" s="28">
        <v>1287</v>
      </c>
      <c r="J46" s="23"/>
      <c r="K46" s="17">
        <v>4</v>
      </c>
      <c r="L46" s="17">
        <v>4</v>
      </c>
      <c r="M46" s="13">
        <f t="shared" si="0"/>
        <v>16</v>
      </c>
    </row>
    <row r="49" spans="5:9" x14ac:dyDescent="0.3">
      <c r="E49" s="53" t="str">
        <f>K3</f>
        <v>Version 1.3 October 2023</v>
      </c>
      <c r="F49" s="53"/>
      <c r="G49" s="53"/>
      <c r="H49" s="53"/>
      <c r="I49" s="53"/>
    </row>
  </sheetData>
  <mergeCells count="88">
    <mergeCell ref="G45:I45"/>
    <mergeCell ref="E49:I49"/>
    <mergeCell ref="A39:A44"/>
    <mergeCell ref="B39:B44"/>
    <mergeCell ref="C39:C44"/>
    <mergeCell ref="D39:D44"/>
    <mergeCell ref="G39:I39"/>
    <mergeCell ref="J39:J44"/>
    <mergeCell ref="G40:I40"/>
    <mergeCell ref="G41:I41"/>
    <mergeCell ref="G42:I42"/>
    <mergeCell ref="G43:I43"/>
    <mergeCell ref="G44:I44"/>
    <mergeCell ref="J37:J38"/>
    <mergeCell ref="G38:I38"/>
    <mergeCell ref="A35:A36"/>
    <mergeCell ref="B35:B36"/>
    <mergeCell ref="C35:C36"/>
    <mergeCell ref="D35:D36"/>
    <mergeCell ref="G35:I35"/>
    <mergeCell ref="J35:J36"/>
    <mergeCell ref="G36:I36"/>
    <mergeCell ref="A37:A38"/>
    <mergeCell ref="B37:B38"/>
    <mergeCell ref="C37:C38"/>
    <mergeCell ref="D37:D38"/>
    <mergeCell ref="G37:I37"/>
    <mergeCell ref="J31:J34"/>
    <mergeCell ref="G32:I32"/>
    <mergeCell ref="G33:I33"/>
    <mergeCell ref="G34:I34"/>
    <mergeCell ref="J23:J26"/>
    <mergeCell ref="G24:I24"/>
    <mergeCell ref="G25:I25"/>
    <mergeCell ref="G26:I26"/>
    <mergeCell ref="J27:J30"/>
    <mergeCell ref="G28:I28"/>
    <mergeCell ref="G29:I29"/>
    <mergeCell ref="G30:I30"/>
    <mergeCell ref="G31:I31"/>
    <mergeCell ref="A27:A34"/>
    <mergeCell ref="B27:B34"/>
    <mergeCell ref="C27:C34"/>
    <mergeCell ref="D27:D30"/>
    <mergeCell ref="G27:I27"/>
    <mergeCell ref="D31:D34"/>
    <mergeCell ref="G19:I19"/>
    <mergeCell ref="J19:J22"/>
    <mergeCell ref="G20:I20"/>
    <mergeCell ref="G21:I21"/>
    <mergeCell ref="G22:I22"/>
    <mergeCell ref="A23:A26"/>
    <mergeCell ref="B23:B26"/>
    <mergeCell ref="C23:C26"/>
    <mergeCell ref="D23:D26"/>
    <mergeCell ref="G23:I23"/>
    <mergeCell ref="A17:A18"/>
    <mergeCell ref="B17:B18"/>
    <mergeCell ref="C17:C18"/>
    <mergeCell ref="D17:D18"/>
    <mergeCell ref="A19:A22"/>
    <mergeCell ref="B19:B22"/>
    <mergeCell ref="C19:C22"/>
    <mergeCell ref="D19:D22"/>
    <mergeCell ref="G16:I16"/>
    <mergeCell ref="A9:A12"/>
    <mergeCell ref="B9:B12"/>
    <mergeCell ref="C9:C12"/>
    <mergeCell ref="D9:D12"/>
    <mergeCell ref="G9:I9"/>
    <mergeCell ref="A13:A14"/>
    <mergeCell ref="B13:B14"/>
    <mergeCell ref="C13:C14"/>
    <mergeCell ref="D13:D14"/>
    <mergeCell ref="G15:I15"/>
    <mergeCell ref="J9:J12"/>
    <mergeCell ref="G10:I10"/>
    <mergeCell ref="G11:I11"/>
    <mergeCell ref="G12:I12"/>
    <mergeCell ref="E1:I1"/>
    <mergeCell ref="G5:I5"/>
    <mergeCell ref="K5:M5"/>
    <mergeCell ref="A7:A8"/>
    <mergeCell ref="B7:B8"/>
    <mergeCell ref="C7:C8"/>
    <mergeCell ref="D7:D8"/>
    <mergeCell ref="G7:I7"/>
    <mergeCell ref="J7:J8"/>
  </mergeCells>
  <conditionalFormatting sqref="M7:M46">
    <cfRule type="cellIs" dxfId="3" priority="1" stopIfTrue="1" operator="between">
      <formula>20</formula>
      <formula>25</formula>
    </cfRule>
    <cfRule type="cellIs" dxfId="2" priority="2" stopIfTrue="1" operator="between">
      <formula>12</formula>
      <formula>16</formula>
    </cfRule>
    <cfRule type="cellIs" dxfId="1" priority="3" stopIfTrue="1" operator="between">
      <formula>8</formula>
      <formula>10</formula>
    </cfRule>
    <cfRule type="cellIs" dxfId="0" priority="4" stopIfTrue="1" operator="between">
      <formula>1</formula>
      <formula>6</formula>
    </cfRule>
  </conditionalFormatting>
  <dataValidations disablePrompts="1" count="1">
    <dataValidation type="list" allowBlank="1" showInputMessage="1" showErrorMessage="1" sqref="B19:B27 B35 B37:B39 B45:B46" xr:uid="{D19C5D5A-0A91-4520-BF86-0486FDC596F9}">
      <formula1>StatutoryElement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Fabric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Cartwright</dc:creator>
  <cp:lastModifiedBy>John Cartwright</cp:lastModifiedBy>
  <dcterms:created xsi:type="dcterms:W3CDTF">2023-10-09T10:22:17Z</dcterms:created>
  <dcterms:modified xsi:type="dcterms:W3CDTF">2023-10-10T17:11:19Z</dcterms:modified>
</cp:coreProperties>
</file>