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2.xml" ContentType="application/vnd.openxmlformats-officedocument.drawing+xml"/>
  <Override PartName="/xl/drawings/drawing3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35.xml" ContentType="application/vnd.openxmlformats-officedocument.drawing+xml"/>
  <Override PartName="/xl/tables/table8.xml" ContentType="application/vnd.openxmlformats-officedocument.spreadsheetml.table+xml"/>
  <Override PartName="/xl/drawings/drawing36.xml" ContentType="application/vnd.openxmlformats-officedocument.drawing+xml"/>
  <Override PartName="/xl/tables/table9.xml" ContentType="application/vnd.openxmlformats-officedocument.spreadsheetml.table+xml"/>
  <Override PartName="/xl/drawings/drawing37.xml" ContentType="application/vnd.openxmlformats-officedocument.drawing+xml"/>
  <Override PartName="/xl/tables/table10.xml" ContentType="application/vnd.openxmlformats-officedocument.spreadsheetml.table+xml"/>
  <Override PartName="/xl/drawings/drawing38.xml" ContentType="application/vnd.openxmlformats-officedocument.drawing+xml"/>
  <Override PartName="/xl/tables/table11.xml" ContentType="application/vnd.openxmlformats-officedocument.spreadsheetml.table+xml"/>
  <Override PartName="/xl/drawings/drawing39.xml" ContentType="application/vnd.openxmlformats-officedocument.drawing+xml"/>
  <Override PartName="/xl/tables/table12.xml" ContentType="application/vnd.openxmlformats-officedocument.spreadsheetml.table+xml"/>
  <Override PartName="/xl/drawings/drawing40.xml" ContentType="application/vnd.openxmlformats-officedocument.drawing+xml"/>
  <Override PartName="/xl/tables/table13.xml" ContentType="application/vnd.openxmlformats-officedocument.spreadsheetml.table+xml"/>
  <Override PartName="/xl/drawings/drawing41.xml" ContentType="application/vnd.openxmlformats-officedocument.drawing+xml"/>
  <Override PartName="/xl/tables/table14.xml" ContentType="application/vnd.openxmlformats-officedocument.spreadsheetml.table+xml"/>
  <Override PartName="/xl/drawings/drawing4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43.xml" ContentType="application/vnd.openxmlformats-officedocument.drawing+xml"/>
  <Override PartName="/xl/tables/table17.xml" ContentType="application/vnd.openxmlformats-officedocument.spreadsheetml.table+xml"/>
  <Override PartName="/xl/drawings/drawing44.xml" ContentType="application/vnd.openxmlformats-officedocument.drawing+xml"/>
  <Override PartName="/xl/tables/table18.xml" ContentType="application/vnd.openxmlformats-officedocument.spreadsheetml.tab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codeName="ThisWorkbook"/>
  <mc:AlternateContent xmlns:mc="http://schemas.openxmlformats.org/markup-compatibility/2006">
    <mc:Choice Requires="x15">
      <x15ac:absPath xmlns:x15ac="http://schemas.microsoft.com/office/spreadsheetml/2010/11/ac" url="Z:\22 SONAAR\Reports\SONAAR Annual Report\2022\Working Documents\Appendix Supplementary Data\"/>
    </mc:Choice>
  </mc:AlternateContent>
  <xr:revisionPtr revIDLastSave="0" documentId="8_{26904E89-3FE3-47C9-AC4D-C202DA7435A1}" xr6:coauthVersionLast="47" xr6:coauthVersionMax="47" xr10:uidLastSave="{00000000-0000-0000-0000-000000000000}"/>
  <bookViews>
    <workbookView xWindow="28680" yWindow="-120" windowWidth="29040" windowHeight="15840" tabRatio="744" xr2:uid="{00000000-000D-0000-FFFF-FFFF00000000}"/>
  </bookViews>
  <sheets>
    <sheet name="Contents" sheetId="58" r:id="rId1"/>
    <sheet name="AM Use - Methods" sheetId="20" r:id="rId2"/>
    <sheet name="AMR - Human Methods " sheetId="102" r:id="rId3"/>
    <sheet name="AMR - Animal Methods" sheetId="117" r:id="rId4"/>
    <sheet name="Tab 1 - Total Use" sheetId="86" r:id="rId5"/>
    <sheet name="Tab 2 - Total Use Proportion" sheetId="95" r:id="rId6"/>
    <sheet name="Tab 3 - Total Use AWaRe" sheetId="96" r:id="rId7"/>
    <sheet name="Tab 4 - Total Use by ATC Code" sheetId="81" r:id="rId8"/>
    <sheet name="Tab 5 - PC Total Use" sheetId="2" r:id="rId9"/>
    <sheet name="Tab 6 - PC Frequency of Use" sheetId="12" r:id="rId10"/>
    <sheet name="Tab 7 - PC Freq. of Use by Age" sheetId="22" r:id="rId11"/>
    <sheet name="Tab 8 - PC Age and Gender" sheetId="23" r:id="rId12"/>
    <sheet name="Tab 9 - PC ATC Code" sheetId="24" r:id="rId13"/>
    <sheet name="Tab 10 - PC AWaRe" sheetId="97" r:id="rId14"/>
    <sheet name="Tab 11 - PC Dental" sheetId="26" r:id="rId15"/>
    <sheet name="Tab 12 - PC Nurse" sheetId="27" r:id="rId16"/>
    <sheet name="Tab 13 - PC Pharmacist" sheetId="101" r:id="rId17"/>
    <sheet name="Tab 14 - PC UTI" sheetId="28" r:id="rId18"/>
    <sheet name="Tab 15 - PC Course Duration" sheetId="100" r:id="rId19"/>
    <sheet name="Tab 16 - PC NHS Board Summary" sheetId="83" r:id="rId20"/>
    <sheet name="Tab 17 - Acute Total Use" sheetId="29" r:id="rId21"/>
    <sheet name="Tab 18 - Acute ATC Code" sheetId="31" r:id="rId22"/>
    <sheet name="Tab 19 - Acute AWaRe" sheetId="98" r:id="rId23"/>
    <sheet name="Tab 20 - Acute V. Broad Spect." sheetId="39" r:id="rId24"/>
    <sheet name="Tab 21 - Acute V Broad Sparing" sheetId="32" r:id="rId25"/>
    <sheet name="Tab 22 - Acute Alert" sheetId="41" r:id="rId26"/>
    <sheet name="Tab 23 - Secondary Parenteral" sheetId="30" r:id="rId27"/>
    <sheet name="Tab 24 - AF Total Use" sheetId="91" r:id="rId28"/>
    <sheet name="Tab 25 - AF PC ATC Code" sheetId="92" r:id="rId29"/>
    <sheet name="Tab 26 - AF Acute ATC Code" sheetId="94" r:id="rId30"/>
    <sheet name="Tab 27 - All Bacteria Pop Rate" sheetId="103" r:id="rId31"/>
    <sheet name="Tab 28 - Unusual Phenotypes" sheetId="104" r:id="rId32"/>
    <sheet name="Tab 29 - G-ve E. coli" sheetId="105" r:id="rId33"/>
    <sheet name="Tab 30 - G-ve K. pneumoniae" sheetId="106" r:id="rId34"/>
    <sheet name="Tab 31 - G-ve K. oxytoca" sheetId="107" r:id="rId35"/>
    <sheet name="Tab 32 - G-ve P. aeruginosa" sheetId="108" r:id="rId36"/>
    <sheet name="Tab 33 - G-ve Acinetobacter" sheetId="109" r:id="rId37"/>
    <sheet name="Tab 34 - UTI E. coli" sheetId="110" r:id="rId38"/>
    <sheet name="Tab 35 - Carbapenamase Enzymes" sheetId="111" r:id="rId39"/>
    <sheet name="Tab 36 - G+ve MSSA" sheetId="112" r:id="rId40"/>
    <sheet name="Tab 37 - G+ve MRSA" sheetId="113" r:id="rId41"/>
    <sheet name="Tab 38 - G+ve Enterococcus" sheetId="114" r:id="rId42"/>
    <sheet name="Tab 39 - G+ve S. pneumoniae" sheetId="115" r:id="rId43"/>
    <sheet name="Tab 40 - G+ve S. pyogenes" sheetId="116" r:id="rId44"/>
    <sheet name="Tab 41 - Salmonella" sheetId="118" r:id="rId45"/>
    <sheet name="Tab 42-Companion Animal AMU" sheetId="119" r:id="rId46"/>
    <sheet name="Tab 43-Clinical Staphylococcus" sheetId="120" r:id="rId47"/>
    <sheet name="Tab 44-Clinical Streptococcus" sheetId="121" r:id="rId48"/>
    <sheet name="Tab 45-Clinical Pasteurellacea" sheetId="122" r:id="rId49"/>
    <sheet name="Tab 46-Clinical E.coli" sheetId="123" r:id="rId50"/>
    <sheet name="Tab 47-Healthy Animal E.coli" sheetId="124" r:id="rId51"/>
  </sheets>
  <definedNames>
    <definedName name="_xlnm._FilterDatabase" localSheetId="46" hidden="1">'Tab 43-Clinical Staphylococcus'!$B$13:$E$14</definedName>
    <definedName name="_xlnm._FilterDatabase" localSheetId="48" hidden="1">'Tab 45-Clinical Pasteurellacea'!#REF!</definedName>
    <definedName name="abxpop">'Tab 16 - PC NHS Board Summary'!$AA$48:$AF$62</definedName>
    <definedName name="HBs">'Tab 16 - PC NHS Board Summary'!$Q$28:$Q$42</definedName>
    <definedName name="TableA">'Tab 16 - PC NHS Board Summary'!$Q$26:$BE$42</definedName>
    <definedName name="Z_6A34DC42_675F_4BDB_8544_901AD52B6A4A_.wvu.PrintArea" localSheetId="1" hidden="1">'AM Use - Methods'!$B$5:$J$17</definedName>
    <definedName name="Z_6A34DC42_675F_4BDB_8544_901AD52B6A4A_.wvu.PrintArea" localSheetId="0" hidden="1">Contents!$B$2:$I$45</definedName>
    <definedName name="Z_6A34DC42_675F_4BDB_8544_901AD52B6A4A_.wvu.PrintArea" localSheetId="14" hidden="1">'Tab 11 - PC Dental'!$A$1:$K$38</definedName>
    <definedName name="Z_6A34DC42_675F_4BDB_8544_901AD52B6A4A_.wvu.PrintArea" localSheetId="15" hidden="1">'Tab 12 - PC Nurse'!$A$1:$K$31</definedName>
    <definedName name="Z_6A34DC42_675F_4BDB_8544_901AD52B6A4A_.wvu.PrintArea" localSheetId="16" hidden="1">'Tab 13 - PC Pharmacist'!$A$1:$J$31</definedName>
    <definedName name="Z_6A34DC42_675F_4BDB_8544_901AD52B6A4A_.wvu.PrintArea" localSheetId="17" hidden="1">'Tab 14 - PC UTI'!$A$1:$O$24</definedName>
    <definedName name="Z_6A34DC42_675F_4BDB_8544_901AD52B6A4A_.wvu.PrintArea" localSheetId="20" hidden="1">'Tab 17 - Acute Total Use'!$B$2:$E$15</definedName>
    <definedName name="Z_6A34DC42_675F_4BDB_8544_901AD52B6A4A_.wvu.PrintArea" localSheetId="21" hidden="1">'Tab 18 - Acute ATC Code'!$B$2:$F$15</definedName>
    <definedName name="Z_6A34DC42_675F_4BDB_8544_901AD52B6A4A_.wvu.PrintArea" localSheetId="23" hidden="1">'Tab 20 - Acute V. Broad Spect.'!$B$2:$E$15</definedName>
    <definedName name="Z_6A34DC42_675F_4BDB_8544_901AD52B6A4A_.wvu.PrintArea" localSheetId="24" hidden="1">'Tab 21 - Acute V Broad Sparing'!$B$2:$E$15</definedName>
    <definedName name="Z_6A34DC42_675F_4BDB_8544_901AD52B6A4A_.wvu.PrintArea" localSheetId="25" hidden="1">'Tab 22 - Acute Alert'!$B$2:$E$15</definedName>
    <definedName name="Z_6A34DC42_675F_4BDB_8544_901AD52B6A4A_.wvu.PrintArea" localSheetId="26" hidden="1">'Tab 23 - Secondary Parenteral'!$B$2:$E$29</definedName>
    <definedName name="Z_6A34DC42_675F_4BDB_8544_901AD52B6A4A_.wvu.PrintArea" localSheetId="28" hidden="1">'Tab 25 - AF PC ATC Code'!$B$2:$D$15</definedName>
    <definedName name="Z_6A34DC42_675F_4BDB_8544_901AD52B6A4A_.wvu.PrintArea" localSheetId="29" hidden="1">'Tab 26 - AF Acute ATC Code'!$B$2:$D$15</definedName>
    <definedName name="Z_6A34DC42_675F_4BDB_8544_901AD52B6A4A_.wvu.PrintArea" localSheetId="7" hidden="1">'Tab 4 - Total Use by ATC Code'!$B$2:$E$9</definedName>
    <definedName name="Z_6A34DC42_675F_4BDB_8544_901AD52B6A4A_.wvu.PrintArea" localSheetId="8" hidden="1">'Tab 5 - PC Total Use'!$B$2:$E$15</definedName>
    <definedName name="Z_6A34DC42_675F_4BDB_8544_901AD52B6A4A_.wvu.PrintArea" localSheetId="9" hidden="1">'Tab 6 - PC Frequency of Use'!$B$2:$L$11</definedName>
    <definedName name="Z_6A34DC42_675F_4BDB_8544_901AD52B6A4A_.wvu.PrintArea" localSheetId="10" hidden="1">'Tab 7 - PC Freq. of Use by Age'!$B$2:$L$12</definedName>
    <definedName name="Z_6A34DC42_675F_4BDB_8544_901AD52B6A4A_.wvu.PrintArea" localSheetId="11" hidden="1">'Tab 8 - PC Age and Gender'!$B$2:$F$13</definedName>
    <definedName name="Z_6A34DC42_675F_4BDB_8544_901AD52B6A4A_.wvu.PrintArea" localSheetId="12" hidden="1">'Tab 9 - PC ATC Code'!$A$1:$L$35</definedName>
    <definedName name="Z_6A34DC42_675F_4BDB_8544_901AD52B6A4A_.wvu.PrintTitles" localSheetId="14" hidden="1">'Tab 11 - PC Dental'!$1:$12</definedName>
    <definedName name="Z_6A34DC42_675F_4BDB_8544_901AD52B6A4A_.wvu.PrintTitles" localSheetId="15" hidden="1">'Tab 12 - PC Nurse'!$1:$13</definedName>
    <definedName name="Z_6A34DC42_675F_4BDB_8544_901AD52B6A4A_.wvu.PrintTitles" localSheetId="16" hidden="1">'Tab 13 - PC Pharmacist'!$1:$13</definedName>
    <definedName name="Z_6A34DC42_675F_4BDB_8544_901AD52B6A4A_.wvu.PrintTitles" localSheetId="17" hidden="1">'Tab 14 - PC UTI'!$1:$13</definedName>
    <definedName name="Z_6A34DC42_675F_4BDB_8544_901AD52B6A4A_.wvu.PrintTitles" localSheetId="9" hidden="1">'Tab 6 - PC Frequency of Use'!$1:$11</definedName>
    <definedName name="Z_6A34DC42_675F_4BDB_8544_901AD52B6A4A_.wvu.PrintTitles" localSheetId="10" hidden="1">'Tab 7 - PC Freq. of Use by Age'!$1:$12</definedName>
    <definedName name="Z_6A34DC42_675F_4BDB_8544_901AD52B6A4A_.wvu.PrintTitles" localSheetId="11" hidden="1">'Tab 8 - PC Age and Gender'!$1:$13</definedName>
    <definedName name="Z_6A34DC42_675F_4BDB_8544_901AD52B6A4A_.wvu.PrintTitles" localSheetId="12" hidden="1">'Tab 9 - PC ATC Code'!$1:$12</definedName>
  </definedNames>
  <calcPr calcId="191028"/>
  <customWorkbookViews>
    <customWorkbookView name="Alistair Beith - Personal View" guid="{6A34DC42-675F-4BDB-8544-901AD52B6A4A}" mergeInterval="0" personalView="1" maximized="1" xWindow="1" yWindow="1" windowWidth="1596" windowHeight="670" tabRatio="956" activeSheetId="1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23" l="1"/>
  <c r="F30" i="123"/>
  <c r="G43" i="119"/>
  <c r="F43" i="119"/>
  <c r="E43" i="119"/>
  <c r="D43" i="119"/>
  <c r="C43" i="119"/>
  <c r="AC45" i="83" l="1"/>
  <c r="AD45" i="83"/>
  <c r="AE45" i="83"/>
  <c r="AF45" i="83" s="1"/>
  <c r="AJ45" i="83"/>
  <c r="AK45" i="83"/>
  <c r="AL45" i="83"/>
  <c r="AM45" i="83" s="1"/>
  <c r="R48" i="83"/>
  <c r="S48" i="83"/>
  <c r="T48" i="83" s="1"/>
  <c r="U48" i="83" s="1"/>
  <c r="V48" i="83" s="1"/>
  <c r="R50" i="83"/>
  <c r="R51" i="83" s="1"/>
  <c r="R52" i="83" s="1"/>
  <c r="R57" i="83" s="1"/>
  <c r="R58" i="83" s="1"/>
  <c r="R59" i="83" s="1"/>
  <c r="R60" i="83" s="1"/>
  <c r="S49" i="83" s="1"/>
  <c r="S50" i="83" s="1"/>
  <c r="S51" i="83" s="1"/>
  <c r="S52" i="83" s="1"/>
  <c r="S57" i="83" s="1"/>
  <c r="S58" i="83" s="1"/>
  <c r="S59" i="83" s="1"/>
  <c r="S60" i="83" s="1"/>
  <c r="T49" i="83" s="1"/>
  <c r="T50" i="83" s="1"/>
  <c r="T51" i="83" s="1"/>
  <c r="T52" i="83" s="1"/>
  <c r="T57" i="83" s="1"/>
  <c r="T58" i="83" s="1"/>
  <c r="T59" i="83" s="1"/>
  <c r="T60" i="83" s="1"/>
  <c r="U49" i="83" s="1"/>
  <c r="U50" i="83" s="1"/>
  <c r="U51" i="83" s="1"/>
  <c r="U52" i="83" s="1"/>
  <c r="U57" i="83" s="1"/>
  <c r="U58" i="83" s="1"/>
  <c r="U59" i="83" s="1"/>
  <c r="U60" i="83" s="1"/>
  <c r="V49" i="83" s="1"/>
  <c r="V50" i="83" s="1"/>
  <c r="V51" i="83" s="1"/>
  <c r="V52" i="83" s="1"/>
  <c r="V57" i="83" s="1"/>
  <c r="V58" i="83" s="1"/>
  <c r="V59" i="83" s="1"/>
  <c r="V60" i="83" s="1"/>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A26" i="83"/>
  <c r="BB26" i="83"/>
  <c r="BC26" i="83"/>
  <c r="BD26" i="83"/>
  <c r="BE26" i="83"/>
  <c r="B17" i="12"/>
  <c r="B18" i="12" s="1"/>
  <c r="B19" i="12" s="1"/>
  <c r="B20" i="12" s="1"/>
  <c r="I39" i="30"/>
  <c r="H39" i="30"/>
  <c r="H15" i="97" l="1"/>
  <c r="H21" i="86" l="1"/>
  <c r="I21" i="86"/>
  <c r="I39" i="98" l="1"/>
  <c r="H39" i="98"/>
  <c r="I31" i="101" l="1"/>
  <c r="H31" i="101"/>
  <c r="I15" i="101" l="1"/>
  <c r="H15" i="101"/>
  <c r="I29" i="96" l="1"/>
  <c r="H29" i="96"/>
  <c r="I22" i="96"/>
  <c r="H22" i="96"/>
  <c r="I15" i="96"/>
  <c r="H15" i="96"/>
  <c r="K15" i="31" l="1"/>
  <c r="J15" i="31"/>
  <c r="I15" i="30" l="1"/>
  <c r="H15" i="30"/>
  <c r="N17" i="28" l="1"/>
  <c r="N16" i="28"/>
  <c r="M17" i="28"/>
  <c r="M16" i="28"/>
  <c r="I32" i="98" l="1"/>
  <c r="H32" i="98"/>
  <c r="I25" i="98"/>
  <c r="H25" i="98"/>
  <c r="I33" i="97" l="1"/>
  <c r="H33" i="97"/>
  <c r="I24" i="97"/>
  <c r="H24" i="97"/>
  <c r="I15" i="100" l="1"/>
  <c r="H15" i="100"/>
  <c r="I18" i="98"/>
  <c r="H18" i="98"/>
  <c r="I15" i="97"/>
  <c r="I15" i="92" l="1"/>
  <c r="M15" i="28"/>
  <c r="I15" i="91" l="1"/>
  <c r="H15" i="91"/>
  <c r="J15" i="94"/>
  <c r="I15" i="94"/>
  <c r="J15" i="92"/>
  <c r="I15" i="86"/>
  <c r="H15" i="86"/>
  <c r="I31" i="86"/>
  <c r="H31" i="86"/>
  <c r="I15" i="2"/>
  <c r="H15" i="2"/>
  <c r="I15" i="26"/>
  <c r="H15" i="26"/>
  <c r="I15" i="27"/>
  <c r="H15" i="27"/>
  <c r="H15" i="29"/>
  <c r="H23" i="30"/>
  <c r="H29" i="30"/>
  <c r="H15" i="41"/>
  <c r="H15" i="32"/>
  <c r="H15" i="39"/>
  <c r="I15" i="41"/>
  <c r="I15" i="32"/>
  <c r="I15" i="39"/>
  <c r="I23" i="30"/>
  <c r="I29" i="30"/>
  <c r="I15" i="29"/>
  <c r="N15" i="28"/>
  <c r="R25" i="83" l="1"/>
  <c r="S25" i="83" s="1"/>
  <c r="T25" i="83" s="1"/>
  <c r="U25" i="83" s="1"/>
  <c r="V25" i="83" s="1"/>
  <c r="W25" i="83" s="1"/>
  <c r="X25" i="83" s="1"/>
  <c r="Y25" i="83" s="1"/>
  <c r="Z25" i="83" l="1"/>
  <c r="AA25" i="83" s="1"/>
  <c r="AB25" i="83" s="1"/>
  <c r="AC25" i="83" s="1"/>
  <c r="AD25" i="83" s="1"/>
  <c r="AE25" i="83" s="1"/>
  <c r="AF25" i="83" s="1"/>
  <c r="AG25" i="83" s="1"/>
  <c r="AH25" i="83" s="1"/>
  <c r="AI25" i="83" s="1"/>
  <c r="AJ25" i="83" s="1"/>
  <c r="AK25" i="83" s="1"/>
  <c r="AL25" i="83" s="1"/>
  <c r="AM25" i="83" s="1"/>
  <c r="AN25" i="83" s="1"/>
  <c r="AO25" i="83" s="1"/>
  <c r="AP25" i="83" s="1"/>
  <c r="AQ25" i="83" s="1"/>
  <c r="AR25" i="83" s="1"/>
  <c r="AS25" i="83" s="1"/>
  <c r="AT25" i="83" s="1"/>
  <c r="AU25" i="83" s="1"/>
  <c r="AV25" i="83" s="1"/>
  <c r="AW25" i="83" s="1"/>
  <c r="AX25" i="83" s="1"/>
  <c r="AY25" i="83" s="1"/>
  <c r="AZ25" i="83" s="1"/>
  <c r="BA25" i="83" s="1"/>
  <c r="BB25" i="83" s="1"/>
  <c r="BC25" i="83" s="1"/>
  <c r="BD25" i="83" s="1"/>
  <c r="BE25" i="83" s="1"/>
  <c r="Y47" i="83"/>
  <c r="P29" i="83"/>
  <c r="P30" i="83" l="1"/>
  <c r="P31" i="83" s="1"/>
  <c r="P32" i="83" s="1"/>
  <c r="P33" i="83" s="1"/>
  <c r="P34" i="83" s="1"/>
  <c r="P35" i="83" s="1"/>
  <c r="P36" i="83" s="1"/>
  <c r="P37" i="83" s="1"/>
  <c r="P38" i="83" s="1"/>
  <c r="P39" i="83" s="1"/>
  <c r="P40" i="83" s="1"/>
  <c r="P41" i="83" s="1"/>
  <c r="P42" i="83" s="1"/>
  <c r="I28" i="83" l="1"/>
  <c r="B28" i="83"/>
  <c r="C31" i="83" s="1"/>
  <c r="N37" i="83" l="1"/>
  <c r="J33" i="83"/>
  <c r="J32" i="83"/>
  <c r="J31" i="83"/>
  <c r="J30" i="83"/>
  <c r="J42" i="83"/>
  <c r="M37" i="83"/>
  <c r="J40" i="83"/>
  <c r="N42" i="83"/>
  <c r="M41" i="83"/>
  <c r="N41" i="83"/>
  <c r="L41" i="83"/>
  <c r="L37" i="83"/>
  <c r="K42" i="83"/>
  <c r="J37" i="83"/>
  <c r="J38" i="83"/>
  <c r="J41" i="83"/>
  <c r="M42" i="83"/>
  <c r="K37" i="83"/>
  <c r="J39" i="83"/>
  <c r="K41" i="83"/>
  <c r="L42" i="83"/>
  <c r="C42" i="83"/>
  <c r="D42" i="83"/>
  <c r="F42" i="83"/>
  <c r="G42" i="83"/>
  <c r="E42" i="83"/>
  <c r="C40" i="83"/>
  <c r="C37" i="83"/>
  <c r="C41" i="83"/>
  <c r="G38" i="83"/>
  <c r="C38" i="83"/>
  <c r="E37" i="83"/>
  <c r="C39" i="83"/>
  <c r="G30" i="83"/>
  <c r="G37" i="83"/>
  <c r="D37" i="83"/>
  <c r="G39" i="83"/>
  <c r="G40" i="83"/>
  <c r="F37" i="83"/>
  <c r="D41" i="83"/>
  <c r="E41" i="83"/>
  <c r="C32" i="83"/>
  <c r="G41" i="83"/>
  <c r="C30" i="83"/>
  <c r="F41" i="83"/>
  <c r="C33" i="83"/>
  <c r="D31" i="83"/>
  <c r="K31" i="83"/>
  <c r="D32" i="83"/>
  <c r="K32" i="83"/>
  <c r="D33" i="83"/>
  <c r="K33" i="83"/>
  <c r="K30" i="83"/>
  <c r="L30" i="83"/>
  <c r="M30" i="83"/>
  <c r="N30" i="83"/>
  <c r="K38" i="83"/>
  <c r="L38" i="83"/>
  <c r="M38" i="83"/>
  <c r="N38" i="83"/>
  <c r="K39" i="83"/>
  <c r="L39" i="83"/>
  <c r="M39" i="83"/>
  <c r="N39" i="83"/>
  <c r="K40" i="83"/>
  <c r="L40" i="83"/>
  <c r="M40" i="83"/>
  <c r="N40" i="83"/>
  <c r="D30" i="83"/>
  <c r="E30" i="83"/>
  <c r="F30" i="83"/>
  <c r="D38" i="83"/>
  <c r="E38" i="83"/>
  <c r="F38" i="83"/>
  <c r="D39" i="83"/>
  <c r="E39" i="83"/>
  <c r="F39" i="83"/>
  <c r="D40" i="83"/>
  <c r="E40" i="83"/>
  <c r="F40" i="83"/>
  <c r="E33" i="83" l="1"/>
  <c r="L33" i="83"/>
  <c r="E32" i="83"/>
  <c r="L32" i="83"/>
  <c r="L31" i="83"/>
  <c r="E31" i="83"/>
  <c r="F33" i="83" l="1"/>
  <c r="M33" i="83"/>
  <c r="M31" i="83"/>
  <c r="F31" i="83"/>
  <c r="F32" i="83"/>
  <c r="M32" i="83"/>
  <c r="G32" i="83" l="1"/>
  <c r="N32" i="83"/>
  <c r="N31" i="83"/>
  <c r="G31" i="83"/>
  <c r="G33" i="83"/>
  <c r="N33" i="83"/>
</calcChain>
</file>

<file path=xl/sharedStrings.xml><?xml version="1.0" encoding="utf-8"?>
<sst xmlns="http://schemas.openxmlformats.org/spreadsheetml/2006/main" count="4116" uniqueCount="1100">
  <si>
    <t>Title:</t>
  </si>
  <si>
    <t>Scottish One Health Antimicrobial Use and Antimicrobial Resistance Report (SONAAR) -click to go to report</t>
  </si>
  <si>
    <t>Report Published:</t>
  </si>
  <si>
    <t>Next Publication:</t>
  </si>
  <si>
    <t>November 2024</t>
  </si>
  <si>
    <t>Period:</t>
  </si>
  <si>
    <t>Calendar Years - ranges from 2018 to 2022</t>
  </si>
  <si>
    <t>Geographical Area:</t>
  </si>
  <si>
    <t>National - Scotland</t>
  </si>
  <si>
    <t>Contacts:</t>
  </si>
  <si>
    <t>nss.arhaisonaar@nhs.scot</t>
  </si>
  <si>
    <t>Antimicrobial Use - click here to go to methods page</t>
  </si>
  <si>
    <t>Antimicrobial Resistance in Humans - click here to go to methods page</t>
  </si>
  <si>
    <t>Antimicrobial Resistance and Use in Animals - click here to go to methods page</t>
  </si>
  <si>
    <t>Section</t>
  </si>
  <si>
    <t>Name</t>
  </si>
  <si>
    <t>Description</t>
  </si>
  <si>
    <t>●</t>
  </si>
  <si>
    <t>Antibiotic Use - Combined</t>
  </si>
  <si>
    <t>Tab 1 - Total Use</t>
  </si>
  <si>
    <t>Total Use of Antibiotics in Humans in Scotland - DDDs / 1,000 population / Day - 2018 to 2022</t>
  </si>
  <si>
    <t>Antimicrobial Resistance in Humans</t>
  </si>
  <si>
    <t>Tab 27 - All Bacteria Population Rate</t>
  </si>
  <si>
    <t>Commonly reported bacteria (bacteraemia) in Scotland - 2018 to 2022</t>
  </si>
  <si>
    <t>Antimicrobial Use in Animals</t>
  </si>
  <si>
    <t>Tab 42 - Companion Animal AMU</t>
  </si>
  <si>
    <t>Prescribing of antimicrobials including High Priority - Critically Important Antimicrobials (HP-CIAs) for cats and dogs in Scottish practices from 2018 to 2022</t>
  </si>
  <si>
    <t>Tab 2 - Total Use Proportion</t>
  </si>
  <si>
    <t>Total Use of Antibiotics in Humans in Scotland - Proportion of Total Defined Daily Doses - 2018 to 2022</t>
  </si>
  <si>
    <t>Tab 28 - Unusual Phenotypes</t>
  </si>
  <si>
    <t>Unusual phenotypes from the AMR alerts system in Scotland 2022</t>
  </si>
  <si>
    <t>Antimicrobial Resistance in Animals</t>
  </si>
  <si>
    <r>
      <t xml:space="preserve">Tab 43 - Clinical </t>
    </r>
    <r>
      <rPr>
        <i/>
        <u/>
        <sz val="12"/>
        <color rgb="FF0391BF"/>
        <rFont val="Arial"/>
        <family val="2"/>
      </rPr>
      <t>Staphylococcus</t>
    </r>
  </si>
  <si>
    <r>
      <rPr>
        <i/>
        <sz val="12"/>
        <rFont val="Arial"/>
        <family val="2"/>
      </rPr>
      <t>S. aureus</t>
    </r>
    <r>
      <rPr>
        <sz val="12"/>
        <rFont val="Arial"/>
        <family val="2"/>
      </rPr>
      <t xml:space="preserve"> total numbers and percentage resistant in livestock animals - 2021 to 2022</t>
    </r>
  </si>
  <si>
    <t>Tab 3 - Total Use AWaRe</t>
  </si>
  <si>
    <t>Total Use of Access, Watch and Reserve (AWaRe) Antibiotics in Humans in Scotland - 2018 to 2022</t>
  </si>
  <si>
    <r>
      <t xml:space="preserve">Tab 29 - G-ve </t>
    </r>
    <r>
      <rPr>
        <i/>
        <u/>
        <sz val="12"/>
        <color rgb="FF0391BF"/>
        <rFont val="Arial"/>
        <family val="2"/>
      </rPr>
      <t>E. coli</t>
    </r>
  </si>
  <si>
    <r>
      <rPr>
        <i/>
        <sz val="12"/>
        <rFont val="Arial"/>
        <family val="2"/>
      </rPr>
      <t>E. coli</t>
    </r>
    <r>
      <rPr>
        <sz val="12"/>
        <rFont val="Arial"/>
        <family val="2"/>
      </rPr>
      <t xml:space="preserve"> total numbers and percentage resistance - 2018 to 2022</t>
    </r>
  </si>
  <si>
    <r>
      <t xml:space="preserve">Tab 44 - Clinical </t>
    </r>
    <r>
      <rPr>
        <i/>
        <u/>
        <sz val="12"/>
        <color rgb="FF0391BF"/>
        <rFont val="Arial"/>
        <family val="2"/>
      </rPr>
      <t>Streptococcus</t>
    </r>
  </si>
  <si>
    <r>
      <rPr>
        <i/>
        <sz val="12"/>
        <rFont val="Arial"/>
        <family val="2"/>
      </rPr>
      <t>Streptococcus</t>
    </r>
    <r>
      <rPr>
        <sz val="12"/>
        <rFont val="Arial"/>
        <family val="2"/>
      </rPr>
      <t xml:space="preserve"> species total numbers and percentage resistant in livestock animals - 2021 to 2022</t>
    </r>
  </si>
  <si>
    <t>Tab 4 - Total Use by ATC Code</t>
  </si>
  <si>
    <t>Total Use of Antibiotics in Humans in Scotland by ATC Code - 2018 to 2022</t>
  </si>
  <si>
    <r>
      <t xml:space="preserve">Tab 30 - G-ve </t>
    </r>
    <r>
      <rPr>
        <i/>
        <u/>
        <sz val="12"/>
        <color rgb="FF0391BF"/>
        <rFont val="Arial"/>
        <family val="2"/>
      </rPr>
      <t>K. pneumoniae</t>
    </r>
  </si>
  <si>
    <r>
      <rPr>
        <i/>
        <sz val="12"/>
        <rFont val="Arial"/>
        <family val="2"/>
      </rPr>
      <t>K. pneumoniae</t>
    </r>
    <r>
      <rPr>
        <sz val="12"/>
        <rFont val="Arial"/>
        <family val="2"/>
      </rPr>
      <t xml:space="preserve"> total numbers and percentage resistance - 2018 to 2022</t>
    </r>
  </si>
  <si>
    <r>
      <t xml:space="preserve">Tab 45 - Clinical </t>
    </r>
    <r>
      <rPr>
        <i/>
        <u/>
        <sz val="12"/>
        <color rgb="FF0391BF"/>
        <rFont val="Arial"/>
        <family val="2"/>
      </rPr>
      <t>Pasteurellaceae</t>
    </r>
  </si>
  <si>
    <r>
      <rPr>
        <i/>
        <sz val="12"/>
        <rFont val="Arial"/>
        <family val="2"/>
      </rPr>
      <t>Pasteurellaceae</t>
    </r>
    <r>
      <rPr>
        <sz val="12"/>
        <rFont val="Arial"/>
        <family val="2"/>
      </rPr>
      <t xml:space="preserve"> species total numbers and percentage resistant in livestock animals - 2021 to 2022</t>
    </r>
  </si>
  <si>
    <t>Antibiotic Use - Primary Care</t>
  </si>
  <si>
    <t>Tab 5 - PC Total Use</t>
  </si>
  <si>
    <t>Primary Care Use of Antibiotics in Scotland - 2018 to 2022</t>
  </si>
  <si>
    <r>
      <t xml:space="preserve">Tab 31 - G-ve </t>
    </r>
    <r>
      <rPr>
        <i/>
        <u/>
        <sz val="12"/>
        <color rgb="FF0391BF"/>
        <rFont val="Arial"/>
        <family val="2"/>
      </rPr>
      <t>K. oxytoca</t>
    </r>
  </si>
  <si>
    <r>
      <rPr>
        <i/>
        <sz val="12"/>
        <rFont val="Arial"/>
        <family val="2"/>
      </rPr>
      <t>K. oxytoca</t>
    </r>
    <r>
      <rPr>
        <sz val="12"/>
        <rFont val="Arial"/>
        <family val="2"/>
      </rPr>
      <t xml:space="preserve"> total numbers and percentage resistance - 2018 to 2022</t>
    </r>
  </si>
  <si>
    <r>
      <t xml:space="preserve">Tab 46 - Clinical </t>
    </r>
    <r>
      <rPr>
        <i/>
        <u/>
        <sz val="12"/>
        <color rgb="FF0391BF"/>
        <rFont val="Arial"/>
        <family val="2"/>
      </rPr>
      <t>E. coli</t>
    </r>
  </si>
  <si>
    <r>
      <rPr>
        <i/>
        <sz val="12"/>
        <rFont val="Arial"/>
        <family val="2"/>
      </rPr>
      <t>E. coli</t>
    </r>
    <r>
      <rPr>
        <sz val="12"/>
        <rFont val="Arial"/>
        <family val="2"/>
      </rPr>
      <t xml:space="preserve"> total numbers and percentage resistant in livestock animals - 2021 to 2022</t>
    </r>
  </si>
  <si>
    <t>Tab 6 - PC Frequency of Use</t>
  </si>
  <si>
    <t>Primary Care Frequency of Antibiotic Use in Scotland - 2018 to 2022</t>
  </si>
  <si>
    <r>
      <t xml:space="preserve">Tab 32 - G-ve </t>
    </r>
    <r>
      <rPr>
        <i/>
        <u/>
        <sz val="12"/>
        <color rgb="FF0391BF"/>
        <rFont val="Arial"/>
        <family val="2"/>
      </rPr>
      <t>P. aeruginosa</t>
    </r>
  </si>
  <si>
    <r>
      <rPr>
        <i/>
        <sz val="12"/>
        <rFont val="Arial"/>
        <family val="2"/>
      </rPr>
      <t>P. aeruginosa</t>
    </r>
    <r>
      <rPr>
        <sz val="12"/>
        <rFont val="Arial"/>
        <family val="2"/>
      </rPr>
      <t xml:space="preserve"> total numbers and percentage resistance - 2018 to 2022</t>
    </r>
  </si>
  <si>
    <r>
      <t xml:space="preserve">Tab 47 - Healthy Animal </t>
    </r>
    <r>
      <rPr>
        <i/>
        <u/>
        <sz val="12"/>
        <color rgb="FF0391BF"/>
        <rFont val="Arial"/>
        <family val="2"/>
      </rPr>
      <t>E. coli</t>
    </r>
  </si>
  <si>
    <r>
      <rPr>
        <i/>
        <sz val="12"/>
        <rFont val="Arial"/>
        <family val="2"/>
      </rPr>
      <t>E. coli</t>
    </r>
    <r>
      <rPr>
        <sz val="12"/>
        <rFont val="Arial"/>
        <family val="2"/>
      </rPr>
      <t xml:space="preserve"> total numbers and percentage resistant in healthy animals (abattoir) - 2018 to 2022</t>
    </r>
  </si>
  <si>
    <t>Tab 7 - PC Freq. of Use by Age</t>
  </si>
  <si>
    <t>Primary Care Frequency of Antibiotic Use by Age in Scotland - 2022</t>
  </si>
  <si>
    <r>
      <t xml:space="preserve">Tab 33 - G-ve </t>
    </r>
    <r>
      <rPr>
        <i/>
        <u/>
        <sz val="12"/>
        <color rgb="FF0391BF"/>
        <rFont val="Arial"/>
        <family val="2"/>
      </rPr>
      <t>Acinetobacter</t>
    </r>
  </si>
  <si>
    <r>
      <rPr>
        <i/>
        <sz val="12"/>
        <rFont val="Arial"/>
        <family val="2"/>
      </rPr>
      <t>Acinetobacter</t>
    </r>
    <r>
      <rPr>
        <sz val="12"/>
        <rFont val="Arial"/>
        <family val="2"/>
      </rPr>
      <t xml:space="preserve"> spp. total numbers and percentage resistance - 2018 to 2022</t>
    </r>
  </si>
  <si>
    <t>Tab 8 - PC Age and Gender</t>
  </si>
  <si>
    <t>Primary Care Use of Antibiotics in Scotland by Age Group and Gender - 2022</t>
  </si>
  <si>
    <r>
      <t xml:space="preserve">Tab 34 - UTI </t>
    </r>
    <r>
      <rPr>
        <i/>
        <u/>
        <sz val="12"/>
        <color rgb="FF0391BF"/>
        <rFont val="Arial"/>
        <family val="2"/>
      </rPr>
      <t>E.coli</t>
    </r>
  </si>
  <si>
    <r>
      <rPr>
        <i/>
        <sz val="12"/>
        <rFont val="Arial"/>
        <family val="2"/>
      </rPr>
      <t>E.coli</t>
    </r>
    <r>
      <rPr>
        <sz val="12"/>
        <rFont val="Arial"/>
        <family val="2"/>
      </rPr>
      <t xml:space="preserve"> urinary isolates numbers and percentage resistance - 2018 to 2022</t>
    </r>
  </si>
  <si>
    <t>Tab 9 - PC ATC Code</t>
  </si>
  <si>
    <t>Primary Care Use of Antibiotics in Scotland by ATC Code - 2018 to 2022</t>
  </si>
  <si>
    <t>Tab 35 - Carbapenamase Enzymes</t>
  </si>
  <si>
    <t>Carbapenamase numbers by enzyme and organism 2018 to 2022</t>
  </si>
  <si>
    <t>Tab 10 - PC AWaRe</t>
  </si>
  <si>
    <t>Primary Care Use of Access, Watch and Reserve (AWaRe) Antibiotics in Scotland - 2018 to 2022</t>
  </si>
  <si>
    <t>Tab 36 - G+ve MSSA</t>
  </si>
  <si>
    <t>MSSA total numbers and percentage resistance - 2018 to 2022</t>
  </si>
  <si>
    <t>Tab 11 - PC Dental</t>
  </si>
  <si>
    <t>Primary Care Use of Antibiotics in Scotland (Dental Prescribing) - 2018 to 2022</t>
  </si>
  <si>
    <t>Tab 37 - G+ve MRSA</t>
  </si>
  <si>
    <t>MRSA total numbers and percentage resistance - 2018 to 2022</t>
  </si>
  <si>
    <t>Tab 12 - PC Nurse</t>
  </si>
  <si>
    <t>Primary Care Use of Antibiotics in Scotland (Nurse Prescribing) - 2018 to 2022</t>
  </si>
  <si>
    <r>
      <t xml:space="preserve">Tab 38 - G+ve </t>
    </r>
    <r>
      <rPr>
        <i/>
        <u/>
        <sz val="12"/>
        <color rgb="FF0391BF"/>
        <rFont val="Arial"/>
        <family val="2"/>
      </rPr>
      <t>Enterococcus</t>
    </r>
  </si>
  <si>
    <t>Enterococci total numbers and percentage resistance - 2018 to 2022</t>
  </si>
  <si>
    <t>Tab 13 - PC Pharmacist</t>
  </si>
  <si>
    <t>Primary Care Use of Antibiotics in Scotland (Pharmacist Prescribing) - 2018 to 2022</t>
  </si>
  <si>
    <r>
      <t xml:space="preserve">Tab 39 - G+ve </t>
    </r>
    <r>
      <rPr>
        <i/>
        <u/>
        <sz val="12"/>
        <color rgb="FF0391BF"/>
        <rFont val="Arial"/>
        <family val="2"/>
      </rPr>
      <t>S. pneumoniae</t>
    </r>
  </si>
  <si>
    <r>
      <rPr>
        <i/>
        <sz val="12"/>
        <rFont val="Arial"/>
        <family val="2"/>
      </rPr>
      <t>S. pneumoniae</t>
    </r>
    <r>
      <rPr>
        <sz val="12"/>
        <rFont val="Arial"/>
        <family val="2"/>
      </rPr>
      <t xml:space="preserve"> total numbers and percentage resistance - 2018 to 2022</t>
    </r>
  </si>
  <si>
    <t>Tab 14 - PC UTI</t>
  </si>
  <si>
    <t>Primary Care Use of UTI Antibiotics in Scotland - 2018 to 2022</t>
  </si>
  <si>
    <r>
      <t xml:space="preserve">Tab 40 - G-ve </t>
    </r>
    <r>
      <rPr>
        <i/>
        <u/>
        <sz val="12"/>
        <color rgb="FF0391BF"/>
        <rFont val="Arial"/>
        <family val="2"/>
      </rPr>
      <t>S. pyogenes</t>
    </r>
  </si>
  <si>
    <r>
      <rPr>
        <i/>
        <sz val="12"/>
        <rFont val="Arial"/>
        <family val="2"/>
      </rPr>
      <t>S. pyogenes</t>
    </r>
    <r>
      <rPr>
        <sz val="12"/>
        <rFont val="Arial"/>
        <family val="2"/>
      </rPr>
      <t xml:space="preserve"> total numbers and percentage resistance - 2018 to 2022</t>
    </r>
  </si>
  <si>
    <t>Tab 15 - PC Course Duration</t>
  </si>
  <si>
    <t>Primary Care Use of 5 day courses of Antibiotics in Scotland - 2018 to 2022</t>
  </si>
  <si>
    <r>
      <t xml:space="preserve">Tab 41 - Human and Animal </t>
    </r>
    <r>
      <rPr>
        <i/>
        <u/>
        <sz val="12"/>
        <color rgb="FF0391BF"/>
        <rFont val="Arial"/>
        <family val="2"/>
      </rPr>
      <t>Salmonella</t>
    </r>
  </si>
  <si>
    <r>
      <rPr>
        <i/>
        <sz val="12"/>
        <rFont val="Arial"/>
        <family val="2"/>
      </rPr>
      <t>Salmonella</t>
    </r>
    <r>
      <rPr>
        <sz val="12"/>
        <rFont val="Arial"/>
        <family val="2"/>
      </rPr>
      <t xml:space="preserve"> total numbers and percentage resistance in humans and animals - 2018 to 2022</t>
    </r>
  </si>
  <si>
    <t>Tab 16 - PC NHS Board Summary</t>
  </si>
  <si>
    <t>Primary Care Health Board Summary of Use of Antibiotics in Scotland - 2018 to 2022</t>
  </si>
  <si>
    <t xml:space="preserve">Antibiotic Use - Acute Hospitals </t>
  </si>
  <si>
    <t>Tab 17 - Acute Total Use</t>
  </si>
  <si>
    <t>Acute Hospital Use of Antibiotics in Scotland  - 2018 to 2022</t>
  </si>
  <si>
    <t>Tab 18 - Acute ATC Code</t>
  </si>
  <si>
    <t>Acute Hospital Use of Antibiotics in Scotland by ATC Code - 2018 to 2022</t>
  </si>
  <si>
    <t>Tab 19 - Acute AWaRe</t>
  </si>
  <si>
    <t>Acute Hospital Use of Access, Watch and Reserve (AWaRe) Antibiotics in Scotland  - 2018 to 2022</t>
  </si>
  <si>
    <t>Tab 20 - Acute V. Broad Spect.</t>
  </si>
  <si>
    <t>Acute Hospital Use of Very broad-spectrum Antibiotics in Scotland  - 2018 to 2022</t>
  </si>
  <si>
    <t>Tab 21 - Acute V Broad Sparing</t>
  </si>
  <si>
    <t>Acute Hospital Use of Very broad-spectrum Sparing Agents in Scotland  - 2018 to 2022</t>
  </si>
  <si>
    <t>Tab 22 - Acute Alert</t>
  </si>
  <si>
    <t>Acute Hospital Use of Alert Antibiotics in Scotland  - 2018 to 2022</t>
  </si>
  <si>
    <t xml:space="preserve">Antibiotic Use - Secondary Care </t>
  </si>
  <si>
    <t>Tab 23 - Secondary Parenteral</t>
  </si>
  <si>
    <t>Acute Hospital and Secondary Care Parenteral Use of Antibiotics in Scotland  - 2018 to 2022</t>
  </si>
  <si>
    <t>Antifungal Use</t>
  </si>
  <si>
    <t>Tab 24 - AF Total Use</t>
  </si>
  <si>
    <t>Total Use of Antifungals in Humans in Scotland - 2018 to 2022</t>
  </si>
  <si>
    <t>Tab 25 - AF PC ATC Code</t>
  </si>
  <si>
    <t>Primary Care Use of Antifungals in Scotland by ATC Code - 2018 to 2022</t>
  </si>
  <si>
    <t>Tab 26 - AF Acute ATC Code</t>
  </si>
  <si>
    <t>Acute Hospital Use of Antifungals in Scotland by ATC Code - 2018 to 2022</t>
  </si>
  <si>
    <t>Antimicrobial Use in Humans - Methods</t>
  </si>
  <si>
    <t xml:space="preserve">For further detail, please refer to Appendix 2 - Metadata within the Full report.
</t>
  </si>
  <si>
    <t>Antimicrobial Resistance in Humans - Methods</t>
  </si>
  <si>
    <t>Antimicrobial Use and Antimicrobial Resistance in Animals - Methods</t>
  </si>
  <si>
    <t>Back to Introduction</t>
  </si>
  <si>
    <t>Total Use of Antibiotics in Humans in Scotland - 2018 to 2022</t>
  </si>
  <si>
    <t>Table 1.1</t>
  </si>
  <si>
    <t>Combined Total - Defined Daily Doses (DDDs) per 1,000 population per day</t>
  </si>
  <si>
    <t>Sector</t>
  </si>
  <si>
    <t>2018</t>
  </si>
  <si>
    <t>2019</t>
  </si>
  <si>
    <t>2020</t>
  </si>
  <si>
    <t>2021</t>
  </si>
  <si>
    <t>Combined Total</t>
  </si>
  <si>
    <t>Table 1.2</t>
  </si>
  <si>
    <t>Primary Care Breakdown - Defined Daily Doses (DDDs) per 1,000 population per day</t>
  </si>
  <si>
    <t>Prescriber</t>
  </si>
  <si>
    <t>Medical</t>
  </si>
  <si>
    <t>Nurse</t>
  </si>
  <si>
    <t>Dental</t>
  </si>
  <si>
    <t>Pharmacist</t>
  </si>
  <si>
    <t>Primary Care Total</t>
  </si>
  <si>
    <t>Table 1.3</t>
  </si>
  <si>
    <t>Secondary Care Breakdown - Defined Daily Doses (DDDs) per 1,000 population per day</t>
  </si>
  <si>
    <t>Location Type</t>
  </si>
  <si>
    <t>Acute</t>
  </si>
  <si>
    <t>Non-Acute</t>
  </si>
  <si>
    <t>Secondary Care Total</t>
  </si>
  <si>
    <t>Source: Prescribing Information System, Hospital Medicines Utilisation Database</t>
  </si>
  <si>
    <t>Total Use of Antibiotics in Humans in Scotland, Proportion of Total Defined Daily Doses - 2018 to 2022</t>
  </si>
  <si>
    <t>Table 2.1</t>
  </si>
  <si>
    <t>Proportion of Total Defined Daily Doses (DDDs) (%), Primary Care Against Secondary Care</t>
  </si>
  <si>
    <t>Proportion of Total DDDs</t>
  </si>
  <si>
    <t>Primary Care</t>
  </si>
  <si>
    <t>Secondary Care</t>
  </si>
  <si>
    <t>Table 2.2</t>
  </si>
  <si>
    <t>Proportion of Total Defined Daily Doses (DDDs) (%), Primary and Secondary Care Breakdown</t>
  </si>
  <si>
    <t>Medical (Primary Care)</t>
  </si>
  <si>
    <t>Nurse (Primary Care)</t>
  </si>
  <si>
    <t>Dental (Primary Care)</t>
  </si>
  <si>
    <t>Pharmacist (Primary Care)</t>
  </si>
  <si>
    <t>Acute Hospitals (Secondary Care)</t>
  </si>
  <si>
    <t>Non-Acute Hospitals (Secondary Care)</t>
  </si>
  <si>
    <t>Table 2.3</t>
  </si>
  <si>
    <t>Proportion of Total Defined Daily Doses (DDDs) (%), Primary Care Breakdown</t>
  </si>
  <si>
    <t>Proportion of Primary Care DDDs</t>
  </si>
  <si>
    <t>Table 2.4</t>
  </si>
  <si>
    <t>Proportion of Total Defined Daily Doses (DDDs) (%), Secondary Care Breakdown</t>
  </si>
  <si>
    <t>Proportion of Secondary Care DDDs</t>
  </si>
  <si>
    <t>Total Use of Access, Watch and Reserve (AWaRe) Antibiotics in Humans in Scotland Combined (including Dental and Non-Acute Hospitals) - 2018 to 2022</t>
  </si>
  <si>
    <t>Table 3.1</t>
  </si>
  <si>
    <t>Proportion of Defined Daily Doses (DDDs) for Access, Watch and Reserve (AWaRe) Antibiotics (%)</t>
  </si>
  <si>
    <t>Access</t>
  </si>
  <si>
    <t>DDDs/ 1,000 population/ day</t>
  </si>
  <si>
    <t>Percentage</t>
  </si>
  <si>
    <t>Table 3.2</t>
  </si>
  <si>
    <t>Proportion of Defined Daily Doses (DDDs) for Watch Antibiotics (%)</t>
  </si>
  <si>
    <t>Watch</t>
  </si>
  <si>
    <t>Table 3.3</t>
  </si>
  <si>
    <t>Proportion of Defined Daily Doses (DDDs) for Reserve (AWaRe) Antibiotics (%)</t>
  </si>
  <si>
    <t>Reserve</t>
  </si>
  <si>
    <t>Notes:</t>
  </si>
  <si>
    <t>1. Percentages will not sum to 100% as some products are not assigned to AWaRe categories</t>
  </si>
  <si>
    <t>Total Use of Antibiotics in Humans in Scotland by Anatomical Therapeutic Chemical (ATC) Code - 2018 - 2022</t>
  </si>
  <si>
    <t>Table 4.1</t>
  </si>
  <si>
    <t>Total Combined Use - Primary Care (including dental) and Secondary Care (including Non-Acute Hospitals), Defined Daily Doses (DDDs) per 1,000 population per day</t>
  </si>
  <si>
    <t>ATC Code</t>
  </si>
  <si>
    <t>ATC Sub-Code</t>
  </si>
  <si>
    <t>ATC Classifications</t>
  </si>
  <si>
    <t>2022</t>
  </si>
  <si>
    <t>J01A</t>
  </si>
  <si>
    <t>Tetracyclines</t>
  </si>
  <si>
    <t>J01CA</t>
  </si>
  <si>
    <t>Penicillins with extended spectrum</t>
  </si>
  <si>
    <t>J01CE</t>
  </si>
  <si>
    <t>Beta-lactamase sensitive penicillins</t>
  </si>
  <si>
    <t>J01CF</t>
  </si>
  <si>
    <t>Beta-lactamase resistant penicillins</t>
  </si>
  <si>
    <t>J01CR</t>
  </si>
  <si>
    <t>Other Penicillin combinations</t>
  </si>
  <si>
    <t>J01CR02</t>
  </si>
  <si>
    <t>Co-Amoxiclav</t>
  </si>
  <si>
    <t>J01CR05</t>
  </si>
  <si>
    <t>Piperacillin-Tazobactam</t>
  </si>
  <si>
    <t>J01D(B-E)</t>
  </si>
  <si>
    <t>Cephalosporins</t>
  </si>
  <si>
    <t>J01DH</t>
  </si>
  <si>
    <t>Carbapenems</t>
  </si>
  <si>
    <t>J01E</t>
  </si>
  <si>
    <t>Sulfonamides and Trimethoprim</t>
  </si>
  <si>
    <t>J01FA</t>
  </si>
  <si>
    <t>Macrolides</t>
  </si>
  <si>
    <t>J01FF</t>
  </si>
  <si>
    <t>Clindamycin</t>
  </si>
  <si>
    <t>J01G</t>
  </si>
  <si>
    <t>Aminoglycosides</t>
  </si>
  <si>
    <t>J01MA</t>
  </si>
  <si>
    <t>Fluoroquinolones</t>
  </si>
  <si>
    <t>J01XA</t>
  </si>
  <si>
    <t>Glycopeptide antibiotics</t>
  </si>
  <si>
    <t>J01XD</t>
  </si>
  <si>
    <t>Imidazole derivatives</t>
  </si>
  <si>
    <t>J01XE</t>
  </si>
  <si>
    <t>Nitrofurantoin</t>
  </si>
  <si>
    <t>Other</t>
  </si>
  <si>
    <t>All</t>
  </si>
  <si>
    <t>1. -  Denotes zero</t>
  </si>
  <si>
    <t>2. 0.00 to two decimal places - click the cell to view the unrounded number.</t>
  </si>
  <si>
    <t>Table 5.1</t>
  </si>
  <si>
    <t>Primary Care (excluding Dental GP14), Items per 1,000 population per day, and Defined Daily Doses (DDDs) per 1,000 population per day</t>
  </si>
  <si>
    <t>Measure</t>
  </si>
  <si>
    <t>Items/1,000/Day</t>
  </si>
  <si>
    <t>DDDs/1,000/Day</t>
  </si>
  <si>
    <t>Source: Prescribing Information System</t>
  </si>
  <si>
    <t>Table 6.1</t>
  </si>
  <si>
    <t>Primary Care Use (excluding Dental GP14), proportion of population prescribed antibiotic</t>
  </si>
  <si>
    <t>Year</t>
  </si>
  <si>
    <t>CHI Capture</t>
  </si>
  <si>
    <t>0 Items</t>
  </si>
  <si>
    <t>1 Item</t>
  </si>
  <si>
    <t>2 Items</t>
  </si>
  <si>
    <t>3 Items</t>
  </si>
  <si>
    <t>4 Items</t>
  </si>
  <si>
    <t>5 Items</t>
  </si>
  <si>
    <t>6-12 Items</t>
  </si>
  <si>
    <t>&gt;12 Items</t>
  </si>
  <si>
    <t>Any Item</t>
  </si>
  <si>
    <t>1. The frequency of items by patient is based on a count of the number of dispensed items for each valid CHI number.</t>
  </si>
  <si>
    <t>Table 7.1</t>
  </si>
  <si>
    <t>Primary Care Use (excluding dental), proportion of population for age group prescribed antibiotic (%) (87.8% CHI Capture)</t>
  </si>
  <si>
    <t>Number of Prescriptions</t>
  </si>
  <si>
    <t>0-4</t>
  </si>
  <si>
    <t>5-9</t>
  </si>
  <si>
    <t>10-14</t>
  </si>
  <si>
    <t>15-19</t>
  </si>
  <si>
    <t>20-24</t>
  </si>
  <si>
    <t>25-29</t>
  </si>
  <si>
    <t>30-34</t>
  </si>
  <si>
    <t>35-39</t>
  </si>
  <si>
    <t>40-44</t>
  </si>
  <si>
    <t>45-49</t>
  </si>
  <si>
    <t>50-54</t>
  </si>
  <si>
    <t>55-59</t>
  </si>
  <si>
    <t>60-64</t>
  </si>
  <si>
    <t>65-69</t>
  </si>
  <si>
    <t>70-74</t>
  </si>
  <si>
    <t>75-79</t>
  </si>
  <si>
    <t>80-84</t>
  </si>
  <si>
    <t>85-89</t>
  </si>
  <si>
    <t>90+</t>
  </si>
  <si>
    <t>6-12</t>
  </si>
  <si>
    <t>&gt;12</t>
  </si>
  <si>
    <t>1. Age is based on the patient’s age as at 30th June for the year in question. For example; 2022 data the age band is based on 30th June 2022.</t>
  </si>
  <si>
    <t>2. The frequency of items by patient is based on a count of the number of dispensed items for each valid CHI number.</t>
  </si>
  <si>
    <t>`</t>
  </si>
  <si>
    <t>Table 8.1</t>
  </si>
  <si>
    <t>Primary Care Use (excluding dental), Items per 1,000 population per day (87.8% CHI Capture)</t>
  </si>
  <si>
    <t>Age Groups</t>
  </si>
  <si>
    <t>Female</t>
  </si>
  <si>
    <t>Male</t>
  </si>
  <si>
    <t>Table 8.2</t>
  </si>
  <si>
    <t>Primary Care Use (excluding dental), number of items dispensed per age group as a proportion of all antibiotic items (all ages) dispensed (%)</t>
  </si>
  <si>
    <t>Total</t>
  </si>
  <si>
    <t>Primary Care Use of Antibiotics in Scotland by Anatomical Therapeutic Chemical (ATC) Code - 2018 to 2022</t>
  </si>
  <si>
    <t>Table 9.1</t>
  </si>
  <si>
    <t>Table 9.2</t>
  </si>
  <si>
    <t>Primary Care Use, Items per 1,000 population per day</t>
  </si>
  <si>
    <t>Primary Care Use, Defined Daily Doses (DDDs) per 1,000 population per day</t>
  </si>
  <si>
    <t>-</t>
  </si>
  <si>
    <t xml:space="preserve">J01DH </t>
  </si>
  <si>
    <t xml:space="preserve">J01E </t>
  </si>
  <si>
    <t xml:space="preserve">J01G </t>
  </si>
  <si>
    <t>\</t>
  </si>
  <si>
    <t>Primary Care Use (excluding dental) of Access, Watch and Reserve (AWaRe) Antibiotics in Scotland - 2018 to 2022</t>
  </si>
  <si>
    <t>Table 10.1</t>
  </si>
  <si>
    <t>Access Antibiotics, Items per 1,000 population per day, Defined Daily Doses (DDDs) per 1,000 population per day, and Proportion of Total Items and DDDs (%)</t>
  </si>
  <si>
    <t>% of all primary care prescribing (items)</t>
  </si>
  <si>
    <t>% of all primary care prescribing (ddds)</t>
  </si>
  <si>
    <t>Table 10.2</t>
  </si>
  <si>
    <t>Watch Antibiotics, Items per 1,000 population per day, Defined Daily Doses (DDDs) per 1,000 population per day, and Proportion of Total Items and DDDs (%)</t>
  </si>
  <si>
    <t>Table 10.3</t>
  </si>
  <si>
    <t>Reserve Antibiotics, Items per 1,000 population per day, Defined Daily Doses (DDDs) per 1,000 population per day, and Proportion of Total Items and DDDs (%)</t>
  </si>
  <si>
    <t>3. Percentages will not sum to 100% as some products are not assigned to AWaRe categories</t>
  </si>
  <si>
    <t>Primary Care Dental Use of Antibiotics in Scotland - 2018 to 2022</t>
  </si>
  <si>
    <t>Table 11.1</t>
  </si>
  <si>
    <t>Dental Use, Items per 1,000 population per day (Items/1,000/day) and Proportion of All Primary Care Prescribing (%)</t>
  </si>
  <si>
    <t>Items/1,000/day</t>
  </si>
  <si>
    <t>% of all primary care prescribing</t>
  </si>
  <si>
    <t>Table 11.2</t>
  </si>
  <si>
    <t>Dental Use, Individual Antibiotic Items as a Proportion of All Dental Prescribing (%)</t>
  </si>
  <si>
    <t>Antimicrobial</t>
  </si>
  <si>
    <t>Amoxicillin</t>
  </si>
  <si>
    <t>Ampicillin</t>
  </si>
  <si>
    <t>Azithromycin</t>
  </si>
  <si>
    <t>Cefalexin</t>
  </si>
  <si>
    <t>Cefradine</t>
  </si>
  <si>
    <t>Clarithromycin</t>
  </si>
  <si>
    <t>Co-amoxiclav</t>
  </si>
  <si>
    <t>Doxycycline</t>
  </si>
  <si>
    <t>Erythromycin</t>
  </si>
  <si>
    <t>Metronidazole</t>
  </si>
  <si>
    <t>Oxytetracycline</t>
  </si>
  <si>
    <t>Phenoxymethylpenicillin</t>
  </si>
  <si>
    <t>Tetracycline</t>
  </si>
  <si>
    <t>2. 0.0% to one decimal place - click the cell to view the unrounded number.</t>
  </si>
  <si>
    <t>Primary Care Nurse Prescribing of Antibiotics in Scotland - 2018 to 2022</t>
  </si>
  <si>
    <t>Table 12.1</t>
  </si>
  <si>
    <t>Nurse Use; Items per 1,000 population per day (Items/1,000/day) and Proportion of All Primary Care Prescribing (%)</t>
  </si>
  <si>
    <t>Table 12.2</t>
  </si>
  <si>
    <t>Nurse Use; Access, Watch, Reserve and Other Antibiotic Items as a Proportion of All Nurse Prescribing (%)</t>
  </si>
  <si>
    <t>Nurse Use</t>
  </si>
  <si>
    <t>1. 0.00 to two decimal places - click the cell to view the unrounded number.</t>
  </si>
  <si>
    <t>Primary Care Pharmacist Prescribing of Antibiotics in Scotland - 2018 to 2022</t>
  </si>
  <si>
    <t>Table 13.1</t>
  </si>
  <si>
    <t>Pharmacist Use; Items per 1,000 population per day (Items/1,000/day) and Proportion of All Primary Care Prescribing (%)</t>
  </si>
  <si>
    <t>Table 13.2</t>
  </si>
  <si>
    <t>Pharmacist Use; Access, Watch, Reserve and Other Antibiotic Items as a Proportion of All Pharmacist Prescribing (%)</t>
  </si>
  <si>
    <t>Pharmacist Use</t>
  </si>
  <si>
    <t>Table 13.3</t>
  </si>
  <si>
    <t>Pharmacist Use; Total Items, Trimethoprim Items, and % of pharmacist prescribing that was for Trimethoprim</t>
  </si>
  <si>
    <t>Trimethoprim</t>
  </si>
  <si>
    <t>% Trimethoprim</t>
  </si>
  <si>
    <t>2. 0.0 to one decimal place - click the cell to view the unrounded number.</t>
  </si>
  <si>
    <t>Table 14.1</t>
  </si>
  <si>
    <t>Primary Care Use (excluding dental); Proportion of Trimethoprim and Nitrofurantoin Prescriptions for 3 Day Courses (%)</t>
  </si>
  <si>
    <t>CHI capture</t>
  </si>
  <si>
    <t>1. Based on prescriptions to females aged 16 and over</t>
  </si>
  <si>
    <t>2. Age is based on the patient’s age at time of dispensing.</t>
  </si>
  <si>
    <t xml:space="preserve">3. Three day prescriptions for trimethoprim based on prescriptions for six 200mg tablets </t>
  </si>
  <si>
    <t xml:space="preserve">4. Three day prescriptions for nitrofurantoin based on prescriptions for 12 50mg tablets or capsules </t>
  </si>
  <si>
    <t>Primary Care Use of 5 day courses for Antibiotics in Scotland - 2018 to 2022</t>
  </si>
  <si>
    <t>Table 15.1</t>
  </si>
  <si>
    <t>General Practice Use, Proportion of Items for 5 Day Courses</t>
  </si>
  <si>
    <t>Amoxicillin 500 mg</t>
  </si>
  <si>
    <t>Clarithromycin 250 mg</t>
  </si>
  <si>
    <t>Clarithromycin 500 mg</t>
  </si>
  <si>
    <t>Co-Amoxiclav 250mg/125mg</t>
  </si>
  <si>
    <t>Co-Amoxiclav 500mg/125mg</t>
  </si>
  <si>
    <t>Doxycycline 100 mg</t>
  </si>
  <si>
    <t>Erythromycin 250 mg</t>
  </si>
  <si>
    <t>Erythromycin 500 mg</t>
  </si>
  <si>
    <t>Phenoxymethylpenicillin 250 mg</t>
  </si>
  <si>
    <t>1. Five day prescriptions for Amoxicillin based on prescriptions for fifteen 500mg capsules</t>
  </si>
  <si>
    <t>2. Five day prescriptions for Clarithromycin based on prescriptions for ten 250mg tablets or ten 500mg tablets.</t>
  </si>
  <si>
    <t>3. Five day prescriptions for Co-Amoxiclav based on prescriptions for fifteen 250mg/125mg tablets or fifteen 500mg/125mg tablets.</t>
  </si>
  <si>
    <t>4. Five day prescriptions for Doxycycline based on prescriptions for six 100mg capsules.</t>
  </si>
  <si>
    <t>5. Five day prescriptions for Erythromycin based on prescriptions for forty 250mg tablets or capsules or forty 500mg tablets.</t>
  </si>
  <si>
    <t>6. Five day prescriptions for Phenoxymethylpenicillin based on prescriptions for forty 250mg tablets.</t>
  </si>
  <si>
    <t>underlying data</t>
  </si>
  <si>
    <t>Table 2 - if statements data for first dropdown, second table %s</t>
  </si>
  <si>
    <t>Primary Care NHS Board Summary of Use of Antibiotics in Scotland - 2018 to 2022</t>
  </si>
  <si>
    <t>Items/100../day data</t>
  </si>
  <si>
    <t>proportions</t>
  </si>
  <si>
    <t>Guidance on using spreadsheet</t>
  </si>
  <si>
    <t>On the table worksheet to select a NHS board please use the dropdown(s) available. To select a NHS board from a dropdown, please click the highlighted box as shown below. This will open a list from which you can select an area of interest, which when selected will be shown in the table.</t>
  </si>
  <si>
    <t>total abx</t>
  </si>
  <si>
    <t>NHS FIFE</t>
  </si>
  <si>
    <t>% pop abx</t>
  </si>
  <si>
    <t>Select Health Board One</t>
  </si>
  <si>
    <t>Select Health Board Two To Compare</t>
  </si>
  <si>
    <t>Table 16.1.1</t>
  </si>
  <si>
    <t>Table 16.2.1</t>
  </si>
  <si>
    <t>2018_1. total abx</t>
  </si>
  <si>
    <t>2018_2. broadSpec</t>
  </si>
  <si>
    <t>2018_3. nurse</t>
  </si>
  <si>
    <t>2018_4. dental</t>
  </si>
  <si>
    <t>2018_5. broadProp</t>
  </si>
  <si>
    <t>2018_6. nurseProp</t>
  </si>
  <si>
    <t>2018_7. dentalProp</t>
  </si>
  <si>
    <t>2018_8. Access</t>
  </si>
  <si>
    <t>2019_1. total abx</t>
  </si>
  <si>
    <t>2019_2. broadSpec</t>
  </si>
  <si>
    <t>2019_3. nurse</t>
  </si>
  <si>
    <t>2019_4. dental</t>
  </si>
  <si>
    <t>2019_5. broadProp</t>
  </si>
  <si>
    <t>2019_6. nurseProp</t>
  </si>
  <si>
    <t>2019_7. dentalProp</t>
  </si>
  <si>
    <t>2019_8. Access</t>
  </si>
  <si>
    <t>2020_1. total abx</t>
  </si>
  <si>
    <t>2020_2. broadSpec</t>
  </si>
  <si>
    <t>2020_3. nurse</t>
  </si>
  <si>
    <t>2020_4. dental</t>
  </si>
  <si>
    <t>2020_5. broadProp</t>
  </si>
  <si>
    <t>2020_6. nurseProp</t>
  </si>
  <si>
    <t>2020_7. dentalProp</t>
  </si>
  <si>
    <t>2020_8. Access</t>
  </si>
  <si>
    <t>2021_1. total abx</t>
  </si>
  <si>
    <t>2021_2. broadSpec</t>
  </si>
  <si>
    <t>2021_3. nurse</t>
  </si>
  <si>
    <t>2021_4. dental</t>
  </si>
  <si>
    <t>2021_5. broadProp</t>
  </si>
  <si>
    <t>2021_6. nurseProp</t>
  </si>
  <si>
    <t>2021_7. dentalProp</t>
  </si>
  <si>
    <t>2021_8. Access</t>
  </si>
  <si>
    <t>2022_1. total abx</t>
  </si>
  <si>
    <t>2022_2. broadSpec</t>
  </si>
  <si>
    <t>2022_3. nurse</t>
  </si>
  <si>
    <t>2022_4. dental</t>
  </si>
  <si>
    <t>2022_5. broadProp</t>
  </si>
  <si>
    <t>2022_6. nurseProp</t>
  </si>
  <si>
    <t>2022_7. dentalProp</t>
  </si>
  <si>
    <t>2022_8. Access</t>
  </si>
  <si>
    <t>Scotland</t>
  </si>
  <si>
    <t>Ayrshire &amp; Arran</t>
  </si>
  <si>
    <t>Total Antibiotics (incl. Dent.; items/1,000/day)</t>
  </si>
  <si>
    <t>Borders</t>
  </si>
  <si>
    <t>Broad Spectrum Antibiotics (items/1,000/day)</t>
  </si>
  <si>
    <t>Broad Spectrum Antibiotics (items/100,000/day)</t>
  </si>
  <si>
    <t>Dumfries &amp; Galloway</t>
  </si>
  <si>
    <t>Nurse Prescribing (items/1,000/day)</t>
  </si>
  <si>
    <t>Fife</t>
  </si>
  <si>
    <t>Dental Prescribing (items/1,000/day)</t>
  </si>
  <si>
    <t>Forth Valley</t>
  </si>
  <si>
    <t>Grampian</t>
  </si>
  <si>
    <t>Table 16.1.2</t>
  </si>
  <si>
    <t>Table 16.2.2</t>
  </si>
  <si>
    <t>Greater Glasgow &amp; Clyde</t>
  </si>
  <si>
    <t>Highland</t>
  </si>
  <si>
    <t>Percentage of population receiving any antibiotic</t>
  </si>
  <si>
    <t>Lanarkshire</t>
  </si>
  <si>
    <t>Broad spectrum as a proportion of all antibiotics</t>
  </si>
  <si>
    <t>Lothian</t>
  </si>
  <si>
    <t>Nurse antibiotic prescribing as a proportion of all antibiotics</t>
  </si>
  <si>
    <t>Orkney</t>
  </si>
  <si>
    <t>Dental antibiotic prescribing as a proportion of all antibiotics</t>
  </si>
  <si>
    <t>Shetland</t>
  </si>
  <si>
    <t>Access as a proportion of all antibiotics</t>
  </si>
  <si>
    <t>Tayside</t>
  </si>
  <si>
    <t>Five day courses as a proportion of all Amoxicillin 500mg Capsule items</t>
  </si>
  <si>
    <t>Western Isles</t>
  </si>
  <si>
    <t>abx/pop</t>
  </si>
  <si>
    <t>Amox 5 day/total</t>
  </si>
  <si>
    <t>Column References</t>
  </si>
  <si>
    <t># of columns:</t>
  </si>
  <si>
    <t>board</t>
  </si>
  <si>
    <t>2. Five day prescriptions for Amoxicillin based on prescriptions for fifteen 500mg capsules</t>
  </si>
  <si>
    <t>Total Antibiotics (per 1,000)</t>
  </si>
  <si>
    <t>Broad Spectrum Antibiotics (per 100,000)</t>
  </si>
  <si>
    <t>Nurse Prescribing (per 100,000)</t>
  </si>
  <si>
    <t>Dental Prescribing (per 100,000)</t>
  </si>
  <si>
    <t>Quality Indicator?</t>
  </si>
  <si>
    <t>Table 17.1</t>
  </si>
  <si>
    <t>Secondary Care Use (Acute Hospitals), DDDs/1,000 OBDs</t>
  </si>
  <si>
    <t>DDDs</t>
  </si>
  <si>
    <t>DDDs/1,000 OBDs</t>
  </si>
  <si>
    <t>Source: Hospital Medicines Utilisation Database</t>
  </si>
  <si>
    <t>Table 18.1</t>
  </si>
  <si>
    <t>Secondary Care Use (Acute Hospitals) by ATC Code, Defined Daily Doses (DDDs) per 1,000 Occupied Bed Days (OBDs)</t>
  </si>
  <si>
    <t>Secondary Care Use (Acute Hospitals) of AWaRe Antibiotics, Defined Daily Doses (DDDs)</t>
  </si>
  <si>
    <t>per 1,000 Occupied Bed Days (OBDs) (DDDs/1,000 OBDs) and Proportion of Total DDDs (%)</t>
  </si>
  <si>
    <t>Table 19.1</t>
  </si>
  <si>
    <t>Access Antibiotics, DDDs/1,000 OBDs and Proportion of Total DDDs (%)</t>
  </si>
  <si>
    <t>% of all acute hospital prescribing</t>
  </si>
  <si>
    <t>Table 19.2</t>
  </si>
  <si>
    <t>Watch Antibiotics, DDDs/1,000 OBDs and Proportion of Total DDDs (%)</t>
  </si>
  <si>
    <t>Table 19.3</t>
  </si>
  <si>
    <t>Reserve Antibiotics, DDDs/1,000 OBDs and Proportion of Total DDDs (%)</t>
  </si>
  <si>
    <t>Table 19.4</t>
  </si>
  <si>
    <t>Combined Watch and Reserve Antibiotics, DDDs/1,000 OBDs and Proportion of Total DDDs (%)</t>
  </si>
  <si>
    <t>Watch and Reserve</t>
  </si>
  <si>
    <t>Acute Hospital Use of Very Broad-spectrum Antibiotics in Scotland  - 2018 to 2022</t>
  </si>
  <si>
    <t>Table 20.1</t>
  </si>
  <si>
    <t>Secondary Care Use (Acute Hospitals) of Very Broad-spectrum Antibiotics, Defined Daily Doses (DDDs) per 1,000 Occupied Bed Days (OBDs) (DDDs/1,000 OBDs)</t>
  </si>
  <si>
    <t>Acute Hospital Use of Very Broad-spectrum Sparing Antibiotics in Scotland  - 2018 to 2022</t>
  </si>
  <si>
    <t>Table 21.1</t>
  </si>
  <si>
    <t>Secondary Care Use (Acute Hospitals) of Very Broad-spectrum Sparing Antibiotics, Defined Daily Doses (DDDs) per 1,000 Occupied Bed Days (OBDs) (DDDs/1,000 OBDs)</t>
  </si>
  <si>
    <t>Aztreonam</t>
  </si>
  <si>
    <t>Pivmecillinam</t>
  </si>
  <si>
    <t>Temocillin</t>
  </si>
  <si>
    <t>Table 22.1</t>
  </si>
  <si>
    <t>Secondary Care Use (Acute Hospitals) of Alert Antibiotics, Defined Daily Doses (DDDs) per 1,000 Occupied Bed Days (OBDs) (DDDs/1,000 OBDs)</t>
  </si>
  <si>
    <t>Daptomycin</t>
  </si>
  <si>
    <t>Linezolid</t>
  </si>
  <si>
    <t>Tigecycline</t>
  </si>
  <si>
    <t>Secondary Care Use (Acute and Non-Acute Hospitals) of Parenteral Antibiotics in Scotland  - 2018 to 2022</t>
  </si>
  <si>
    <t>Table 23.1</t>
  </si>
  <si>
    <t>Secondary Care Use, Parenteral Defined Daily Doses (DDDs) per 1,000 population per day (DDDs/1,000/Day)</t>
  </si>
  <si>
    <t>Table 23.2</t>
  </si>
  <si>
    <t xml:space="preserve">Secondary Care Use (Acute Hospitals), Parenteral Defined Daily Doses (DDDs) as a Proportion of Total DDDs (%), All Antibiotics </t>
  </si>
  <si>
    <t>All antibiotics</t>
  </si>
  <si>
    <t>Table 23.3</t>
  </si>
  <si>
    <t>Secondary Care Use (Acute Hospitals), Parenteral Defined Daily Doses (DDDs) as a Proportion of Total DDDs (%), Antibiotic Breakdown</t>
  </si>
  <si>
    <t>Ciprofloxacin</t>
  </si>
  <si>
    <t>Flucloxacillin</t>
  </si>
  <si>
    <t>Table 23.4</t>
  </si>
  <si>
    <t>Secondary Care Use, Parenteral Defined Daily Doses (DDDs) per 1,000 occupied bed days (DDDs/1,000 OBDs)</t>
  </si>
  <si>
    <t>1. 0.0 to one decimal place - click the cell to view the unrounded number.</t>
  </si>
  <si>
    <t>Total Use of Antifungals in Humans in Scotland  - 2018 to 2022</t>
  </si>
  <si>
    <t>Table 24.1</t>
  </si>
  <si>
    <t>Total Use of Antifungals, Defined Daily Doses (DDDs) per 1,000 population per day</t>
  </si>
  <si>
    <t>Primary Care Use of Antifungals in Scotland by ATC Code  - 2018 to 2022</t>
  </si>
  <si>
    <t>Table 25.1</t>
  </si>
  <si>
    <t>D01BA01</t>
  </si>
  <si>
    <t>Griseofulvin</t>
  </si>
  <si>
    <t>D01BA02</t>
  </si>
  <si>
    <t>Terbinafine</t>
  </si>
  <si>
    <t>J02AA01</t>
  </si>
  <si>
    <t>Amphotericin</t>
  </si>
  <si>
    <t>J02AC01</t>
  </si>
  <si>
    <t>Fluconazole</t>
  </si>
  <si>
    <t>J02AC02</t>
  </si>
  <si>
    <t>Itraconazole</t>
  </si>
  <si>
    <t>J02AC03</t>
  </si>
  <si>
    <t>Voriconazole</t>
  </si>
  <si>
    <t>J02AC04</t>
  </si>
  <si>
    <t>Posaconazole</t>
  </si>
  <si>
    <t>J02AC05</t>
  </si>
  <si>
    <t>Isavuconazole</t>
  </si>
  <si>
    <t>Tab 27 - All Bacteria Pop Rate</t>
  </si>
  <si>
    <t>Acute Hospital Use of Antifungals in Scotland by ATC Code  - 2018 to 2022</t>
  </si>
  <si>
    <t>Table 26.1</t>
  </si>
  <si>
    <t>Secondary Care Use (Acute Hospitals) Defined Daily Doses (DDDs) per 1,000 Occupied Bed Days (OBDs)</t>
  </si>
  <si>
    <t>Amphotericin B</t>
  </si>
  <si>
    <t>J02AX01</t>
  </si>
  <si>
    <t>Flucytosine</t>
  </si>
  <si>
    <t>J02AX04</t>
  </si>
  <si>
    <t>Caspofungin</t>
  </si>
  <si>
    <t>J02AX05</t>
  </si>
  <si>
    <t>Micafungin</t>
  </si>
  <si>
    <t>J02AX06</t>
  </si>
  <si>
    <t>Anidulafungin</t>
  </si>
  <si>
    <t>Commonly reported bacteria (bacteraemia) - NHS Scotland - 2018 to 2022</t>
  </si>
  <si>
    <t>Table 27.1</t>
  </si>
  <si>
    <t>Total number of isolates for all commonly reported bacteria from 2018 to 2022</t>
  </si>
  <si>
    <t>Total number of isolates</t>
  </si>
  <si>
    <t>E. coli</t>
  </si>
  <si>
    <t>K. pneumoniae</t>
  </si>
  <si>
    <t>K. oxytoca</t>
  </si>
  <si>
    <t>P. aeruginosa</t>
  </si>
  <si>
    <r>
      <t>Acinetobacter</t>
    </r>
    <r>
      <rPr>
        <sz val="12"/>
        <color rgb="FF000000"/>
        <rFont val="Arial"/>
        <family val="2"/>
      </rPr>
      <t xml:space="preserve"> spp.</t>
    </r>
  </si>
  <si>
    <t>MRSA</t>
  </si>
  <si>
    <t>MSSA</t>
  </si>
  <si>
    <t>E. faecalis</t>
  </si>
  <si>
    <t>E. faecium</t>
  </si>
  <si>
    <t>S. pneumoniae</t>
  </si>
  <si>
    <t>Table 27.2</t>
  </si>
  <si>
    <t>Rates per 100,000 population of isolates for all commonly reported bacteria from 2018 to 2022</t>
  </si>
  <si>
    <t>Rates per 100,000 population</t>
  </si>
  <si>
    <t>Table 27.3</t>
  </si>
  <si>
    <t>Estimated number of antibiotic resistant bacteraemia in Scotland - 2022</t>
  </si>
  <si>
    <t>Organisms 
(n=total number of bacteraemia)</t>
  </si>
  <si>
    <t>Antibiotic</t>
  </si>
  <si>
    <t>Percentage resistant to at least one key antibiotic</t>
  </si>
  <si>
    <t>Estimated number of resistant bacteraemia</t>
  </si>
  <si>
    <t>Total number of antibiotic resistant bacteraemia</t>
  </si>
  <si>
    <r>
      <t>E. coli</t>
    </r>
    <r>
      <rPr>
        <sz val="12"/>
        <rFont val="Arial"/>
        <family val="2"/>
      </rPr>
      <t xml:space="preserve"> (n=4,218)</t>
    </r>
  </si>
  <si>
    <t>Third generation cephalosporins (and not carbapenems)</t>
  </si>
  <si>
    <t xml:space="preserve">Gentamicin (and not carbapenems or third generation cephalosporins) </t>
  </si>
  <si>
    <t xml:space="preserve">Ciprofloxacin (and not carbapenems or third generation cephalosporins or gentamicin) </t>
  </si>
  <si>
    <r>
      <t>Total resistant</t>
    </r>
    <r>
      <rPr>
        <i/>
        <sz val="12"/>
        <rFont val="Arial"/>
        <family val="2"/>
      </rPr>
      <t xml:space="preserve"> E.coli </t>
    </r>
    <r>
      <rPr>
        <sz val="12"/>
        <rFont val="Arial"/>
        <family val="2"/>
      </rPr>
      <t>bacteraemia</t>
    </r>
  </si>
  <si>
    <r>
      <t>K. pneumoniae</t>
    </r>
    <r>
      <rPr>
        <sz val="12"/>
        <rFont val="Arial"/>
        <family val="2"/>
      </rPr>
      <t xml:space="preserve"> (n=770)</t>
    </r>
  </si>
  <si>
    <r>
      <t xml:space="preserve">Total resistant </t>
    </r>
    <r>
      <rPr>
        <i/>
        <sz val="12"/>
        <rFont val="Arial"/>
        <family val="2"/>
      </rPr>
      <t>K. pneumoniae</t>
    </r>
    <r>
      <rPr>
        <sz val="12"/>
        <rFont val="Arial"/>
        <family val="2"/>
      </rPr>
      <t xml:space="preserve"> bacteraemia</t>
    </r>
  </si>
  <si>
    <r>
      <t xml:space="preserve">K. oxytoca </t>
    </r>
    <r>
      <rPr>
        <sz val="12"/>
        <rFont val="Arial"/>
        <family val="2"/>
      </rPr>
      <t>(n=190)</t>
    </r>
  </si>
  <si>
    <r>
      <t xml:space="preserve">Total resistant </t>
    </r>
    <r>
      <rPr>
        <i/>
        <sz val="12"/>
        <rFont val="Arial"/>
        <family val="2"/>
      </rPr>
      <t>K. oxytoca</t>
    </r>
    <r>
      <rPr>
        <sz val="12"/>
        <rFont val="Arial"/>
        <family val="2"/>
      </rPr>
      <t xml:space="preserve"> bacteraemia</t>
    </r>
  </si>
  <si>
    <r>
      <t>Acinetobacter</t>
    </r>
    <r>
      <rPr>
        <sz val="12"/>
        <rFont val="Arial"/>
        <family val="2"/>
      </rPr>
      <t xml:space="preserve"> spp. (n=66)</t>
    </r>
  </si>
  <si>
    <t>Aminoglycosides and ciprofloxacin (and not carbapenems)</t>
  </si>
  <si>
    <r>
      <t xml:space="preserve">Total resistant </t>
    </r>
    <r>
      <rPr>
        <i/>
        <sz val="12"/>
        <rFont val="Arial"/>
        <family val="2"/>
      </rPr>
      <t xml:space="preserve">Acinetobacter </t>
    </r>
    <r>
      <rPr>
        <sz val="12"/>
        <rFont val="Arial"/>
        <family val="2"/>
      </rPr>
      <t>spp. bacteraemia</t>
    </r>
  </si>
  <si>
    <r>
      <t xml:space="preserve">P. aeruginosa </t>
    </r>
    <r>
      <rPr>
        <sz val="12"/>
        <rFont val="Arial"/>
        <family val="2"/>
      </rPr>
      <t>(n=262)</t>
    </r>
  </si>
  <si>
    <t>Three or more antimicrobial groups (but not carbapenems)</t>
  </si>
  <si>
    <r>
      <t xml:space="preserve">Total resistant </t>
    </r>
    <r>
      <rPr>
        <i/>
        <sz val="12"/>
        <rFont val="Arial"/>
        <family val="2"/>
      </rPr>
      <t>P. aeruginosa</t>
    </r>
    <r>
      <rPr>
        <sz val="12"/>
        <rFont val="Arial"/>
        <family val="2"/>
      </rPr>
      <t xml:space="preserve"> bacteraemia</t>
    </r>
  </si>
  <si>
    <t>Gram negative bacteraemia (n = 5,506)</t>
  </si>
  <si>
    <r>
      <t xml:space="preserve">E. faecium </t>
    </r>
    <r>
      <rPr>
        <sz val="12"/>
        <rFont val="Arial"/>
        <family val="2"/>
      </rPr>
      <t>(n=290)</t>
    </r>
  </si>
  <si>
    <t>Vancomycin</t>
  </si>
  <si>
    <r>
      <t xml:space="preserve">Total resistant </t>
    </r>
    <r>
      <rPr>
        <i/>
        <sz val="12"/>
        <rFont val="Arial"/>
        <family val="2"/>
      </rPr>
      <t>E. faecium</t>
    </r>
    <r>
      <rPr>
        <sz val="12"/>
        <rFont val="Arial"/>
        <family val="2"/>
      </rPr>
      <t xml:space="preserve"> bacteraemia</t>
    </r>
  </si>
  <si>
    <r>
      <t xml:space="preserve">E. faecalis </t>
    </r>
    <r>
      <rPr>
        <sz val="12"/>
        <rFont val="Arial"/>
        <family val="2"/>
      </rPr>
      <t>(n=465)</t>
    </r>
  </si>
  <si>
    <r>
      <t xml:space="preserve">Total resistant </t>
    </r>
    <r>
      <rPr>
        <i/>
        <sz val="12"/>
        <rFont val="Arial"/>
        <family val="2"/>
      </rPr>
      <t>E. faecalis</t>
    </r>
    <r>
      <rPr>
        <sz val="12"/>
        <rFont val="Arial"/>
        <family val="2"/>
      </rPr>
      <t xml:space="preserve"> bacteraemia</t>
    </r>
  </si>
  <si>
    <r>
      <t>S. aureus</t>
    </r>
    <r>
      <rPr>
        <sz val="12"/>
        <rFont val="Arial"/>
        <family val="2"/>
      </rPr>
      <t xml:space="preserve"> (n=1,590)</t>
    </r>
  </si>
  <si>
    <t>Meticillin</t>
  </si>
  <si>
    <r>
      <t>Total resistant</t>
    </r>
    <r>
      <rPr>
        <i/>
        <sz val="12"/>
        <rFont val="Arial"/>
        <family val="2"/>
      </rPr>
      <t xml:space="preserve"> S. aureus </t>
    </r>
    <r>
      <rPr>
        <sz val="12"/>
        <rFont val="Arial"/>
        <family val="2"/>
      </rPr>
      <t>bacteraemia</t>
    </r>
  </si>
  <si>
    <r>
      <t xml:space="preserve">S. pneumoniae </t>
    </r>
    <r>
      <rPr>
        <sz val="12"/>
        <rFont val="Arial"/>
        <family val="2"/>
      </rPr>
      <t>(n=344)</t>
    </r>
  </si>
  <si>
    <t>Penicillin and macrolides</t>
  </si>
  <si>
    <t>Penicillin (and not macrolides)</t>
  </si>
  <si>
    <r>
      <t xml:space="preserve">Total resistant </t>
    </r>
    <r>
      <rPr>
        <i/>
        <sz val="12"/>
        <rFont val="Arial"/>
        <family val="2"/>
      </rPr>
      <t>S. pneumoniae</t>
    </r>
    <r>
      <rPr>
        <sz val="12"/>
        <rFont val="Arial"/>
        <family val="2"/>
      </rPr>
      <t xml:space="preserve"> bacteraemia</t>
    </r>
  </si>
  <si>
    <t>Gram positive bacteraemia (n = 2,689)</t>
  </si>
  <si>
    <t>Unusual Phenotypes - NHS Scotland - 2022</t>
  </si>
  <si>
    <t>Table 28.1</t>
  </si>
  <si>
    <t>Unusual Phenotypes (AMR Alerts system) - 2022</t>
  </si>
  <si>
    <t>Micro-organism/Antibiotic</t>
  </si>
  <si>
    <t>R</t>
  </si>
  <si>
    <t>I</t>
  </si>
  <si>
    <t>S</t>
  </si>
  <si>
    <r>
      <t xml:space="preserve">Pseudomonas aeruginosa - </t>
    </r>
    <r>
      <rPr>
        <sz val="12"/>
        <color rgb="FF000000"/>
        <rFont val="Arial"/>
        <family val="2"/>
      </rPr>
      <t>Meropenem/Imipenem/Ceftazidime/Piperacillin-tazobactam</t>
    </r>
  </si>
  <si>
    <r>
      <t>Escherichia coli</t>
    </r>
    <r>
      <rPr>
        <sz val="12"/>
        <color rgb="FF000000"/>
        <rFont val="Arial"/>
        <family val="2"/>
      </rPr>
      <t xml:space="preserve"> </t>
    </r>
    <r>
      <rPr>
        <sz val="12"/>
        <color rgb="FF000000"/>
        <rFont val="Arial"/>
        <family val="2"/>
      </rPr>
      <t>- Meropenem</t>
    </r>
  </si>
  <si>
    <t>6*</t>
  </si>
  <si>
    <r>
      <t>Klebsiella pneumoniae</t>
    </r>
    <r>
      <rPr>
        <sz val="12"/>
        <color rgb="FF000000"/>
        <rFont val="Arial"/>
        <family val="2"/>
      </rPr>
      <t xml:space="preserve"> </t>
    </r>
    <r>
      <rPr>
        <sz val="12"/>
        <color rgb="FF000000"/>
        <rFont val="Arial"/>
        <family val="2"/>
      </rPr>
      <t>- Meropenem</t>
    </r>
  </si>
  <si>
    <t>5*</t>
  </si>
  <si>
    <t>15*</t>
  </si>
  <si>
    <r>
      <t>Pseudomonas aeruginosa</t>
    </r>
    <r>
      <rPr>
        <sz val="12"/>
        <color rgb="FF000000"/>
        <rFont val="Arial"/>
        <family val="2"/>
      </rPr>
      <t xml:space="preserve"> - Ceftolozane-Tazobactam</t>
    </r>
  </si>
  <si>
    <r>
      <t>Streptococcus pneumoniae</t>
    </r>
    <r>
      <rPr>
        <sz val="12"/>
        <color rgb="FF000000"/>
        <rFont val="Arial"/>
        <family val="2"/>
      </rPr>
      <t xml:space="preserve"> - Ceftriaxone</t>
    </r>
  </si>
  <si>
    <r>
      <t>Streptococcus pneumoniae</t>
    </r>
    <r>
      <rPr>
        <sz val="12"/>
        <color rgb="FF000000"/>
        <rFont val="Arial"/>
        <family val="2"/>
      </rPr>
      <t xml:space="preserve"> - Cefotaxime</t>
    </r>
  </si>
  <si>
    <r>
      <t xml:space="preserve">Pseudomonas aeruginosa - </t>
    </r>
    <r>
      <rPr>
        <sz val="12"/>
        <color rgb="FF000000"/>
        <rFont val="Arial"/>
        <family val="2"/>
      </rPr>
      <t>Meropenem/Ceftazidime/Piperacillin-tazobactam</t>
    </r>
  </si>
  <si>
    <r>
      <t>Escherichia coli</t>
    </r>
    <r>
      <rPr>
        <sz val="12"/>
        <color rgb="FF000000"/>
        <rFont val="Arial"/>
        <family val="2"/>
      </rPr>
      <t xml:space="preserve"> </t>
    </r>
    <r>
      <rPr>
        <sz val="12"/>
        <color rgb="FF000000"/>
        <rFont val="Arial"/>
        <family val="2"/>
      </rPr>
      <t>- Ceftazidime-Avibactam</t>
    </r>
  </si>
  <si>
    <r>
      <t>Enterococcus</t>
    </r>
    <r>
      <rPr>
        <sz val="12"/>
        <color rgb="FF000000"/>
        <rFont val="Arial"/>
        <family val="2"/>
      </rPr>
      <t xml:space="preserve"> </t>
    </r>
    <r>
      <rPr>
        <i/>
        <sz val="12"/>
        <color rgb="FF000000"/>
        <rFont val="Arial"/>
        <family val="2"/>
      </rPr>
      <t>faecium</t>
    </r>
    <r>
      <rPr>
        <sz val="12"/>
        <color rgb="FF000000"/>
        <rFont val="Arial"/>
        <family val="2"/>
      </rPr>
      <t xml:space="preserve"> - Linezolid</t>
    </r>
  </si>
  <si>
    <r>
      <rPr>
        <i/>
        <sz val="12"/>
        <color rgb="FF000000"/>
        <rFont val="Arial"/>
        <family val="2"/>
      </rPr>
      <t xml:space="preserve">Haemophilus influenzae </t>
    </r>
    <r>
      <rPr>
        <sz val="12"/>
        <color rgb="FF000000"/>
        <rFont val="Arial"/>
        <family val="2"/>
      </rPr>
      <t>- Cefotaxime</t>
    </r>
  </si>
  <si>
    <r>
      <t>Acinetobacter baumannii</t>
    </r>
    <r>
      <rPr>
        <sz val="12"/>
        <color rgb="FF000000"/>
        <rFont val="Arial"/>
        <family val="2"/>
      </rPr>
      <t xml:space="preserve"> - Meropenem</t>
    </r>
  </si>
  <si>
    <r>
      <t xml:space="preserve">Acinetobacter baumannii </t>
    </r>
    <r>
      <rPr>
        <sz val="12"/>
        <color rgb="FF000000"/>
        <rFont val="Arial"/>
        <family val="2"/>
      </rPr>
      <t>- Imipenem</t>
    </r>
  </si>
  <si>
    <r>
      <t>Klebsiella pneumoniae</t>
    </r>
    <r>
      <rPr>
        <sz val="12"/>
        <color rgb="FF000000"/>
        <rFont val="Arial"/>
        <family val="2"/>
      </rPr>
      <t xml:space="preserve"> - Ceftazidime-Avibactam</t>
    </r>
  </si>
  <si>
    <r>
      <rPr>
        <i/>
        <sz val="12"/>
        <color rgb="FF000000"/>
        <rFont val="Arial"/>
        <family val="2"/>
      </rPr>
      <t xml:space="preserve">Haemophilus influenzae </t>
    </r>
    <r>
      <rPr>
        <sz val="12"/>
        <color rgb="FF000000"/>
        <rFont val="Arial"/>
        <family val="2"/>
      </rPr>
      <t>- Ceftriaxone</t>
    </r>
  </si>
  <si>
    <r>
      <rPr>
        <i/>
        <sz val="12"/>
        <color rgb="FF000000"/>
        <rFont val="Arial"/>
        <family val="2"/>
      </rPr>
      <t>Enterobacter cloacae</t>
    </r>
    <r>
      <rPr>
        <sz val="12"/>
        <color rgb="FF000000"/>
        <rFont val="Arial"/>
        <family val="2"/>
      </rPr>
      <t xml:space="preserve"> - Colistin</t>
    </r>
  </si>
  <si>
    <r>
      <t>Acinetobacter ursingii</t>
    </r>
    <r>
      <rPr>
        <sz val="12"/>
        <color rgb="FF000000"/>
        <rFont val="Arial"/>
        <family val="2"/>
      </rPr>
      <t xml:space="preserve"> - Imipenem</t>
    </r>
  </si>
  <si>
    <r>
      <rPr>
        <i/>
        <sz val="12"/>
        <color rgb="FF000000"/>
        <rFont val="Arial"/>
        <family val="2"/>
      </rPr>
      <t>Enterobacter cloacae</t>
    </r>
    <r>
      <rPr>
        <sz val="12"/>
        <color rgb="FF000000"/>
        <rFont val="Arial"/>
        <family val="2"/>
      </rPr>
      <t xml:space="preserve"> - Meropenem</t>
    </r>
  </si>
  <si>
    <t>1*</t>
  </si>
  <si>
    <r>
      <t>Klebsiella oxytoca</t>
    </r>
    <r>
      <rPr>
        <sz val="12"/>
        <color rgb="FF000000"/>
        <rFont val="Arial"/>
        <family val="2"/>
      </rPr>
      <t xml:space="preserve"> - Meropenem</t>
    </r>
  </si>
  <si>
    <t>3*</t>
  </si>
  <si>
    <r>
      <t>Klebsiella pneumoniae</t>
    </r>
    <r>
      <rPr>
        <sz val="12"/>
        <color rgb="FF000000"/>
        <rFont val="Arial"/>
        <family val="2"/>
      </rPr>
      <t xml:space="preserve"> </t>
    </r>
    <r>
      <rPr>
        <sz val="12"/>
        <color rgb="FF000000"/>
        <rFont val="Arial"/>
        <family val="2"/>
      </rPr>
      <t>- Colistin</t>
    </r>
  </si>
  <si>
    <r>
      <t>Enterococcus faecalis</t>
    </r>
    <r>
      <rPr>
        <sz val="12"/>
        <color rgb="FF000000"/>
        <rFont val="Arial"/>
        <family val="2"/>
      </rPr>
      <t xml:space="preserve"> - Linezolid</t>
    </r>
  </si>
  <si>
    <r>
      <rPr>
        <i/>
        <sz val="12"/>
        <color rgb="FF000000"/>
        <rFont val="Arial"/>
        <family val="2"/>
      </rPr>
      <t xml:space="preserve">Bacteroides fragilis </t>
    </r>
    <r>
      <rPr>
        <sz val="12"/>
        <color rgb="FF000000"/>
        <rFont val="Arial"/>
        <family val="2"/>
      </rPr>
      <t>- Metronidazole</t>
    </r>
  </si>
  <si>
    <r>
      <rPr>
        <i/>
        <sz val="12"/>
        <color rgb="FF000000"/>
        <rFont val="Arial"/>
        <family val="2"/>
      </rPr>
      <t xml:space="preserve">Enterobacter cloacae </t>
    </r>
    <r>
      <rPr>
        <sz val="12"/>
        <color rgb="FF000000"/>
        <rFont val="Arial"/>
        <family val="2"/>
      </rPr>
      <t>- Ceftazidime-Avibactam</t>
    </r>
  </si>
  <si>
    <r>
      <t>Staphylococcus aureus</t>
    </r>
    <r>
      <rPr>
        <sz val="12"/>
        <color rgb="FF000000"/>
        <rFont val="Arial"/>
        <family val="2"/>
      </rPr>
      <t xml:space="preserve"> </t>
    </r>
    <r>
      <rPr>
        <sz val="12"/>
        <color rgb="FF000000"/>
        <rFont val="Arial"/>
        <family val="2"/>
      </rPr>
      <t>- Teicoplanin</t>
    </r>
  </si>
  <si>
    <r>
      <rPr>
        <i/>
        <sz val="12"/>
        <color rgb="FF000000"/>
        <rFont val="Arial"/>
        <family val="2"/>
      </rPr>
      <t xml:space="preserve">Streptococcus dysgalactiae </t>
    </r>
    <r>
      <rPr>
        <sz val="12"/>
        <color rgb="FF000000"/>
        <rFont val="Arial"/>
        <family val="2"/>
      </rPr>
      <t>- Tigecycline</t>
    </r>
  </si>
  <si>
    <r>
      <t>Acinetobacter baumannii</t>
    </r>
    <r>
      <rPr>
        <sz val="12"/>
        <color rgb="FF000000"/>
        <rFont val="Arial"/>
        <family val="2"/>
      </rPr>
      <t xml:space="preserve"> - Colistin</t>
    </r>
  </si>
  <si>
    <r>
      <t>Acinetobacter</t>
    </r>
    <r>
      <rPr>
        <sz val="12"/>
        <color rgb="FF000000"/>
        <rFont val="Arial"/>
        <family val="2"/>
      </rPr>
      <t xml:space="preserve"> species - Imipenem</t>
    </r>
  </si>
  <si>
    <r>
      <t xml:space="preserve">Acinetobacter ursingii </t>
    </r>
    <r>
      <rPr>
        <sz val="12"/>
        <color rgb="FF000000"/>
        <rFont val="Arial"/>
        <family val="2"/>
      </rPr>
      <t>- Meropenem</t>
    </r>
  </si>
  <si>
    <r>
      <rPr>
        <i/>
        <sz val="12"/>
        <color rgb="FF000000"/>
        <rFont val="Arial"/>
        <family val="2"/>
      </rPr>
      <t>Candida albicans</t>
    </r>
    <r>
      <rPr>
        <sz val="12"/>
        <color rgb="FF000000"/>
        <rFont val="Arial"/>
        <family val="2"/>
      </rPr>
      <t xml:space="preserve"> - Fluconazole</t>
    </r>
  </si>
  <si>
    <r>
      <rPr>
        <i/>
        <sz val="12"/>
        <color rgb="FF000000"/>
        <rFont val="Arial"/>
        <family val="2"/>
      </rPr>
      <t xml:space="preserve">Candida glabrata </t>
    </r>
    <r>
      <rPr>
        <sz val="12"/>
        <color rgb="FF000000"/>
        <rFont val="Arial"/>
        <family val="2"/>
      </rPr>
      <t>- Caspofungin</t>
    </r>
  </si>
  <si>
    <r>
      <t xml:space="preserve">Enterococcus faecium </t>
    </r>
    <r>
      <rPr>
        <sz val="12"/>
        <color rgb="FF000000"/>
        <rFont val="Arial"/>
        <family val="2"/>
      </rPr>
      <t>- Daptomycin</t>
    </r>
  </si>
  <si>
    <r>
      <rPr>
        <i/>
        <sz val="12"/>
        <color rgb="FF000000"/>
        <rFont val="Arial"/>
        <family val="2"/>
      </rPr>
      <t>Hafnia alvei -</t>
    </r>
    <r>
      <rPr>
        <sz val="12"/>
        <color rgb="FF000000"/>
        <rFont val="Arial"/>
        <family val="2"/>
      </rPr>
      <t xml:space="preserve"> Colistin</t>
    </r>
  </si>
  <si>
    <r>
      <t>Klebsiella oxytoca</t>
    </r>
    <r>
      <rPr>
        <sz val="12"/>
        <color rgb="FF000000"/>
        <rFont val="Arial"/>
        <family val="2"/>
      </rPr>
      <t xml:space="preserve"> - Ceftazidime-Avibactam</t>
    </r>
  </si>
  <si>
    <r>
      <rPr>
        <i/>
        <sz val="12"/>
        <color rgb="FF000000"/>
        <rFont val="Arial"/>
        <family val="2"/>
      </rPr>
      <t xml:space="preserve">Proteus mirabilis </t>
    </r>
    <r>
      <rPr>
        <sz val="12"/>
        <color rgb="FF000000"/>
        <rFont val="Arial"/>
        <family val="2"/>
      </rPr>
      <t>- Meropenem</t>
    </r>
  </si>
  <si>
    <r>
      <rPr>
        <i/>
        <sz val="12"/>
        <color rgb="FF000000"/>
        <rFont val="Arial"/>
        <family val="2"/>
      </rPr>
      <t>Providencia stuartii</t>
    </r>
    <r>
      <rPr>
        <sz val="12"/>
        <color rgb="FF000000"/>
        <rFont val="Arial"/>
        <family val="2"/>
      </rPr>
      <t xml:space="preserve"> - Meropenem</t>
    </r>
  </si>
  <si>
    <r>
      <t>Pseudomonas aeruginosa</t>
    </r>
    <r>
      <rPr>
        <sz val="12"/>
        <color rgb="FF000000"/>
        <rFont val="Arial"/>
        <family val="2"/>
      </rPr>
      <t xml:space="preserve"> -</t>
    </r>
    <r>
      <rPr>
        <sz val="12"/>
        <color rgb="FF000000"/>
        <rFont val="Arial"/>
        <family val="2"/>
      </rPr>
      <t xml:space="preserve"> Colistin</t>
    </r>
  </si>
  <si>
    <r>
      <rPr>
        <i/>
        <sz val="12"/>
        <color rgb="FF000000"/>
        <rFont val="Arial"/>
        <family val="2"/>
      </rPr>
      <t xml:space="preserve">Staphylococcus epidermidis </t>
    </r>
    <r>
      <rPr>
        <sz val="12"/>
        <color rgb="FF000000"/>
        <rFont val="Arial"/>
        <family val="2"/>
      </rPr>
      <t>- Linezolid</t>
    </r>
  </si>
  <si>
    <r>
      <rPr>
        <i/>
        <sz val="12"/>
        <color rgb="FF000000"/>
        <rFont val="Arial"/>
        <family val="2"/>
      </rPr>
      <t>Streptococcus</t>
    </r>
    <r>
      <rPr>
        <sz val="12"/>
        <color rgb="FF000000"/>
        <rFont val="Arial"/>
        <family val="2"/>
      </rPr>
      <t xml:space="preserve"> species group A - Tigecycline</t>
    </r>
  </si>
  <si>
    <r>
      <rPr>
        <i/>
        <sz val="12"/>
        <color rgb="FF000000"/>
        <rFont val="Arial"/>
        <family val="2"/>
      </rPr>
      <t>Streptococcus</t>
    </r>
    <r>
      <rPr>
        <sz val="12"/>
        <color rgb="FF000000"/>
        <rFont val="Arial"/>
        <family val="2"/>
      </rPr>
      <t xml:space="preserve"> species group G - Tigecycline</t>
    </r>
  </si>
  <si>
    <r>
      <rPr>
        <i/>
        <sz val="12"/>
        <color rgb="FF000000"/>
        <rFont val="Arial"/>
        <family val="2"/>
      </rPr>
      <t>Bacteroides thetaiotaomicron</t>
    </r>
    <r>
      <rPr>
        <sz val="12"/>
        <color rgb="FF000000"/>
        <rFont val="Arial"/>
        <family val="2"/>
      </rPr>
      <t xml:space="preserve"> - Metronidazole</t>
    </r>
  </si>
  <si>
    <r>
      <rPr>
        <i/>
        <sz val="12"/>
        <color rgb="FF000000"/>
        <rFont val="Arial"/>
        <family val="2"/>
      </rPr>
      <t>Candida guilliermondii</t>
    </r>
    <r>
      <rPr>
        <sz val="12"/>
        <color rgb="FF000000"/>
        <rFont val="Arial"/>
        <family val="2"/>
      </rPr>
      <t xml:space="preserve"> - Anidulafungin</t>
    </r>
  </si>
  <si>
    <r>
      <rPr>
        <i/>
        <sz val="12"/>
        <color rgb="FF000000"/>
        <rFont val="Arial"/>
        <family val="2"/>
      </rPr>
      <t>Candida guilliermondii</t>
    </r>
    <r>
      <rPr>
        <sz val="12"/>
        <color rgb="FF000000"/>
        <rFont val="Arial"/>
        <family val="2"/>
      </rPr>
      <t xml:space="preserve"> - Micafungin</t>
    </r>
  </si>
  <si>
    <r>
      <t xml:space="preserve">Enterococcus faecalis </t>
    </r>
    <r>
      <rPr>
        <sz val="12"/>
        <color rgb="FF000000"/>
        <rFont val="Arial"/>
        <family val="2"/>
      </rPr>
      <t>- Ampicillin</t>
    </r>
  </si>
  <si>
    <r>
      <rPr>
        <i/>
        <sz val="12"/>
        <color rgb="FF000000"/>
        <rFont val="Arial"/>
        <family val="2"/>
      </rPr>
      <t>Moraxella catarrhalis</t>
    </r>
    <r>
      <rPr>
        <sz val="12"/>
        <color rgb="FF000000"/>
        <rFont val="Arial"/>
        <family val="2"/>
      </rPr>
      <t xml:space="preserve"> - Levofloxacin</t>
    </r>
  </si>
  <si>
    <r>
      <rPr>
        <i/>
        <sz val="12"/>
        <color rgb="FF000000"/>
        <rFont val="Arial"/>
        <family val="2"/>
      </rPr>
      <t xml:space="preserve">Providencia stuartii </t>
    </r>
    <r>
      <rPr>
        <sz val="12"/>
        <color rgb="FF000000"/>
        <rFont val="Arial"/>
        <family val="2"/>
      </rPr>
      <t>- Ceftazidime-Avibactam</t>
    </r>
  </si>
  <si>
    <r>
      <rPr>
        <i/>
        <sz val="12"/>
        <color rgb="FF000000"/>
        <rFont val="Arial"/>
        <family val="2"/>
      </rPr>
      <t>Serratia</t>
    </r>
    <r>
      <rPr>
        <sz val="12"/>
        <color rgb="FF000000"/>
        <rFont val="Arial"/>
        <family val="2"/>
      </rPr>
      <t xml:space="preserve"> species - Colistin</t>
    </r>
  </si>
  <si>
    <r>
      <t>Streptococcus pneumoniae</t>
    </r>
    <r>
      <rPr>
        <sz val="12"/>
        <color rgb="FF000000"/>
        <rFont val="Arial"/>
        <family val="2"/>
      </rPr>
      <t xml:space="preserve"> </t>
    </r>
    <r>
      <rPr>
        <sz val="12"/>
        <color rgb="FF000000"/>
        <rFont val="Arial"/>
        <family val="2"/>
      </rPr>
      <t>- Penicillin</t>
    </r>
  </si>
  <si>
    <r>
      <t>Acinetobacter calcoaceticus</t>
    </r>
    <r>
      <rPr>
        <sz val="12"/>
        <color rgb="FF000000"/>
        <rFont val="Arial"/>
        <family val="2"/>
      </rPr>
      <t xml:space="preserve"> - Colistin</t>
    </r>
  </si>
  <si>
    <r>
      <t>Acinetobacter calcoaceticus</t>
    </r>
    <r>
      <rPr>
        <sz val="12"/>
        <color rgb="FF000000"/>
        <rFont val="Arial"/>
        <family val="2"/>
      </rPr>
      <t xml:space="preserve"> - Imipenem</t>
    </r>
  </si>
  <si>
    <r>
      <t xml:space="preserve">Acinetobacter calcoaceticus </t>
    </r>
    <r>
      <rPr>
        <sz val="12"/>
        <color rgb="FF000000"/>
        <rFont val="Arial"/>
        <family val="2"/>
      </rPr>
      <t>- Meropenem</t>
    </r>
  </si>
  <si>
    <r>
      <t xml:space="preserve">Acinetobacter pittii </t>
    </r>
    <r>
      <rPr>
        <sz val="12"/>
        <color rgb="FF000000"/>
        <rFont val="Arial"/>
        <family val="2"/>
      </rPr>
      <t>- Imipenem</t>
    </r>
  </si>
  <si>
    <r>
      <t>Acinetobacter</t>
    </r>
    <r>
      <rPr>
        <sz val="12"/>
        <color rgb="FF000000"/>
        <rFont val="Arial"/>
        <family val="2"/>
      </rPr>
      <t xml:space="preserve"> species - Meropenem</t>
    </r>
  </si>
  <si>
    <r>
      <t xml:space="preserve">Acinetobacter ursingii </t>
    </r>
    <r>
      <rPr>
        <sz val="12"/>
        <color rgb="FF000000"/>
        <rFont val="Arial"/>
        <family val="2"/>
      </rPr>
      <t>- Colistin</t>
    </r>
  </si>
  <si>
    <r>
      <rPr>
        <i/>
        <sz val="12"/>
        <color rgb="FF000000"/>
        <rFont val="Arial"/>
        <family val="2"/>
      </rPr>
      <t xml:space="preserve">Bacteroides uniformis </t>
    </r>
    <r>
      <rPr>
        <sz val="12"/>
        <color rgb="FF000000"/>
        <rFont val="Arial"/>
        <family val="2"/>
      </rPr>
      <t>- Metronidazole</t>
    </r>
  </si>
  <si>
    <r>
      <rPr>
        <i/>
        <sz val="12"/>
        <color rgb="FF000000"/>
        <rFont val="Arial"/>
        <family val="2"/>
      </rPr>
      <t xml:space="preserve">Candida albicans </t>
    </r>
    <r>
      <rPr>
        <sz val="12"/>
        <color rgb="FF000000"/>
        <rFont val="Arial"/>
        <family val="2"/>
      </rPr>
      <t>- Amphotericin B</t>
    </r>
  </si>
  <si>
    <r>
      <rPr>
        <i/>
        <sz val="12"/>
        <color rgb="FF000000"/>
        <rFont val="Arial"/>
        <family val="2"/>
      </rPr>
      <t xml:space="preserve">Candida albicans </t>
    </r>
    <r>
      <rPr>
        <sz val="12"/>
        <color rgb="FF000000"/>
        <rFont val="Arial"/>
        <family val="2"/>
      </rPr>
      <t>- Caspofungin</t>
    </r>
  </si>
  <si>
    <r>
      <rPr>
        <i/>
        <sz val="12"/>
        <color rgb="FF000000"/>
        <rFont val="Arial"/>
        <family val="2"/>
      </rPr>
      <t xml:space="preserve">Candida albicans </t>
    </r>
    <r>
      <rPr>
        <sz val="12"/>
        <color rgb="FF000000"/>
        <rFont val="Arial"/>
        <family val="2"/>
      </rPr>
      <t>- Itraconazole</t>
    </r>
  </si>
  <si>
    <r>
      <rPr>
        <i/>
        <sz val="12"/>
        <color rgb="FF000000"/>
        <rFont val="Arial"/>
        <family val="2"/>
      </rPr>
      <t xml:space="preserve">Candida albicans </t>
    </r>
    <r>
      <rPr>
        <sz val="12"/>
        <color rgb="FF000000"/>
        <rFont val="Arial"/>
        <family val="2"/>
      </rPr>
      <t>- Voriconazole</t>
    </r>
  </si>
  <si>
    <r>
      <rPr>
        <i/>
        <sz val="12"/>
        <color rgb="FF000000"/>
        <rFont val="Arial"/>
        <family val="2"/>
      </rPr>
      <t>Candida glabrata</t>
    </r>
    <r>
      <rPr>
        <sz val="12"/>
        <color rgb="FF000000"/>
        <rFont val="Arial"/>
        <family val="2"/>
      </rPr>
      <t xml:space="preserve"> - Anidulafungin</t>
    </r>
  </si>
  <si>
    <r>
      <rPr>
        <i/>
        <sz val="12"/>
        <color rgb="FF000000"/>
        <rFont val="Arial"/>
        <family val="2"/>
      </rPr>
      <t xml:space="preserve">Candida glabrata </t>
    </r>
    <r>
      <rPr>
        <sz val="12"/>
        <color rgb="FF000000"/>
        <rFont val="Arial"/>
        <family val="2"/>
      </rPr>
      <t>- Micafungin</t>
    </r>
  </si>
  <si>
    <r>
      <rPr>
        <i/>
        <sz val="12"/>
        <color rgb="FF000000"/>
        <rFont val="Arial"/>
        <family val="2"/>
      </rPr>
      <t xml:space="preserve">Candida guilliermondii </t>
    </r>
    <r>
      <rPr>
        <sz val="12"/>
        <color rgb="FF000000"/>
        <rFont val="Arial"/>
        <family val="2"/>
      </rPr>
      <t>- Caspofungin</t>
    </r>
  </si>
  <si>
    <r>
      <rPr>
        <i/>
        <sz val="12"/>
        <color rgb="FF000000"/>
        <rFont val="Arial"/>
        <family val="2"/>
      </rPr>
      <t xml:space="preserve">Candida kefyr </t>
    </r>
    <r>
      <rPr>
        <sz val="12"/>
        <color rgb="FF000000"/>
        <rFont val="Arial"/>
        <family val="2"/>
      </rPr>
      <t>- Anidulafungin</t>
    </r>
  </si>
  <si>
    <r>
      <rPr>
        <i/>
        <sz val="12"/>
        <color rgb="FF000000"/>
        <rFont val="Arial"/>
        <family val="2"/>
      </rPr>
      <t xml:space="preserve">Candida kefyr </t>
    </r>
    <r>
      <rPr>
        <sz val="12"/>
        <color rgb="FF000000"/>
        <rFont val="Arial"/>
        <family val="2"/>
      </rPr>
      <t>- Caspofungin</t>
    </r>
  </si>
  <si>
    <r>
      <rPr>
        <i/>
        <sz val="12"/>
        <color rgb="FF000000"/>
        <rFont val="Arial"/>
        <family val="2"/>
      </rPr>
      <t>Candida krusei</t>
    </r>
    <r>
      <rPr>
        <sz val="12"/>
        <color rgb="FF000000"/>
        <rFont val="Arial"/>
        <family val="2"/>
      </rPr>
      <t xml:space="preserve"> - Anidulafungin</t>
    </r>
  </si>
  <si>
    <r>
      <rPr>
        <i/>
        <sz val="12"/>
        <color rgb="FF000000"/>
        <rFont val="Arial"/>
        <family val="2"/>
      </rPr>
      <t>Candida lipolytica</t>
    </r>
    <r>
      <rPr>
        <sz val="12"/>
        <color rgb="FF000000"/>
        <rFont val="Arial"/>
        <family val="2"/>
      </rPr>
      <t xml:space="preserve"> - Anidulafungin</t>
    </r>
  </si>
  <si>
    <r>
      <rPr>
        <i/>
        <sz val="12"/>
        <color rgb="FF000000"/>
        <rFont val="Arial"/>
        <family val="2"/>
      </rPr>
      <t>Candida lipolytica</t>
    </r>
    <r>
      <rPr>
        <sz val="12"/>
        <color rgb="FF000000"/>
        <rFont val="Arial"/>
        <family val="2"/>
      </rPr>
      <t xml:space="preserve"> - Micafungin</t>
    </r>
  </si>
  <si>
    <r>
      <rPr>
        <i/>
        <sz val="12"/>
        <color rgb="FF000000"/>
        <rFont val="Arial"/>
        <family val="2"/>
      </rPr>
      <t>Candida tropicalis</t>
    </r>
    <r>
      <rPr>
        <sz val="12"/>
        <color rgb="FF000000"/>
        <rFont val="Arial"/>
        <family val="2"/>
      </rPr>
      <t xml:space="preserve"> - Anidulafungin</t>
    </r>
  </si>
  <si>
    <r>
      <rPr>
        <i/>
        <sz val="12"/>
        <color rgb="FF000000"/>
        <rFont val="Arial"/>
        <family val="2"/>
      </rPr>
      <t>Citrobacter amalonaticus</t>
    </r>
    <r>
      <rPr>
        <sz val="12"/>
        <color rgb="FF000000"/>
        <rFont val="Arial"/>
        <family val="2"/>
      </rPr>
      <t xml:space="preserve"> - Meropenem</t>
    </r>
  </si>
  <si>
    <r>
      <rPr>
        <i/>
        <sz val="12"/>
        <color rgb="FF000000"/>
        <rFont val="Arial"/>
        <family val="2"/>
      </rPr>
      <t xml:space="preserve">Citrobacter farmeri </t>
    </r>
    <r>
      <rPr>
        <sz val="12"/>
        <color rgb="FF000000"/>
        <rFont val="Arial"/>
        <family val="2"/>
      </rPr>
      <t>- Meropenem</t>
    </r>
  </si>
  <si>
    <r>
      <rPr>
        <i/>
        <sz val="12"/>
        <color rgb="FF000000"/>
        <rFont val="Arial"/>
        <family val="2"/>
      </rPr>
      <t>Citrobacter werkmanii</t>
    </r>
    <r>
      <rPr>
        <sz val="12"/>
        <color rgb="FF000000"/>
        <rFont val="Arial"/>
        <family val="2"/>
      </rPr>
      <t xml:space="preserve"> - Meropenem</t>
    </r>
  </si>
  <si>
    <r>
      <rPr>
        <i/>
        <sz val="12"/>
        <color rgb="FF000000"/>
        <rFont val="Arial"/>
        <family val="2"/>
      </rPr>
      <t>Clostridium difficile</t>
    </r>
    <r>
      <rPr>
        <sz val="12"/>
        <color rgb="FF000000"/>
        <rFont val="Arial"/>
        <family val="2"/>
      </rPr>
      <t xml:space="preserve"> - Metronidazole</t>
    </r>
  </si>
  <si>
    <r>
      <rPr>
        <i/>
        <sz val="12"/>
        <color rgb="FF000000"/>
        <rFont val="Arial"/>
        <family val="2"/>
      </rPr>
      <t>Corynebacterium kroppenstedtii</t>
    </r>
    <r>
      <rPr>
        <sz val="12"/>
        <color rgb="FF000000"/>
        <rFont val="Arial"/>
        <family val="2"/>
      </rPr>
      <t xml:space="preserve"> - Daptomycin</t>
    </r>
  </si>
  <si>
    <r>
      <rPr>
        <i/>
        <sz val="12"/>
        <color rgb="FF000000"/>
        <rFont val="Arial"/>
        <family val="2"/>
      </rPr>
      <t xml:space="preserve">Corynebacterium simulans </t>
    </r>
    <r>
      <rPr>
        <sz val="12"/>
        <color rgb="FF000000"/>
        <rFont val="Arial"/>
        <family val="2"/>
      </rPr>
      <t>- Daptomycin</t>
    </r>
  </si>
  <si>
    <r>
      <rPr>
        <i/>
        <sz val="12"/>
        <color rgb="FF000000"/>
        <rFont val="Arial"/>
        <family val="2"/>
      </rPr>
      <t xml:space="preserve">Enterobacter hormaechie </t>
    </r>
    <r>
      <rPr>
        <sz val="12"/>
        <color rgb="FF000000"/>
        <rFont val="Arial"/>
        <family val="2"/>
      </rPr>
      <t>- Ceftazidime-Avibactam</t>
    </r>
  </si>
  <si>
    <r>
      <rPr>
        <i/>
        <sz val="12"/>
        <color rgb="FF000000"/>
        <rFont val="Arial"/>
        <family val="2"/>
      </rPr>
      <t>Enterobacter hormaechie</t>
    </r>
    <r>
      <rPr>
        <sz val="12"/>
        <color rgb="FF000000"/>
        <rFont val="Arial"/>
        <family val="2"/>
      </rPr>
      <t xml:space="preserve"> - Meropenem</t>
    </r>
  </si>
  <si>
    <r>
      <t>Enterococcus faecalis</t>
    </r>
    <r>
      <rPr>
        <sz val="12"/>
        <color rgb="FF000000"/>
        <rFont val="Arial"/>
        <family val="2"/>
      </rPr>
      <t xml:space="preserve"> - Amoxicillin</t>
    </r>
  </si>
  <si>
    <r>
      <t>Enterococcus faecalis</t>
    </r>
    <r>
      <rPr>
        <sz val="12"/>
        <color rgb="FF000000"/>
        <rFont val="Arial"/>
        <family val="2"/>
      </rPr>
      <t xml:space="preserve"> - Tigecycline</t>
    </r>
  </si>
  <si>
    <r>
      <t>Enterococcus</t>
    </r>
    <r>
      <rPr>
        <sz val="12"/>
        <color rgb="FF000000"/>
        <rFont val="Arial"/>
        <family val="2"/>
      </rPr>
      <t xml:space="preserve"> species - Daptomycin</t>
    </r>
  </si>
  <si>
    <r>
      <t>Escherichia coli</t>
    </r>
    <r>
      <rPr>
        <sz val="12"/>
        <color rgb="FF000000"/>
        <rFont val="Arial"/>
        <family val="2"/>
      </rPr>
      <t xml:space="preserve"> - Colistin</t>
    </r>
  </si>
  <si>
    <r>
      <rPr>
        <i/>
        <sz val="12"/>
        <color rgb="FF000000"/>
        <rFont val="Arial"/>
        <family val="2"/>
      </rPr>
      <t>Haemophilus influenzae</t>
    </r>
    <r>
      <rPr>
        <sz val="12"/>
        <color rgb="FF000000"/>
        <rFont val="Arial"/>
        <family val="2"/>
      </rPr>
      <t xml:space="preserve"> - Meropenem</t>
    </r>
  </si>
  <si>
    <r>
      <rPr>
        <i/>
        <sz val="12"/>
        <color rgb="FF000000"/>
        <rFont val="Arial"/>
        <family val="2"/>
      </rPr>
      <t xml:space="preserve">Hafnia alvei </t>
    </r>
    <r>
      <rPr>
        <sz val="12"/>
        <color rgb="FF000000"/>
        <rFont val="Arial"/>
        <family val="2"/>
      </rPr>
      <t>- Meropenem</t>
    </r>
  </si>
  <si>
    <r>
      <rPr>
        <i/>
        <sz val="12"/>
        <color rgb="FF000000"/>
        <rFont val="Arial"/>
        <family val="2"/>
      </rPr>
      <t>Kluyvera ascorbata</t>
    </r>
    <r>
      <rPr>
        <sz val="12"/>
        <color rgb="FF000000"/>
        <rFont val="Arial"/>
        <family val="2"/>
      </rPr>
      <t xml:space="preserve"> - Meropenem</t>
    </r>
  </si>
  <si>
    <r>
      <rPr>
        <i/>
        <sz val="12"/>
        <color rgb="FF000000"/>
        <rFont val="Arial"/>
        <family val="2"/>
      </rPr>
      <t xml:space="preserve">Moraxella catarrhalis </t>
    </r>
    <r>
      <rPr>
        <sz val="12"/>
        <color rgb="FF000000"/>
        <rFont val="Arial"/>
        <family val="2"/>
      </rPr>
      <t>- Ciprofloxacin</t>
    </r>
  </si>
  <si>
    <r>
      <rPr>
        <i/>
        <sz val="12"/>
        <color rgb="FF000000"/>
        <rFont val="Arial"/>
        <family val="2"/>
      </rPr>
      <t xml:space="preserve">Morganella morganii </t>
    </r>
    <r>
      <rPr>
        <sz val="12"/>
        <color rgb="FF000000"/>
        <rFont val="Arial"/>
        <family val="2"/>
      </rPr>
      <t>- Meropenem</t>
    </r>
  </si>
  <si>
    <r>
      <rPr>
        <i/>
        <sz val="12"/>
        <color rgb="FF000000"/>
        <rFont val="Arial"/>
        <family val="2"/>
      </rPr>
      <t>Neisseria gonorrhoeae</t>
    </r>
    <r>
      <rPr>
        <sz val="12"/>
        <color rgb="FF000000"/>
        <rFont val="Arial"/>
        <family val="2"/>
      </rPr>
      <t xml:space="preserve"> - Cefixime</t>
    </r>
  </si>
  <si>
    <r>
      <rPr>
        <i/>
        <sz val="12"/>
        <color rgb="FF000000"/>
        <rFont val="Arial"/>
        <family val="2"/>
      </rPr>
      <t>Neisseria gonorrhoeae</t>
    </r>
    <r>
      <rPr>
        <sz val="12"/>
        <color rgb="FF000000"/>
        <rFont val="Arial"/>
        <family val="2"/>
      </rPr>
      <t xml:space="preserve"> - Ceftriaxone</t>
    </r>
  </si>
  <si>
    <r>
      <rPr>
        <i/>
        <sz val="12"/>
        <color rgb="FF000000"/>
        <rFont val="Arial"/>
        <family val="2"/>
      </rPr>
      <t>Proteus mirabilis</t>
    </r>
    <r>
      <rPr>
        <sz val="12"/>
        <color rgb="FF000000"/>
        <rFont val="Arial"/>
        <family val="2"/>
      </rPr>
      <t xml:space="preserve"> - Ceftazidime-Avibactam</t>
    </r>
  </si>
  <si>
    <r>
      <rPr>
        <i/>
        <sz val="12"/>
        <color rgb="FF000000"/>
        <rFont val="Arial"/>
        <family val="2"/>
      </rPr>
      <t xml:space="preserve">Serratia marcescens </t>
    </r>
    <r>
      <rPr>
        <sz val="12"/>
        <color rgb="FF000000"/>
        <rFont val="Arial"/>
        <family val="2"/>
      </rPr>
      <t>- Meropenem</t>
    </r>
  </si>
  <si>
    <r>
      <t>Staphylococcus aureus</t>
    </r>
    <r>
      <rPr>
        <sz val="12"/>
        <color rgb="FF000000"/>
        <rFont val="Arial"/>
        <family val="2"/>
      </rPr>
      <t xml:space="preserve"> </t>
    </r>
    <r>
      <rPr>
        <sz val="12"/>
        <color rgb="FF000000"/>
        <rFont val="Arial"/>
        <family val="2"/>
      </rPr>
      <t>- Vancomycin</t>
    </r>
  </si>
  <si>
    <r>
      <rPr>
        <i/>
        <sz val="12"/>
        <color rgb="FF000000"/>
        <rFont val="Arial"/>
        <family val="2"/>
      </rPr>
      <t>Streptococcus anginosus</t>
    </r>
    <r>
      <rPr>
        <sz val="12"/>
        <color rgb="FF000000"/>
        <rFont val="Arial"/>
        <family val="2"/>
      </rPr>
      <t xml:space="preserve"> - Cefotaxime</t>
    </r>
  </si>
  <si>
    <r>
      <rPr>
        <i/>
        <sz val="12"/>
        <color rgb="FF000000"/>
        <rFont val="Arial"/>
        <family val="2"/>
      </rPr>
      <t>Streptococcus canis</t>
    </r>
    <r>
      <rPr>
        <sz val="12"/>
        <color rgb="FF000000"/>
        <rFont val="Arial"/>
        <family val="2"/>
      </rPr>
      <t xml:space="preserve"> - Tigecycline</t>
    </r>
  </si>
  <si>
    <r>
      <rPr>
        <i/>
        <sz val="12"/>
        <color rgb="FF000000"/>
        <rFont val="Arial"/>
        <family val="2"/>
      </rPr>
      <t xml:space="preserve">Streptococcus constellatus </t>
    </r>
    <r>
      <rPr>
        <sz val="12"/>
        <color rgb="FF000000"/>
        <rFont val="Arial"/>
        <family val="2"/>
      </rPr>
      <t>- Linezolid</t>
    </r>
  </si>
  <si>
    <t>Grand Total</t>
  </si>
  <si>
    <t>*These isolates came through the alerts as suspected CPOs, sensitivity and CPO were confirmed</t>
  </si>
  <si>
    <r>
      <t>Escherichia coli</t>
    </r>
    <r>
      <rPr>
        <b/>
        <sz val="14"/>
        <color rgb="FF000000"/>
        <rFont val="Arial"/>
        <family val="2"/>
      </rPr>
      <t xml:space="preserve"> (bacteraemia) - NHS Scotland - 2018 to 2022</t>
    </r>
  </si>
  <si>
    <t>Table 29.1</t>
  </si>
  <si>
    <t>Table 29.2</t>
  </si>
  <si>
    <r>
      <t xml:space="preserve">Total number of </t>
    </r>
    <r>
      <rPr>
        <b/>
        <i/>
        <sz val="12"/>
        <color rgb="FF58792D"/>
        <rFont val="Arial"/>
        <family val="2"/>
      </rPr>
      <t>E. coli</t>
    </r>
    <r>
      <rPr>
        <b/>
        <sz val="12"/>
        <color rgb="FF58792D"/>
        <rFont val="Arial"/>
        <family val="2"/>
      </rPr>
      <t xml:space="preserve"> from 2018 to 2022</t>
    </r>
  </si>
  <si>
    <r>
      <t xml:space="preserve">Percentage of </t>
    </r>
    <r>
      <rPr>
        <b/>
        <i/>
        <sz val="12"/>
        <color rgb="FF58792D"/>
        <rFont val="Arial"/>
        <family val="2"/>
      </rPr>
      <t>E. coli</t>
    </r>
    <r>
      <rPr>
        <b/>
        <sz val="12"/>
        <color rgb="FF58792D"/>
        <rFont val="Arial"/>
        <family val="2"/>
      </rPr>
      <t xml:space="preserve"> ESBL producers from 2018 to 2022</t>
    </r>
  </si>
  <si>
    <t>Total Isolates</t>
  </si>
  <si>
    <r>
      <t>E. coli</t>
    </r>
    <r>
      <rPr>
        <sz val="12"/>
        <color rgb="FF000000"/>
        <rFont val="Arial"/>
        <family val="2"/>
      </rPr>
      <t xml:space="preserve"> (%ESBL)</t>
    </r>
  </si>
  <si>
    <t>Table 29.3</t>
  </si>
  <si>
    <r>
      <t xml:space="preserve">Total number and the percentage resistance of </t>
    </r>
    <r>
      <rPr>
        <b/>
        <i/>
        <sz val="12"/>
        <color rgb="FF58792D"/>
        <rFont val="Arial"/>
        <family val="2"/>
      </rPr>
      <t>E. coli</t>
    </r>
    <r>
      <rPr>
        <b/>
        <sz val="12"/>
        <color rgb="FF58792D"/>
        <rFont val="Arial"/>
        <family val="2"/>
      </rPr>
      <t xml:space="preserve"> from 2018 to 2022</t>
    </r>
  </si>
  <si>
    <t>%R</t>
  </si>
  <si>
    <t>N</t>
  </si>
  <si>
    <t>CI 95% lower</t>
  </si>
  <si>
    <t>CI difference L</t>
  </si>
  <si>
    <t>CI 95% upper</t>
  </si>
  <si>
    <t>CI difference U</t>
  </si>
  <si>
    <t>Cefotaxime/Ceftriaxone</t>
  </si>
  <si>
    <t>Ceftazidime</t>
  </si>
  <si>
    <t>Gentamicin</t>
  </si>
  <si>
    <t>Meropenem</t>
  </si>
  <si>
    <t xml:space="preserve">Piperacillin-Tazobactam </t>
  </si>
  <si>
    <t>Table 29.4</t>
  </si>
  <si>
    <t>Percentage of ECB isolates resistant to selected antimicrobials by source (community acquired or healthcare associated and hospital acquired) 2022</t>
  </si>
  <si>
    <t>Source</t>
  </si>
  <si>
    <t>Antimicrobial name</t>
  </si>
  <si>
    <t>Total number of isolates tested</t>
  </si>
  <si>
    <t>Percentage of tested isolates that were resistant</t>
  </si>
  <si>
    <t>Lower 95% CI</t>
  </si>
  <si>
    <t>Upper 95% CI</t>
  </si>
  <si>
    <t>Comparison between healthcare associated /hospital acquired and community</t>
  </si>
  <si>
    <t>Amoxicillin/Ampicillin</t>
  </si>
  <si>
    <t>&lt;0.001</t>
  </si>
  <si>
    <t>Cefuroxime</t>
  </si>
  <si>
    <t>Community</t>
  </si>
  <si>
    <t xml:space="preserve">Healthcare associated and </t>
  </si>
  <si>
    <t>hospital acquired combined</t>
  </si>
  <si>
    <r>
      <t>Klebsiella pneumoniae</t>
    </r>
    <r>
      <rPr>
        <b/>
        <sz val="14"/>
        <color rgb="FF000000"/>
        <rFont val="Arial"/>
        <family val="2"/>
      </rPr>
      <t xml:space="preserve"> (bacteraemia) - NHS Scotland - 2018 to 2022</t>
    </r>
  </si>
  <si>
    <t>Table 30.1</t>
  </si>
  <si>
    <t>Table 30.2</t>
  </si>
  <si>
    <r>
      <t xml:space="preserve">Total number of </t>
    </r>
    <r>
      <rPr>
        <b/>
        <i/>
        <sz val="12"/>
        <color rgb="FF58792D"/>
        <rFont val="Arial"/>
        <family val="2"/>
      </rPr>
      <t>K. pneumoniae</t>
    </r>
    <r>
      <rPr>
        <b/>
        <sz val="12"/>
        <color rgb="FF58792D"/>
        <rFont val="Arial"/>
        <family val="2"/>
      </rPr>
      <t xml:space="preserve"> from 2018 to 2022</t>
    </r>
  </si>
  <si>
    <r>
      <t xml:space="preserve">Percentage of </t>
    </r>
    <r>
      <rPr>
        <b/>
        <i/>
        <sz val="12"/>
        <color rgb="FF58792D"/>
        <rFont val="Arial"/>
        <family val="2"/>
      </rPr>
      <t>K. pneumoniae</t>
    </r>
    <r>
      <rPr>
        <b/>
        <sz val="12"/>
        <color rgb="FF58792D"/>
        <rFont val="Arial"/>
        <family val="2"/>
      </rPr>
      <t xml:space="preserve"> ESBL producers from 2018 to 2022</t>
    </r>
  </si>
  <si>
    <r>
      <t>K. pneumoniae</t>
    </r>
    <r>
      <rPr>
        <sz val="12"/>
        <color rgb="FF000000"/>
        <rFont val="Arial"/>
        <family val="2"/>
      </rPr>
      <t xml:space="preserve"> (%ESBL)</t>
    </r>
  </si>
  <si>
    <t>Table 30.3</t>
  </si>
  <si>
    <r>
      <t xml:space="preserve">Total number and the percentage resistance of </t>
    </r>
    <r>
      <rPr>
        <b/>
        <i/>
        <sz val="12"/>
        <color rgb="FF58792D"/>
        <rFont val="Arial"/>
        <family val="2"/>
      </rPr>
      <t>K. pneumoniae</t>
    </r>
    <r>
      <rPr>
        <b/>
        <sz val="12"/>
        <color rgb="FF58792D"/>
        <rFont val="Arial"/>
        <family val="2"/>
      </rPr>
      <t xml:space="preserve"> from 2018 to 2022</t>
    </r>
  </si>
  <si>
    <r>
      <t>Klebsiella oxytoca</t>
    </r>
    <r>
      <rPr>
        <b/>
        <sz val="14"/>
        <color rgb="FF000000"/>
        <rFont val="Arial"/>
        <family val="2"/>
      </rPr>
      <t xml:space="preserve"> (bacteraemia) - NHS Scotland - 2018 to 2022</t>
    </r>
  </si>
  <si>
    <t>Table 31.1</t>
  </si>
  <si>
    <r>
      <t xml:space="preserve">Total number of </t>
    </r>
    <r>
      <rPr>
        <b/>
        <i/>
        <sz val="12"/>
        <color rgb="FF58792D"/>
        <rFont val="Arial"/>
        <family val="2"/>
      </rPr>
      <t>K. oxytoca</t>
    </r>
    <r>
      <rPr>
        <b/>
        <sz val="12"/>
        <color rgb="FF58792D"/>
        <rFont val="Arial"/>
        <family val="2"/>
      </rPr>
      <t xml:space="preserve"> from 2018 to 2022</t>
    </r>
  </si>
  <si>
    <t>Table 31.2</t>
  </si>
  <si>
    <r>
      <t xml:space="preserve">Total number and the percentage resistance of </t>
    </r>
    <r>
      <rPr>
        <b/>
        <i/>
        <sz val="12"/>
        <color rgb="FF58792D"/>
        <rFont val="Arial"/>
        <family val="2"/>
      </rPr>
      <t>K. oxytoca</t>
    </r>
    <r>
      <rPr>
        <b/>
        <sz val="12"/>
        <color rgb="FF58792D"/>
        <rFont val="Arial"/>
        <family val="2"/>
      </rPr>
      <t xml:space="preserve"> from 2018 to 2022</t>
    </r>
  </si>
  <si>
    <r>
      <t>Pseudomonas aeruginosa</t>
    </r>
    <r>
      <rPr>
        <b/>
        <sz val="14"/>
        <color rgb="FF000000"/>
        <rFont val="Arial"/>
        <family val="2"/>
      </rPr>
      <t xml:space="preserve"> (bacteraemia) - NHS Scotland - 2018 to 2022</t>
    </r>
  </si>
  <si>
    <t>Table 32.1</t>
  </si>
  <si>
    <r>
      <t xml:space="preserve">Total number of </t>
    </r>
    <r>
      <rPr>
        <b/>
        <i/>
        <sz val="12"/>
        <color rgb="FF58792D"/>
        <rFont val="Arial"/>
        <family val="2"/>
      </rPr>
      <t>P. aeruginosa</t>
    </r>
    <r>
      <rPr>
        <b/>
        <sz val="12"/>
        <color rgb="FF58792D"/>
        <rFont val="Arial"/>
        <family val="2"/>
      </rPr>
      <t xml:space="preserve"> from 2018 to 2022</t>
    </r>
  </si>
  <si>
    <t>Table 32.2</t>
  </si>
  <si>
    <r>
      <t xml:space="preserve">Total number and the percentage resistance of </t>
    </r>
    <r>
      <rPr>
        <b/>
        <i/>
        <sz val="12"/>
        <color rgb="FF58792D"/>
        <rFont val="Arial"/>
        <family val="2"/>
      </rPr>
      <t>P. aeruginosa</t>
    </r>
    <r>
      <rPr>
        <b/>
        <sz val="12"/>
        <color rgb="FF58792D"/>
        <rFont val="Arial"/>
        <family val="2"/>
      </rPr>
      <t xml:space="preserve"> from 2018 to 2022</t>
    </r>
  </si>
  <si>
    <r>
      <t xml:space="preserve">Tab 34 - UTI </t>
    </r>
    <r>
      <rPr>
        <i/>
        <u/>
        <sz val="12"/>
        <color rgb="FF0391BF"/>
        <rFont val="Arial"/>
        <family val="2"/>
      </rPr>
      <t>E. coli</t>
    </r>
  </si>
  <si>
    <r>
      <t>Acinetobacter</t>
    </r>
    <r>
      <rPr>
        <b/>
        <sz val="14"/>
        <color rgb="FF000000"/>
        <rFont val="Arial"/>
        <family val="2"/>
      </rPr>
      <t xml:space="preserve"> spp. (bacteraemia) - NHS Scotland - 2018 to 2022</t>
    </r>
  </si>
  <si>
    <t>Table 33.1</t>
  </si>
  <si>
    <r>
      <t xml:space="preserve">Total number of </t>
    </r>
    <r>
      <rPr>
        <b/>
        <i/>
        <sz val="12"/>
        <color rgb="FF58792D"/>
        <rFont val="Arial"/>
        <family val="2"/>
      </rPr>
      <t>Acinetobacter</t>
    </r>
    <r>
      <rPr>
        <b/>
        <sz val="12"/>
        <color rgb="FF58792D"/>
        <rFont val="Arial"/>
        <family val="2"/>
      </rPr>
      <t xml:space="preserve"> spp. from 2018 to 2022</t>
    </r>
  </si>
  <si>
    <t>Table 33.2</t>
  </si>
  <si>
    <r>
      <t xml:space="preserve">Total number and the percentage resistance of </t>
    </r>
    <r>
      <rPr>
        <b/>
        <i/>
        <sz val="12"/>
        <color rgb="FF58792D"/>
        <rFont val="Arial"/>
        <family val="2"/>
      </rPr>
      <t>Acinetobacter</t>
    </r>
    <r>
      <rPr>
        <b/>
        <sz val="12"/>
        <color rgb="FF58792D"/>
        <rFont val="Arial"/>
        <family val="2"/>
      </rPr>
      <t xml:space="preserve"> spp. from 2018 to 2022</t>
    </r>
  </si>
  <si>
    <r>
      <t>Escherichia coli</t>
    </r>
    <r>
      <rPr>
        <b/>
        <sz val="14"/>
        <color rgb="FF000000"/>
        <rFont val="Arial"/>
        <family val="2"/>
      </rPr>
      <t xml:space="preserve"> in urinary isolates - NHS Scotland - 2018 to 2022</t>
    </r>
  </si>
  <si>
    <t>Table 34.1</t>
  </si>
  <si>
    <r>
      <t xml:space="preserve">Total number of </t>
    </r>
    <r>
      <rPr>
        <b/>
        <i/>
        <sz val="12"/>
        <color rgb="FF58792D"/>
        <rFont val="Arial"/>
        <family val="2"/>
      </rPr>
      <t>E. coli</t>
    </r>
    <r>
      <rPr>
        <b/>
        <sz val="12"/>
        <color rgb="FF58792D"/>
        <rFont val="Arial"/>
        <family val="2"/>
      </rPr>
      <t xml:space="preserve"> urinary isolates from 2018 to 2022</t>
    </r>
  </si>
  <si>
    <t>Table 34.2</t>
  </si>
  <si>
    <r>
      <t xml:space="preserve">Total number and the percentage resistance of </t>
    </r>
    <r>
      <rPr>
        <b/>
        <i/>
        <sz val="12"/>
        <color rgb="FF58792D"/>
        <rFont val="Arial"/>
        <family val="2"/>
      </rPr>
      <t>E. coli</t>
    </r>
    <r>
      <rPr>
        <b/>
        <sz val="12"/>
        <color rgb="FF58792D"/>
        <rFont val="Arial"/>
        <family val="2"/>
      </rPr>
      <t xml:space="preserve"> urinary isolates from 2018 to 2022</t>
    </r>
  </si>
  <si>
    <t>Carbapenamase Enzymes (all specimen types) - NHS Scotland - 2018 to 2022</t>
  </si>
  <si>
    <t>Table 35.1</t>
  </si>
  <si>
    <t>Table 35.2</t>
  </si>
  <si>
    <t>Table 35.3.1</t>
  </si>
  <si>
    <t>Table 35.3.2</t>
  </si>
  <si>
    <t>Table 35.3.3</t>
  </si>
  <si>
    <t>Total number of carbapenamase enzymes from 2018 to 2022</t>
  </si>
  <si>
    <t>Total number of carbapenamase enzymes by organism from 2018 to 2022</t>
  </si>
  <si>
    <r>
      <t>Minimum inhibitory concentration (MIC) values (mg/L) for other therapeutic antibiotics in isolates of</t>
    </r>
    <r>
      <rPr>
        <b/>
        <i/>
        <sz val="12"/>
        <color rgb="FF58792D"/>
        <rFont val="Arial"/>
        <family val="2"/>
      </rPr>
      <t xml:space="preserve"> E.coli </t>
    </r>
    <r>
      <rPr>
        <b/>
        <sz val="12"/>
        <color rgb="FF58792D"/>
        <rFont val="Arial"/>
        <family val="2"/>
      </rPr>
      <t>producing carbapenamase enzymes, 2022</t>
    </r>
  </si>
  <si>
    <r>
      <t>Minimum inhibitory concentration (MIC) values (mg/L) for other therapeutic antibiotics in isolates of</t>
    </r>
    <r>
      <rPr>
        <b/>
        <i/>
        <sz val="12"/>
        <color rgb="FF58792D"/>
        <rFont val="Arial"/>
        <family val="2"/>
      </rPr>
      <t xml:space="preserve"> K. pneumoniae </t>
    </r>
    <r>
      <rPr>
        <b/>
        <sz val="12"/>
        <color rgb="FF58792D"/>
        <rFont val="Arial"/>
        <family val="2"/>
      </rPr>
      <t>producing carbapenamase enzymes, 2022</t>
    </r>
  </si>
  <si>
    <r>
      <t>Minimum inhibitory concentration (MIC) values (mg/L) for other therapeutic antibiotics in isolates of</t>
    </r>
    <r>
      <rPr>
        <b/>
        <i/>
        <sz val="12"/>
        <color rgb="FF58792D"/>
        <rFont val="Arial"/>
        <family val="2"/>
      </rPr>
      <t xml:space="preserve"> P. aeruginosa </t>
    </r>
    <r>
      <rPr>
        <b/>
        <sz val="12"/>
        <color rgb="FF58792D"/>
        <rFont val="Arial"/>
        <family val="2"/>
      </rPr>
      <t>producing carbapenamase enzymes, 2022</t>
    </r>
  </si>
  <si>
    <t>Enzyme</t>
  </si>
  <si>
    <t>Organism</t>
  </si>
  <si>
    <t>bla-FRI-8</t>
  </si>
  <si>
    <t>Acinetobacter baumannii</t>
  </si>
  <si>
    <t>NDM + OXA-23 + OXA-51</t>
  </si>
  <si>
    <t>SIR</t>
  </si>
  <si>
    <t>MIC</t>
  </si>
  <si>
    <t>NDM</t>
  </si>
  <si>
    <t>OXA-48</t>
  </si>
  <si>
    <t>VIM</t>
  </si>
  <si>
    <t>KPC</t>
  </si>
  <si>
    <t>NDM + OXA-48</t>
  </si>
  <si>
    <t>IMP</t>
  </si>
  <si>
    <t>bla-IMI</t>
  </si>
  <si>
    <t>OXA-23 + OXA-24 + OXA-51</t>
  </si>
  <si>
    <t>&lt;=1</t>
  </si>
  <si>
    <t>Amikacin</t>
  </si>
  <si>
    <t>8</t>
  </si>
  <si>
    <t>OXA-23 + OXA-51</t>
  </si>
  <si>
    <t>2</t>
  </si>
  <si>
    <t>(S&lt;=16 R&gt;16)</t>
  </si>
  <si>
    <t>16</t>
  </si>
  <si>
    <t>IMP + KPC + OXA-48</t>
  </si>
  <si>
    <t>OXA-24 + OXA-51</t>
  </si>
  <si>
    <t>(S&lt;=8 R&gt;8)</t>
  </si>
  <si>
    <t>4</t>
  </si>
  <si>
    <t>&gt;64</t>
  </si>
  <si>
    <t>IMP + OXA-48</t>
  </si>
  <si>
    <t>OXA-40 + OXA-51</t>
  </si>
  <si>
    <t>OXA-51</t>
  </si>
  <si>
    <t>32</t>
  </si>
  <si>
    <t>(S&lt;=0.001 R&gt;16)</t>
  </si>
  <si>
    <t>KPC + NDM</t>
  </si>
  <si>
    <t>OXA-51 + OXA-58</t>
  </si>
  <si>
    <t>&gt;32</t>
  </si>
  <si>
    <t>KPC + OXA-48</t>
  </si>
  <si>
    <t>Acinetobacter lwoffii</t>
  </si>
  <si>
    <t>Ceftazidime/Avibactam</t>
  </si>
  <si>
    <t>KPC + VIM</t>
  </si>
  <si>
    <r>
      <t>Acinetobacter</t>
    </r>
    <r>
      <rPr>
        <b/>
        <sz val="12"/>
        <color rgb="FF000000"/>
        <rFont val="Arial"/>
        <family val="2"/>
      </rPr>
      <t xml:space="preserve"> species</t>
    </r>
  </si>
  <si>
    <t>OXA-58</t>
  </si>
  <si>
    <t>1</t>
  </si>
  <si>
    <t>Acinetobacter ursingii</t>
  </si>
  <si>
    <t>(S&lt;=1 R&gt;4)</t>
  </si>
  <si>
    <t>=32</t>
  </si>
  <si>
    <t>Ceftolozane/Tazobactam</t>
  </si>
  <si>
    <t>&gt;16</t>
  </si>
  <si>
    <t>Citrobacter amalonaticus</t>
  </si>
  <si>
    <t>(S&lt;=4 R&gt;4)</t>
  </si>
  <si>
    <t>Citrobacter farmeri</t>
  </si>
  <si>
    <t>0.125</t>
  </si>
  <si>
    <t>Citrobacter freundii</t>
  </si>
  <si>
    <t>&lt;=0.25</t>
  </si>
  <si>
    <t>(S&lt;=0.001 R&gt;0.5)</t>
  </si>
  <si>
    <t>&gt;4</t>
  </si>
  <si>
    <t>0.25</t>
  </si>
  <si>
    <t>Colistin Sulphate</t>
  </si>
  <si>
    <t>OXA-48 + VIM</t>
  </si>
  <si>
    <t>0.5</t>
  </si>
  <si>
    <t>Citrobacter koseri</t>
  </si>
  <si>
    <t>Citrobacter werkmanii</t>
  </si>
  <si>
    <t>Tobramycin</t>
  </si>
  <si>
    <t>Enterobacter aerogenes</t>
  </si>
  <si>
    <t>(S&lt;=2 R&gt;2)</t>
  </si>
  <si>
    <t>Enterobacter cloacae</t>
  </si>
  <si>
    <t>&lt;=0.125</t>
  </si>
  <si>
    <t>Enterobacter hormaechei</t>
  </si>
  <si>
    <t>Escherichia coli</t>
  </si>
  <si>
    <t>(S&lt;=0.25 R&gt;0.25)</t>
  </si>
  <si>
    <t>&lt;=0.5</t>
  </si>
  <si>
    <t>Klebsiella oxytoca</t>
  </si>
  <si>
    <t>&gt;8</t>
  </si>
  <si>
    <t>Klebsiella pneumoniae</t>
  </si>
  <si>
    <t>(S&lt;=0.5 R&gt;0.5)</t>
  </si>
  <si>
    <r>
      <t>Klebsiella</t>
    </r>
    <r>
      <rPr>
        <b/>
        <sz val="12"/>
        <color rgb="FF000000"/>
        <rFont val="Arial"/>
        <family val="2"/>
      </rPr>
      <t xml:space="preserve"> spp.</t>
    </r>
  </si>
  <si>
    <t>Kluyvera ascorbata</t>
  </si>
  <si>
    <t>Morganella morganii</t>
  </si>
  <si>
    <t>Proteus mirabilis</t>
  </si>
  <si>
    <t>Providencia alcalifaciens</t>
  </si>
  <si>
    <t>Providencia rettgeri</t>
  </si>
  <si>
    <t>Providencia stuartii</t>
  </si>
  <si>
    <t>Pseudomonas aeruginosa</t>
  </si>
  <si>
    <t>Pseudomonas fluorescens</t>
  </si>
  <si>
    <t>Pseudomonas putida</t>
  </si>
  <si>
    <r>
      <t>Pseudomonas</t>
    </r>
    <r>
      <rPr>
        <b/>
        <sz val="12"/>
        <color rgb="FF000000"/>
        <rFont val="Arial"/>
        <family val="2"/>
      </rPr>
      <t xml:space="preserve"> spp.</t>
    </r>
  </si>
  <si>
    <t>Serratia marcescens</t>
  </si>
  <si>
    <r>
      <t xml:space="preserve">Meticillin sensitive </t>
    </r>
    <r>
      <rPr>
        <b/>
        <i/>
        <sz val="14"/>
        <color rgb="FF000000"/>
        <rFont val="Arial"/>
        <family val="2"/>
      </rPr>
      <t>Staphylococcus aureus</t>
    </r>
    <r>
      <rPr>
        <b/>
        <sz val="14"/>
        <color rgb="FF000000"/>
        <rFont val="Arial"/>
        <family val="2"/>
      </rPr>
      <t xml:space="preserve"> (MSSA) bacteraemia - NHS Scotland - 2018 to 2022</t>
    </r>
  </si>
  <si>
    <t>Table 36.1</t>
  </si>
  <si>
    <t>Total number of MSSA from 2018 to 2022</t>
  </si>
  <si>
    <t>Table 36.2</t>
  </si>
  <si>
    <t>Total number and the percentage resistance of MSSA from 2018 to 2022</t>
  </si>
  <si>
    <t>Fusidic acid</t>
  </si>
  <si>
    <t>Rifampicin</t>
  </si>
  <si>
    <r>
      <t xml:space="preserve">Meticillin resistant </t>
    </r>
    <r>
      <rPr>
        <b/>
        <i/>
        <sz val="14"/>
        <color rgb="FF000000"/>
        <rFont val="Arial"/>
        <family val="2"/>
      </rPr>
      <t>Staphylococcus aureus</t>
    </r>
    <r>
      <rPr>
        <b/>
        <sz val="14"/>
        <color rgb="FF000000"/>
        <rFont val="Arial"/>
        <family val="2"/>
      </rPr>
      <t xml:space="preserve"> (MRSA) bacteraemia - NHS Scotland - 2018 to 2022</t>
    </r>
  </si>
  <si>
    <t>Table 37.1</t>
  </si>
  <si>
    <t>Total number of MRSA from 2018 to 2022</t>
  </si>
  <si>
    <t>Table 37.2</t>
  </si>
  <si>
    <t>Total number and the percentage resistance of MRSA from 2018 to 2022</t>
  </si>
  <si>
    <r>
      <t>Enterococcus</t>
    </r>
    <r>
      <rPr>
        <b/>
        <sz val="14"/>
        <color rgb="FF000000"/>
        <rFont val="Arial"/>
        <family val="2"/>
      </rPr>
      <t xml:space="preserve"> spp. (bacteraemia) - NHS Scotland - 2018 to 2022</t>
    </r>
  </si>
  <si>
    <t>Table 38.1.1</t>
  </si>
  <si>
    <t>Table 38.1.2</t>
  </si>
  <si>
    <r>
      <t xml:space="preserve">Total number of </t>
    </r>
    <r>
      <rPr>
        <b/>
        <i/>
        <sz val="12"/>
        <color rgb="FF58792D"/>
        <rFont val="Arial"/>
        <family val="2"/>
      </rPr>
      <t>E. faecalis</t>
    </r>
    <r>
      <rPr>
        <b/>
        <sz val="12"/>
        <color rgb="FF58792D"/>
        <rFont val="Arial"/>
        <family val="2"/>
      </rPr>
      <t xml:space="preserve"> from 2018 to 2022</t>
    </r>
  </si>
  <si>
    <r>
      <t xml:space="preserve">Total number of </t>
    </r>
    <r>
      <rPr>
        <b/>
        <i/>
        <sz val="12"/>
        <color rgb="FF58792D"/>
        <rFont val="Arial"/>
        <family val="2"/>
      </rPr>
      <t>E. faecium</t>
    </r>
    <r>
      <rPr>
        <b/>
        <sz val="12"/>
        <color rgb="FF58792D"/>
        <rFont val="Arial"/>
        <family val="2"/>
      </rPr>
      <t xml:space="preserve"> from 2018 to 2022</t>
    </r>
  </si>
  <si>
    <t>Table 38.2.1</t>
  </si>
  <si>
    <r>
      <t xml:space="preserve">Total number and the percentage resistance of </t>
    </r>
    <r>
      <rPr>
        <b/>
        <i/>
        <sz val="12"/>
        <color rgb="FF58792D"/>
        <rFont val="Arial"/>
        <family val="2"/>
      </rPr>
      <t>E. faecalis</t>
    </r>
    <r>
      <rPr>
        <b/>
        <sz val="12"/>
        <color rgb="FF58792D"/>
        <rFont val="Arial"/>
        <family val="2"/>
      </rPr>
      <t xml:space="preserve"> from 2018 to 2022</t>
    </r>
  </si>
  <si>
    <t>HL Gentamicin</t>
  </si>
  <si>
    <t>Teicoplanin</t>
  </si>
  <si>
    <t>Table 38.2.2</t>
  </si>
  <si>
    <r>
      <t xml:space="preserve">Total number and the percentage resistance of </t>
    </r>
    <r>
      <rPr>
        <b/>
        <i/>
        <sz val="12"/>
        <color rgb="FF58792D"/>
        <rFont val="Arial"/>
        <family val="2"/>
      </rPr>
      <t>E. faecium</t>
    </r>
    <r>
      <rPr>
        <b/>
        <sz val="12"/>
        <color rgb="FF58792D"/>
        <rFont val="Arial"/>
        <family val="2"/>
      </rPr>
      <t xml:space="preserve"> from 2018 to 2022</t>
    </r>
  </si>
  <si>
    <r>
      <t xml:space="preserve">Tab 40 - G+ve </t>
    </r>
    <r>
      <rPr>
        <i/>
        <u/>
        <sz val="12"/>
        <color rgb="FF0391BF"/>
        <rFont val="Arial"/>
        <family val="2"/>
      </rPr>
      <t>S. pyogenes</t>
    </r>
  </si>
  <si>
    <r>
      <t>Streptococcus pneumoniae</t>
    </r>
    <r>
      <rPr>
        <b/>
        <sz val="14"/>
        <color rgb="FF000000"/>
        <rFont val="Arial"/>
        <family val="2"/>
      </rPr>
      <t xml:space="preserve"> (bacteraemia) - NHS Scotland - 2018 to 2022</t>
    </r>
  </si>
  <si>
    <t>Table 39.1</t>
  </si>
  <si>
    <r>
      <t xml:space="preserve">Total number of </t>
    </r>
    <r>
      <rPr>
        <b/>
        <i/>
        <sz val="12"/>
        <color rgb="FF58792D"/>
        <rFont val="Arial"/>
        <family val="2"/>
      </rPr>
      <t>S. pneumoniae</t>
    </r>
    <r>
      <rPr>
        <b/>
        <sz val="12"/>
        <color rgb="FF58792D"/>
        <rFont val="Arial"/>
        <family val="2"/>
      </rPr>
      <t xml:space="preserve"> from 2018 to 2022</t>
    </r>
  </si>
  <si>
    <t>Table 39.2</t>
  </si>
  <si>
    <r>
      <t xml:space="preserve">Total number and the percentage resistance of </t>
    </r>
    <r>
      <rPr>
        <b/>
        <i/>
        <sz val="12"/>
        <color rgb="FF58792D"/>
        <rFont val="Arial"/>
        <family val="2"/>
      </rPr>
      <t>S. pneumoniae</t>
    </r>
    <r>
      <rPr>
        <b/>
        <sz val="12"/>
        <color rgb="FF58792D"/>
        <rFont val="Arial"/>
        <family val="2"/>
      </rPr>
      <t xml:space="preserve"> from 2018 to 2022</t>
    </r>
  </si>
  <si>
    <t>Penicillin</t>
  </si>
  <si>
    <r>
      <t xml:space="preserve">Tab 41 - </t>
    </r>
    <r>
      <rPr>
        <i/>
        <u/>
        <sz val="12"/>
        <color rgb="FF0391BF"/>
        <rFont val="Arial"/>
        <family val="2"/>
      </rPr>
      <t>Salmonella</t>
    </r>
  </si>
  <si>
    <r>
      <t>Streptococcus pyogenes</t>
    </r>
    <r>
      <rPr>
        <b/>
        <sz val="14"/>
        <color rgb="FF000000"/>
        <rFont val="Arial"/>
        <family val="2"/>
      </rPr>
      <t xml:space="preserve"> (bacteraemia)  - NHS Scotland - 2018 to 2022</t>
    </r>
  </si>
  <si>
    <t>Table 40.1</t>
  </si>
  <si>
    <r>
      <t xml:space="preserve">Total number of </t>
    </r>
    <r>
      <rPr>
        <b/>
        <i/>
        <sz val="12"/>
        <color rgb="FF58792D"/>
        <rFont val="Arial"/>
        <family val="2"/>
      </rPr>
      <t>S. pyogenes</t>
    </r>
    <r>
      <rPr>
        <b/>
        <sz val="12"/>
        <color rgb="FF58792D"/>
        <rFont val="Arial"/>
        <family val="2"/>
      </rPr>
      <t xml:space="preserve"> from 2018 to 2022</t>
    </r>
  </si>
  <si>
    <t>Table 40.2</t>
  </si>
  <si>
    <r>
      <t xml:space="preserve">Total number and the percentage resistance of </t>
    </r>
    <r>
      <rPr>
        <b/>
        <i/>
        <sz val="12"/>
        <color rgb="FF58792D"/>
        <rFont val="Arial"/>
        <family val="2"/>
      </rPr>
      <t>S. pyogenes</t>
    </r>
    <r>
      <rPr>
        <b/>
        <sz val="12"/>
        <color rgb="FF58792D"/>
        <rFont val="Arial"/>
        <family val="2"/>
      </rPr>
      <t xml:space="preserve"> from 2018 to 2022</t>
    </r>
  </si>
  <si>
    <r>
      <rPr>
        <b/>
        <i/>
        <sz val="14"/>
        <rFont val="Arial"/>
        <family val="2"/>
      </rPr>
      <t>Salmonella</t>
    </r>
    <r>
      <rPr>
        <b/>
        <sz val="14"/>
        <rFont val="Arial"/>
        <family val="2"/>
      </rPr>
      <t xml:space="preserve"> in Humans and Animals - NHS Scotland - 2018 to 2022</t>
    </r>
  </si>
  <si>
    <t>Table 41.1</t>
  </si>
  <si>
    <t>Table 41.2</t>
  </si>
  <si>
    <r>
      <t xml:space="preserve">Total number and rates per 100,000 population of </t>
    </r>
    <r>
      <rPr>
        <b/>
        <i/>
        <sz val="12"/>
        <color rgb="FF58792D"/>
        <rFont val="Arial"/>
        <family val="2"/>
      </rPr>
      <t>Salmonella</t>
    </r>
    <r>
      <rPr>
        <b/>
        <sz val="12"/>
        <color rgb="FF58792D"/>
        <rFont val="Arial"/>
        <family val="2"/>
      </rPr>
      <t xml:space="preserve"> in humans from 2018 to 2022</t>
    </r>
  </si>
  <si>
    <r>
      <t xml:space="preserve">Total number of </t>
    </r>
    <r>
      <rPr>
        <b/>
        <i/>
        <sz val="12"/>
        <color rgb="FF58792D"/>
        <rFont val="Arial"/>
        <family val="2"/>
      </rPr>
      <t>Salmonella</t>
    </r>
    <r>
      <rPr>
        <b/>
        <sz val="12"/>
        <color rgb="FF58792D"/>
        <rFont val="Arial"/>
        <family val="2"/>
      </rPr>
      <t xml:space="preserve"> in animals from 2018 to 2022</t>
    </r>
  </si>
  <si>
    <t>Incidence per 100,000 population</t>
  </si>
  <si>
    <t>Table 41.3</t>
  </si>
  <si>
    <t>Table 41.4</t>
  </si>
  <si>
    <r>
      <rPr>
        <b/>
        <i/>
        <sz val="12"/>
        <color rgb="FF58792D"/>
        <rFont val="Arial"/>
        <family val="2"/>
      </rPr>
      <t>Salmonella</t>
    </r>
    <r>
      <rPr>
        <b/>
        <sz val="12"/>
        <color rgb="FF58792D"/>
        <rFont val="Arial"/>
        <family val="2"/>
      </rPr>
      <t xml:space="preserve"> AMR Genotypes from human isolates in 2021 and 2022</t>
    </r>
  </si>
  <si>
    <r>
      <rPr>
        <b/>
        <i/>
        <sz val="12"/>
        <color rgb="FF58792D"/>
        <rFont val="Arial"/>
        <family val="2"/>
      </rPr>
      <t>Salmonella</t>
    </r>
    <r>
      <rPr>
        <b/>
        <sz val="12"/>
        <color rgb="FF58792D"/>
        <rFont val="Arial"/>
        <family val="2"/>
      </rPr>
      <t xml:space="preserve"> AMR Genotypes from animal isolates in 2021 and 2022</t>
    </r>
  </si>
  <si>
    <t>Inferred Phenotypic Resistance</t>
  </si>
  <si>
    <t>Genotype</t>
  </si>
  <si>
    <t>Human Isolates
 2021</t>
  </si>
  <si>
    <t>(N = 333)</t>
  </si>
  <si>
    <t>Human Isolates 2022</t>
  </si>
  <si>
    <t>(N = 693)</t>
  </si>
  <si>
    <t>Animal Isolates
 2021</t>
  </si>
  <si>
    <t>(N = 276)</t>
  </si>
  <si>
    <t>Animal Isolates
 2022</t>
  </si>
  <si>
    <t>(N = 158)</t>
  </si>
  <si>
    <t>Cefotaxime</t>
  </si>
  <si>
    <t>SHV-12</t>
  </si>
  <si>
    <t>CMY-2</t>
  </si>
  <si>
    <t>CTX-M</t>
  </si>
  <si>
    <t>CARB-2</t>
  </si>
  <si>
    <t>TEM</t>
  </si>
  <si>
    <t>OXA-10</t>
  </si>
  <si>
    <t>Chloramphenicol</t>
  </si>
  <si>
    <t>cml-1</t>
  </si>
  <si>
    <t>floR</t>
  </si>
  <si>
    <t>catA</t>
  </si>
  <si>
    <t>aac(3)-I</t>
  </si>
  <si>
    <t>aac(3)-II</t>
  </si>
  <si>
    <t>aac(3)-IV</t>
  </si>
  <si>
    <t>aac(3)-VI</t>
  </si>
  <si>
    <t>Kanamycin</t>
  </si>
  <si>
    <t>aph(3')-IIa</t>
  </si>
  <si>
    <t>aph(3')-Ic</t>
  </si>
  <si>
    <t>Streptomycin</t>
  </si>
  <si>
    <t>aadA (ant(3')-Ia)</t>
  </si>
  <si>
    <t>aadD (ant(4')-Ia)</t>
  </si>
  <si>
    <t>strA (aph(3')-Ib)</t>
  </si>
  <si>
    <t>strB (aph(6')-Id)</t>
  </si>
  <si>
    <t>Sulphonamides</t>
  </si>
  <si>
    <t>sul-1</t>
  </si>
  <si>
    <t>sul-2</t>
  </si>
  <si>
    <t>sul-3</t>
  </si>
  <si>
    <t>tetA</t>
  </si>
  <si>
    <t>tetC</t>
  </si>
  <si>
    <t>tetD</t>
  </si>
  <si>
    <t>tetG</t>
  </si>
  <si>
    <t>tetM</t>
  </si>
  <si>
    <t>tetX</t>
  </si>
  <si>
    <t>dfrA-1</t>
  </si>
  <si>
    <t>dfrA-5</t>
  </si>
  <si>
    <t>dfrA-12</t>
  </si>
  <si>
    <t>dfrA-14</t>
  </si>
  <si>
    <t>dfrA-17</t>
  </si>
  <si>
    <t>Ciprofloxacin*</t>
  </si>
  <si>
    <t>gyrA[83:S-F]</t>
  </si>
  <si>
    <t>gyrA[83:S-Y]</t>
  </si>
  <si>
    <t>gyrA[87:D-G]</t>
  </si>
  <si>
    <t>gyrA[87:D-N]</t>
  </si>
  <si>
    <t>gyrA[87:D-X]</t>
  </si>
  <si>
    <t>gyrA[87:D-Y]</t>
  </si>
  <si>
    <t>gyrA[100:Y-H]</t>
  </si>
  <si>
    <t>gyrA[83:S-F;87:D-N]**</t>
  </si>
  <si>
    <t>gyrA[83:S-F;87:D-Y]**</t>
  </si>
  <si>
    <t>gyrA[83:S-F];qnrB-19**</t>
  </si>
  <si>
    <t>gyrA[83:S-Y];qnrS-1**</t>
  </si>
  <si>
    <t>gyrA[87:D-G];qnrD</t>
  </si>
  <si>
    <t>gyrA[87:D-Y];qnrS-1**</t>
  </si>
  <si>
    <t>gyrB[466:E-D]</t>
  </si>
  <si>
    <t>qnrA</t>
  </si>
  <si>
    <t>qnrB</t>
  </si>
  <si>
    <t>qnrD</t>
  </si>
  <si>
    <t>qnrS</t>
  </si>
  <si>
    <t>Fully sensitive (no identified genotype)</t>
  </si>
  <si>
    <t>* includes mutations and acquired genes expected to result in reduced susceptibility (MIC &gt; 0.06mg/L as recommended by EUCAST, Jan 2021)</t>
  </si>
  <si>
    <t>** some double point mutations and combinations are implicated in higher levels of resistance (MIC &gt; 0.5mg/L)</t>
  </si>
  <si>
    <t>Prescribing of antimicrobials (including HP-CIAs) for cats and dogs in Scottish practices from 2018 to 2022</t>
  </si>
  <si>
    <t>Table 42.1</t>
  </si>
  <si>
    <t>Total number of consultations and consultations where antimicrobials prescribed, by animal species from 2018 to 2022, SAVSNET</t>
  </si>
  <si>
    <t>Dogs</t>
  </si>
  <si>
    <t>Cats</t>
  </si>
  <si>
    <t>Consultations where AM prescribed</t>
  </si>
  <si>
    <t>Total consultations</t>
  </si>
  <si>
    <t>%</t>
  </si>
  <si>
    <t>Table 42.2</t>
  </si>
  <si>
    <t>Total number of antimicrobials and HP-CIA prescribed by animal species from 2018 to 2022, SAVSNET</t>
  </si>
  <si>
    <t>HP-CIA prescribed</t>
  </si>
  <si>
    <t>Total AM prescribed</t>
  </si>
  <si>
    <t>Table 42.3</t>
  </si>
  <si>
    <t>Summary characteristics for all companion animals in Scottish veterinary practices, 2018 to 2022 inclusive, SAVSNET</t>
  </si>
  <si>
    <t>Year:</t>
  </si>
  <si>
    <t xml:space="preserve">Number of contributing practices </t>
  </si>
  <si>
    <t>Number of animals</t>
  </si>
  <si>
    <t>Number of antimicrobials prescribed</t>
  </si>
  <si>
    <t>Number of consultations</t>
  </si>
  <si>
    <t>Number of consultations resulting in prescription of at least one antimicrobial</t>
  </si>
  <si>
    <t>Percentage of consultations resulting in prescription of at least one antimicrobial</t>
  </si>
  <si>
    <t>Percentage of antimicrobials prescribed that were highest priority critically important antimicrobials (HP-CIA)*</t>
  </si>
  <si>
    <t>*Highest priority critically important antimicrobials (HP-CIAs) are: cefovecin, ciprofloxacin, enrofloxacin, marbofloxacin, ofloxacin, orbifloxacin and pradofloxacin</t>
  </si>
  <si>
    <t xml:space="preserve">1. These data are obtained from a relatively small number of practices in Scotland contributing voluntarily to SAVSNET, </t>
  </si>
  <si>
    <t>and therefore cannot be assumed to be representative of all companion animal practices in Scotland.</t>
  </si>
  <si>
    <t>[Data Source: The Small Animal Veterinary Surveillance Network (SAVSNET)]</t>
  </si>
  <si>
    <r>
      <rPr>
        <b/>
        <i/>
        <sz val="14"/>
        <rFont val="Arial"/>
        <family val="2"/>
      </rPr>
      <t xml:space="preserve">Staphylococcus </t>
    </r>
    <r>
      <rPr>
        <b/>
        <sz val="14"/>
        <rFont val="Arial"/>
        <family val="2"/>
      </rPr>
      <t>clinical isolates in livestock animals in Scotland</t>
    </r>
  </si>
  <si>
    <t>Table 43.1</t>
  </si>
  <si>
    <r>
      <rPr>
        <b/>
        <sz val="12"/>
        <color rgb="FF0072CE"/>
        <rFont val="Arial"/>
      </rPr>
      <t xml:space="preserve">Number and the percentage resistant </t>
    </r>
    <r>
      <rPr>
        <b/>
        <i/>
        <sz val="12"/>
        <color rgb="FF0068CE"/>
        <rFont val="Arial"/>
      </rPr>
      <t>S. aureus</t>
    </r>
    <r>
      <rPr>
        <b/>
        <sz val="12"/>
        <color rgb="FF0068CE"/>
        <rFont val="Arial"/>
      </rPr>
      <t xml:space="preserve"> in livestock animals in 2022 per species, SRUC</t>
    </r>
  </si>
  <si>
    <t>Cattle mastitis</t>
  </si>
  <si>
    <t>Sheep mastitis</t>
  </si>
  <si>
    <t>Sheep other</t>
  </si>
  <si>
    <t>Apramycin</t>
  </si>
  <si>
    <t>Cefoperazone</t>
  </si>
  <si>
    <t>Cefpodoxime-Proxetil</t>
  </si>
  <si>
    <t>Ceftiofur</t>
  </si>
  <si>
    <t>Co-trimoxazole</t>
  </si>
  <si>
    <t>Enrofloxacin</t>
  </si>
  <si>
    <t>Florfenicol</t>
  </si>
  <si>
    <t>Framycetin</t>
  </si>
  <si>
    <t>Neomycin</t>
  </si>
  <si>
    <t>Novobiocin</t>
  </si>
  <si>
    <t>Pirlimycin</t>
  </si>
  <si>
    <t>Spectinomycin</t>
  </si>
  <si>
    <t>Tylosin</t>
  </si>
  <si>
    <t>Table 43.2</t>
  </si>
  <si>
    <r>
      <rPr>
        <b/>
        <sz val="12"/>
        <color rgb="FF0072CE"/>
        <rFont val="Arial"/>
      </rPr>
      <t xml:space="preserve">Number and the percentage resistant </t>
    </r>
    <r>
      <rPr>
        <b/>
        <i/>
        <sz val="12"/>
        <color rgb="FF0068CE"/>
        <rFont val="Arial"/>
      </rPr>
      <t>S. aureus</t>
    </r>
    <r>
      <rPr>
        <b/>
        <sz val="12"/>
        <color rgb="FF0068CE"/>
        <rFont val="Arial"/>
      </rPr>
      <t xml:space="preserve"> in livestock animals in 2021 per species, SRUC</t>
    </r>
  </si>
  <si>
    <t>2. 'Other' includes all sample types excluding mastitis</t>
  </si>
  <si>
    <t>3. Tables only include livestock categories where the total number of isolates tested in 2022 was greater than or equal to five</t>
  </si>
  <si>
    <r>
      <rPr>
        <b/>
        <i/>
        <sz val="14"/>
        <rFont val="Arial"/>
        <family val="2"/>
      </rPr>
      <t>Streptococcus</t>
    </r>
    <r>
      <rPr>
        <b/>
        <sz val="14"/>
        <rFont val="Arial"/>
        <family val="2"/>
      </rPr>
      <t xml:space="preserve"> clinical isolates in livestock animals in Scotland</t>
    </r>
  </si>
  <si>
    <t>Table 44.1</t>
  </si>
  <si>
    <r>
      <rPr>
        <b/>
        <sz val="12"/>
        <color rgb="FF0068CE"/>
        <rFont val="Arial"/>
      </rPr>
      <t xml:space="preserve">Number and the percentage resistant </t>
    </r>
    <r>
      <rPr>
        <b/>
        <i/>
        <sz val="12"/>
        <color rgb="FF0068CE"/>
        <rFont val="Arial"/>
      </rPr>
      <t>Streptococcus dysgalactiae</t>
    </r>
    <r>
      <rPr>
        <b/>
        <sz val="12"/>
        <color rgb="FF0068CE"/>
        <rFont val="Arial"/>
      </rPr>
      <t xml:space="preserve"> isolates in livestock animals in 2022 per species, SRUC</t>
    </r>
  </si>
  <si>
    <t xml:space="preserve">Sheep other </t>
  </si>
  <si>
    <t>Table 44.2</t>
  </si>
  <si>
    <r>
      <rPr>
        <b/>
        <sz val="12"/>
        <color rgb="FF0068CE"/>
        <rFont val="Arial"/>
      </rPr>
      <t xml:space="preserve">Number and the percentage resistant </t>
    </r>
    <r>
      <rPr>
        <b/>
        <i/>
        <sz val="12"/>
        <color rgb="FF0068CE"/>
        <rFont val="Arial"/>
      </rPr>
      <t>Streptococcus dysgalactiae</t>
    </r>
    <r>
      <rPr>
        <b/>
        <sz val="12"/>
        <color rgb="FF0068CE"/>
        <rFont val="Arial"/>
      </rPr>
      <t xml:space="preserve"> isolates in livestock animals in 2021 per species, SRUC</t>
    </r>
  </si>
  <si>
    <t>Table 44.3</t>
  </si>
  <si>
    <r>
      <rPr>
        <b/>
        <sz val="12"/>
        <color rgb="FF0068CE"/>
        <rFont val="Arial"/>
      </rPr>
      <t xml:space="preserve">Number and the percentage resistant </t>
    </r>
    <r>
      <rPr>
        <b/>
        <i/>
        <sz val="12"/>
        <color rgb="FF0068CE"/>
        <rFont val="Arial"/>
      </rPr>
      <t>Streptococcus uberis</t>
    </r>
    <r>
      <rPr>
        <b/>
        <sz val="12"/>
        <color rgb="FF0068CE"/>
        <rFont val="Arial"/>
      </rPr>
      <t xml:space="preserve"> isolates in livestock animals in 2022 per species, SRUC</t>
    </r>
  </si>
  <si>
    <t>Table 44.4</t>
  </si>
  <si>
    <r>
      <rPr>
        <b/>
        <sz val="12"/>
        <color rgb="FF0068CE"/>
        <rFont val="Arial"/>
      </rPr>
      <t xml:space="preserve">Number and the percentage resistant </t>
    </r>
    <r>
      <rPr>
        <b/>
        <i/>
        <sz val="12"/>
        <color rgb="FF0068CE"/>
        <rFont val="Arial"/>
      </rPr>
      <t>Streptococcus uberis</t>
    </r>
    <r>
      <rPr>
        <b/>
        <sz val="12"/>
        <color rgb="FF0068CE"/>
        <rFont val="Arial"/>
      </rPr>
      <t xml:space="preserve"> isolates in livestock animals in 2021 per species, SRUC</t>
    </r>
  </si>
  <si>
    <t>Table 44.5</t>
  </si>
  <si>
    <r>
      <rPr>
        <b/>
        <sz val="12"/>
        <color rgb="FF0068CE"/>
        <rFont val="Arial"/>
      </rPr>
      <t xml:space="preserve">Number and the percentage resistant </t>
    </r>
    <r>
      <rPr>
        <b/>
        <i/>
        <sz val="12"/>
        <color rgb="FF0068CE"/>
        <rFont val="Arial"/>
      </rPr>
      <t>Streptococcus suis</t>
    </r>
    <r>
      <rPr>
        <b/>
        <sz val="12"/>
        <color rgb="FF0068CE"/>
        <rFont val="Arial"/>
      </rPr>
      <t xml:space="preserve"> isolates in livestock animals in 2022 per species, SRUC</t>
    </r>
  </si>
  <si>
    <t>Pig other</t>
  </si>
  <si>
    <t>Lincomycin</t>
  </si>
  <si>
    <t>Tiamulin</t>
  </si>
  <si>
    <t>Table 44.6</t>
  </si>
  <si>
    <r>
      <rPr>
        <b/>
        <sz val="12"/>
        <color rgb="FF0068CE"/>
        <rFont val="Arial"/>
      </rPr>
      <t xml:space="preserve">Number and the percentage resistant </t>
    </r>
    <r>
      <rPr>
        <b/>
        <i/>
        <sz val="12"/>
        <color rgb="FF0068CE"/>
        <rFont val="Arial"/>
      </rPr>
      <t>Streptococcus suis</t>
    </r>
    <r>
      <rPr>
        <b/>
        <sz val="12"/>
        <color rgb="FF0068CE"/>
        <rFont val="Arial"/>
      </rPr>
      <t xml:space="preserve"> isolates in livestock animals in 2021 per species, SRUC</t>
    </r>
  </si>
  <si>
    <r>
      <t xml:space="preserve">Tab 46 - Clinical </t>
    </r>
    <r>
      <rPr>
        <i/>
        <u/>
        <sz val="12"/>
        <color rgb="FF0391BF"/>
        <rFont val="Arial"/>
        <family val="2"/>
      </rPr>
      <t>E.coli</t>
    </r>
  </si>
  <si>
    <r>
      <rPr>
        <b/>
        <i/>
        <sz val="14"/>
        <rFont val="Arial"/>
        <family val="2"/>
      </rPr>
      <t>Pasteurellaceae</t>
    </r>
    <r>
      <rPr>
        <b/>
        <sz val="14"/>
        <rFont val="Arial"/>
        <family val="2"/>
      </rPr>
      <t xml:space="preserve"> clinical isolates in livestock animals in Scotland</t>
    </r>
  </si>
  <si>
    <t>Table 45.1</t>
  </si>
  <si>
    <r>
      <rPr>
        <b/>
        <sz val="12"/>
        <color rgb="FF0068CE"/>
        <rFont val="Arial"/>
      </rPr>
      <t xml:space="preserve">Number and the percentage resistant </t>
    </r>
    <r>
      <rPr>
        <b/>
        <i/>
        <sz val="12"/>
        <color rgb="FF0068CE"/>
        <rFont val="Arial"/>
      </rPr>
      <t>Mannheimia haemolytica</t>
    </r>
    <r>
      <rPr>
        <b/>
        <sz val="12"/>
        <color rgb="FF0068CE"/>
        <rFont val="Arial"/>
      </rPr>
      <t xml:space="preserve"> isolates in livestock animals in 2022 per species, SRUC</t>
    </r>
  </si>
  <si>
    <t>Cattle other</t>
  </si>
  <si>
    <t>Tulathromycin</t>
  </si>
  <si>
    <t>Table 45.2</t>
  </si>
  <si>
    <r>
      <rPr>
        <b/>
        <sz val="12"/>
        <color rgb="FF0068CE"/>
        <rFont val="Arial"/>
      </rPr>
      <t xml:space="preserve">Number and the percentage resistant </t>
    </r>
    <r>
      <rPr>
        <b/>
        <i/>
        <sz val="12"/>
        <color rgb="FF0068CE"/>
        <rFont val="Arial"/>
      </rPr>
      <t>Mannheimia haemolytica</t>
    </r>
    <r>
      <rPr>
        <b/>
        <sz val="12"/>
        <color rgb="FF0068CE"/>
        <rFont val="Arial"/>
      </rPr>
      <t xml:space="preserve"> isolates in livestock animals in 2021 per species, SRUC</t>
    </r>
  </si>
  <si>
    <t>Table 45.3</t>
  </si>
  <si>
    <r>
      <rPr>
        <b/>
        <sz val="12"/>
        <color rgb="FF0068CE"/>
        <rFont val="Arial"/>
      </rPr>
      <t xml:space="preserve">Number and the percentage resistant </t>
    </r>
    <r>
      <rPr>
        <b/>
        <i/>
        <sz val="12"/>
        <color rgb="FF0068CE"/>
        <rFont val="Arial"/>
      </rPr>
      <t xml:space="preserve">Bibersteinia trehalosi </t>
    </r>
    <r>
      <rPr>
        <b/>
        <sz val="12"/>
        <color rgb="FF0068CE"/>
        <rFont val="Arial"/>
      </rPr>
      <t>isolates in livestock animals in 2022 per species, SRUC</t>
    </r>
  </si>
  <si>
    <t>Table 45.4</t>
  </si>
  <si>
    <r>
      <rPr>
        <b/>
        <sz val="12"/>
        <color rgb="FF0068CE"/>
        <rFont val="Arial"/>
      </rPr>
      <t xml:space="preserve">Number and the percentage resistant </t>
    </r>
    <r>
      <rPr>
        <b/>
        <i/>
        <sz val="12"/>
        <color rgb="FF0068CE"/>
        <rFont val="Arial"/>
      </rPr>
      <t xml:space="preserve">Bibersteinia trehalosi </t>
    </r>
    <r>
      <rPr>
        <b/>
        <sz val="12"/>
        <color rgb="FF0068CE"/>
        <rFont val="Arial"/>
      </rPr>
      <t>isolates</t>
    </r>
    <r>
      <rPr>
        <b/>
        <i/>
        <sz val="12"/>
        <color rgb="FF0068CE"/>
        <rFont val="Arial"/>
      </rPr>
      <t xml:space="preserve"> </t>
    </r>
    <r>
      <rPr>
        <b/>
        <sz val="12"/>
        <color rgb="FF0068CE"/>
        <rFont val="Arial"/>
      </rPr>
      <t>in livestock animals in 2021 per species, SRUC</t>
    </r>
  </si>
  <si>
    <t>Table 45.5</t>
  </si>
  <si>
    <r>
      <rPr>
        <b/>
        <sz val="12"/>
        <color rgb="FF0068CE"/>
        <rFont val="Arial"/>
      </rPr>
      <t xml:space="preserve">Number and the percentage resistant </t>
    </r>
    <r>
      <rPr>
        <b/>
        <i/>
        <sz val="12"/>
        <color rgb="FF0068CE"/>
        <rFont val="Arial"/>
      </rPr>
      <t xml:space="preserve">Pasteurella multocida </t>
    </r>
    <r>
      <rPr>
        <b/>
        <sz val="12"/>
        <color rgb="FF0068CE"/>
        <rFont val="Arial"/>
      </rPr>
      <t>isolates in livestock animals in 2022 per species, SRUC</t>
    </r>
  </si>
  <si>
    <t>Table 45.6</t>
  </si>
  <si>
    <r>
      <rPr>
        <b/>
        <sz val="12"/>
        <color rgb="FF0068CE"/>
        <rFont val="Arial"/>
      </rPr>
      <t xml:space="preserve">Number and the percentage resistant </t>
    </r>
    <r>
      <rPr>
        <b/>
        <i/>
        <sz val="12"/>
        <color rgb="FF0068CE"/>
        <rFont val="Arial"/>
      </rPr>
      <t xml:space="preserve">Pasteurella multocida </t>
    </r>
    <r>
      <rPr>
        <b/>
        <sz val="12"/>
        <color rgb="FF0068CE"/>
        <rFont val="Arial"/>
      </rPr>
      <t>isolates</t>
    </r>
    <r>
      <rPr>
        <b/>
        <i/>
        <sz val="12"/>
        <color rgb="FF0068CE"/>
        <rFont val="Arial"/>
      </rPr>
      <t xml:space="preserve"> </t>
    </r>
    <r>
      <rPr>
        <b/>
        <sz val="12"/>
        <color rgb="FF0068CE"/>
        <rFont val="Arial"/>
      </rPr>
      <t>in livestock animals in 2021 per species, SRUC</t>
    </r>
  </si>
  <si>
    <t>Table 45.7</t>
  </si>
  <si>
    <r>
      <rPr>
        <b/>
        <sz val="12"/>
        <color rgb="FF0068CE"/>
        <rFont val="Arial"/>
      </rPr>
      <t xml:space="preserve">Number and the percentage resistant </t>
    </r>
    <r>
      <rPr>
        <b/>
        <i/>
        <sz val="12"/>
        <color rgb="FF0068CE"/>
        <rFont val="Arial"/>
      </rPr>
      <t xml:space="preserve">Histophilus somni </t>
    </r>
    <r>
      <rPr>
        <b/>
        <sz val="12"/>
        <color rgb="FF0068CE"/>
        <rFont val="Arial"/>
      </rPr>
      <t>isolates in livestock animals in 2022 per species, SRUC</t>
    </r>
  </si>
  <si>
    <t>Table 45.8</t>
  </si>
  <si>
    <r>
      <rPr>
        <b/>
        <sz val="12"/>
        <color rgb="FF0068CE"/>
        <rFont val="Arial"/>
      </rPr>
      <t xml:space="preserve">Number and the percentage resistant </t>
    </r>
    <r>
      <rPr>
        <b/>
        <i/>
        <sz val="12"/>
        <color rgb="FF0068CE"/>
        <rFont val="Arial"/>
      </rPr>
      <t xml:space="preserve">Histophilus somni </t>
    </r>
    <r>
      <rPr>
        <b/>
        <sz val="12"/>
        <color rgb="FF0068CE"/>
        <rFont val="Arial"/>
      </rPr>
      <t>isolates in livestock animals in 2021 per species, SRUC</t>
    </r>
  </si>
  <si>
    <r>
      <t xml:space="preserve">Tab 47 - Healthy Animal </t>
    </r>
    <r>
      <rPr>
        <i/>
        <u/>
        <sz val="12"/>
        <color rgb="FF0391BF"/>
        <rFont val="Arial"/>
        <family val="2"/>
      </rPr>
      <t>E.coli</t>
    </r>
  </si>
  <si>
    <r>
      <rPr>
        <b/>
        <i/>
        <sz val="14"/>
        <rFont val="Arial"/>
        <family val="2"/>
      </rPr>
      <t>E. coli</t>
    </r>
    <r>
      <rPr>
        <b/>
        <sz val="14"/>
        <rFont val="Arial"/>
        <family val="2"/>
      </rPr>
      <t xml:space="preserve"> clinical isolates in livestock animals in Scotland</t>
    </r>
  </si>
  <si>
    <t>Table 46.1</t>
  </si>
  <si>
    <r>
      <rPr>
        <b/>
        <sz val="12"/>
        <color rgb="FF0068CE"/>
        <rFont val="Arial"/>
      </rPr>
      <t xml:space="preserve">Number and the percentage resistant clinical </t>
    </r>
    <r>
      <rPr>
        <b/>
        <i/>
        <sz val="12"/>
        <color rgb="FF0068CE"/>
        <rFont val="Arial"/>
      </rPr>
      <t>E. coli</t>
    </r>
    <r>
      <rPr>
        <b/>
        <sz val="12"/>
        <color rgb="FF0068CE"/>
        <rFont val="Arial"/>
      </rPr>
      <t xml:space="preserve"> isolates in sick livestock animals in 2022 per species, SRUC</t>
    </r>
  </si>
  <si>
    <t>Nalidixic Acid</t>
  </si>
  <si>
    <t>Table 46.2</t>
  </si>
  <si>
    <r>
      <rPr>
        <b/>
        <sz val="12"/>
        <color rgb="FF0068CE"/>
        <rFont val="Arial"/>
      </rPr>
      <t xml:space="preserve">Number and the percentage resistant clinical </t>
    </r>
    <r>
      <rPr>
        <b/>
        <i/>
        <sz val="12"/>
        <color rgb="FF0068CE"/>
        <rFont val="Arial"/>
      </rPr>
      <t>E. coli</t>
    </r>
    <r>
      <rPr>
        <b/>
        <sz val="12"/>
        <color rgb="FF0068CE"/>
        <rFont val="Arial"/>
      </rPr>
      <t xml:space="preserve"> isolates in sick livestock animals in 2021 per species, SRUC</t>
    </r>
  </si>
  <si>
    <r>
      <rPr>
        <b/>
        <i/>
        <sz val="14"/>
        <rFont val="Arial"/>
        <family val="2"/>
      </rPr>
      <t>E. coli</t>
    </r>
    <r>
      <rPr>
        <b/>
        <sz val="14"/>
        <rFont val="Arial"/>
        <family val="2"/>
      </rPr>
      <t xml:space="preserve"> in healthy livestock animals (abattoir) in Scotland -  2018 to 2022</t>
    </r>
  </si>
  <si>
    <t>Table 47.1</t>
  </si>
  <si>
    <t>Table 47.2</t>
  </si>
  <si>
    <t>Table 47.3</t>
  </si>
  <si>
    <t>Table 47.4</t>
  </si>
  <si>
    <r>
      <t xml:space="preserve">Total number of </t>
    </r>
    <r>
      <rPr>
        <b/>
        <i/>
        <sz val="12"/>
        <color rgb="FF0068CE"/>
        <rFont val="Arial"/>
        <family val="2"/>
      </rPr>
      <t>E. coli</t>
    </r>
    <r>
      <rPr>
        <b/>
        <sz val="12"/>
        <color rgb="FF0068CE"/>
        <rFont val="Arial"/>
        <family val="2"/>
      </rPr>
      <t xml:space="preserve"> isolates from healthy cattle, 2018 to 2022</t>
    </r>
  </si>
  <si>
    <r>
      <t>Total number of</t>
    </r>
    <r>
      <rPr>
        <b/>
        <i/>
        <sz val="12"/>
        <color rgb="FF0068CE"/>
        <rFont val="Arial"/>
        <family val="2"/>
      </rPr>
      <t xml:space="preserve"> E. coli </t>
    </r>
    <r>
      <rPr>
        <b/>
        <sz val="12"/>
        <color rgb="FF0068CE"/>
        <rFont val="Arial"/>
        <family val="2"/>
      </rPr>
      <t>isolates from healthy sheep, 2018 to 2022</t>
    </r>
  </si>
  <si>
    <r>
      <t xml:space="preserve">Total number of </t>
    </r>
    <r>
      <rPr>
        <b/>
        <i/>
        <sz val="12"/>
        <color rgb="FF0068CE"/>
        <rFont val="Arial"/>
        <family val="2"/>
      </rPr>
      <t>E. coli</t>
    </r>
    <r>
      <rPr>
        <b/>
        <sz val="12"/>
        <color rgb="FF0068CE"/>
        <rFont val="Arial"/>
        <family val="2"/>
      </rPr>
      <t xml:space="preserve"> isolates from healthy pigs, 2018 to 2022</t>
    </r>
  </si>
  <si>
    <r>
      <t xml:space="preserve">Total number of </t>
    </r>
    <r>
      <rPr>
        <b/>
        <i/>
        <sz val="12"/>
        <color rgb="FF0068CE"/>
        <rFont val="Arial"/>
        <family val="2"/>
      </rPr>
      <t xml:space="preserve">E. coli </t>
    </r>
    <r>
      <rPr>
        <b/>
        <sz val="12"/>
        <color rgb="FF0068CE"/>
        <rFont val="Arial"/>
        <family val="2"/>
      </rPr>
      <t>isolates from healthy poultry, 2018 to 2022</t>
    </r>
  </si>
  <si>
    <t xml:space="preserve">Year </t>
  </si>
  <si>
    <t>Table 47.5</t>
  </si>
  <si>
    <r>
      <t xml:space="preserve">Total number and the percentage resistance of </t>
    </r>
    <r>
      <rPr>
        <b/>
        <i/>
        <sz val="12"/>
        <color rgb="FF0068CE"/>
        <rFont val="Arial"/>
        <family val="2"/>
      </rPr>
      <t>E. coli</t>
    </r>
    <r>
      <rPr>
        <b/>
        <sz val="12"/>
        <color rgb="FF0068CE"/>
        <rFont val="Arial"/>
        <family val="2"/>
      </rPr>
      <t xml:space="preserve"> isolates in healthy cattle, 2018 to 2022</t>
    </r>
  </si>
  <si>
    <t>Ertapenem</t>
  </si>
  <si>
    <t>Table 47.6</t>
  </si>
  <si>
    <r>
      <t>Total number and the percentage resistance of</t>
    </r>
    <r>
      <rPr>
        <b/>
        <i/>
        <sz val="12"/>
        <color rgb="FF0068CE"/>
        <rFont val="Arial"/>
        <family val="2"/>
      </rPr>
      <t xml:space="preserve"> E. coli </t>
    </r>
    <r>
      <rPr>
        <b/>
        <sz val="12"/>
        <color rgb="FF0068CE"/>
        <rFont val="Arial"/>
        <family val="2"/>
      </rPr>
      <t>isolates in healthy sheep, 2018 to 2022</t>
    </r>
  </si>
  <si>
    <t>Table 47.7</t>
  </si>
  <si>
    <r>
      <t xml:space="preserve">Total number and the percentage resistance of </t>
    </r>
    <r>
      <rPr>
        <b/>
        <i/>
        <sz val="12"/>
        <color rgb="FF0068CE"/>
        <rFont val="Arial"/>
        <family val="2"/>
      </rPr>
      <t>E. coli</t>
    </r>
    <r>
      <rPr>
        <b/>
        <sz val="12"/>
        <color rgb="FF0068CE"/>
        <rFont val="Arial"/>
        <family val="2"/>
      </rPr>
      <t xml:space="preserve"> isolates in healthy pigs, 2018 to 2022</t>
    </r>
  </si>
  <si>
    <t>Table 47.8</t>
  </si>
  <si>
    <r>
      <t xml:space="preserve">Total number and the percentage resistance of </t>
    </r>
    <r>
      <rPr>
        <b/>
        <i/>
        <sz val="12"/>
        <color rgb="FF0068CE"/>
        <rFont val="Arial"/>
        <family val="2"/>
      </rPr>
      <t>E. coli</t>
    </r>
    <r>
      <rPr>
        <b/>
        <sz val="12"/>
        <color rgb="FF0068CE"/>
        <rFont val="Arial"/>
        <family val="2"/>
      </rPr>
      <t xml:space="preserve"> isolates in healthy poultry, 2018 to 2022</t>
    </r>
  </si>
  <si>
    <t>Table 47.9.1</t>
  </si>
  <si>
    <r>
      <t xml:space="preserve">Total number and the percentage multi-drug resistant (MDR) </t>
    </r>
    <r>
      <rPr>
        <b/>
        <i/>
        <sz val="12"/>
        <color rgb="FF0068CE"/>
        <rFont val="Arial"/>
        <family val="2"/>
      </rPr>
      <t>E. coli</t>
    </r>
    <r>
      <rPr>
        <b/>
        <sz val="12"/>
        <color rgb="FF0068CE"/>
        <rFont val="Arial"/>
        <family val="2"/>
      </rPr>
      <t xml:space="preserve"> isolates in healthy livestock, 2018 to 2022</t>
    </r>
  </si>
  <si>
    <t>Animal</t>
  </si>
  <si>
    <t>MDR</t>
  </si>
  <si>
    <t>Cattle</t>
  </si>
  <si>
    <t>Pigs</t>
  </si>
  <si>
    <t>Poultry</t>
  </si>
  <si>
    <t>Sheep</t>
  </si>
  <si>
    <t>Table 47.9.2</t>
  </si>
  <si>
    <r>
      <t>Total number and the percentage of</t>
    </r>
    <r>
      <rPr>
        <b/>
        <i/>
        <sz val="12"/>
        <color rgb="FF0068CE"/>
        <rFont val="Arial"/>
        <family val="2"/>
      </rPr>
      <t xml:space="preserve"> E. coli</t>
    </r>
    <r>
      <rPr>
        <b/>
        <sz val="12"/>
        <color rgb="FF0068CE"/>
        <rFont val="Arial"/>
        <family val="2"/>
      </rPr>
      <t xml:space="preserve"> isolates in healthy livestock resistant to zero, one, two or greater than two antimicrobials (MDR), 2018 to 2022</t>
    </r>
  </si>
  <si>
    <t>Count of Antimicrobial Resistance</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</si>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</sst>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_(* \(#,##0.00\);_(* &quot;-&quot;??_);_(@_)"/>
    <numFmt numFmtId="164" formatCode="_-* #,##0_-;\-* #,##0_-;_-* &quot;-&quot;_-;_-@_-"/>
    <numFmt numFmtId="165" formatCode="_-* #,##0.00_-;\-* #,##0.00_-;_-* &quot;-&quot;??_-;_-@_-"/>
    <numFmt numFmtId="166" formatCode="_-* #,##0_-;\-* #,##0_-;_-* &quot;-&quot;??_-;_-@_-"/>
    <numFmt numFmtId="167" formatCode="0.0%"/>
    <numFmt numFmtId="168" formatCode="0.0"/>
    <numFmt numFmtId="169" formatCode="_-* #,##0.0_-;\-* #,##0.0_-;_-* &quot;-&quot;??_-;_-@_-"/>
    <numFmt numFmtId="170" formatCode="#,##0.0%"/>
    <numFmt numFmtId="171" formatCode="#,##0.0"/>
    <numFmt numFmtId="172" formatCode="#,##0.0;\-#,##0.0;\-"/>
    <numFmt numFmtId="173" formatCode="0.0%;0.0%;\-"/>
    <numFmt numFmtId="174" formatCode="0.00;\-0.00;\-;__"/>
    <numFmt numFmtId="175" formatCode="#,##0.00;\-#,##0.00;\-"/>
    <numFmt numFmtId="176" formatCode="0.00;\-0.00;\-"/>
    <numFmt numFmtId="177" formatCode="0.0%;0.0%;\-;\-"/>
    <numFmt numFmtId="178" formatCode="#,##0.00_ ;\-#,##0.00\ "/>
    <numFmt numFmtId="179" formatCode="#,###"/>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name val="Arial"/>
      <family val="2"/>
    </font>
    <font>
      <i/>
      <sz val="10"/>
      <name val="Arial"/>
      <family val="2"/>
    </font>
    <font>
      <b/>
      <sz val="14"/>
      <name val="Arial"/>
      <family val="2"/>
    </font>
    <font>
      <sz val="12"/>
      <name val="Arial"/>
      <family val="2"/>
    </font>
    <font>
      <b/>
      <sz val="12"/>
      <name val="Arial"/>
      <family val="2"/>
    </font>
    <font>
      <sz val="10"/>
      <color indexed="9"/>
      <name val="Arial"/>
      <family val="2"/>
    </font>
    <font>
      <sz val="10"/>
      <color theme="1" tint="0.39997558519241921"/>
      <name val="Arial"/>
      <family val="2"/>
    </font>
    <font>
      <sz val="10"/>
      <name val="Arial"/>
      <family val="2"/>
    </font>
    <font>
      <b/>
      <sz val="11"/>
      <name val="Arial"/>
      <family val="2"/>
    </font>
    <font>
      <sz val="10"/>
      <color indexed="8"/>
      <name val="Calibri"/>
      <family val="2"/>
      <scheme val="minor"/>
    </font>
    <font>
      <u/>
      <sz val="10"/>
      <color theme="1" tint="0.59999389629810485"/>
      <name val="Arial"/>
      <family val="2"/>
    </font>
    <font>
      <b/>
      <i/>
      <sz val="10"/>
      <name val="Arial"/>
      <family val="2"/>
    </font>
    <font>
      <sz val="12"/>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56"/>
      <name val="Cambria"/>
      <family val="2"/>
    </font>
    <font>
      <b/>
      <sz val="12"/>
      <color indexed="8"/>
      <name val="Calibri"/>
      <family val="2"/>
    </font>
    <font>
      <sz val="12"/>
      <color indexed="10"/>
      <name val="Calibri"/>
      <family val="2"/>
    </font>
    <font>
      <b/>
      <sz val="12"/>
      <color indexed="47"/>
      <name val="Arial"/>
      <family val="2"/>
    </font>
    <font>
      <sz val="10"/>
      <color indexed="8"/>
      <name val="Arial"/>
      <family val="2"/>
    </font>
    <font>
      <sz val="10"/>
      <color rgb="FFFF0000"/>
      <name val="Arial"/>
      <family val="2"/>
    </font>
    <font>
      <b/>
      <i/>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9.35"/>
      <color theme="10"/>
      <name val="Calibri"/>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color rgb="FF000000"/>
      <name val="Arial"/>
      <family val="2"/>
    </font>
    <font>
      <b/>
      <sz val="10"/>
      <color rgb="FFFF0000"/>
      <name val="Arial"/>
      <family val="2"/>
    </font>
    <font>
      <sz val="10"/>
      <color theme="1"/>
      <name val="Arial"/>
      <family val="2"/>
    </font>
    <font>
      <b/>
      <sz val="14"/>
      <color rgb="FFFF0000"/>
      <name val="Arial"/>
      <family val="2"/>
    </font>
    <font>
      <b/>
      <sz val="12"/>
      <color theme="4"/>
      <name val="Arial"/>
      <family val="2"/>
    </font>
    <font>
      <sz val="12"/>
      <color rgb="FFFF0000"/>
      <name val="Arial"/>
      <family val="2"/>
    </font>
    <font>
      <b/>
      <sz val="11"/>
      <color indexed="52"/>
      <name val="Calibri"/>
      <family val="2"/>
    </font>
    <font>
      <sz val="11"/>
      <color indexed="52"/>
      <name val="Calibri"/>
      <family val="2"/>
    </font>
    <font>
      <sz val="11"/>
      <color indexed="60"/>
      <name val="Calibri"/>
      <family val="2"/>
    </font>
    <font>
      <b/>
      <sz val="12"/>
      <color rgb="FF00B050"/>
      <name val="Arial"/>
      <family val="2"/>
    </font>
    <font>
      <b/>
      <sz val="10"/>
      <color theme="0"/>
      <name val="Arial"/>
      <family val="2"/>
    </font>
    <font>
      <sz val="10"/>
      <color theme="0"/>
      <name val="Arial"/>
      <family val="2"/>
    </font>
    <font>
      <sz val="10"/>
      <color theme="7"/>
      <name val="Arial"/>
      <family val="2"/>
    </font>
    <font>
      <b/>
      <sz val="9"/>
      <name val="Arial"/>
      <family val="2"/>
    </font>
    <font>
      <sz val="9"/>
      <name val="Arial"/>
      <family val="2"/>
    </font>
    <font>
      <sz val="9"/>
      <color rgb="FF333333"/>
      <name val="Arial"/>
      <family val="2"/>
    </font>
    <font>
      <b/>
      <sz val="9"/>
      <color rgb="FF333333"/>
      <name val="Arial"/>
      <family val="2"/>
    </font>
    <font>
      <b/>
      <sz val="9"/>
      <color rgb="FF000000"/>
      <name val="Arial"/>
      <family val="2"/>
    </font>
    <font>
      <u/>
      <sz val="10"/>
      <color rgb="FF000000"/>
      <name val="Arial"/>
      <family val="2"/>
    </font>
    <font>
      <u/>
      <sz val="9"/>
      <color rgb="FF333333"/>
      <name val="Arial"/>
      <family val="2"/>
    </font>
    <font>
      <b/>
      <sz val="12"/>
      <color rgb="FF7030A0"/>
      <name val="Arial"/>
      <family val="2"/>
    </font>
    <font>
      <b/>
      <sz val="12"/>
      <color rgb="FF002060"/>
      <name val="Arial"/>
      <family val="2"/>
    </font>
    <font>
      <b/>
      <sz val="12"/>
      <color rgb="FF00B0F0"/>
      <name val="Arial"/>
      <family val="2"/>
    </font>
    <font>
      <sz val="10"/>
      <color theme="0" tint="-0.499984740745262"/>
      <name val="Arial"/>
      <family val="2"/>
    </font>
    <font>
      <b/>
      <sz val="10"/>
      <color theme="0" tint="-0.499984740745262"/>
      <name val="Arial"/>
      <family val="2"/>
    </font>
    <font>
      <sz val="10"/>
      <color theme="0" tint="-0.499984740745262"/>
      <name val="Calibri"/>
      <family val="2"/>
      <scheme val="minor"/>
    </font>
    <font>
      <sz val="10"/>
      <name val="Arial"/>
      <family val="2"/>
    </font>
    <font>
      <u/>
      <sz val="11"/>
      <color indexed="12"/>
      <name val="Calibri"/>
      <family val="2"/>
    </font>
    <font>
      <sz val="10"/>
      <color indexed="72"/>
      <name val="MS Sans Serif"/>
      <family val="2"/>
    </font>
    <font>
      <b/>
      <sz val="12"/>
      <color rgb="FF1F497D"/>
      <name val="Arial"/>
      <family val="2"/>
    </font>
    <font>
      <b/>
      <sz val="14"/>
      <color rgb="FF1F497D"/>
      <name val="Arial"/>
      <family val="2"/>
    </font>
    <font>
      <u/>
      <sz val="12"/>
      <color rgb="FF0391BF"/>
      <name val="Arial"/>
      <family val="2"/>
    </font>
    <font>
      <b/>
      <i/>
      <sz val="12"/>
      <name val="Arial"/>
      <family val="2"/>
    </font>
    <font>
      <strike/>
      <sz val="12"/>
      <color rgb="FFFF0000"/>
      <name val="Arial"/>
      <family val="2"/>
    </font>
    <font>
      <i/>
      <sz val="12"/>
      <name val="Arial"/>
      <family val="2"/>
    </font>
    <font>
      <sz val="12"/>
      <color rgb="FF000000"/>
      <name val="Arial"/>
      <family val="2"/>
    </font>
    <font>
      <b/>
      <sz val="12"/>
      <color rgb="FFFF0000"/>
      <name val="Arial"/>
      <family val="2"/>
    </font>
    <font>
      <b/>
      <sz val="12"/>
      <color theme="7"/>
      <name val="Arial"/>
      <family val="2"/>
    </font>
    <font>
      <sz val="12"/>
      <color theme="1"/>
      <name val="Arial"/>
      <family val="2"/>
    </font>
    <font>
      <sz val="12"/>
      <color indexed="9"/>
      <name val="Arial"/>
      <family val="2"/>
    </font>
    <font>
      <sz val="12"/>
      <color indexed="8"/>
      <name val="Arial"/>
      <family val="2"/>
    </font>
    <font>
      <sz val="12"/>
      <color rgb="FF333333"/>
      <name val="Arial"/>
      <family val="2"/>
    </font>
    <font>
      <b/>
      <sz val="12"/>
      <color theme="0"/>
      <name val="Arial"/>
      <family val="2"/>
    </font>
    <font>
      <sz val="12"/>
      <color theme="0"/>
      <name val="Arial"/>
      <family val="2"/>
    </font>
    <font>
      <sz val="11"/>
      <color rgb="FF000000"/>
      <name val="Calibri"/>
      <family val="2"/>
      <scheme val="minor"/>
    </font>
    <font>
      <b/>
      <sz val="12"/>
      <color theme="1"/>
      <name val="Arial"/>
      <family val="2"/>
    </font>
    <font>
      <u/>
      <sz val="11"/>
      <color theme="10"/>
      <name val="Calibri"/>
      <family val="2"/>
      <scheme val="minor"/>
    </font>
    <font>
      <u/>
      <sz val="12"/>
      <color theme="1" tint="0.59999389629810485"/>
      <name val="Arial"/>
      <family val="2"/>
    </font>
    <font>
      <sz val="12"/>
      <color theme="1" tint="0.39997558519241921"/>
      <name val="Arial"/>
      <family val="2"/>
    </font>
    <font>
      <b/>
      <u/>
      <sz val="12"/>
      <color theme="0"/>
      <name val="Arial"/>
      <family val="2"/>
    </font>
    <font>
      <u/>
      <sz val="14"/>
      <color theme="0"/>
      <name val="Arial"/>
      <family val="2"/>
    </font>
    <font>
      <b/>
      <sz val="12"/>
      <color rgb="FFC00000"/>
      <name val="Arial"/>
      <family val="2"/>
    </font>
    <font>
      <u/>
      <sz val="12"/>
      <color rgb="FFFF0000"/>
      <name val="Arial"/>
      <family val="2"/>
    </font>
    <font>
      <b/>
      <sz val="14"/>
      <color rgb="FF58792D"/>
      <name val="Arial"/>
      <family val="2"/>
    </font>
    <font>
      <b/>
      <sz val="14"/>
      <color rgb="FF0072CE"/>
      <name val="Arial"/>
      <family val="2"/>
    </font>
    <font>
      <b/>
      <sz val="12"/>
      <color rgb="FF000000"/>
      <name val="Arial"/>
      <family val="2"/>
    </font>
    <font>
      <i/>
      <u/>
      <sz val="12"/>
      <color rgb="FF0391BF"/>
      <name val="Arial"/>
      <family val="2"/>
    </font>
    <font>
      <sz val="10"/>
      <name val="Arial"/>
      <family val="2"/>
    </font>
    <font>
      <u/>
      <sz val="12"/>
      <color theme="3"/>
      <name val="Arial"/>
      <family val="2"/>
    </font>
    <font>
      <sz val="12"/>
      <color rgb="FF000000"/>
      <name val="Arial"/>
      <family val="2"/>
    </font>
    <font>
      <b/>
      <sz val="14"/>
      <color rgb="FF000000"/>
      <name val="Arial"/>
      <family val="2"/>
    </font>
    <font>
      <b/>
      <sz val="12"/>
      <color rgb="FF58792D"/>
      <name val="Arial"/>
      <family val="2"/>
    </font>
    <font>
      <i/>
      <sz val="12"/>
      <color rgb="FF000000"/>
      <name val="Arial"/>
      <family val="2"/>
    </font>
    <font>
      <b/>
      <i/>
      <sz val="12"/>
      <color rgb="FF000000"/>
      <name val="Arial"/>
      <family val="2"/>
    </font>
    <font>
      <b/>
      <i/>
      <sz val="14"/>
      <color rgb="FF000000"/>
      <name val="Arial"/>
      <family val="2"/>
    </font>
    <font>
      <b/>
      <i/>
      <sz val="12"/>
      <color rgb="FF58792D"/>
      <name val="Arial"/>
      <family val="2"/>
    </font>
    <font>
      <b/>
      <i/>
      <sz val="14"/>
      <name val="Arial"/>
      <family val="2"/>
    </font>
    <font>
      <sz val="11"/>
      <color theme="1"/>
      <name val="Arial"/>
      <family val="2"/>
    </font>
    <font>
      <b/>
      <sz val="12"/>
      <color rgb="FF00A499"/>
      <name val="Arial"/>
      <family val="2"/>
    </font>
    <font>
      <i/>
      <sz val="10"/>
      <color theme="1"/>
      <name val="Arial"/>
      <family val="2"/>
    </font>
    <font>
      <b/>
      <sz val="12"/>
      <color rgb="FF0072CE"/>
      <name val="Arial"/>
      <family val="2"/>
    </font>
    <font>
      <b/>
      <sz val="12"/>
      <color rgb="FF00A15F"/>
      <name val="Arial"/>
      <family val="2"/>
    </font>
    <font>
      <sz val="11"/>
      <color rgb="FF000000"/>
      <name val="Arial"/>
      <family val="2"/>
    </font>
    <font>
      <b/>
      <sz val="14"/>
      <color rgb="FF004380"/>
      <name val="Arial"/>
      <family val="2"/>
    </font>
    <font>
      <sz val="11"/>
      <color rgb="FF0D0D0D"/>
      <name val="Arial"/>
      <family val="2"/>
    </font>
    <font>
      <b/>
      <i/>
      <sz val="12"/>
      <color rgb="FF0068CE"/>
      <name val="Arial"/>
      <family val="2"/>
    </font>
    <font>
      <b/>
      <sz val="12"/>
      <color rgb="FF0068CE"/>
      <name val="Arial"/>
      <family val="2"/>
    </font>
    <font>
      <i/>
      <sz val="12"/>
      <color theme="1"/>
      <name val="Arial"/>
      <family val="2"/>
    </font>
    <font>
      <b/>
      <i/>
      <sz val="12"/>
      <color theme="1"/>
      <name val="Arial"/>
      <family val="2"/>
    </font>
    <font>
      <b/>
      <i/>
      <sz val="10"/>
      <color theme="1"/>
      <name val="Arial"/>
      <family val="2"/>
    </font>
    <font>
      <u/>
      <sz val="11"/>
      <color rgb="FF0391BF"/>
      <name val="Calibri"/>
      <family val="2"/>
      <scheme val="minor"/>
    </font>
    <font>
      <sz val="11"/>
      <name val="Arial"/>
      <family val="2"/>
    </font>
    <font>
      <sz val="12"/>
      <color rgb="FF0D0D0D"/>
      <name val="Arial"/>
      <family val="2"/>
    </font>
    <font>
      <sz val="11"/>
      <name val="Calibri"/>
      <family val="2"/>
      <scheme val="minor"/>
    </font>
    <font>
      <sz val="11"/>
      <color rgb="FF092869"/>
      <name val="Calibri"/>
      <family val="2"/>
      <scheme val="minor"/>
    </font>
    <font>
      <b/>
      <sz val="11"/>
      <name val="Calibri"/>
      <family val="2"/>
      <scheme val="minor"/>
    </font>
    <font>
      <b/>
      <sz val="12"/>
      <color rgb="FF0072CE"/>
      <name val="Arial"/>
    </font>
    <font>
      <b/>
      <i/>
      <sz val="12"/>
      <color rgb="FF0068CE"/>
      <name val="Arial"/>
    </font>
    <font>
      <b/>
      <sz val="12"/>
      <color rgb="FF0068CE"/>
      <name val="Arial"/>
    </font>
  </fonts>
  <fills count="7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4"/>
      </patternFill>
    </fill>
    <fill>
      <patternFill patternType="solid">
        <fgColor indexed="46"/>
      </patternFill>
    </fill>
    <fill>
      <patternFill patternType="solid">
        <fgColor indexed="51"/>
      </patternFill>
    </fill>
    <fill>
      <patternFill patternType="solid">
        <fgColor indexed="30"/>
      </patternFill>
    </fill>
    <fill>
      <patternFill patternType="solid">
        <fgColor indexed="29"/>
      </patternFill>
    </fill>
    <fill>
      <patternFill patternType="solid">
        <fgColor indexed="22"/>
      </patternFill>
    </fill>
    <fill>
      <patternFill patternType="solid">
        <fgColor indexed="49"/>
      </patternFill>
    </fill>
    <fill>
      <patternFill patternType="solid">
        <fgColor indexed="62"/>
      </patternFill>
    </fill>
    <fill>
      <patternFill patternType="solid">
        <fgColor indexed="19"/>
      </patternFill>
    </fill>
    <fill>
      <patternFill patternType="solid">
        <fgColor indexed="36"/>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theme="0"/>
        <bgColor indexed="64"/>
      </patternFill>
    </fill>
    <fill>
      <patternFill patternType="solid">
        <fgColor indexed="11"/>
      </patternFill>
    </fill>
    <fill>
      <patternFill patternType="solid">
        <fgColor indexed="52"/>
      </patternFill>
    </fill>
    <fill>
      <patternFill patternType="solid">
        <fgColor indexed="57"/>
      </patternFill>
    </fill>
    <fill>
      <patternFill patternType="solid">
        <fgColor rgb="FFFCFDFD"/>
        <bgColor rgb="FFFFFFFF"/>
      </patternFill>
    </fill>
    <fill>
      <patternFill patternType="solid">
        <fgColor theme="0"/>
        <bgColor rgb="FFFFFFFF"/>
      </patternFill>
    </fill>
    <fill>
      <patternFill patternType="solid">
        <fgColor theme="0"/>
        <bgColor theme="4" tint="0.79998168889431442"/>
      </patternFill>
    </fill>
    <fill>
      <patternFill patternType="solid">
        <fgColor rgb="FF1F497D"/>
        <bgColor indexed="64"/>
      </patternFill>
    </fill>
    <fill>
      <patternFill patternType="solid">
        <fgColor rgb="FF58792D"/>
        <bgColor indexed="64"/>
      </patternFill>
    </fill>
    <fill>
      <patternFill patternType="solid">
        <fgColor rgb="FF0072CE"/>
        <bgColor indexed="64"/>
      </patternFill>
    </fill>
    <fill>
      <patternFill patternType="solid">
        <fgColor rgb="FFFFFFFF"/>
        <bgColor rgb="FF000000"/>
      </patternFill>
    </fill>
    <fill>
      <patternFill patternType="solid">
        <fgColor theme="0"/>
        <bgColor rgb="FF000000"/>
      </patternFill>
    </fill>
  </fills>
  <borders count="73">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22"/>
      </left>
      <right/>
      <top/>
      <bottom/>
      <diagonal/>
    </border>
    <border>
      <left style="thin">
        <color auto="1"/>
      </left>
      <right/>
      <top/>
      <bottom/>
      <diagonal/>
    </border>
    <border>
      <left style="thin">
        <color indexed="64"/>
      </left>
      <right style="thin">
        <color indexed="64"/>
      </right>
      <top/>
      <bottom/>
      <diagonal/>
    </border>
    <border>
      <left style="thin">
        <color auto="1"/>
      </left>
      <right style="thin">
        <color indexed="64"/>
      </right>
      <top style="thin">
        <color indexed="64"/>
      </top>
      <bottom/>
      <diagonal/>
    </border>
    <border>
      <left style="thin">
        <color indexed="64"/>
      </left>
      <right style="thin">
        <color auto="1"/>
      </right>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rgb="FF000000"/>
      </left>
      <right/>
      <top/>
      <bottom/>
      <diagonal/>
    </border>
  </borders>
  <cellStyleXfs count="60439">
    <xf numFmtId="0" fontId="0" fillId="0" borderId="0"/>
    <xf numFmtId="0" fontId="23" fillId="0" borderId="0" applyNumberFormat="0" applyFill="0" applyBorder="0" applyAlignment="0" applyProtection="0">
      <alignment vertical="top"/>
      <protection locked="0"/>
    </xf>
    <xf numFmtId="0" fontId="26" fillId="0" borderId="0"/>
    <xf numFmtId="9" fontId="33" fillId="0" borderId="0" applyFont="0" applyFill="0" applyBorder="0" applyAlignment="0" applyProtection="0"/>
    <xf numFmtId="0" fontId="22" fillId="0" borderId="0"/>
    <xf numFmtId="0" fontId="21" fillId="0" borderId="0"/>
    <xf numFmtId="0" fontId="22" fillId="0" borderId="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1" fillId="13" borderId="6" applyNumberFormat="0" applyAlignment="0" applyProtection="0"/>
    <xf numFmtId="0" fontId="41" fillId="13" borderId="6" applyNumberFormat="0" applyAlignment="0" applyProtection="0"/>
    <xf numFmtId="0" fontId="42" fillId="19" borderId="7" applyNumberFormat="0" applyAlignment="0" applyProtection="0"/>
    <xf numFmtId="0" fontId="42" fillId="19" borderId="7"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5" fillId="0" borderId="8" applyNumberFormat="0" applyFill="0" applyAlignment="0" applyProtection="0"/>
    <xf numFmtId="0" fontId="45" fillId="0" borderId="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5" borderId="6" applyNumberFormat="0" applyAlignment="0" applyProtection="0"/>
    <xf numFmtId="0" fontId="49" fillId="5" borderId="6" applyNumberFormat="0" applyAlignment="0" applyProtection="0"/>
    <xf numFmtId="0" fontId="50" fillId="0" borderId="11" applyNumberFormat="0" applyFill="0" applyAlignment="0" applyProtection="0"/>
    <xf numFmtId="0" fontId="50" fillId="0" borderId="11" applyNumberFormat="0" applyFill="0" applyAlignment="0" applyProtection="0"/>
    <xf numFmtId="0" fontId="51" fillId="21" borderId="0" applyNumberFormat="0" applyBorder="0" applyAlignment="0" applyProtection="0"/>
    <xf numFmtId="0" fontId="51" fillId="21" borderId="0" applyNumberFormat="0" applyBorder="0" applyAlignment="0" applyProtection="0"/>
    <xf numFmtId="0" fontId="22" fillId="22" borderId="12" applyNumberFormat="0" applyFont="0" applyAlignment="0" applyProtection="0"/>
    <xf numFmtId="0" fontId="22" fillId="22" borderId="12" applyNumberFormat="0" applyFont="0" applyAlignment="0" applyProtection="0"/>
    <xf numFmtId="0" fontId="52" fillId="13" borderId="13" applyNumberFormat="0" applyAlignment="0" applyProtection="0"/>
    <xf numFmtId="0" fontId="52" fillId="13" borderId="13" applyNumberFormat="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14" applyNumberFormat="0" applyFill="0" applyAlignment="0" applyProtection="0"/>
    <xf numFmtId="0" fontId="54" fillId="0" borderId="14"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0" fillId="0" borderId="0"/>
    <xf numFmtId="0" fontId="19" fillId="0" borderId="0"/>
    <xf numFmtId="0" fontId="18" fillId="0" borderId="0"/>
    <xf numFmtId="0" fontId="22" fillId="0" borderId="0"/>
    <xf numFmtId="0" fontId="41" fillId="13" borderId="20" applyNumberFormat="0" applyAlignment="0" applyProtection="0"/>
    <xf numFmtId="0" fontId="49" fillId="5" borderId="20" applyNumberFormat="0" applyAlignment="0" applyProtection="0"/>
    <xf numFmtId="0" fontId="22" fillId="22" borderId="21" applyNumberFormat="0" applyFont="0" applyAlignment="0" applyProtection="0"/>
    <xf numFmtId="0" fontId="52" fillId="13" borderId="22" applyNumberFormat="0" applyAlignment="0" applyProtection="0"/>
    <xf numFmtId="0" fontId="54" fillId="0" borderId="23" applyNumberFormat="0" applyFill="0" applyAlignment="0" applyProtection="0"/>
    <xf numFmtId="0" fontId="60" fillId="0" borderId="0" applyNumberFormat="0" applyFill="0" applyBorder="0" applyAlignment="0" applyProtection="0"/>
    <xf numFmtId="0" fontId="61" fillId="0" borderId="24" applyNumberFormat="0" applyFill="0" applyAlignment="0" applyProtection="0"/>
    <xf numFmtId="0" fontId="62" fillId="0" borderId="25" applyNumberFormat="0" applyFill="0" applyAlignment="0" applyProtection="0"/>
    <xf numFmtId="0" fontId="63" fillId="0" borderId="26" applyNumberFormat="0" applyFill="0" applyAlignment="0" applyProtection="0"/>
    <xf numFmtId="0" fontId="63" fillId="0" borderId="0" applyNumberFormat="0" applyFill="0" applyBorder="0" applyAlignment="0" applyProtection="0"/>
    <xf numFmtId="0" fontId="64" fillId="24" borderId="0" applyNumberFormat="0" applyBorder="0" applyAlignment="0" applyProtection="0"/>
    <xf numFmtId="0" fontId="65" fillId="25" borderId="0" applyNumberFormat="0" applyBorder="0" applyAlignment="0" applyProtection="0"/>
    <xf numFmtId="0" fontId="66" fillId="26" borderId="0" applyNumberFormat="0" applyBorder="0" applyAlignment="0" applyProtection="0"/>
    <xf numFmtId="0" fontId="67" fillId="27" borderId="27" applyNumberFormat="0" applyAlignment="0" applyProtection="0"/>
    <xf numFmtId="0" fontId="68" fillId="28" borderId="28" applyNumberFormat="0" applyAlignment="0" applyProtection="0"/>
    <xf numFmtId="0" fontId="69" fillId="28" borderId="27" applyNumberFormat="0" applyAlignment="0" applyProtection="0"/>
    <xf numFmtId="0" fontId="70" fillId="0" borderId="29" applyNumberFormat="0" applyFill="0" applyAlignment="0" applyProtection="0"/>
    <xf numFmtId="0" fontId="71" fillId="29" borderId="30"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2" applyNumberFormat="0" applyFill="0" applyAlignment="0" applyProtection="0"/>
    <xf numFmtId="0" fontId="75"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75" fillId="54" borderId="0" applyNumberFormat="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76" fillId="0" borderId="0" applyNumberFormat="0" applyFill="0" applyBorder="0" applyAlignment="0" applyProtection="0">
      <alignment vertical="top"/>
      <protection locked="0"/>
    </xf>
    <xf numFmtId="0" fontId="22" fillId="0" borderId="0"/>
    <xf numFmtId="0" fontId="77" fillId="8" borderId="0" applyNumberFormat="0" applyBorder="0" applyAlignment="0" applyProtection="0"/>
    <xf numFmtId="0" fontId="77" fillId="12" borderId="0" applyNumberFormat="0" applyBorder="0" applyAlignment="0" applyProtection="0"/>
    <xf numFmtId="0" fontId="77" fillId="21" borderId="0" applyNumberFormat="0" applyBorder="0" applyAlignment="0" applyProtection="0"/>
    <xf numFmtId="0" fontId="77" fillId="5" borderId="0" applyNumberFormat="0" applyBorder="0" applyAlignment="0" applyProtection="0"/>
    <xf numFmtId="0" fontId="77" fillId="55" borderId="0" applyNumberFormat="0" applyBorder="0" applyAlignment="0" applyProtection="0"/>
    <xf numFmtId="0" fontId="77" fillId="21" borderId="0" applyNumberFormat="0" applyBorder="0" applyAlignment="0" applyProtection="0"/>
    <xf numFmtId="0" fontId="77" fillId="55" borderId="0" applyNumberFormat="0" applyBorder="0" applyAlignment="0" applyProtection="0"/>
    <xf numFmtId="0" fontId="77" fillId="12" borderId="0" applyNumberFormat="0" applyBorder="0" applyAlignment="0" applyProtection="0"/>
    <xf numFmtId="0" fontId="77" fillId="22" borderId="0" applyNumberFormat="0" applyBorder="0" applyAlignment="0" applyProtection="0"/>
    <xf numFmtId="0" fontId="77" fillId="18" borderId="0" applyNumberFormat="0" applyBorder="0" applyAlignment="0" applyProtection="0"/>
    <xf numFmtId="0" fontId="77" fillId="55" borderId="0" applyNumberFormat="0" applyBorder="0" applyAlignment="0" applyProtection="0"/>
    <xf numFmtId="0" fontId="77" fillId="21"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10" borderId="0" applyNumberFormat="0" applyBorder="0" applyAlignment="0" applyProtection="0"/>
    <xf numFmtId="0" fontId="78" fillId="18" borderId="0" applyNumberFormat="0" applyBorder="0" applyAlignment="0" applyProtection="0"/>
    <xf numFmtId="0" fontId="78" fillId="55" borderId="0" applyNumberFormat="0" applyBorder="0" applyAlignment="0" applyProtection="0"/>
    <xf numFmtId="0" fontId="78" fillId="12"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10" borderId="0" applyNumberFormat="0" applyBorder="0" applyAlignment="0" applyProtection="0"/>
    <xf numFmtId="0" fontId="78" fillId="58" borderId="0" applyNumberFormat="0" applyBorder="0" applyAlignment="0" applyProtection="0"/>
    <xf numFmtId="0" fontId="78" fillId="14" borderId="0" applyNumberFormat="0" applyBorder="0" applyAlignment="0" applyProtection="0"/>
    <xf numFmtId="0" fontId="78" fillId="59" borderId="0" applyNumberFormat="0" applyBorder="0" applyAlignment="0" applyProtection="0"/>
    <xf numFmtId="0" fontId="79" fillId="9" borderId="0" applyNumberFormat="0" applyBorder="0" applyAlignment="0" applyProtection="0"/>
    <xf numFmtId="0" fontId="80" fillId="4" borderId="20" applyNumberFormat="0" applyAlignment="0" applyProtection="0"/>
    <xf numFmtId="0" fontId="81" fillId="19" borderId="7" applyNumberFormat="0" applyAlignment="0" applyProtection="0"/>
    <xf numFmtId="40" fontId="82" fillId="0" borderId="0" applyFont="0" applyFill="0" applyBorder="0" applyAlignment="0" applyProtection="0"/>
    <xf numFmtId="0" fontId="83" fillId="0" borderId="0" applyNumberFormat="0" applyFill="0" applyBorder="0" applyAlignment="0" applyProtection="0"/>
    <xf numFmtId="0" fontId="84" fillId="55"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87" fillId="0" borderId="35" applyNumberFormat="0" applyFill="0" applyAlignment="0" applyProtection="0"/>
    <xf numFmtId="0" fontId="87" fillId="0" borderId="0" applyNumberFormat="0" applyFill="0" applyBorder="0" applyAlignment="0" applyProtection="0"/>
    <xf numFmtId="0" fontId="88" fillId="22" borderId="20" applyNumberFormat="0" applyAlignment="0" applyProtection="0"/>
    <xf numFmtId="0" fontId="89" fillId="0" borderId="36" applyNumberFormat="0" applyFill="0" applyAlignment="0" applyProtection="0"/>
    <xf numFmtId="0" fontId="90" fillId="22" borderId="0" applyNumberFormat="0" applyBorder="0" applyAlignment="0" applyProtection="0"/>
    <xf numFmtId="0" fontId="24" fillId="21" borderId="21" applyNumberFormat="0" applyFont="0" applyAlignment="0" applyProtection="0"/>
    <xf numFmtId="0" fontId="91" fillId="4" borderId="22" applyNumberFormat="0" applyAlignment="0" applyProtection="0"/>
    <xf numFmtId="9" fontId="22" fillId="0" borderId="0" applyFont="0" applyFill="0" applyBorder="0" applyAlignment="0" applyProtection="0"/>
    <xf numFmtId="0" fontId="92" fillId="0" borderId="0" applyNumberFormat="0" applyFill="0" applyBorder="0" applyAlignment="0" applyProtection="0"/>
    <xf numFmtId="0" fontId="93" fillId="0" borderId="37" applyNumberFormat="0" applyFill="0" applyAlignment="0" applyProtection="0"/>
    <xf numFmtId="0" fontId="89" fillId="0" borderId="0" applyNumberFormat="0" applyFill="0" applyBorder="0" applyAlignment="0" applyProtection="0"/>
    <xf numFmtId="0" fontId="24" fillId="0" borderId="0"/>
    <xf numFmtId="0" fontId="24" fillId="0" borderId="0"/>
    <xf numFmtId="0" fontId="76" fillId="0" borderId="0" applyNumberFormat="0" applyFill="0" applyBorder="0" applyAlignment="0" applyProtection="0">
      <alignment vertical="top"/>
      <protection locked="0"/>
    </xf>
    <xf numFmtId="0" fontId="22" fillId="0" borderId="0"/>
    <xf numFmtId="0" fontId="17" fillId="30" borderId="31" applyNumberFormat="0" applyFont="0" applyAlignment="0" applyProtection="0"/>
    <xf numFmtId="0" fontId="94" fillId="0" borderId="0"/>
    <xf numFmtId="0" fontId="17" fillId="0" borderId="0"/>
    <xf numFmtId="165" fontId="17" fillId="0" borderId="0" applyFont="0" applyFill="0" applyBorder="0" applyAlignment="0" applyProtection="0"/>
    <xf numFmtId="9" fontId="17" fillId="0" borderId="0" applyFont="0" applyFill="0" applyBorder="0" applyAlignment="0" applyProtection="0"/>
    <xf numFmtId="0" fontId="94" fillId="0" borderId="0"/>
    <xf numFmtId="0" fontId="94" fillId="0" borderId="0"/>
    <xf numFmtId="0" fontId="17" fillId="0" borderId="0"/>
    <xf numFmtId="165" fontId="17" fillId="0" borderId="0" applyFont="0" applyFill="0" applyBorder="0" applyAlignment="0" applyProtection="0"/>
    <xf numFmtId="9"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16" fillId="0" borderId="0" applyFont="0" applyFill="0" applyBorder="0" applyAlignment="0" applyProtection="0"/>
    <xf numFmtId="0" fontId="16" fillId="0" borderId="0"/>
    <xf numFmtId="0" fontId="22" fillId="0" borderId="0"/>
    <xf numFmtId="0" fontId="16" fillId="0" borderId="0"/>
    <xf numFmtId="0" fontId="94" fillId="0" borderId="0"/>
    <xf numFmtId="9" fontId="16" fillId="0" borderId="0" applyFont="0" applyFill="0" applyBorder="0" applyAlignment="0" applyProtection="0"/>
    <xf numFmtId="0" fontId="15" fillId="0" borderId="0"/>
    <xf numFmtId="165" fontId="15" fillId="0" borderId="0" applyFont="0" applyFill="0" applyBorder="0" applyAlignment="0" applyProtection="0"/>
    <xf numFmtId="9"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77" fillId="6" borderId="0" applyNumberFormat="0" applyBorder="0" applyAlignment="0" applyProtection="0"/>
    <xf numFmtId="0" fontId="77" fillId="6" borderId="0" applyNumberFormat="0" applyBorder="0" applyAlignment="0" applyProtection="0"/>
    <xf numFmtId="0" fontId="38" fillId="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38" fillId="5"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38" fillId="6"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8" fillId="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38" fillId="7"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8" fillId="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8" fillId="8"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38" fillId="5"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38" fillId="6"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8" fillId="9"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8" fillId="8"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8" fillId="10"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9" fillId="11"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9" fillId="12"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39" fillId="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9" fillId="13"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9" fillId="14"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39" fillId="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39" fillId="1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39" fillId="16"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39" fillId="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9" fillId="17"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9" fillId="1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39" fillId="12"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40" fillId="18" borderId="0" applyNumberFormat="0" applyBorder="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100"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41" fillId="13" borderId="20" applyNumberFormat="0" applyAlignment="0" applyProtection="0"/>
    <xf numFmtId="0" fontId="81" fillId="19" borderId="7" applyNumberFormat="0" applyAlignment="0" applyProtection="0"/>
    <xf numFmtId="0" fontId="81" fillId="19" borderId="7" applyNumberFormat="0" applyAlignment="0" applyProtection="0"/>
    <xf numFmtId="0" fontId="42" fillId="19" borderId="7" applyNumberFormat="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3" fillId="0" borderId="0" applyNumberFormat="0" applyFill="0" applyBorder="0" applyAlignment="0" applyProtection="0"/>
    <xf numFmtId="0" fontId="84" fillId="20" borderId="0" applyNumberFormat="0" applyBorder="0" applyAlignment="0" applyProtection="0"/>
    <xf numFmtId="0" fontId="84" fillId="20" borderId="0" applyNumberFormat="0" applyBorder="0" applyAlignment="0" applyProtection="0"/>
    <xf numFmtId="0" fontId="44" fillId="20" borderId="0" applyNumberFormat="0" applyBorder="0" applyAlignment="0" applyProtection="0"/>
    <xf numFmtId="0" fontId="45" fillId="0" borderId="8" applyNumberFormat="0" applyFill="0" applyAlignment="0" applyProtection="0"/>
    <xf numFmtId="0" fontId="45" fillId="0" borderId="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alignment vertical="top"/>
      <protection locked="0"/>
    </xf>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88"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49" fillId="5" borderId="20" applyNumberFormat="0" applyAlignment="0" applyProtection="0"/>
    <xf numFmtId="0" fontId="101" fillId="0" borderId="11" applyNumberFormat="0" applyFill="0" applyAlignment="0" applyProtection="0"/>
    <xf numFmtId="0" fontId="101" fillId="0" borderId="11" applyNumberFormat="0" applyFill="0" applyAlignment="0" applyProtection="0"/>
    <xf numFmtId="0" fontId="50" fillId="0" borderId="11" applyNumberFormat="0" applyFill="0" applyAlignment="0" applyProtection="0"/>
    <xf numFmtId="0" fontId="102" fillId="22" borderId="0" applyNumberFormat="0" applyBorder="0" applyAlignment="0" applyProtection="0"/>
    <xf numFmtId="0" fontId="102" fillId="22" borderId="0" applyNumberFormat="0" applyBorder="0" applyAlignment="0" applyProtection="0"/>
    <xf numFmtId="0" fontId="51" fillId="2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22" fillId="0" borderId="0"/>
    <xf numFmtId="0" fontId="13"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77" fillId="21"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22" fillId="22" borderId="21" applyNumberFormat="0" applyFon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91"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0" fontId="52" fillId="13" borderId="22" applyNumberFormat="0" applyAlignment="0" applyProtection="0"/>
    <xf numFmtId="9" fontId="22"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93"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54" fillId="0" borderId="23"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5" fillId="0" borderId="0" applyNumberFormat="0" applyFill="0" applyBorder="0" applyAlignment="0" applyProtection="0"/>
    <xf numFmtId="0" fontId="22"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91" fillId="4" borderId="39" applyNumberFormat="0" applyAlignment="0" applyProtection="0"/>
    <xf numFmtId="0" fontId="93" fillId="0" borderId="40" applyNumberFormat="0" applyFill="0" applyAlignment="0" applyProtection="0"/>
    <xf numFmtId="0" fontId="12" fillId="30" borderId="31"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0" fontId="22" fillId="0" borderId="0"/>
    <xf numFmtId="0" fontId="94" fillId="0" borderId="0"/>
    <xf numFmtId="9" fontId="22" fillId="0" borderId="0" applyFont="0" applyFill="0" applyBorder="0" applyAlignment="0" applyProtection="0"/>
    <xf numFmtId="0" fontId="11" fillId="0" borderId="0"/>
    <xf numFmtId="9" fontId="22" fillId="0" borderId="0" applyFont="0" applyFill="0" applyBorder="0" applyAlignment="0" applyProtection="0"/>
    <xf numFmtId="9"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0" fontId="22" fillId="0" borderId="0"/>
    <xf numFmtId="0" fontId="11" fillId="0" borderId="0"/>
    <xf numFmtId="9" fontId="22" fillId="0" borderId="0" applyFont="0" applyFill="0" applyBorder="0" applyAlignment="0" applyProtection="0"/>
    <xf numFmtId="9" fontId="11" fillId="0" borderId="0" applyFont="0" applyFill="0" applyBorder="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100"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1" fillId="13"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88"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49" fillId="5" borderId="41" applyNumberForma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77" fillId="21"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22" fillId="22" borderId="42" applyNumberFormat="0" applyFon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91"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2" fillId="13" borderId="39" applyNumberFormat="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93"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10" fillId="0" borderId="0"/>
    <xf numFmtId="0" fontId="10" fillId="0" borderId="0"/>
    <xf numFmtId="0" fontId="10" fillId="0" borderId="0"/>
    <xf numFmtId="0" fontId="23" fillId="0" borderId="0" applyNumberFormat="0" applyFill="0" applyBorder="0" applyAlignment="0" applyProtection="0">
      <alignment vertical="top"/>
      <protection locked="0"/>
    </xf>
    <xf numFmtId="0" fontId="10" fillId="0" borderId="0"/>
    <xf numFmtId="0" fontId="10"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4" fillId="0" borderId="0"/>
    <xf numFmtId="9" fontId="22" fillId="0" borderId="0" applyFont="0" applyFill="0" applyBorder="0" applyAlignment="0" applyProtection="0"/>
    <xf numFmtId="0" fontId="3" fillId="0" borderId="0"/>
    <xf numFmtId="9" fontId="94" fillId="0" borderId="0" applyFont="0" applyFill="0" applyBorder="0" applyAlignment="0" applyProtection="0"/>
    <xf numFmtId="0" fontId="2" fillId="0" borderId="0"/>
    <xf numFmtId="165" fontId="2" fillId="0" borderId="0" applyFont="0" applyFill="0" applyBorder="0" applyAlignment="0" applyProtection="0"/>
    <xf numFmtId="0" fontId="121" fillId="0" borderId="0" applyNumberFormat="0" applyFill="0" applyBorder="0" applyAlignment="0" applyProtection="0">
      <alignment vertical="top"/>
      <protection locked="0"/>
    </xf>
    <xf numFmtId="0" fontId="77" fillId="0" borderId="0"/>
    <xf numFmtId="165" fontId="22" fillId="0" borderId="0" applyFont="0" applyFill="0" applyBorder="0" applyAlignment="0" applyProtection="0"/>
    <xf numFmtId="9" fontId="77" fillId="0" borderId="0" applyFont="0" applyFill="0" applyBorder="0" applyAlignment="0" applyProtection="0"/>
    <xf numFmtId="0" fontId="77" fillId="0" borderId="0"/>
    <xf numFmtId="0" fontId="22" fillId="0" borderId="0"/>
    <xf numFmtId="0" fontId="122" fillId="0" borderId="0"/>
    <xf numFmtId="0" fontId="77" fillId="0" borderId="0"/>
    <xf numFmtId="0" fontId="82" fillId="0" borderId="0"/>
    <xf numFmtId="0" fontId="77" fillId="0" borderId="0"/>
    <xf numFmtId="0" fontId="77" fillId="0" borderId="0"/>
    <xf numFmtId="0" fontId="77" fillId="0" borderId="0"/>
    <xf numFmtId="0" fontId="22" fillId="0" borderId="0"/>
    <xf numFmtId="0" fontId="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0" fillId="0" borderId="0"/>
    <xf numFmtId="0" fontId="22" fillId="0" borderId="0"/>
    <xf numFmtId="165" fontId="138" fillId="0" borderId="0" applyFont="0" applyFill="0" applyBorder="0" applyAlignment="0" applyProtection="0"/>
    <xf numFmtId="9" fontId="138" fillId="0" borderId="0" applyFont="0" applyFill="0" applyBorder="0" applyAlignment="0" applyProtection="0"/>
    <xf numFmtId="0" fontId="140" fillId="0" borderId="0" applyNumberFormat="0" applyFill="0" applyBorder="0" applyAlignment="0" applyProtection="0"/>
    <xf numFmtId="0" fontId="138" fillId="0" borderId="0"/>
    <xf numFmtId="165" fontId="151" fillId="0" borderId="0" applyFont="0" applyFill="0" applyBorder="0" applyAlignment="0" applyProtection="0"/>
    <xf numFmtId="0" fontId="153" fillId="0" borderId="0"/>
    <xf numFmtId="9" fontId="1" fillId="0" borderId="0" applyFont="0" applyFill="0" applyBorder="0" applyAlignment="0" applyProtection="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cellStyleXfs>
  <cellXfs count="993">
    <xf numFmtId="0" fontId="0" fillId="0" borderId="0" xfId="0"/>
    <xf numFmtId="0" fontId="0" fillId="2" borderId="0" xfId="0" applyFill="1"/>
    <xf numFmtId="0" fontId="25" fillId="2" borderId="0" xfId="0" applyFont="1" applyFill="1"/>
    <xf numFmtId="1" fontId="0" fillId="2" borderId="0" xfId="0" applyNumberFormat="1" applyFill="1"/>
    <xf numFmtId="1" fontId="28" fillId="2" borderId="0" xfId="0" applyNumberFormat="1" applyFont="1" applyFill="1"/>
    <xf numFmtId="0" fontId="28" fillId="2" borderId="0" xfId="0" applyFont="1" applyFill="1"/>
    <xf numFmtId="1" fontId="29" fillId="2" borderId="0" xfId="0" applyNumberFormat="1" applyFont="1" applyFill="1"/>
    <xf numFmtId="1" fontId="30" fillId="2" borderId="0" xfId="0" applyNumberFormat="1" applyFont="1" applyFill="1"/>
    <xf numFmtId="0" fontId="29" fillId="2" borderId="0" xfId="0" applyFont="1" applyFill="1"/>
    <xf numFmtId="0" fontId="31" fillId="2" borderId="0" xfId="0" applyFont="1" applyFill="1"/>
    <xf numFmtId="0" fontId="31" fillId="3" borderId="0" xfId="0" applyFont="1" applyFill="1"/>
    <xf numFmtId="0" fontId="30" fillId="2" borderId="0" xfId="0" applyFont="1" applyFill="1"/>
    <xf numFmtId="0" fontId="25" fillId="2" borderId="0" xfId="0" applyFont="1" applyFill="1" applyAlignment="1">
      <alignment horizontal="right"/>
    </xf>
    <xf numFmtId="168" fontId="22" fillId="2" borderId="0" xfId="0" applyNumberFormat="1" applyFont="1" applyFill="1" applyAlignment="1">
      <alignment horizontal="center"/>
    </xf>
    <xf numFmtId="168" fontId="34" fillId="2" borderId="0" xfId="0" applyNumberFormat="1" applyFont="1" applyFill="1" applyAlignment="1">
      <alignment horizontal="center"/>
    </xf>
    <xf numFmtId="168" fontId="22" fillId="2" borderId="0" xfId="0" applyNumberFormat="1" applyFont="1" applyFill="1"/>
    <xf numFmtId="0" fontId="22" fillId="2" borderId="0" xfId="0" applyFont="1" applyFill="1"/>
    <xf numFmtId="0" fontId="25" fillId="2" borderId="0" xfId="0" applyFont="1" applyFill="1" applyAlignment="1">
      <alignment vertical="center" wrapText="1"/>
    </xf>
    <xf numFmtId="0" fontId="22" fillId="2" borderId="0" xfId="0" applyFont="1" applyFill="1" applyAlignment="1">
      <alignment horizontal="center"/>
    </xf>
    <xf numFmtId="0" fontId="34" fillId="2" borderId="0" xfId="0" applyFont="1" applyFill="1" applyAlignment="1">
      <alignment vertical="center" wrapText="1"/>
    </xf>
    <xf numFmtId="167" fontId="0" fillId="2" borderId="0" xfId="3" applyNumberFormat="1" applyFont="1" applyFill="1" applyBorder="1" applyAlignment="1">
      <alignment horizontal="center"/>
    </xf>
    <xf numFmtId="0" fontId="35" fillId="0" borderId="0" xfId="4" applyFont="1" applyAlignment="1">
      <alignment vertical="center"/>
    </xf>
    <xf numFmtId="0" fontId="25" fillId="2" borderId="0" xfId="0" applyFont="1" applyFill="1" applyAlignment="1">
      <alignment horizontal="center"/>
    </xf>
    <xf numFmtId="1" fontId="22" fillId="2" borderId="0" xfId="0" applyNumberFormat="1" applyFont="1" applyFill="1"/>
    <xf numFmtId="2" fontId="22" fillId="2" borderId="0" xfId="0" applyNumberFormat="1" applyFont="1" applyFill="1"/>
    <xf numFmtId="3" fontId="22" fillId="2" borderId="0" xfId="0" applyNumberFormat="1" applyFont="1" applyFill="1"/>
    <xf numFmtId="0" fontId="22" fillId="3" borderId="0" xfId="0" applyFont="1" applyFill="1"/>
    <xf numFmtId="0" fontId="22" fillId="2" borderId="0" xfId="0" applyFont="1" applyFill="1" applyAlignment="1">
      <alignment vertical="top" wrapText="1"/>
    </xf>
    <xf numFmtId="0" fontId="22" fillId="0" borderId="0" xfId="0" applyFont="1"/>
    <xf numFmtId="0" fontId="57" fillId="0" borderId="0" xfId="4" applyFont="1" applyAlignment="1">
      <alignment vertical="center"/>
    </xf>
    <xf numFmtId="0" fontId="99" fillId="2" borderId="0" xfId="0" applyFont="1" applyFill="1"/>
    <xf numFmtId="0" fontId="58" fillId="2" borderId="0" xfId="0" applyFont="1" applyFill="1"/>
    <xf numFmtId="167" fontId="22" fillId="60" borderId="0" xfId="23764" applyNumberFormat="1" applyFont="1" applyFill="1"/>
    <xf numFmtId="0" fontId="22" fillId="2" borderId="0" xfId="23735" applyFill="1"/>
    <xf numFmtId="0" fontId="22" fillId="2" borderId="0" xfId="23735" applyFill="1" applyProtection="1">
      <protection hidden="1"/>
    </xf>
    <xf numFmtId="0" fontId="22" fillId="2" borderId="0" xfId="23735" applyFill="1" applyAlignment="1">
      <alignment vertical="center"/>
    </xf>
    <xf numFmtId="0" fontId="22" fillId="2" borderId="0" xfId="23735" applyFill="1" applyAlignment="1">
      <alignment vertical="top"/>
    </xf>
    <xf numFmtId="0" fontId="22" fillId="2" borderId="0" xfId="23735" applyFill="1" applyAlignment="1">
      <alignment vertical="top" wrapText="1"/>
    </xf>
    <xf numFmtId="1" fontId="98" fillId="60" borderId="0" xfId="8176" applyNumberFormat="1" applyFont="1" applyFill="1" applyAlignment="1">
      <alignment vertical="top" wrapText="1"/>
    </xf>
    <xf numFmtId="0" fontId="6" fillId="60" borderId="0" xfId="60386" applyFill="1"/>
    <xf numFmtId="0" fontId="96" fillId="60" borderId="0" xfId="60386" applyFont="1" applyFill="1"/>
    <xf numFmtId="0" fontId="105" fillId="0" borderId="0" xfId="60386" applyFont="1"/>
    <xf numFmtId="0" fontId="75" fillId="0" borderId="0" xfId="60386" applyFont="1"/>
    <xf numFmtId="0" fontId="75" fillId="60" borderId="0" xfId="60386" applyFont="1" applyFill="1"/>
    <xf numFmtId="0" fontId="71" fillId="0" borderId="0" xfId="60386" applyFont="1"/>
    <xf numFmtId="167" fontId="75" fillId="0" borderId="0" xfId="60387" applyNumberFormat="1" applyFont="1" applyFill="1" applyBorder="1"/>
    <xf numFmtId="0" fontId="104" fillId="0" borderId="0" xfId="60386" applyFont="1"/>
    <xf numFmtId="0" fontId="105" fillId="0" borderId="0" xfId="23762" applyFont="1"/>
    <xf numFmtId="2" fontId="105" fillId="0" borderId="0" xfId="23763" applyNumberFormat="1" applyFont="1"/>
    <xf numFmtId="2" fontId="105" fillId="0" borderId="0" xfId="23763" applyNumberFormat="1" applyFont="1" applyAlignment="1">
      <alignment horizontal="right"/>
    </xf>
    <xf numFmtId="167" fontId="105" fillId="0" borderId="0" xfId="23764" applyNumberFormat="1" applyFont="1" applyFill="1" applyBorder="1"/>
    <xf numFmtId="0" fontId="72" fillId="60" borderId="0" xfId="60386" applyFont="1" applyFill="1"/>
    <xf numFmtId="170" fontId="105" fillId="0" borderId="0" xfId="23763" applyNumberFormat="1" applyFont="1" applyAlignment="1">
      <alignment horizontal="right"/>
    </xf>
    <xf numFmtId="168" fontId="105" fillId="0" borderId="0" xfId="60386" applyNumberFormat="1" applyFont="1" applyAlignment="1">
      <alignment horizontal="right"/>
    </xf>
    <xf numFmtId="168" fontId="105" fillId="0" borderId="0" xfId="60386" applyNumberFormat="1" applyFont="1"/>
    <xf numFmtId="170" fontId="105" fillId="0" borderId="0" xfId="60386" applyNumberFormat="1" applyFont="1"/>
    <xf numFmtId="170" fontId="105" fillId="0" borderId="0" xfId="60386" applyNumberFormat="1" applyFont="1" applyAlignment="1">
      <alignment horizontal="right"/>
    </xf>
    <xf numFmtId="167" fontId="75" fillId="0" borderId="0" xfId="183" applyNumberFormat="1" applyFont="1" applyFill="1" applyBorder="1"/>
    <xf numFmtId="170" fontId="105" fillId="64" borderId="0" xfId="60386" applyNumberFormat="1" applyFont="1" applyFill="1"/>
    <xf numFmtId="170" fontId="105" fillId="64" borderId="0" xfId="60386" applyNumberFormat="1" applyFont="1" applyFill="1" applyAlignment="1">
      <alignment horizontal="right"/>
    </xf>
    <xf numFmtId="167" fontId="96" fillId="60" borderId="0" xfId="60388" applyNumberFormat="1" applyFont="1" applyFill="1"/>
    <xf numFmtId="0" fontId="22" fillId="60" borderId="0" xfId="0" applyFont="1" applyFill="1"/>
    <xf numFmtId="0" fontId="0" fillId="60" borderId="0" xfId="0" applyFill="1"/>
    <xf numFmtId="0" fontId="28" fillId="60" borderId="0" xfId="0" applyFont="1" applyFill="1"/>
    <xf numFmtId="0" fontId="95" fillId="2" borderId="0" xfId="0" applyFont="1" applyFill="1" applyAlignment="1">
      <alignment vertical="center"/>
    </xf>
    <xf numFmtId="0" fontId="94" fillId="60" borderId="0" xfId="23763" applyFill="1"/>
    <xf numFmtId="0" fontId="109" fillId="65" borderId="0" xfId="23763" applyFont="1" applyFill="1" applyAlignment="1">
      <alignment horizontal="left"/>
    </xf>
    <xf numFmtId="0" fontId="109" fillId="60" borderId="38" xfId="23763" applyFont="1" applyFill="1" applyBorder="1" applyAlignment="1">
      <alignment horizontal="left"/>
    </xf>
    <xf numFmtId="0" fontId="108" fillId="60" borderId="48" xfId="23763" applyFont="1" applyFill="1" applyBorder="1" applyAlignment="1">
      <alignment horizontal="left"/>
    </xf>
    <xf numFmtId="0" fontId="109" fillId="60" borderId="2" xfId="23763" applyFont="1" applyFill="1" applyBorder="1" applyAlignment="1">
      <alignment horizontal="left"/>
    </xf>
    <xf numFmtId="0" fontId="22" fillId="60" borderId="0" xfId="60393" applyFont="1" applyFill="1"/>
    <xf numFmtId="0" fontId="111" fillId="65" borderId="0" xfId="23763" applyFont="1" applyFill="1" applyAlignment="1">
      <alignment horizontal="right"/>
    </xf>
    <xf numFmtId="0" fontId="111" fillId="65" borderId="5" xfId="23763" applyFont="1" applyFill="1" applyBorder="1" applyAlignment="1">
      <alignment horizontal="right"/>
    </xf>
    <xf numFmtId="49" fontId="25" fillId="60" borderId="0" xfId="8176" applyNumberFormat="1" applyFont="1" applyFill="1" applyAlignment="1">
      <alignment horizontal="center" vertical="center"/>
    </xf>
    <xf numFmtId="0" fontId="109" fillId="65" borderId="0" xfId="23763" applyFont="1" applyFill="1" applyAlignment="1">
      <alignment horizontal="right"/>
    </xf>
    <xf numFmtId="0" fontId="109" fillId="65" borderId="5" xfId="23763" applyFont="1" applyFill="1" applyBorder="1" applyAlignment="1">
      <alignment horizontal="right"/>
    </xf>
    <xf numFmtId="2" fontId="22" fillId="60" borderId="0" xfId="60393" applyNumberFormat="1" applyFont="1" applyFill="1" applyAlignment="1">
      <alignment horizontal="center" vertical="center"/>
    </xf>
    <xf numFmtId="167" fontId="22" fillId="60" borderId="0" xfId="60393" applyNumberFormat="1" applyFont="1" applyFill="1" applyAlignment="1">
      <alignment horizontal="center" vertical="center"/>
    </xf>
    <xf numFmtId="173" fontId="22" fillId="60" borderId="0" xfId="60393" applyNumberFormat="1" applyFont="1" applyFill="1" applyAlignment="1">
      <alignment horizontal="center" vertical="center"/>
    </xf>
    <xf numFmtId="49" fontId="111" fillId="65" borderId="3" xfId="23763" applyNumberFormat="1" applyFont="1" applyFill="1" applyBorder="1" applyAlignment="1">
      <alignment horizontal="left"/>
    </xf>
    <xf numFmtId="0" fontId="94" fillId="60" borderId="15" xfId="23763" applyFill="1" applyBorder="1"/>
    <xf numFmtId="0" fontId="94" fillId="60" borderId="1" xfId="23763" applyFill="1" applyBorder="1"/>
    <xf numFmtId="0" fontId="94" fillId="60" borderId="48" xfId="23763" applyFill="1" applyBorder="1"/>
    <xf numFmtId="0" fontId="109" fillId="65" borderId="46" xfId="23763" applyFont="1" applyFill="1" applyBorder="1" applyAlignment="1">
      <alignment horizontal="left" vertical="center"/>
    </xf>
    <xf numFmtId="0" fontId="110" fillId="65" borderId="47" xfId="23763" applyFont="1" applyFill="1" applyBorder="1" applyAlignment="1">
      <alignment horizontal="center" vertical="center"/>
    </xf>
    <xf numFmtId="49" fontId="94" fillId="60" borderId="0" xfId="23763" applyNumberFormat="1" applyFill="1" applyAlignment="1">
      <alignment horizontal="center" vertical="center"/>
    </xf>
    <xf numFmtId="49" fontId="94" fillId="60" borderId="5" xfId="23763" applyNumberFormat="1" applyFill="1" applyBorder="1" applyAlignment="1">
      <alignment horizontal="center" vertical="center"/>
    </xf>
    <xf numFmtId="49" fontId="94" fillId="60" borderId="0" xfId="23763" applyNumberFormat="1" applyFill="1"/>
    <xf numFmtId="0" fontId="22" fillId="60" borderId="3" xfId="60393" applyFont="1" applyFill="1" applyBorder="1" applyAlignment="1">
      <alignment vertical="center"/>
    </xf>
    <xf numFmtId="0" fontId="94" fillId="60" borderId="3" xfId="23763" applyFill="1" applyBorder="1"/>
    <xf numFmtId="0" fontId="22" fillId="2" borderId="0" xfId="0" applyFont="1" applyFill="1" applyAlignment="1">
      <alignment vertical="center" wrapText="1"/>
    </xf>
    <xf numFmtId="0" fontId="26" fillId="60" borderId="0" xfId="2" applyFill="1"/>
    <xf numFmtId="0" fontId="36" fillId="60" borderId="0" xfId="1" applyFont="1" applyFill="1" applyAlignment="1" applyProtection="1"/>
    <xf numFmtId="165" fontId="95" fillId="2" borderId="0" xfId="0" applyNumberFormat="1" applyFont="1" applyFill="1"/>
    <xf numFmtId="0" fontId="27" fillId="2" borderId="0" xfId="0" applyFont="1" applyFill="1" applyAlignment="1">
      <alignment vertical="center" wrapText="1"/>
    </xf>
    <xf numFmtId="0" fontId="107" fillId="60" borderId="16" xfId="23763" applyFont="1" applyFill="1" applyBorder="1" applyAlignment="1">
      <alignment horizontal="left"/>
    </xf>
    <xf numFmtId="49" fontId="107" fillId="60" borderId="0" xfId="23763" applyNumberFormat="1" applyFont="1" applyFill="1" applyAlignment="1">
      <alignment horizontal="left" wrapText="1"/>
    </xf>
    <xf numFmtId="49" fontId="107" fillId="60" borderId="5" xfId="23763" applyNumberFormat="1" applyFont="1" applyFill="1" applyBorder="1" applyAlignment="1">
      <alignment horizontal="left" wrapText="1"/>
    </xf>
    <xf numFmtId="0" fontId="94" fillId="60" borderId="5" xfId="23763" applyFill="1" applyBorder="1"/>
    <xf numFmtId="174" fontId="25" fillId="60" borderId="0" xfId="0" applyNumberFormat="1" applyFont="1" applyFill="1" applyAlignment="1">
      <alignment horizontal="right"/>
    </xf>
    <xf numFmtId="0" fontId="22" fillId="60" borderId="0" xfId="60393" applyFont="1" applyFill="1" applyAlignment="1">
      <alignment horizontal="center" vertical="center"/>
    </xf>
    <xf numFmtId="0" fontId="22" fillId="60" borderId="5" xfId="60393" applyFont="1" applyFill="1" applyBorder="1" applyAlignment="1">
      <alignment horizontal="center" vertical="center"/>
    </xf>
    <xf numFmtId="0" fontId="118" fillId="2" borderId="0" xfId="0" applyFont="1" applyFill="1" applyAlignment="1">
      <alignment horizontal="center"/>
    </xf>
    <xf numFmtId="170" fontId="119" fillId="0" borderId="0" xfId="0" applyNumberFormat="1" applyFont="1"/>
    <xf numFmtId="167" fontId="119" fillId="0" borderId="0" xfId="0" applyNumberFormat="1" applyFont="1"/>
    <xf numFmtId="167" fontId="117" fillId="2" borderId="0" xfId="0" applyNumberFormat="1" applyFont="1" applyFill="1"/>
    <xf numFmtId="0" fontId="107" fillId="60" borderId="4" xfId="23763" applyFont="1" applyFill="1" applyBorder="1" applyAlignment="1">
      <alignment horizontal="left"/>
    </xf>
    <xf numFmtId="0" fontId="22" fillId="60" borderId="15" xfId="60393" applyFont="1" applyFill="1" applyBorder="1" applyAlignment="1">
      <alignment horizontal="center" vertical="center"/>
    </xf>
    <xf numFmtId="0" fontId="22" fillId="60" borderId="1" xfId="60393" applyFont="1" applyFill="1" applyBorder="1" applyAlignment="1">
      <alignment horizontal="center" vertical="center"/>
    </xf>
    <xf numFmtId="0" fontId="106" fillId="60" borderId="0" xfId="0" applyFont="1" applyFill="1"/>
    <xf numFmtId="167" fontId="22" fillId="60" borderId="0" xfId="60392" applyNumberFormat="1" applyFont="1" applyFill="1"/>
    <xf numFmtId="167" fontId="22" fillId="60" borderId="0" xfId="60392" applyNumberFormat="1" applyFont="1" applyFill="1" applyBorder="1"/>
    <xf numFmtId="2" fontId="22" fillId="60" borderId="0" xfId="0" applyNumberFormat="1" applyFont="1" applyFill="1"/>
    <xf numFmtId="0" fontId="29" fillId="60" borderId="0" xfId="0" applyFont="1" applyFill="1"/>
    <xf numFmtId="1" fontId="22" fillId="60" borderId="0" xfId="0" applyNumberFormat="1" applyFont="1" applyFill="1"/>
    <xf numFmtId="1" fontId="28" fillId="60" borderId="0" xfId="0" applyNumberFormat="1" applyFont="1" applyFill="1"/>
    <xf numFmtId="1" fontId="29" fillId="60" borderId="0" xfId="0" applyNumberFormat="1" applyFont="1" applyFill="1"/>
    <xf numFmtId="1" fontId="0" fillId="60" borderId="0" xfId="0" applyNumberFormat="1" applyFill="1"/>
    <xf numFmtId="1" fontId="116" fillId="60" borderId="0" xfId="0" applyNumberFormat="1" applyFont="1" applyFill="1"/>
    <xf numFmtId="165" fontId="22" fillId="60" borderId="0" xfId="0" applyNumberFormat="1" applyFont="1" applyFill="1"/>
    <xf numFmtId="0" fontId="58" fillId="60" borderId="0" xfId="0" applyFont="1" applyFill="1"/>
    <xf numFmtId="0" fontId="22" fillId="60" borderId="0" xfId="60395" quotePrefix="1" applyFont="1" applyFill="1" applyAlignment="1">
      <alignment vertical="top"/>
    </xf>
    <xf numFmtId="0" fontId="22" fillId="23" borderId="0" xfId="0" applyFont="1" applyFill="1" applyAlignment="1">
      <alignment horizontal="left"/>
    </xf>
    <xf numFmtId="170" fontId="105" fillId="64" borderId="52" xfId="60386" applyNumberFormat="1" applyFont="1" applyFill="1" applyBorder="1"/>
    <xf numFmtId="0" fontId="108" fillId="60" borderId="52" xfId="23763" applyFont="1" applyFill="1" applyBorder="1" applyAlignment="1">
      <alignment horizontal="left"/>
    </xf>
    <xf numFmtId="49" fontId="110" fillId="65" borderId="52" xfId="23763" applyNumberFormat="1" applyFont="1" applyFill="1" applyBorder="1" applyAlignment="1">
      <alignment horizontal="left"/>
    </xf>
    <xf numFmtId="49" fontId="111" fillId="65" borderId="52" xfId="23763" applyNumberFormat="1" applyFont="1" applyFill="1" applyBorder="1" applyAlignment="1">
      <alignment horizontal="left"/>
    </xf>
    <xf numFmtId="0" fontId="94" fillId="60" borderId="52" xfId="23763" applyFill="1" applyBorder="1"/>
    <xf numFmtId="0" fontId="22" fillId="60" borderId="52" xfId="60393" applyFont="1" applyFill="1" applyBorder="1" applyAlignment="1">
      <alignment vertical="center"/>
    </xf>
    <xf numFmtId="0" fontId="22" fillId="60" borderId="0" xfId="190" applyFill="1"/>
    <xf numFmtId="1" fontId="29" fillId="2" borderId="0" xfId="190" applyNumberFormat="1" applyFont="1" applyFill="1"/>
    <xf numFmtId="0" fontId="29" fillId="2" borderId="0" xfId="190" applyFont="1" applyFill="1"/>
    <xf numFmtId="0" fontId="29" fillId="60" borderId="0" xfId="190" applyFont="1" applyFill="1"/>
    <xf numFmtId="0" fontId="28" fillId="2" borderId="0" xfId="190" applyFont="1" applyFill="1"/>
    <xf numFmtId="1" fontId="28" fillId="2" borderId="0" xfId="190" applyNumberFormat="1" applyFont="1" applyFill="1"/>
    <xf numFmtId="0" fontId="125" fillId="2" borderId="0" xfId="1" applyFont="1" applyFill="1" applyAlignment="1" applyProtection="1">
      <alignment horizontal="left"/>
    </xf>
    <xf numFmtId="0" fontId="30" fillId="2" borderId="0" xfId="190" applyFont="1" applyFill="1"/>
    <xf numFmtId="1" fontId="123" fillId="2" borderId="0" xfId="190" applyNumberFormat="1" applyFont="1" applyFill="1"/>
    <xf numFmtId="1" fontId="114" fillId="2" borderId="0" xfId="190" applyNumberFormat="1" applyFont="1" applyFill="1"/>
    <xf numFmtId="0" fontId="30" fillId="60" borderId="0" xfId="190" applyFont="1" applyFill="1"/>
    <xf numFmtId="174" fontId="30" fillId="60" borderId="0" xfId="190" applyNumberFormat="1" applyFont="1" applyFill="1" applyAlignment="1">
      <alignment horizontal="right"/>
    </xf>
    <xf numFmtId="0" fontId="30" fillId="0" borderId="17" xfId="190" applyFont="1" applyBorder="1"/>
    <xf numFmtId="0" fontId="30" fillId="2" borderId="18" xfId="190" applyFont="1" applyFill="1" applyBorder="1" applyAlignment="1">
      <alignment horizontal="center"/>
    </xf>
    <xf numFmtId="0" fontId="30" fillId="2" borderId="17" xfId="190" applyFont="1" applyFill="1" applyBorder="1" applyAlignment="1">
      <alignment horizontal="center"/>
    </xf>
    <xf numFmtId="0" fontId="126" fillId="2" borderId="17" xfId="190" applyFont="1" applyFill="1" applyBorder="1" applyAlignment="1">
      <alignment horizontal="center" wrapText="1"/>
    </xf>
    <xf numFmtId="174" fontId="30" fillId="60" borderId="52" xfId="190" applyNumberFormat="1" applyFont="1" applyFill="1" applyBorder="1" applyAlignment="1">
      <alignment horizontal="center"/>
    </xf>
    <xf numFmtId="174" fontId="30" fillId="60" borderId="0" xfId="190" applyNumberFormat="1" applyFont="1" applyFill="1" applyAlignment="1">
      <alignment horizontal="center"/>
    </xf>
    <xf numFmtId="167" fontId="126" fillId="60" borderId="0" xfId="183" applyNumberFormat="1" applyFont="1" applyFill="1" applyBorder="1" applyAlignment="1">
      <alignment horizontal="center"/>
    </xf>
    <xf numFmtId="0" fontId="127" fillId="60" borderId="0" xfId="190" applyFont="1" applyFill="1"/>
    <xf numFmtId="0" fontId="29" fillId="60" borderId="0" xfId="190" applyFont="1" applyFill="1" applyAlignment="1">
      <alignment horizontal="centerContinuous"/>
    </xf>
    <xf numFmtId="0" fontId="126" fillId="2" borderId="0" xfId="190" applyFont="1" applyFill="1" applyAlignment="1">
      <alignment horizontal="center" wrapText="1"/>
    </xf>
    <xf numFmtId="174" fontId="29" fillId="60" borderId="52" xfId="190" applyNumberFormat="1" applyFont="1" applyFill="1" applyBorder="1" applyAlignment="1">
      <alignment horizontal="center"/>
    </xf>
    <xf numFmtId="174" fontId="29" fillId="60" borderId="0" xfId="190" applyNumberFormat="1" applyFont="1" applyFill="1" applyAlignment="1">
      <alignment horizontal="center"/>
    </xf>
    <xf numFmtId="0" fontId="29" fillId="60" borderId="15" xfId="190" applyFont="1" applyFill="1" applyBorder="1"/>
    <xf numFmtId="174" fontId="29" fillId="60" borderId="3" xfId="190" applyNumberFormat="1" applyFont="1" applyFill="1" applyBorder="1" applyAlignment="1">
      <alignment horizontal="center"/>
    </xf>
    <xf numFmtId="174" fontId="29" fillId="60" borderId="15" xfId="190" applyNumberFormat="1" applyFont="1" applyFill="1" applyBorder="1" applyAlignment="1">
      <alignment horizontal="center"/>
    </xf>
    <xf numFmtId="167" fontId="126" fillId="60" borderId="15" xfId="183" applyNumberFormat="1" applyFont="1" applyFill="1" applyBorder="1" applyAlignment="1">
      <alignment horizontal="center"/>
    </xf>
    <xf numFmtId="2" fontId="28" fillId="2" borderId="0" xfId="190" applyNumberFormat="1" applyFont="1" applyFill="1"/>
    <xf numFmtId="167" fontId="30" fillId="60" borderId="0" xfId="183" applyNumberFormat="1" applyFont="1" applyFill="1" applyBorder="1" applyAlignment="1">
      <alignment horizontal="right"/>
    </xf>
    <xf numFmtId="0" fontId="22" fillId="2" borderId="0" xfId="190" applyFill="1" applyAlignment="1">
      <alignment horizontal="left" vertical="top"/>
    </xf>
    <xf numFmtId="167" fontId="29" fillId="60" borderId="52" xfId="183" applyNumberFormat="1" applyFont="1" applyFill="1" applyBorder="1" applyAlignment="1">
      <alignment horizontal="center"/>
    </xf>
    <xf numFmtId="167" fontId="29" fillId="60" borderId="0" xfId="183" applyNumberFormat="1" applyFont="1" applyFill="1" applyBorder="1" applyAlignment="1">
      <alignment horizontal="center"/>
    </xf>
    <xf numFmtId="167" fontId="29" fillId="60" borderId="3" xfId="183" applyNumberFormat="1" applyFont="1" applyFill="1" applyBorder="1" applyAlignment="1">
      <alignment horizontal="center"/>
    </xf>
    <xf numFmtId="167" fontId="29" fillId="60" borderId="15" xfId="183" applyNumberFormat="1" applyFont="1" applyFill="1" applyBorder="1" applyAlignment="1">
      <alignment horizontal="center"/>
    </xf>
    <xf numFmtId="167" fontId="29" fillId="60" borderId="0" xfId="183" applyNumberFormat="1" applyFont="1" applyFill="1" applyBorder="1" applyAlignment="1">
      <alignment horizontal="right"/>
    </xf>
    <xf numFmtId="0" fontId="30" fillId="60" borderId="19" xfId="190" applyFont="1" applyFill="1" applyBorder="1"/>
    <xf numFmtId="2" fontId="29" fillId="60" borderId="52" xfId="183" applyNumberFormat="1" applyFont="1" applyFill="1" applyBorder="1" applyAlignment="1">
      <alignment horizontal="center"/>
    </xf>
    <xf numFmtId="2" fontId="29" fillId="60" borderId="0" xfId="183" applyNumberFormat="1" applyFont="1" applyFill="1" applyBorder="1" applyAlignment="1">
      <alignment horizontal="center"/>
    </xf>
    <xf numFmtId="0" fontId="99" fillId="60" borderId="0" xfId="190" applyFont="1" applyFill="1"/>
    <xf numFmtId="167" fontId="99" fillId="60" borderId="0" xfId="183" applyNumberFormat="1" applyFont="1" applyFill="1" applyBorder="1" applyAlignment="1">
      <alignment horizontal="right"/>
    </xf>
    <xf numFmtId="1" fontId="56" fillId="2" borderId="0" xfId="190" applyNumberFormat="1" applyFont="1" applyFill="1"/>
    <xf numFmtId="0" fontId="29" fillId="2" borderId="0" xfId="190" applyFont="1" applyFill="1" applyAlignment="1">
      <alignment horizontal="right"/>
    </xf>
    <xf numFmtId="0" fontId="128" fillId="2" borderId="0" xfId="190" applyFont="1" applyFill="1" applyAlignment="1">
      <alignment horizontal="right"/>
    </xf>
    <xf numFmtId="0" fontId="30" fillId="0" borderId="19" xfId="190" applyFont="1" applyBorder="1"/>
    <xf numFmtId="0" fontId="30" fillId="2" borderId="0" xfId="190" applyFont="1" applyFill="1" applyAlignment="1">
      <alignment vertical="center" wrapText="1"/>
    </xf>
    <xf numFmtId="0" fontId="30" fillId="60" borderId="5" xfId="190" applyFont="1" applyFill="1" applyBorder="1" applyAlignment="1">
      <alignment vertical="center" wrapText="1"/>
    </xf>
    <xf numFmtId="0" fontId="30" fillId="2" borderId="5" xfId="190" applyFont="1" applyFill="1" applyBorder="1" applyAlignment="1">
      <alignment vertical="center" wrapText="1"/>
    </xf>
    <xf numFmtId="166" fontId="30" fillId="2" borderId="44" xfId="23768" applyNumberFormat="1" applyFont="1" applyFill="1" applyBorder="1" applyAlignment="1">
      <alignment vertical="center"/>
    </xf>
    <xf numFmtId="166" fontId="30" fillId="2" borderId="45" xfId="23768" applyNumberFormat="1" applyFont="1" applyFill="1" applyBorder="1" applyAlignment="1">
      <alignment vertical="center"/>
    </xf>
    <xf numFmtId="169" fontId="130" fillId="2" borderId="50" xfId="23768" applyNumberFormat="1" applyFont="1" applyFill="1" applyBorder="1" applyAlignment="1">
      <alignment horizontal="left"/>
    </xf>
    <xf numFmtId="169" fontId="30" fillId="2" borderId="0" xfId="23768" applyNumberFormat="1" applyFont="1" applyFill="1" applyBorder="1" applyAlignment="1">
      <alignment horizontal="right"/>
    </xf>
    <xf numFmtId="0" fontId="29" fillId="60" borderId="0" xfId="60395" quotePrefix="1" applyFont="1" applyFill="1" applyAlignment="1">
      <alignment vertical="top"/>
    </xf>
    <xf numFmtId="178" fontId="129" fillId="60" borderId="0" xfId="23768" applyNumberFormat="1" applyFont="1" applyFill="1" applyAlignment="1">
      <alignment horizontal="center"/>
    </xf>
    <xf numFmtId="4" fontId="29" fillId="2" borderId="0" xfId="190" applyNumberFormat="1" applyFont="1" applyFill="1"/>
    <xf numFmtId="0" fontId="0" fillId="2" borderId="0" xfId="0" applyFill="1" applyAlignment="1">
      <alignment horizontal="left" vertical="top"/>
    </xf>
    <xf numFmtId="167" fontId="0" fillId="2" borderId="0" xfId="60392" applyNumberFormat="1" applyFont="1" applyFill="1"/>
    <xf numFmtId="167" fontId="129" fillId="2" borderId="0" xfId="183" applyNumberFormat="1" applyFont="1" applyFill="1"/>
    <xf numFmtId="165" fontId="29" fillId="2" borderId="0" xfId="190" applyNumberFormat="1" applyFont="1" applyFill="1"/>
    <xf numFmtId="0" fontId="30" fillId="0" borderId="17" xfId="190" applyFont="1" applyBorder="1" applyAlignment="1">
      <alignment horizontal="left"/>
    </xf>
    <xf numFmtId="0" fontId="30" fillId="0" borderId="19" xfId="190" applyFont="1" applyBorder="1" applyAlignment="1">
      <alignment horizontal="left" wrapText="1"/>
    </xf>
    <xf numFmtId="0" fontId="30" fillId="2" borderId="18" xfId="190" applyFont="1" applyFill="1" applyBorder="1" applyAlignment="1">
      <alignment horizontal="right" wrapText="1"/>
    </xf>
    <xf numFmtId="0" fontId="30" fillId="2" borderId="17" xfId="190" applyFont="1" applyFill="1" applyBorder="1" applyAlignment="1">
      <alignment horizontal="right" wrapText="1"/>
    </xf>
    <xf numFmtId="0" fontId="30" fillId="2" borderId="17" xfId="190" applyFont="1" applyFill="1" applyBorder="1" applyAlignment="1">
      <alignment horizontal="right"/>
    </xf>
    <xf numFmtId="0" fontId="30" fillId="2" borderId="0" xfId="190" applyFont="1" applyFill="1" applyAlignment="1">
      <alignment horizontal="left" vertical="center"/>
    </xf>
    <xf numFmtId="167" fontId="30" fillId="60" borderId="5" xfId="183" applyNumberFormat="1" applyFont="1" applyFill="1" applyBorder="1" applyAlignment="1">
      <alignment horizontal="left" vertical="center"/>
    </xf>
    <xf numFmtId="167" fontId="29" fillId="2" borderId="52" xfId="183" applyNumberFormat="1" applyFont="1" applyFill="1" applyBorder="1" applyAlignment="1">
      <alignment horizontal="right"/>
    </xf>
    <xf numFmtId="167" fontId="29" fillId="2" borderId="0" xfId="183" applyNumberFormat="1" applyFont="1" applyFill="1" applyBorder="1" applyAlignment="1">
      <alignment horizontal="right"/>
    </xf>
    <xf numFmtId="0" fontId="29" fillId="0" borderId="0" xfId="190" applyFont="1" applyAlignment="1">
      <alignment vertical="top"/>
    </xf>
    <xf numFmtId="0" fontId="30" fillId="66" borderId="1" xfId="190" applyFont="1" applyFill="1" applyBorder="1"/>
    <xf numFmtId="0" fontId="30" fillId="66" borderId="15" xfId="190" applyFont="1" applyFill="1" applyBorder="1" applyAlignment="1">
      <alignment horizontal="center" vertical="center"/>
    </xf>
    <xf numFmtId="0" fontId="30" fillId="60" borderId="5" xfId="190" applyFont="1" applyFill="1" applyBorder="1" applyAlignment="1">
      <alignment horizontal="left"/>
    </xf>
    <xf numFmtId="0" fontId="30" fillId="60" borderId="1" xfId="190" applyFont="1" applyFill="1" applyBorder="1" applyAlignment="1">
      <alignment horizontal="left"/>
    </xf>
    <xf numFmtId="1" fontId="30" fillId="2" borderId="0" xfId="190" applyNumberFormat="1" applyFont="1" applyFill="1"/>
    <xf numFmtId="0" fontId="29" fillId="60" borderId="4" xfId="190" applyFont="1" applyFill="1" applyBorder="1" applyAlignment="1">
      <alignment horizontal="center"/>
    </xf>
    <xf numFmtId="0" fontId="29" fillId="60" borderId="5" xfId="190" applyFont="1" applyFill="1" applyBorder="1" applyAlignment="1">
      <alignment horizontal="center"/>
    </xf>
    <xf numFmtId="2" fontId="29" fillId="2" borderId="0" xfId="190" applyNumberFormat="1" applyFont="1" applyFill="1" applyAlignment="1">
      <alignment horizontal="center"/>
    </xf>
    <xf numFmtId="0" fontId="29" fillId="60" borderId="1" xfId="190" applyFont="1" applyFill="1" applyBorder="1" applyAlignment="1">
      <alignment horizontal="center"/>
    </xf>
    <xf numFmtId="2" fontId="29" fillId="2" borderId="15" xfId="190" applyNumberFormat="1" applyFont="1" applyFill="1" applyBorder="1" applyAlignment="1">
      <alignment horizontal="center"/>
    </xf>
    <xf numFmtId="0" fontId="30" fillId="2" borderId="17" xfId="190" applyFont="1" applyFill="1" applyBorder="1" applyAlignment="1">
      <alignment horizontal="center" wrapText="1"/>
    </xf>
    <xf numFmtId="167" fontId="29" fillId="2" borderId="52" xfId="183" applyNumberFormat="1" applyFont="1" applyFill="1" applyBorder="1" applyAlignment="1">
      <alignment horizontal="center"/>
    </xf>
    <xf numFmtId="167" fontId="29" fillId="2" borderId="0" xfId="183" applyNumberFormat="1" applyFont="1" applyFill="1" applyBorder="1" applyAlignment="1">
      <alignment horizontal="center"/>
    </xf>
    <xf numFmtId="49" fontId="30" fillId="0" borderId="44" xfId="23736" applyNumberFormat="1" applyFont="1" applyBorder="1" applyAlignment="1">
      <alignment horizontal="center" vertical="center"/>
    </xf>
    <xf numFmtId="167" fontId="30" fillId="2" borderId="51" xfId="183" applyNumberFormat="1" applyFont="1" applyFill="1" applyBorder="1" applyAlignment="1">
      <alignment horizontal="center"/>
    </xf>
    <xf numFmtId="167" fontId="30" fillId="2" borderId="44" xfId="183" applyNumberFormat="1" applyFont="1" applyFill="1" applyBorder="1" applyAlignment="1">
      <alignment horizontal="center"/>
    </xf>
    <xf numFmtId="0" fontId="30" fillId="60" borderId="17" xfId="190" applyFont="1" applyFill="1" applyBorder="1" applyAlignment="1">
      <alignment horizontal="center"/>
    </xf>
    <xf numFmtId="1" fontId="30" fillId="60" borderId="0" xfId="190" applyNumberFormat="1" applyFont="1" applyFill="1"/>
    <xf numFmtId="1" fontId="131" fillId="60" borderId="0" xfId="190" applyNumberFormat="1" applyFont="1" applyFill="1"/>
    <xf numFmtId="0" fontId="28" fillId="60" borderId="0" xfId="190" applyFont="1" applyFill="1"/>
    <xf numFmtId="1" fontId="123" fillId="60" borderId="0" xfId="190" applyNumberFormat="1" applyFont="1" applyFill="1"/>
    <xf numFmtId="0" fontId="29" fillId="60" borderId="0" xfId="190" applyFont="1" applyFill="1" applyAlignment="1">
      <alignment horizontal="left"/>
    </xf>
    <xf numFmtId="168" fontId="29" fillId="60" borderId="0" xfId="183" applyNumberFormat="1" applyFont="1" applyFill="1" applyBorder="1" applyAlignment="1">
      <alignment horizontal="right"/>
    </xf>
    <xf numFmtId="167" fontId="126" fillId="60" borderId="0" xfId="183" applyNumberFormat="1" applyFont="1" applyFill="1" applyBorder="1" applyAlignment="1">
      <alignment horizontal="right"/>
    </xf>
    <xf numFmtId="0" fontId="29" fillId="60" borderId="0" xfId="190" applyFont="1" applyFill="1" applyAlignment="1">
      <alignment vertical="center" wrapText="1"/>
    </xf>
    <xf numFmtId="2" fontId="29" fillId="60" borderId="0" xfId="190" applyNumberFormat="1" applyFont="1" applyFill="1"/>
    <xf numFmtId="0" fontId="30" fillId="60" borderId="0" xfId="190" applyFont="1" applyFill="1" applyAlignment="1">
      <alignment horizontal="left"/>
    </xf>
    <xf numFmtId="0" fontId="30" fillId="60" borderId="17" xfId="190" applyFont="1" applyFill="1" applyBorder="1" applyAlignment="1">
      <alignment horizontal="left" vertical="center" wrapText="1"/>
    </xf>
    <xf numFmtId="0" fontId="30" fillId="60" borderId="19" xfId="190" applyFont="1" applyFill="1" applyBorder="1" applyAlignment="1">
      <alignment horizontal="left" vertical="center" wrapText="1"/>
    </xf>
    <xf numFmtId="0" fontId="30" fillId="2" borderId="18" xfId="190" applyFont="1" applyFill="1" applyBorder="1" applyAlignment="1">
      <alignment horizontal="center" vertical="center"/>
    </xf>
    <xf numFmtId="0" fontId="30" fillId="2" borderId="17" xfId="190" applyFont="1" applyFill="1" applyBorder="1" applyAlignment="1">
      <alignment horizontal="center" vertical="center"/>
    </xf>
    <xf numFmtId="0" fontId="30" fillId="60" borderId="0" xfId="190" applyFont="1" applyFill="1" applyAlignment="1">
      <alignment horizontal="left" vertical="center" wrapText="1"/>
    </xf>
    <xf numFmtId="174" fontId="29" fillId="60" borderId="52" xfId="190" applyNumberFormat="1" applyFont="1" applyFill="1" applyBorder="1" applyAlignment="1">
      <alignment horizontal="center" vertical="center"/>
    </xf>
    <xf numFmtId="174" fontId="29" fillId="60" borderId="0" xfId="190" applyNumberFormat="1" applyFont="1" applyFill="1" applyAlignment="1">
      <alignment horizontal="center" vertical="center"/>
    </xf>
    <xf numFmtId="174" fontId="29" fillId="60" borderId="0" xfId="190" applyNumberFormat="1" applyFont="1" applyFill="1" applyAlignment="1">
      <alignment horizontal="center" vertical="top"/>
    </xf>
    <xf numFmtId="166" fontId="30" fillId="60" borderId="44" xfId="23768" applyNumberFormat="1" applyFont="1" applyFill="1" applyBorder="1" applyAlignment="1">
      <alignment vertical="center"/>
    </xf>
    <xf numFmtId="166" fontId="30" fillId="60" borderId="45" xfId="23768" applyNumberFormat="1" applyFont="1" applyFill="1" applyBorder="1" applyAlignment="1">
      <alignment vertical="center"/>
    </xf>
    <xf numFmtId="175" fontId="30" fillId="60" borderId="44" xfId="190" applyNumberFormat="1" applyFont="1" applyFill="1" applyBorder="1" applyAlignment="1">
      <alignment horizontal="center" vertical="center"/>
    </xf>
    <xf numFmtId="164" fontId="29" fillId="60" borderId="0" xfId="190" applyNumberFormat="1" applyFont="1" applyFill="1"/>
    <xf numFmtId="172" fontId="29" fillId="60" borderId="0" xfId="190" applyNumberFormat="1" applyFont="1" applyFill="1"/>
    <xf numFmtId="49" fontId="132" fillId="60" borderId="0" xfId="190" quotePrefix="1" applyNumberFormat="1" applyFont="1" applyFill="1" applyAlignment="1">
      <alignment horizontal="center" vertical="center"/>
    </xf>
    <xf numFmtId="1" fontId="115" fillId="60" borderId="0" xfId="190" applyNumberFormat="1" applyFont="1" applyFill="1"/>
    <xf numFmtId="1" fontId="115" fillId="2" borderId="0" xfId="190" applyNumberFormat="1" applyFont="1" applyFill="1"/>
    <xf numFmtId="0" fontId="133" fillId="2" borderId="0" xfId="190" applyFont="1" applyFill="1"/>
    <xf numFmtId="0" fontId="133" fillId="0" borderId="0" xfId="190" applyFont="1"/>
    <xf numFmtId="167" fontId="126" fillId="2" borderId="0" xfId="190" applyNumberFormat="1" applyFont="1" applyFill="1" applyAlignment="1">
      <alignment horizontal="center"/>
    </xf>
    <xf numFmtId="2" fontId="29" fillId="60" borderId="0" xfId="190" applyNumberFormat="1" applyFont="1" applyFill="1" applyAlignment="1">
      <alignment horizontal="center"/>
    </xf>
    <xf numFmtId="167" fontId="126" fillId="60" borderId="0" xfId="190" applyNumberFormat="1" applyFont="1" applyFill="1" applyAlignment="1">
      <alignment horizontal="center"/>
    </xf>
    <xf numFmtId="0" fontId="128" fillId="2" borderId="5" xfId="190" applyFont="1" applyFill="1" applyBorder="1" applyAlignment="1">
      <alignment vertical="center" wrapText="1"/>
    </xf>
    <xf numFmtId="167" fontId="128" fillId="60" borderId="0" xfId="183" applyNumberFormat="1" applyFont="1" applyFill="1" applyBorder="1" applyAlignment="1">
      <alignment horizontal="center"/>
    </xf>
    <xf numFmtId="0" fontId="22" fillId="2" borderId="0" xfId="0" applyFont="1" applyFill="1" applyAlignment="1">
      <alignment horizontal="left" vertical="top"/>
    </xf>
    <xf numFmtId="167" fontId="37" fillId="60" borderId="0" xfId="60392" applyNumberFormat="1" applyFont="1" applyFill="1" applyBorder="1" applyAlignment="1">
      <alignment horizontal="center"/>
    </xf>
    <xf numFmtId="168" fontId="25" fillId="60" borderId="0" xfId="60392" applyNumberFormat="1" applyFont="1" applyFill="1" applyBorder="1" applyAlignment="1">
      <alignment horizontal="center"/>
    </xf>
    <xf numFmtId="0" fontId="29" fillId="2" borderId="49" xfId="190" applyFont="1" applyFill="1" applyBorder="1" applyAlignment="1">
      <alignment vertical="center" wrapText="1"/>
    </xf>
    <xf numFmtId="4" fontId="29" fillId="2" borderId="0" xfId="190" applyNumberFormat="1" applyFont="1" applyFill="1" applyAlignment="1">
      <alignment horizontal="center"/>
    </xf>
    <xf numFmtId="167" fontId="126" fillId="2" borderId="0" xfId="183" applyNumberFormat="1" applyFont="1" applyFill="1" applyBorder="1" applyAlignment="1">
      <alignment horizontal="center"/>
    </xf>
    <xf numFmtId="167" fontId="27" fillId="60" borderId="0" xfId="60392" applyNumberFormat="1" applyFont="1" applyFill="1" applyBorder="1" applyAlignment="1"/>
    <xf numFmtId="168" fontId="22" fillId="2" borderId="0" xfId="60392" applyNumberFormat="1" applyFont="1" applyFill="1" applyBorder="1" applyAlignment="1">
      <alignment horizontal="center"/>
    </xf>
    <xf numFmtId="167" fontId="22" fillId="2" borderId="0" xfId="60392" applyNumberFormat="1" applyFont="1" applyFill="1" applyBorder="1" applyAlignment="1">
      <alignment horizontal="center"/>
    </xf>
    <xf numFmtId="168" fontId="25" fillId="2" borderId="0" xfId="60392" applyNumberFormat="1" applyFont="1" applyFill="1" applyBorder="1" applyAlignment="1">
      <alignment horizontal="center"/>
    </xf>
    <xf numFmtId="167" fontId="25" fillId="2" borderId="0" xfId="60392" applyNumberFormat="1" applyFont="1" applyFill="1" applyBorder="1" applyAlignment="1">
      <alignment horizontal="center"/>
    </xf>
    <xf numFmtId="0" fontId="30" fillId="0" borderId="19" xfId="190" applyFont="1" applyBorder="1" applyAlignment="1">
      <alignment horizontal="left"/>
    </xf>
    <xf numFmtId="0" fontId="134" fillId="0" borderId="5" xfId="4" applyFont="1" applyBorder="1" applyAlignment="1">
      <alignment vertical="center"/>
    </xf>
    <xf numFmtId="177" fontId="29" fillId="2" borderId="0" xfId="183" applyNumberFormat="1" applyFont="1" applyFill="1" applyBorder="1" applyAlignment="1">
      <alignment horizontal="center" vertical="center"/>
    </xf>
    <xf numFmtId="167" fontId="34" fillId="2" borderId="0" xfId="60392" applyNumberFormat="1" applyFont="1" applyFill="1" applyBorder="1" applyAlignment="1">
      <alignment horizontal="center"/>
    </xf>
    <xf numFmtId="167" fontId="22" fillId="2" borderId="0" xfId="60392" applyNumberFormat="1" applyFont="1" applyFill="1" applyBorder="1"/>
    <xf numFmtId="0" fontId="22" fillId="0" borderId="0" xfId="8176"/>
    <xf numFmtId="167" fontId="22" fillId="2" borderId="0" xfId="60392" applyNumberFormat="1" applyFont="1" applyFill="1"/>
    <xf numFmtId="0" fontId="29" fillId="2" borderId="5" xfId="190" applyFont="1" applyFill="1" applyBorder="1" applyAlignment="1">
      <alignment vertical="center" wrapText="1"/>
    </xf>
    <xf numFmtId="167" fontId="27" fillId="2" borderId="0" xfId="60392" applyNumberFormat="1" applyFont="1" applyFill="1" applyBorder="1" applyAlignment="1"/>
    <xf numFmtId="167" fontId="59" fillId="2" borderId="0" xfId="60392" applyNumberFormat="1" applyFont="1" applyFill="1" applyBorder="1" applyAlignment="1">
      <alignment horizontal="center"/>
    </xf>
    <xf numFmtId="0" fontId="29" fillId="0" borderId="0" xfId="190" applyFont="1"/>
    <xf numFmtId="168" fontId="29" fillId="2" borderId="0" xfId="183" applyNumberFormat="1" applyFont="1" applyFill="1" applyBorder="1" applyAlignment="1">
      <alignment horizontal="center"/>
    </xf>
    <xf numFmtId="167" fontId="30" fillId="2" borderId="0" xfId="183" applyNumberFormat="1" applyFont="1" applyFill="1" applyBorder="1" applyAlignment="1">
      <alignment horizontal="center" vertical="center" wrapText="1"/>
    </xf>
    <xf numFmtId="168" fontId="29" fillId="2" borderId="0" xfId="190" applyNumberFormat="1" applyFont="1" applyFill="1" applyAlignment="1">
      <alignment horizontal="center"/>
    </xf>
    <xf numFmtId="0" fontId="30" fillId="66" borderId="19" xfId="190" applyFont="1" applyFill="1" applyBorder="1"/>
    <xf numFmtId="0" fontId="29" fillId="60" borderId="5" xfId="190" applyFont="1" applyFill="1" applyBorder="1" applyAlignment="1">
      <alignment horizontal="left"/>
    </xf>
    <xf numFmtId="167" fontId="25" fillId="2" borderId="0" xfId="60392" applyNumberFormat="1" applyFont="1" applyFill="1" applyBorder="1" applyAlignment="1">
      <alignment horizontal="center" vertical="center" wrapText="1"/>
    </xf>
    <xf numFmtId="0" fontId="30" fillId="0" borderId="0" xfId="190" applyFont="1"/>
    <xf numFmtId="0" fontId="128" fillId="2" borderId="0" xfId="190" applyFont="1" applyFill="1" applyAlignment="1">
      <alignment vertical="center" wrapText="1"/>
    </xf>
    <xf numFmtId="167" fontId="128" fillId="2" borderId="0" xfId="183" applyNumberFormat="1" applyFont="1" applyFill="1" applyBorder="1" applyAlignment="1"/>
    <xf numFmtId="167" fontId="30" fillId="2" borderId="0" xfId="183" applyNumberFormat="1" applyFont="1" applyFill="1" applyBorder="1" applyAlignment="1">
      <alignment horizontal="center"/>
    </xf>
    <xf numFmtId="168" fontId="30" fillId="2" borderId="0" xfId="190" applyNumberFormat="1" applyFont="1" applyFill="1" applyAlignment="1">
      <alignment horizontal="center"/>
    </xf>
    <xf numFmtId="168" fontId="29" fillId="2" borderId="0" xfId="190" applyNumberFormat="1" applyFont="1" applyFill="1"/>
    <xf numFmtId="0" fontId="99" fillId="2" borderId="0" xfId="190" applyFont="1" applyFill="1"/>
    <xf numFmtId="179" fontId="29" fillId="60" borderId="0" xfId="23768" applyNumberFormat="1" applyFont="1" applyFill="1" applyBorder="1" applyAlignment="1">
      <alignment horizontal="center"/>
    </xf>
    <xf numFmtId="0" fontId="128" fillId="60" borderId="5" xfId="190" applyFont="1" applyFill="1" applyBorder="1" applyAlignment="1">
      <alignment horizontal="left"/>
    </xf>
    <xf numFmtId="0" fontId="128" fillId="60" borderId="0" xfId="190" applyFont="1" applyFill="1" applyAlignment="1">
      <alignment horizontal="left"/>
    </xf>
    <xf numFmtId="167" fontId="29" fillId="60" borderId="0" xfId="183" applyNumberFormat="1" applyFont="1" applyFill="1" applyBorder="1"/>
    <xf numFmtId="0" fontId="29" fillId="2" borderId="0" xfId="190" applyFont="1" applyFill="1" applyAlignment="1">
      <alignment horizontal="center"/>
    </xf>
    <xf numFmtId="0" fontId="30" fillId="2" borderId="19" xfId="190" applyFont="1" applyFill="1" applyBorder="1" applyAlignment="1">
      <alignment horizontal="center" wrapText="1"/>
    </xf>
    <xf numFmtId="0" fontId="126" fillId="2" borderId="17" xfId="190" applyFont="1" applyFill="1" applyBorder="1" applyAlignment="1">
      <alignment horizontal="right" wrapText="1"/>
    </xf>
    <xf numFmtId="167" fontId="30" fillId="2" borderId="5" xfId="183" applyNumberFormat="1" applyFont="1" applyFill="1" applyBorder="1" applyAlignment="1">
      <alignment horizontal="center"/>
    </xf>
    <xf numFmtId="167" fontId="30" fillId="60" borderId="5" xfId="183" applyNumberFormat="1" applyFont="1" applyFill="1" applyBorder="1" applyAlignment="1">
      <alignment horizontal="center"/>
    </xf>
    <xf numFmtId="0" fontId="29" fillId="2" borderId="0" xfId="190" applyFont="1" applyFill="1" applyAlignment="1">
      <alignment vertical="center" wrapText="1"/>
    </xf>
    <xf numFmtId="0" fontId="134" fillId="0" borderId="0" xfId="4" applyFont="1" applyAlignment="1">
      <alignment vertical="center"/>
    </xf>
    <xf numFmtId="0" fontId="29" fillId="0" borderId="0" xfId="190" applyFont="1" applyAlignment="1">
      <alignment horizontal="left" vertical="top" wrapText="1"/>
    </xf>
    <xf numFmtId="167" fontId="34" fillId="2" borderId="0" xfId="60392" applyNumberFormat="1" applyFont="1" applyFill="1" applyBorder="1" applyAlignment="1">
      <alignment horizontal="center" vertical="center" wrapText="1"/>
    </xf>
    <xf numFmtId="167" fontId="0" fillId="2" borderId="0" xfId="60392" applyNumberFormat="1" applyFont="1" applyFill="1" applyBorder="1" applyAlignment="1">
      <alignment horizontal="center"/>
    </xf>
    <xf numFmtId="0" fontId="133" fillId="60" borderId="0" xfId="190" applyFont="1" applyFill="1"/>
    <xf numFmtId="0" fontId="30" fillId="60" borderId="19" xfId="190" applyFont="1" applyFill="1" applyBorder="1" applyAlignment="1">
      <alignment horizontal="left"/>
    </xf>
    <xf numFmtId="0" fontId="126" fillId="60" borderId="17" xfId="190" applyFont="1" applyFill="1" applyBorder="1" applyAlignment="1">
      <alignment horizontal="center" wrapText="1"/>
    </xf>
    <xf numFmtId="0" fontId="134" fillId="60" borderId="5" xfId="4" applyFont="1" applyFill="1" applyBorder="1" applyAlignment="1">
      <alignment vertical="center"/>
    </xf>
    <xf numFmtId="177" fontId="29" fillId="60" borderId="0" xfId="183" applyNumberFormat="1" applyFont="1" applyFill="1" applyBorder="1" applyAlignment="1">
      <alignment horizontal="center" vertical="center"/>
    </xf>
    <xf numFmtId="0" fontId="30" fillId="60" borderId="0" xfId="190" applyFont="1" applyFill="1" applyAlignment="1">
      <alignment horizontal="center"/>
    </xf>
    <xf numFmtId="0" fontId="22" fillId="60" borderId="0" xfId="0" applyFont="1" applyFill="1" applyAlignment="1">
      <alignment horizontal="center"/>
    </xf>
    <xf numFmtId="0" fontId="22" fillId="60" borderId="0" xfId="8176" applyFill="1"/>
    <xf numFmtId="0" fontId="129" fillId="60" borderId="0" xfId="23763" applyFont="1" applyFill="1"/>
    <xf numFmtId="0" fontId="30" fillId="65" borderId="0" xfId="23763" applyFont="1" applyFill="1" applyAlignment="1">
      <alignment horizontal="left"/>
    </xf>
    <xf numFmtId="0" fontId="135" fillId="65" borderId="0" xfId="23763" applyFont="1" applyFill="1" applyAlignment="1">
      <alignment horizontal="left"/>
    </xf>
    <xf numFmtId="0" fontId="132" fillId="60" borderId="0" xfId="60393" applyFont="1" applyFill="1"/>
    <xf numFmtId="167" fontId="132" fillId="60" borderId="0" xfId="60388" applyNumberFormat="1" applyFont="1" applyFill="1"/>
    <xf numFmtId="0" fontId="30" fillId="65" borderId="0" xfId="23763" applyFont="1" applyFill="1" applyAlignment="1" applyProtection="1">
      <alignment horizontal="left"/>
      <protection locked="0"/>
    </xf>
    <xf numFmtId="1" fontId="103" fillId="60" borderId="0" xfId="8176" applyNumberFormat="1" applyFont="1" applyFill="1" applyAlignment="1" applyProtection="1">
      <alignment vertical="center" wrapText="1"/>
      <protection locked="0"/>
    </xf>
    <xf numFmtId="0" fontId="29" fillId="60" borderId="0" xfId="60393" applyFont="1" applyFill="1" applyProtection="1">
      <protection locked="0"/>
    </xf>
    <xf numFmtId="0" fontId="130" fillId="60" borderId="17" xfId="8176" applyFont="1" applyFill="1" applyBorder="1" applyAlignment="1" applyProtection="1">
      <alignment horizontal="left" vertical="center"/>
      <protection locked="0"/>
    </xf>
    <xf numFmtId="0" fontId="30" fillId="60" borderId="17" xfId="8176" applyFont="1" applyFill="1" applyBorder="1" applyAlignment="1" applyProtection="1">
      <alignment horizontal="center" vertical="center"/>
      <protection locked="0"/>
    </xf>
    <xf numFmtId="49" fontId="30" fillId="60" borderId="17" xfId="8176" applyNumberFormat="1" applyFont="1" applyFill="1" applyBorder="1" applyAlignment="1" applyProtection="1">
      <alignment horizontal="center" vertical="center"/>
      <protection locked="0"/>
    </xf>
    <xf numFmtId="49" fontId="30" fillId="60" borderId="0" xfId="8176" applyNumberFormat="1" applyFont="1" applyFill="1" applyAlignment="1" applyProtection="1">
      <alignment horizontal="center" vertical="center"/>
      <protection locked="0"/>
    </xf>
    <xf numFmtId="0" fontId="30" fillId="60" borderId="17" xfId="8176" applyFont="1" applyFill="1" applyBorder="1" applyAlignment="1" applyProtection="1">
      <alignment horizontal="right" vertical="center"/>
      <protection locked="0"/>
    </xf>
    <xf numFmtId="0" fontId="29" fillId="60" borderId="0" xfId="60393" applyFont="1" applyFill="1" applyAlignment="1" applyProtection="1">
      <alignment vertical="center"/>
      <protection locked="0"/>
    </xf>
    <xf numFmtId="2" fontId="29" fillId="60" borderId="0" xfId="60393" applyNumberFormat="1" applyFont="1" applyFill="1" applyAlignment="1" applyProtection="1">
      <alignment horizontal="center" vertical="center"/>
      <protection locked="0"/>
    </xf>
    <xf numFmtId="0" fontId="135" fillId="65" borderId="0" xfId="23763" applyFont="1" applyFill="1" applyAlignment="1" applyProtection="1">
      <alignment horizontal="left"/>
      <protection locked="0"/>
    </xf>
    <xf numFmtId="167" fontId="29" fillId="60" borderId="0" xfId="60393" applyNumberFormat="1" applyFont="1" applyFill="1" applyAlignment="1" applyProtection="1">
      <alignment horizontal="center" vertical="center"/>
      <protection locked="0"/>
    </xf>
    <xf numFmtId="0" fontId="129" fillId="60" borderId="0" xfId="23763" applyFont="1" applyFill="1" applyAlignment="1" applyProtection="1">
      <alignment vertical="center"/>
      <protection locked="0"/>
    </xf>
    <xf numFmtId="0" fontId="129" fillId="60" borderId="0" xfId="23763" applyFont="1" applyFill="1" applyProtection="1">
      <protection locked="0"/>
    </xf>
    <xf numFmtId="167" fontId="129" fillId="60" borderId="0" xfId="183" applyNumberFormat="1" applyFont="1" applyFill="1"/>
    <xf numFmtId="0" fontId="94" fillId="60" borderId="0" xfId="23763" applyFill="1" applyAlignment="1">
      <alignment horizontal="left" vertical="top"/>
    </xf>
    <xf numFmtId="0" fontId="29" fillId="23" borderId="0" xfId="0" applyFont="1" applyFill="1" applyAlignment="1">
      <alignment horizontal="left"/>
    </xf>
    <xf numFmtId="0" fontId="29" fillId="0" borderId="0" xfId="190" applyFont="1" applyAlignment="1">
      <alignment horizontal="left"/>
    </xf>
    <xf numFmtId="0" fontId="137" fillId="0" borderId="0" xfId="60393" applyFont="1"/>
    <xf numFmtId="0" fontId="137" fillId="0" borderId="0" xfId="23762" applyFont="1"/>
    <xf numFmtId="2" fontId="137" fillId="0" borderId="0" xfId="23763" applyNumberFormat="1" applyFont="1"/>
    <xf numFmtId="2" fontId="137" fillId="0" borderId="0" xfId="23763" applyNumberFormat="1" applyFont="1" applyAlignment="1">
      <alignment horizontal="right"/>
    </xf>
    <xf numFmtId="167" fontId="137" fillId="0" borderId="0" xfId="23764" applyNumberFormat="1" applyFont="1" applyFill="1" applyBorder="1"/>
    <xf numFmtId="0" fontId="137" fillId="60" borderId="0" xfId="60393" applyFont="1" applyFill="1"/>
    <xf numFmtId="0" fontId="99" fillId="60" borderId="0" xfId="60393" applyFont="1" applyFill="1"/>
    <xf numFmtId="0" fontId="75" fillId="60" borderId="0" xfId="60393" applyFont="1" applyFill="1"/>
    <xf numFmtId="0" fontId="129" fillId="60" borderId="0" xfId="23763" applyFont="1" applyFill="1" applyAlignment="1">
      <alignment horizontal="center"/>
    </xf>
    <xf numFmtId="0" fontId="29" fillId="60" borderId="0" xfId="60393" applyFont="1" applyFill="1"/>
    <xf numFmtId="0" fontId="136" fillId="67" borderId="0" xfId="23735" applyFont="1" applyFill="1"/>
    <xf numFmtId="0" fontId="104" fillId="67" borderId="0" xfId="23735" applyFont="1" applyFill="1"/>
    <xf numFmtId="0" fontId="105" fillId="67" borderId="0" xfId="60386" applyFont="1" applyFill="1"/>
    <xf numFmtId="0" fontId="75" fillId="67" borderId="0" xfId="60386" applyFont="1" applyFill="1"/>
    <xf numFmtId="167" fontId="75" fillId="67" borderId="0" xfId="60387" applyNumberFormat="1" applyFont="1" applyFill="1" applyBorder="1"/>
    <xf numFmtId="0" fontId="105" fillId="67" borderId="0" xfId="23762" applyFont="1" applyFill="1"/>
    <xf numFmtId="2" fontId="105" fillId="67" borderId="0" xfId="23763" applyNumberFormat="1" applyFont="1" applyFill="1"/>
    <xf numFmtId="2" fontId="105" fillId="67" borderId="0" xfId="23763" applyNumberFormat="1" applyFont="1" applyFill="1" applyAlignment="1">
      <alignment horizontal="right"/>
    </xf>
    <xf numFmtId="167" fontId="105" fillId="67" borderId="0" xfId="23764" applyNumberFormat="1" applyFont="1" applyFill="1" applyBorder="1"/>
    <xf numFmtId="168" fontId="105" fillId="67" borderId="0" xfId="60386" applyNumberFormat="1" applyFont="1" applyFill="1" applyAlignment="1">
      <alignment horizontal="right"/>
    </xf>
    <xf numFmtId="170" fontId="105" fillId="67" borderId="0" xfId="60386" applyNumberFormat="1" applyFont="1" applyFill="1"/>
    <xf numFmtId="170" fontId="105" fillId="67" borderId="0" xfId="60386" applyNumberFormat="1" applyFont="1" applyFill="1" applyAlignment="1">
      <alignment horizontal="right"/>
    </xf>
    <xf numFmtId="0" fontId="29" fillId="0" borderId="5" xfId="190" applyFont="1" applyBorder="1"/>
    <xf numFmtId="169" fontId="29" fillId="2" borderId="0" xfId="23768" applyNumberFormat="1" applyFont="1" applyFill="1" applyBorder="1" applyAlignment="1">
      <alignment horizontal="center"/>
    </xf>
    <xf numFmtId="169" fontId="129" fillId="2" borderId="0" xfId="23768" applyNumberFormat="1" applyFont="1" applyFill="1" applyBorder="1" applyAlignment="1">
      <alignment horizontal="center"/>
    </xf>
    <xf numFmtId="171" fontId="29" fillId="2" borderId="0" xfId="190" applyNumberFormat="1" applyFont="1" applyFill="1" applyAlignment="1">
      <alignment horizontal="center"/>
    </xf>
    <xf numFmtId="0" fontId="30" fillId="2" borderId="0" xfId="190" applyFont="1" applyFill="1" applyAlignment="1">
      <alignment horizontal="center"/>
    </xf>
    <xf numFmtId="1" fontId="28" fillId="60" borderId="0" xfId="190" applyNumberFormat="1" applyFont="1" applyFill="1"/>
    <xf numFmtId="0" fontId="97" fillId="60" borderId="0" xfId="190" applyFont="1" applyFill="1"/>
    <xf numFmtId="1" fontId="29" fillId="60" borderId="0" xfId="190" applyNumberFormat="1" applyFont="1" applyFill="1"/>
    <xf numFmtId="166" fontId="30" fillId="60" borderId="16" xfId="23768" applyNumberFormat="1" applyFont="1" applyFill="1" applyBorder="1" applyAlignment="1">
      <alignment vertical="center"/>
    </xf>
    <xf numFmtId="166" fontId="30" fillId="60" borderId="4" xfId="23768" applyNumberFormat="1" applyFont="1" applyFill="1" applyBorder="1" applyAlignment="1">
      <alignment vertical="center"/>
    </xf>
    <xf numFmtId="171" fontId="29" fillId="60" borderId="0" xfId="190" applyNumberFormat="1" applyFont="1" applyFill="1"/>
    <xf numFmtId="0" fontId="0" fillId="60" borderId="0" xfId="0" applyFill="1" applyAlignment="1">
      <alignment horizontal="left" vertical="top"/>
    </xf>
    <xf numFmtId="0" fontId="30" fillId="60" borderId="0" xfId="190" applyFont="1" applyFill="1" applyAlignment="1">
      <alignment vertical="center" wrapText="1"/>
    </xf>
    <xf numFmtId="4" fontId="29" fillId="60" borderId="0" xfId="190" applyNumberFormat="1" applyFont="1" applyFill="1"/>
    <xf numFmtId="167" fontId="129" fillId="60" borderId="0" xfId="183" applyNumberFormat="1" applyFont="1" applyFill="1" applyBorder="1"/>
    <xf numFmtId="0" fontId="139" fillId="0" borderId="0" xfId="221" applyFont="1"/>
    <xf numFmtId="169" fontId="30" fillId="60" borderId="0" xfId="23768" applyNumberFormat="1" applyFont="1" applyFill="1" applyBorder="1" applyAlignment="1">
      <alignment horizontal="right"/>
    </xf>
    <xf numFmtId="167" fontId="0" fillId="60" borderId="0" xfId="60392" applyNumberFormat="1" applyFont="1" applyFill="1"/>
    <xf numFmtId="168" fontId="0" fillId="60" borderId="0" xfId="60392" applyNumberFormat="1" applyFont="1" applyFill="1"/>
    <xf numFmtId="0" fontId="29" fillId="60" borderId="5" xfId="190" applyFont="1" applyFill="1" applyBorder="1"/>
    <xf numFmtId="0" fontId="128" fillId="60" borderId="5" xfId="190" applyFont="1" applyFill="1" applyBorder="1" applyAlignment="1">
      <alignment wrapText="1"/>
    </xf>
    <xf numFmtId="167" fontId="128" fillId="60" borderId="0" xfId="60392" applyNumberFormat="1" applyFont="1" applyFill="1" applyAlignment="1">
      <alignment horizontal="center"/>
    </xf>
    <xf numFmtId="167" fontId="128" fillId="60" borderId="0" xfId="60392" applyNumberFormat="1" applyFont="1" applyFill="1" applyBorder="1" applyAlignment="1">
      <alignment horizontal="center"/>
    </xf>
    <xf numFmtId="1" fontId="116" fillId="60" borderId="0" xfId="190" applyNumberFormat="1" applyFont="1" applyFill="1"/>
    <xf numFmtId="167" fontId="29" fillId="60" borderId="0" xfId="60392" applyNumberFormat="1" applyFont="1" applyFill="1"/>
    <xf numFmtId="167" fontId="29" fillId="60" borderId="0" xfId="60392" applyNumberFormat="1" applyFont="1" applyFill="1" applyBorder="1"/>
    <xf numFmtId="167" fontId="128" fillId="60" borderId="0" xfId="183" applyNumberFormat="1" applyFont="1" applyFill="1" applyBorder="1" applyAlignment="1"/>
    <xf numFmtId="2" fontId="29" fillId="2" borderId="0" xfId="190" applyNumberFormat="1" applyFont="1" applyFill="1"/>
    <xf numFmtId="0" fontId="22" fillId="60" borderId="0" xfId="190" applyFill="1" applyAlignment="1">
      <alignment horizontal="left" vertical="top"/>
    </xf>
    <xf numFmtId="0" fontId="22" fillId="2" borderId="0" xfId="190" applyFill="1"/>
    <xf numFmtId="0" fontId="29" fillId="60" borderId="5" xfId="190" applyFont="1" applyFill="1" applyBorder="1" applyAlignment="1">
      <alignment vertical="center" wrapText="1"/>
    </xf>
    <xf numFmtId="167" fontId="126" fillId="60" borderId="0" xfId="60392" applyNumberFormat="1" applyFont="1" applyFill="1" applyBorder="1" applyAlignment="1">
      <alignment horizontal="center"/>
    </xf>
    <xf numFmtId="167" fontId="30" fillId="60" borderId="0" xfId="60392" applyNumberFormat="1" applyFont="1" applyFill="1" applyBorder="1" applyAlignment="1">
      <alignment horizontal="right"/>
    </xf>
    <xf numFmtId="167" fontId="29" fillId="60" borderId="0" xfId="60392" applyNumberFormat="1" applyFont="1" applyFill="1" applyBorder="1" applyAlignment="1">
      <alignment horizontal="right"/>
    </xf>
    <xf numFmtId="0" fontId="128" fillId="60" borderId="0" xfId="190" applyFont="1" applyFill="1" applyAlignment="1">
      <alignment horizontal="right"/>
    </xf>
    <xf numFmtId="0" fontId="22" fillId="60" borderId="0" xfId="0" applyFont="1" applyFill="1" applyAlignment="1">
      <alignment horizontal="left" vertical="top"/>
    </xf>
    <xf numFmtId="165" fontId="29" fillId="60" borderId="0" xfId="23768" applyFont="1" applyFill="1" applyBorder="1" applyAlignment="1">
      <alignment horizontal="right"/>
    </xf>
    <xf numFmtId="167" fontId="126" fillId="2" borderId="0" xfId="60392" applyNumberFormat="1" applyFont="1" applyFill="1" applyBorder="1" applyAlignment="1">
      <alignment horizontal="center"/>
    </xf>
    <xf numFmtId="165" fontId="29" fillId="2" borderId="0" xfId="23768" applyFont="1" applyFill="1" applyBorder="1" applyAlignment="1">
      <alignment horizontal="right"/>
    </xf>
    <xf numFmtId="167" fontId="126" fillId="2" borderId="0" xfId="60392" applyNumberFormat="1" applyFont="1" applyFill="1" applyBorder="1" applyAlignment="1">
      <alignment horizontal="right"/>
    </xf>
    <xf numFmtId="0" fontId="29" fillId="2" borderId="15" xfId="190" applyFont="1" applyFill="1" applyBorder="1" applyAlignment="1">
      <alignment vertical="center" wrapText="1"/>
    </xf>
    <xf numFmtId="167" fontId="126" fillId="2" borderId="15" xfId="60392" applyNumberFormat="1" applyFont="1" applyFill="1" applyBorder="1" applyAlignment="1">
      <alignment horizontal="center"/>
    </xf>
    <xf numFmtId="2" fontId="30" fillId="60" borderId="53" xfId="23768" applyNumberFormat="1" applyFont="1" applyFill="1" applyBorder="1" applyAlignment="1">
      <alignment horizontal="center"/>
    </xf>
    <xf numFmtId="2" fontId="30" fillId="60" borderId="0" xfId="23768" applyNumberFormat="1" applyFont="1" applyFill="1" applyBorder="1" applyAlignment="1">
      <alignment horizontal="center"/>
    </xf>
    <xf numFmtId="167" fontId="29" fillId="60" borderId="53" xfId="60392" applyNumberFormat="1" applyFont="1" applyFill="1" applyBorder="1" applyAlignment="1">
      <alignment horizontal="center"/>
    </xf>
    <xf numFmtId="167" fontId="29" fillId="60" borderId="0" xfId="60392" applyNumberFormat="1" applyFont="1" applyFill="1" applyBorder="1" applyAlignment="1">
      <alignment horizontal="center"/>
    </xf>
    <xf numFmtId="167" fontId="29" fillId="2" borderId="53" xfId="60392" applyNumberFormat="1" applyFont="1" applyFill="1" applyBorder="1" applyAlignment="1">
      <alignment horizontal="center"/>
    </xf>
    <xf numFmtId="167" fontId="29" fillId="2" borderId="0" xfId="60392" applyNumberFormat="1" applyFont="1" applyFill="1" applyBorder="1" applyAlignment="1">
      <alignment horizontal="center"/>
    </xf>
    <xf numFmtId="167" fontId="27" fillId="2" borderId="0" xfId="60392" applyNumberFormat="1" applyFont="1" applyFill="1" applyBorder="1"/>
    <xf numFmtId="167" fontId="59" fillId="2" borderId="0" xfId="60392" applyNumberFormat="1" applyFont="1" applyFill="1" applyBorder="1" applyAlignment="1">
      <alignment horizontal="right"/>
    </xf>
    <xf numFmtId="176" fontId="29" fillId="60" borderId="54" xfId="190" applyNumberFormat="1" applyFont="1" applyFill="1" applyBorder="1" applyAlignment="1">
      <alignment horizontal="center"/>
    </xf>
    <xf numFmtId="176" fontId="29" fillId="60" borderId="0" xfId="190" applyNumberFormat="1" applyFont="1" applyFill="1" applyAlignment="1">
      <alignment horizontal="center"/>
    </xf>
    <xf numFmtId="0" fontId="30" fillId="60" borderId="16" xfId="190" applyFont="1" applyFill="1" applyBorder="1"/>
    <xf numFmtId="176" fontId="30" fillId="60" borderId="48" xfId="190" applyNumberFormat="1" applyFont="1" applyFill="1" applyBorder="1" applyAlignment="1">
      <alignment horizontal="center"/>
    </xf>
    <xf numFmtId="176" fontId="30" fillId="60" borderId="16" xfId="190" applyNumberFormat="1" applyFont="1" applyFill="1" applyBorder="1" applyAlignment="1">
      <alignment horizontal="center"/>
    </xf>
    <xf numFmtId="167" fontId="126" fillId="60" borderId="16" xfId="60392" applyNumberFormat="1" applyFont="1" applyFill="1" applyBorder="1" applyAlignment="1">
      <alignment horizontal="center"/>
    </xf>
    <xf numFmtId="0" fontId="97" fillId="2" borderId="0" xfId="190" applyFont="1" applyFill="1"/>
    <xf numFmtId="167" fontId="129" fillId="2" borderId="0" xfId="60392" applyNumberFormat="1" applyFont="1" applyFill="1"/>
    <xf numFmtId="0" fontId="30" fillId="60" borderId="18" xfId="190" applyFont="1" applyFill="1" applyBorder="1" applyAlignment="1">
      <alignment horizontal="center" wrapText="1"/>
    </xf>
    <xf numFmtId="2" fontId="29" fillId="60" borderId="54" xfId="190" applyNumberFormat="1" applyFont="1" applyFill="1" applyBorder="1" applyAlignment="1">
      <alignment horizontal="center" vertical="center" wrapText="1"/>
    </xf>
    <xf numFmtId="2" fontId="29" fillId="60" borderId="0" xfId="190" applyNumberFormat="1" applyFont="1" applyFill="1" applyAlignment="1">
      <alignment horizontal="center" vertical="center" wrapText="1"/>
    </xf>
    <xf numFmtId="2" fontId="29" fillId="60" borderId="0" xfId="190" applyNumberFormat="1" applyFont="1" applyFill="1" applyAlignment="1">
      <alignment horizontal="center" vertical="center"/>
    </xf>
    <xf numFmtId="167" fontId="126" fillId="60" borderId="0" xfId="60420" applyNumberFormat="1" applyFont="1" applyFill="1" applyBorder="1" applyAlignment="1">
      <alignment horizontal="center" vertical="center"/>
    </xf>
    <xf numFmtId="0" fontId="30" fillId="60" borderId="16" xfId="190" applyFont="1" applyFill="1" applyBorder="1" applyAlignment="1">
      <alignment horizontal="left" vertical="center" wrapText="1"/>
    </xf>
    <xf numFmtId="2" fontId="30" fillId="60" borderId="48" xfId="190" applyNumberFormat="1" applyFont="1" applyFill="1" applyBorder="1" applyAlignment="1">
      <alignment horizontal="center" vertical="center" wrapText="1"/>
    </xf>
    <xf numFmtId="2" fontId="30" fillId="60" borderId="16" xfId="190" applyNumberFormat="1" applyFont="1" applyFill="1" applyBorder="1" applyAlignment="1">
      <alignment horizontal="center" vertical="center" wrapText="1"/>
    </xf>
    <xf numFmtId="2" fontId="30" fillId="60" borderId="16" xfId="190" applyNumberFormat="1" applyFont="1" applyFill="1" applyBorder="1" applyAlignment="1">
      <alignment horizontal="center" vertical="center"/>
    </xf>
    <xf numFmtId="167" fontId="126" fillId="60" borderId="16" xfId="60420" applyNumberFormat="1" applyFont="1" applyFill="1" applyBorder="1" applyAlignment="1">
      <alignment horizontal="center" vertical="center"/>
    </xf>
    <xf numFmtId="167" fontId="126" fillId="60" borderId="0" xfId="60392" applyNumberFormat="1" applyFont="1" applyFill="1" applyBorder="1"/>
    <xf numFmtId="171" fontId="29" fillId="2" borderId="0" xfId="190" applyNumberFormat="1" applyFont="1" applyFill="1"/>
    <xf numFmtId="0" fontId="58" fillId="2" borderId="0" xfId="0" applyFont="1" applyFill="1" applyAlignment="1">
      <alignment wrapText="1"/>
    </xf>
    <xf numFmtId="0" fontId="112" fillId="60" borderId="16" xfId="23763" applyFont="1" applyFill="1" applyBorder="1"/>
    <xf numFmtId="0" fontId="112" fillId="60" borderId="4" xfId="23763" applyFont="1" applyFill="1" applyBorder="1"/>
    <xf numFmtId="0" fontId="113" fillId="60" borderId="16" xfId="23763" applyFont="1" applyFill="1" applyBorder="1" applyAlignment="1">
      <alignment vertical="center"/>
    </xf>
    <xf numFmtId="0" fontId="113" fillId="60" borderId="4" xfId="23763" applyFont="1" applyFill="1" applyBorder="1" applyAlignment="1">
      <alignment vertical="center"/>
    </xf>
    <xf numFmtId="0" fontId="124" fillId="60" borderId="0" xfId="8176" applyFont="1" applyFill="1"/>
    <xf numFmtId="0" fontId="29" fillId="60" borderId="0" xfId="8176" applyFont="1" applyFill="1"/>
    <xf numFmtId="0" fontId="125" fillId="2" borderId="0" xfId="60421" applyFont="1" applyFill="1"/>
    <xf numFmtId="0" fontId="30" fillId="60" borderId="0" xfId="8176" applyFont="1" applyFill="1"/>
    <xf numFmtId="1" fontId="99" fillId="60" borderId="0" xfId="8176" applyNumberFormat="1" applyFont="1" applyFill="1" applyAlignment="1">
      <alignment horizontal="left" vertical="top" wrapText="1"/>
    </xf>
    <xf numFmtId="0" fontId="30" fillId="60" borderId="0" xfId="8176" applyFont="1" applyFill="1" applyProtection="1">
      <protection hidden="1"/>
    </xf>
    <xf numFmtId="1" fontId="29" fillId="60" borderId="0" xfId="8176" applyNumberFormat="1" applyFont="1" applyFill="1" applyAlignment="1">
      <alignment vertical="top" wrapText="1"/>
    </xf>
    <xf numFmtId="1" fontId="29" fillId="60" borderId="0" xfId="8176" applyNumberFormat="1" applyFont="1" applyFill="1" applyAlignment="1">
      <alignment horizontal="left" vertical="top" wrapText="1"/>
    </xf>
    <xf numFmtId="0" fontId="29" fillId="60" borderId="0" xfId="8176" applyFont="1" applyFill="1" applyAlignment="1">
      <alignment vertical="top"/>
    </xf>
    <xf numFmtId="0" fontId="29" fillId="60" borderId="0" xfId="8176" applyFont="1" applyFill="1" applyAlignment="1">
      <alignment wrapText="1"/>
    </xf>
    <xf numFmtId="0" fontId="29" fillId="60" borderId="0" xfId="60371" applyFont="1" applyFill="1" applyAlignment="1" applyProtection="1">
      <alignment wrapText="1"/>
    </xf>
    <xf numFmtId="0" fontId="141" fillId="60" borderId="0" xfId="60371" applyFont="1" applyFill="1" applyAlignment="1" applyProtection="1"/>
    <xf numFmtId="1" fontId="29" fillId="60" borderId="0" xfId="8176" applyNumberFormat="1" applyFont="1" applyFill="1" applyAlignment="1">
      <alignment vertical="top"/>
    </xf>
    <xf numFmtId="0" fontId="22" fillId="2" borderId="0" xfId="8176" applyFill="1"/>
    <xf numFmtId="0" fontId="29" fillId="2" borderId="0" xfId="8176" applyFont="1" applyFill="1"/>
    <xf numFmtId="0" fontId="29" fillId="60" borderId="0" xfId="8176" applyFont="1" applyFill="1" applyProtection="1">
      <protection hidden="1"/>
    </xf>
    <xf numFmtId="0" fontId="22" fillId="60" borderId="0" xfId="8176" applyFill="1" applyAlignment="1">
      <alignment vertical="top"/>
    </xf>
    <xf numFmtId="0" fontId="142" fillId="60" borderId="0" xfId="8176" applyFont="1" applyFill="1" applyAlignment="1">
      <alignment vertical="top"/>
    </xf>
    <xf numFmtId="0" fontId="99" fillId="60" borderId="0" xfId="8176" applyFont="1" applyFill="1"/>
    <xf numFmtId="0" fontId="32" fillId="60" borderId="0" xfId="8176" applyFont="1" applyFill="1"/>
    <xf numFmtId="0" fontId="29" fillId="60" borderId="0" xfId="8176" quotePrefix="1" applyFont="1" applyFill="1"/>
    <xf numFmtId="0" fontId="143" fillId="68" borderId="0" xfId="60421" applyFont="1" applyFill="1" applyBorder="1" applyAlignment="1" applyProtection="1">
      <alignment vertical="center"/>
      <protection hidden="1"/>
    </xf>
    <xf numFmtId="0" fontId="144" fillId="68" borderId="0" xfId="60421" applyFont="1" applyFill="1" applyBorder="1" applyAlignment="1" applyProtection="1">
      <alignment horizontal="center" vertical="center"/>
      <protection hidden="1"/>
    </xf>
    <xf numFmtId="0" fontId="143" fillId="69" borderId="0" xfId="60421" applyFont="1" applyFill="1" applyBorder="1" applyAlignment="1" applyProtection="1">
      <alignment vertical="center"/>
      <protection hidden="1"/>
    </xf>
    <xf numFmtId="0" fontId="144" fillId="69" borderId="0" xfId="60421" applyFont="1" applyFill="1" applyBorder="1" applyAlignment="1" applyProtection="1">
      <alignment horizontal="center" vertical="center"/>
      <protection hidden="1"/>
    </xf>
    <xf numFmtId="0" fontId="145" fillId="0" borderId="0" xfId="60422" applyFont="1" applyAlignment="1">
      <alignment wrapText="1"/>
    </xf>
    <xf numFmtId="0" fontId="129" fillId="0" borderId="0" xfId="60422" applyFont="1" applyAlignment="1">
      <alignment horizontal="left"/>
    </xf>
    <xf numFmtId="0" fontId="146" fillId="0" borderId="0" xfId="60371" applyFont="1" applyFill="1" applyAlignment="1" applyProtection="1"/>
    <xf numFmtId="0" fontId="138" fillId="0" borderId="0" xfId="60422" applyAlignment="1">
      <alignment horizontal="left"/>
    </xf>
    <xf numFmtId="0" fontId="29" fillId="0" borderId="0" xfId="23735" applyFont="1" applyAlignment="1">
      <alignment horizontal="left"/>
    </xf>
    <xf numFmtId="49" fontId="29" fillId="0" borderId="0" xfId="60371" applyNumberFormat="1" applyFont="1" applyFill="1" applyAlignment="1" applyProtection="1">
      <alignment horizontal="left" vertical="center"/>
    </xf>
    <xf numFmtId="0" fontId="29" fillId="0" borderId="0" xfId="23735" applyFont="1" applyAlignment="1">
      <alignment horizontal="left" vertical="center"/>
    </xf>
    <xf numFmtId="0" fontId="29" fillId="2" borderId="0" xfId="23735" applyFont="1" applyFill="1" applyAlignment="1">
      <alignment horizontal="left"/>
    </xf>
    <xf numFmtId="0" fontId="29" fillId="2" borderId="0" xfId="23735" applyFont="1" applyFill="1" applyAlignment="1">
      <alignment horizontal="left" vertical="center"/>
    </xf>
    <xf numFmtId="0" fontId="30" fillId="2" borderId="0" xfId="23735" applyFont="1" applyFill="1" applyAlignment="1">
      <alignment horizontal="center" vertical="center"/>
    </xf>
    <xf numFmtId="0" fontId="30" fillId="2" borderId="0" xfId="60422" applyFont="1" applyFill="1" applyAlignment="1">
      <alignment horizontal="left" vertical="center"/>
    </xf>
    <xf numFmtId="0" fontId="125" fillId="2" borderId="0" xfId="60421" applyFont="1" applyFill="1" applyAlignment="1" applyProtection="1">
      <alignment horizontal="left" vertical="center"/>
    </xf>
    <xf numFmtId="0" fontId="29" fillId="2" borderId="0" xfId="23735" applyFont="1" applyFill="1" applyAlignment="1">
      <alignment horizontal="left" vertical="center" wrapText="1"/>
    </xf>
    <xf numFmtId="0" fontId="29" fillId="0" borderId="0" xfId="23735" applyFont="1" applyAlignment="1">
      <alignment horizontal="left" vertical="center" wrapText="1"/>
    </xf>
    <xf numFmtId="0" fontId="29" fillId="2" borderId="0" xfId="60422" applyFont="1" applyFill="1" applyAlignment="1">
      <alignment horizontal="left" vertical="center" wrapText="1"/>
    </xf>
    <xf numFmtId="0" fontId="29" fillId="0" borderId="0" xfId="23735" applyFont="1" applyAlignment="1">
      <alignment vertical="center"/>
    </xf>
    <xf numFmtId="0" fontId="29" fillId="2" borderId="0" xfId="23735" applyFont="1" applyFill="1" applyAlignment="1">
      <alignment wrapText="1"/>
    </xf>
    <xf numFmtId="0" fontId="22" fillId="2" borderId="0" xfId="23735" applyFill="1" applyAlignment="1">
      <alignment horizontal="center"/>
    </xf>
    <xf numFmtId="0" fontId="30" fillId="2" borderId="0" xfId="23735" applyFont="1" applyFill="1" applyAlignment="1" applyProtection="1">
      <alignment horizontal="center" vertical="center"/>
      <protection hidden="1"/>
    </xf>
    <xf numFmtId="0" fontId="29" fillId="2" borderId="0" xfId="23735" applyFont="1" applyFill="1" applyAlignment="1">
      <alignment horizontal="center" vertical="center"/>
    </xf>
    <xf numFmtId="0" fontId="124" fillId="60" borderId="0" xfId="23735" applyFont="1" applyFill="1" applyAlignment="1" applyProtection="1">
      <alignment horizontal="right" vertical="center"/>
      <protection hidden="1"/>
    </xf>
    <xf numFmtId="0" fontId="147" fillId="60" borderId="0" xfId="23735" applyFont="1" applyFill="1" applyAlignment="1" applyProtection="1">
      <alignment horizontal="right" vertical="center"/>
      <protection hidden="1"/>
    </xf>
    <xf numFmtId="0" fontId="148" fillId="60" borderId="0" xfId="23735" applyFont="1" applyFill="1" applyAlignment="1" applyProtection="1">
      <alignment horizontal="right" vertical="center"/>
      <protection hidden="1"/>
    </xf>
    <xf numFmtId="0" fontId="29" fillId="2" borderId="0" xfId="23735" applyFont="1" applyFill="1" applyAlignment="1">
      <alignment horizontal="right" vertical="center"/>
    </xf>
    <xf numFmtId="0" fontId="29" fillId="0" borderId="0" xfId="23735" applyFont="1" applyAlignment="1">
      <alignment horizontal="center" vertical="center" wrapText="1"/>
    </xf>
    <xf numFmtId="0" fontId="29" fillId="2" borderId="0" xfId="23735" applyFont="1" applyFill="1" applyAlignment="1">
      <alignment horizontal="right" vertical="center" wrapText="1"/>
    </xf>
    <xf numFmtId="0" fontId="129" fillId="0" borderId="0" xfId="60422" applyFont="1" applyAlignment="1">
      <alignment horizontal="right"/>
    </xf>
    <xf numFmtId="0" fontId="129" fillId="0" borderId="0" xfId="60422" applyFont="1"/>
    <xf numFmtId="0" fontId="138" fillId="0" borderId="0" xfId="60422"/>
    <xf numFmtId="0" fontId="30" fillId="2" borderId="0" xfId="23735" applyFont="1" applyFill="1" applyAlignment="1" applyProtection="1">
      <alignment wrapText="1"/>
      <protection hidden="1"/>
    </xf>
    <xf numFmtId="0" fontId="30" fillId="2" borderId="0" xfId="23735" applyFont="1" applyFill="1" applyAlignment="1" applyProtection="1">
      <alignment vertical="center" wrapText="1"/>
      <protection hidden="1"/>
    </xf>
    <xf numFmtId="0" fontId="149" fillId="0" borderId="0" xfId="60422" applyFont="1"/>
    <xf numFmtId="0" fontId="129" fillId="0" borderId="0" xfId="60422" applyFont="1" applyAlignment="1">
      <alignment horizontal="left" vertical="center"/>
    </xf>
    <xf numFmtId="0" fontId="125" fillId="60" borderId="0" xfId="60371" applyFont="1" applyFill="1" applyAlignment="1" applyProtection="1"/>
    <xf numFmtId="0" fontId="147" fillId="60" borderId="0" xfId="8176" applyFont="1" applyFill="1"/>
    <xf numFmtId="0" fontId="125" fillId="2" borderId="0" xfId="60421" applyFont="1" applyFill="1" applyAlignment="1" applyProtection="1">
      <alignment horizontal="left"/>
    </xf>
    <xf numFmtId="1" fontId="29" fillId="2" borderId="0" xfId="8176" applyNumberFormat="1" applyFont="1" applyFill="1" applyAlignment="1">
      <alignment vertical="top" wrapText="1"/>
    </xf>
    <xf numFmtId="0" fontId="152" fillId="2" borderId="0" xfId="60371" applyFont="1" applyFill="1" applyAlignment="1" applyProtection="1">
      <alignment horizontal="left"/>
    </xf>
    <xf numFmtId="0" fontId="154" fillId="0" borderId="0" xfId="60424" applyFont="1"/>
    <xf numFmtId="0" fontId="153" fillId="0" borderId="0" xfId="60424"/>
    <xf numFmtId="0" fontId="149" fillId="0" borderId="0" xfId="60424" applyFont="1"/>
    <xf numFmtId="0" fontId="155" fillId="0" borderId="0" xfId="60424" applyFont="1"/>
    <xf numFmtId="0" fontId="156" fillId="0" borderId="0" xfId="60424" applyFont="1" applyAlignment="1">
      <alignment horizontal="center"/>
    </xf>
    <xf numFmtId="0" fontId="153" fillId="0" borderId="0" xfId="60424" applyAlignment="1">
      <alignment horizontal="center"/>
    </xf>
    <xf numFmtId="0" fontId="153" fillId="0" borderId="0" xfId="60424" applyAlignment="1">
      <alignment horizontal="left"/>
    </xf>
    <xf numFmtId="168" fontId="153" fillId="0" borderId="0" xfId="60424" applyNumberFormat="1" applyAlignment="1">
      <alignment horizontal="center"/>
    </xf>
    <xf numFmtId="0" fontId="1" fillId="0" borderId="0" xfId="60426"/>
    <xf numFmtId="0" fontId="149" fillId="0" borderId="15" xfId="60427" applyFont="1" applyBorder="1" applyAlignment="1">
      <alignment horizontal="left"/>
    </xf>
    <xf numFmtId="0" fontId="149" fillId="0" borderId="3" xfId="60427" applyFont="1" applyBorder="1" applyAlignment="1">
      <alignment horizontal="center"/>
    </xf>
    <xf numFmtId="1" fontId="149" fillId="0" borderId="15" xfId="60427" applyNumberFormat="1" applyFont="1" applyBorder="1" applyAlignment="1">
      <alignment horizontal="center"/>
    </xf>
    <xf numFmtId="0" fontId="156" fillId="0" borderId="0" xfId="60424" applyFont="1" applyAlignment="1">
      <alignment horizontal="left"/>
    </xf>
    <xf numFmtId="1" fontId="153" fillId="0" borderId="0" xfId="60424" applyNumberFormat="1" applyAlignment="1">
      <alignment horizontal="center"/>
    </xf>
    <xf numFmtId="0" fontId="156" fillId="0" borderId="5" xfId="60424" applyFont="1" applyBorder="1" applyAlignment="1">
      <alignment horizontal="left"/>
    </xf>
    <xf numFmtId="0" fontId="153" fillId="0" borderId="5" xfId="60424" applyBorder="1" applyAlignment="1">
      <alignment horizontal="left"/>
    </xf>
    <xf numFmtId="1" fontId="153" fillId="0" borderId="5" xfId="60424" applyNumberFormat="1" applyBorder="1" applyAlignment="1">
      <alignment horizontal="center"/>
    </xf>
    <xf numFmtId="0" fontId="149" fillId="0" borderId="4" xfId="60427" applyFont="1" applyBorder="1"/>
    <xf numFmtId="0" fontId="149" fillId="0" borderId="16" xfId="60427" applyFont="1" applyBorder="1" applyAlignment="1">
      <alignment horizontal="center"/>
    </xf>
    <xf numFmtId="1" fontId="149" fillId="0" borderId="16" xfId="60427" applyNumberFormat="1" applyFont="1" applyBorder="1" applyAlignment="1">
      <alignment horizontal="center"/>
    </xf>
    <xf numFmtId="1" fontId="149" fillId="0" borderId="4" xfId="60427" applyNumberFormat="1" applyFont="1" applyBorder="1" applyAlignment="1">
      <alignment horizontal="center"/>
    </xf>
    <xf numFmtId="0" fontId="149" fillId="0" borderId="16" xfId="60424" applyFont="1" applyBorder="1" applyAlignment="1">
      <alignment horizontal="center"/>
    </xf>
    <xf numFmtId="1" fontId="153" fillId="0" borderId="0" xfId="60424" applyNumberFormat="1"/>
    <xf numFmtId="0" fontId="129" fillId="0" borderId="0" xfId="60424" applyFont="1" applyAlignment="1">
      <alignment horizontal="left"/>
    </xf>
    <xf numFmtId="0" fontId="158" fillId="0" borderId="0" xfId="60424" applyFont="1"/>
    <xf numFmtId="0" fontId="153" fillId="0" borderId="0" xfId="60424" applyAlignment="1">
      <alignment horizontal="center" wrapText="1"/>
    </xf>
    <xf numFmtId="0" fontId="156" fillId="0" borderId="0" xfId="60424" applyFont="1" applyAlignment="1">
      <alignment horizontal="center" wrapText="1"/>
    </xf>
    <xf numFmtId="3" fontId="153" fillId="0" borderId="0" xfId="60424" applyNumberFormat="1" applyAlignment="1">
      <alignment horizontal="center"/>
    </xf>
    <xf numFmtId="167" fontId="153" fillId="0" borderId="0" xfId="60424" applyNumberFormat="1" applyAlignment="1">
      <alignment horizontal="center"/>
    </xf>
    <xf numFmtId="0" fontId="149" fillId="0" borderId="0" xfId="60424" applyFont="1" applyAlignment="1">
      <alignment horizontal="center"/>
    </xf>
    <xf numFmtId="0" fontId="149" fillId="0" borderId="1" xfId="60424" applyFont="1" applyBorder="1" applyAlignment="1">
      <alignment wrapText="1"/>
    </xf>
    <xf numFmtId="168" fontId="149" fillId="0" borderId="15" xfId="60424" applyNumberFormat="1" applyFont="1" applyBorder="1" applyAlignment="1">
      <alignment horizontal="center" vertical="center" wrapText="1"/>
    </xf>
    <xf numFmtId="3" fontId="149" fillId="0" borderId="15" xfId="60424" applyNumberFormat="1" applyFont="1" applyBorder="1" applyAlignment="1">
      <alignment horizontal="center" vertical="center" wrapText="1"/>
    </xf>
    <xf numFmtId="168" fontId="149" fillId="0" borderId="1" xfId="60424" applyNumberFormat="1" applyFont="1" applyBorder="1" applyAlignment="1">
      <alignment horizontal="center" vertical="center" wrapText="1"/>
    </xf>
    <xf numFmtId="0" fontId="153" fillId="0" borderId="5" xfId="60424" applyBorder="1"/>
    <xf numFmtId="168" fontId="153" fillId="0" borderId="0" xfId="60424" applyNumberFormat="1" applyAlignment="1">
      <alignment horizontal="center" vertical="center"/>
    </xf>
    <xf numFmtId="3" fontId="153" fillId="0" borderId="0" xfId="60424" applyNumberFormat="1" applyAlignment="1">
      <alignment horizontal="center" vertical="center"/>
    </xf>
    <xf numFmtId="168" fontId="153" fillId="0" borderId="5" xfId="60424" applyNumberFormat="1" applyBorder="1" applyAlignment="1">
      <alignment horizontal="center" vertical="center"/>
    </xf>
    <xf numFmtId="0" fontId="129" fillId="0" borderId="5" xfId="60424" applyFont="1" applyBorder="1"/>
    <xf numFmtId="0" fontId="153" fillId="0" borderId="17" xfId="60424" applyBorder="1"/>
    <xf numFmtId="0" fontId="153" fillId="0" borderId="57" xfId="60424" applyBorder="1" applyAlignment="1">
      <alignment horizontal="center" wrapText="1"/>
    </xf>
    <xf numFmtId="0" fontId="153" fillId="0" borderId="17" xfId="60424" applyBorder="1" applyAlignment="1">
      <alignment horizontal="center" wrapText="1"/>
    </xf>
    <xf numFmtId="168" fontId="30" fillId="0" borderId="57" xfId="60428" applyNumberFormat="1" applyFont="1" applyBorder="1" applyAlignment="1">
      <alignment horizontal="center" wrapText="1"/>
    </xf>
    <xf numFmtId="3" fontId="29" fillId="0" borderId="55" xfId="105" applyNumberFormat="1" applyFont="1" applyFill="1" applyBorder="1" applyAlignment="1">
      <alignment horizontal="center"/>
    </xf>
    <xf numFmtId="0" fontId="153" fillId="0" borderId="5" xfId="60424" applyBorder="1" applyAlignment="1">
      <alignment horizontal="center"/>
    </xf>
    <xf numFmtId="168" fontId="153" fillId="0" borderId="55" xfId="60424" applyNumberFormat="1" applyBorder="1" applyAlignment="1">
      <alignment horizontal="center"/>
    </xf>
    <xf numFmtId="0" fontId="129" fillId="0" borderId="55" xfId="60424" applyFont="1" applyBorder="1" applyAlignment="1">
      <alignment horizontal="center"/>
    </xf>
    <xf numFmtId="0" fontId="129" fillId="0" borderId="0" xfId="60424" applyFont="1"/>
    <xf numFmtId="3" fontId="29" fillId="0" borderId="2" xfId="105" applyNumberFormat="1" applyFont="1" applyFill="1" applyBorder="1" applyAlignment="1">
      <alignment horizontal="center"/>
    </xf>
    <xf numFmtId="0" fontId="129" fillId="0" borderId="2" xfId="60424" applyFont="1" applyBorder="1" applyAlignment="1">
      <alignment horizontal="center"/>
    </xf>
    <xf numFmtId="0" fontId="153" fillId="0" borderId="16" xfId="60424" applyBorder="1"/>
    <xf numFmtId="3" fontId="29" fillId="0" borderId="56" xfId="105" applyNumberFormat="1" applyFont="1" applyFill="1" applyBorder="1" applyAlignment="1">
      <alignment horizontal="center"/>
    </xf>
    <xf numFmtId="168" fontId="153" fillId="0" borderId="56" xfId="60424" applyNumberFormat="1" applyBorder="1" applyAlignment="1">
      <alignment horizontal="center"/>
    </xf>
    <xf numFmtId="168" fontId="153" fillId="0" borderId="16" xfId="60424" applyNumberFormat="1" applyBorder="1" applyAlignment="1">
      <alignment horizontal="center"/>
    </xf>
    <xf numFmtId="0" fontId="129" fillId="0" borderId="0" xfId="60424" applyFont="1" applyAlignment="1">
      <alignment horizontal="center"/>
    </xf>
    <xf numFmtId="0" fontId="153" fillId="0" borderId="0" xfId="60424" applyAlignment="1">
      <alignment horizontal="center" vertical="center" wrapText="1"/>
    </xf>
    <xf numFmtId="0" fontId="149" fillId="0" borderId="15" xfId="60424" applyFont="1" applyBorder="1"/>
    <xf numFmtId="0" fontId="149" fillId="0" borderId="3" xfId="60424" applyFont="1" applyBorder="1" applyAlignment="1">
      <alignment horizontal="center"/>
    </xf>
    <xf numFmtId="0" fontId="149" fillId="0" borderId="15" xfId="60424" applyFont="1" applyBorder="1" applyAlignment="1">
      <alignment horizontal="center"/>
    </xf>
    <xf numFmtId="0" fontId="30" fillId="0" borderId="0" xfId="60424" quotePrefix="1" applyFont="1" applyAlignment="1">
      <alignment horizontal="centerContinuous" vertical="center" wrapText="1"/>
    </xf>
    <xf numFmtId="0" fontId="153" fillId="0" borderId="0" xfId="60424" applyAlignment="1">
      <alignment horizontal="centerContinuous"/>
    </xf>
    <xf numFmtId="0" fontId="149" fillId="0" borderId="0" xfId="60424" applyFont="1" applyAlignment="1">
      <alignment horizontal="centerContinuous"/>
    </xf>
    <xf numFmtId="0" fontId="157" fillId="0" borderId="0" xfId="60424" applyFont="1"/>
    <xf numFmtId="0" fontId="149" fillId="0" borderId="17" xfId="60424" applyFont="1" applyBorder="1" applyAlignment="1">
      <alignment horizontal="center"/>
    </xf>
    <xf numFmtId="0" fontId="149" fillId="0" borderId="18" xfId="60424" applyFont="1" applyBorder="1" applyAlignment="1">
      <alignment horizontal="center"/>
    </xf>
    <xf numFmtId="0" fontId="149" fillId="0" borderId="19" xfId="60424" applyFont="1" applyBorder="1" applyAlignment="1">
      <alignment horizontal="center"/>
    </xf>
    <xf numFmtId="0" fontId="149" fillId="0" borderId="50" xfId="60424" applyFont="1" applyBorder="1"/>
    <xf numFmtId="0" fontId="153" fillId="0" borderId="58" xfId="60424" applyBorder="1" applyAlignment="1">
      <alignment horizontal="center"/>
    </xf>
    <xf numFmtId="0" fontId="153" fillId="0" borderId="50" xfId="60424" applyBorder="1" applyAlignment="1">
      <alignment horizontal="center"/>
    </xf>
    <xf numFmtId="0" fontId="153" fillId="0" borderId="49" xfId="60424" applyBorder="1" applyAlignment="1">
      <alignment horizontal="center"/>
    </xf>
    <xf numFmtId="0" fontId="149" fillId="0" borderId="50" xfId="60424" applyFont="1" applyBorder="1" applyAlignment="1">
      <alignment horizontal="center"/>
    </xf>
    <xf numFmtId="0" fontId="153" fillId="0" borderId="3" xfId="60424" applyBorder="1" applyAlignment="1">
      <alignment horizontal="center"/>
    </xf>
    <xf numFmtId="0" fontId="153" fillId="0" borderId="15" xfId="60424" applyBorder="1" applyAlignment="1">
      <alignment horizontal="center"/>
    </xf>
    <xf numFmtId="0" fontId="153" fillId="0" borderId="1" xfId="60424" applyBorder="1" applyAlignment="1">
      <alignment horizontal="center"/>
    </xf>
    <xf numFmtId="0" fontId="149" fillId="0" borderId="17" xfId="60424" applyFont="1" applyBorder="1"/>
    <xf numFmtId="0" fontId="153" fillId="0" borderId="18" xfId="60424" applyBorder="1" applyAlignment="1">
      <alignment horizontal="center"/>
    </xf>
    <xf numFmtId="0" fontId="153" fillId="0" borderId="17" xfId="60424" applyBorder="1" applyAlignment="1">
      <alignment horizontal="center"/>
    </xf>
    <xf numFmtId="0" fontId="153" fillId="0" borderId="19" xfId="60424" applyBorder="1" applyAlignment="1">
      <alignment horizontal="center"/>
    </xf>
    <xf numFmtId="0" fontId="157" fillId="0" borderId="15" xfId="60424" applyFont="1" applyBorder="1"/>
    <xf numFmtId="0" fontId="157" fillId="0" borderId="59" xfId="60424" applyFont="1" applyBorder="1"/>
    <xf numFmtId="0" fontId="149" fillId="0" borderId="59" xfId="60424" applyFont="1" applyBorder="1"/>
    <xf numFmtId="0" fontId="153" fillId="0" borderId="46" xfId="60424" applyBorder="1" applyAlignment="1">
      <alignment horizontal="center"/>
    </xf>
    <xf numFmtId="0" fontId="153" fillId="0" borderId="59" xfId="60424" applyBorder="1" applyAlignment="1">
      <alignment horizontal="center"/>
    </xf>
    <xf numFmtId="0" fontId="149" fillId="0" borderId="46" xfId="60424" applyFont="1" applyBorder="1" applyAlignment="1">
      <alignment horizontal="center"/>
    </xf>
    <xf numFmtId="0" fontId="149" fillId="0" borderId="60" xfId="60424" applyFont="1" applyBorder="1"/>
    <xf numFmtId="0" fontId="153" fillId="0" borderId="61" xfId="60424" applyBorder="1" applyAlignment="1">
      <alignment horizontal="center"/>
    </xf>
    <xf numFmtId="0" fontId="153" fillId="0" borderId="60" xfId="60424" applyBorder="1" applyAlignment="1">
      <alignment horizontal="center"/>
    </xf>
    <xf numFmtId="0" fontId="153" fillId="0" borderId="62" xfId="60424" applyBorder="1" applyAlignment="1">
      <alignment horizontal="center"/>
    </xf>
    <xf numFmtId="0" fontId="149" fillId="0" borderId="60" xfId="60424" applyFont="1" applyBorder="1" applyAlignment="1">
      <alignment horizontal="center"/>
    </xf>
    <xf numFmtId="0" fontId="157" fillId="0" borderId="16" xfId="60424" applyFont="1" applyBorder="1"/>
    <xf numFmtId="0" fontId="149" fillId="0" borderId="16" xfId="60424" applyFont="1" applyBorder="1"/>
    <xf numFmtId="0" fontId="153" fillId="0" borderId="48" xfId="60424" applyBorder="1" applyAlignment="1">
      <alignment horizontal="center"/>
    </xf>
    <xf numFmtId="0" fontId="153" fillId="0" borderId="16" xfId="60424" applyBorder="1" applyAlignment="1">
      <alignment horizontal="center"/>
    </xf>
    <xf numFmtId="0" fontId="149" fillId="0" borderId="48" xfId="60424" applyFont="1" applyBorder="1" applyAlignment="1">
      <alignment horizontal="center"/>
    </xf>
    <xf numFmtId="0" fontId="149" fillId="0" borderId="58" xfId="60424" applyFont="1" applyBorder="1" applyAlignment="1">
      <alignment horizontal="center"/>
    </xf>
    <xf numFmtId="0" fontId="149" fillId="0" borderId="5" xfId="60424" applyFont="1" applyBorder="1" applyAlignment="1">
      <alignment horizontal="center"/>
    </xf>
    <xf numFmtId="0" fontId="149" fillId="0" borderId="16" xfId="60424" applyFont="1" applyBorder="1" applyAlignment="1">
      <alignment horizontal="center" vertical="center" wrapText="1"/>
    </xf>
    <xf numFmtId="0" fontId="149" fillId="0" borderId="48" xfId="60424" applyFont="1" applyBorder="1" applyAlignment="1">
      <alignment horizontal="center" vertical="center" wrapText="1"/>
    </xf>
    <xf numFmtId="0" fontId="149" fillId="0" borderId="19" xfId="60424" applyFont="1" applyBorder="1"/>
    <xf numFmtId="0" fontId="149" fillId="0" borderId="49" xfId="60424" applyFont="1" applyBorder="1"/>
    <xf numFmtId="0" fontId="149" fillId="0" borderId="1" xfId="60424" applyFont="1" applyBorder="1"/>
    <xf numFmtId="0" fontId="148" fillId="60" borderId="0" xfId="8176" applyFont="1" applyFill="1"/>
    <xf numFmtId="0" fontId="125" fillId="2" borderId="0" xfId="60371" applyFont="1" applyFill="1" applyAlignment="1" applyProtection="1">
      <alignment horizontal="left"/>
    </xf>
    <xf numFmtId="1" fontId="160" fillId="2" borderId="0" xfId="190" applyNumberFormat="1" applyFont="1" applyFill="1"/>
    <xf numFmtId="0" fontId="161" fillId="60" borderId="0" xfId="60429" applyFont="1" applyFill="1"/>
    <xf numFmtId="0" fontId="30" fillId="0" borderId="0" xfId="23735" applyFont="1" applyAlignment="1">
      <alignment horizontal="left"/>
    </xf>
    <xf numFmtId="0" fontId="29" fillId="0" borderId="0" xfId="8176" applyFont="1"/>
    <xf numFmtId="0" fontId="155" fillId="0" borderId="0" xfId="60426" applyFont="1" applyAlignment="1">
      <alignment vertical="center"/>
    </xf>
    <xf numFmtId="0" fontId="132" fillId="0" borderId="0" xfId="60430" applyFont="1" applyAlignment="1">
      <alignment horizontal="left" vertical="center"/>
    </xf>
    <xf numFmtId="0" fontId="155" fillId="0" borderId="0" xfId="60430" applyFont="1" applyAlignment="1">
      <alignment vertical="center"/>
    </xf>
    <xf numFmtId="0" fontId="162" fillId="0" borderId="0" xfId="60430" applyFont="1" applyAlignment="1">
      <alignment vertical="center"/>
    </xf>
    <xf numFmtId="0" fontId="132" fillId="60" borderId="0" xfId="60429" applyFont="1" applyFill="1"/>
    <xf numFmtId="0" fontId="30" fillId="0" borderId="19" xfId="60430" applyFont="1" applyBorder="1" applyAlignment="1">
      <alignment horizontal="left"/>
    </xf>
    <xf numFmtId="0" fontId="30" fillId="0" borderId="18" xfId="60430" applyFont="1" applyBorder="1" applyAlignment="1">
      <alignment horizontal="center" wrapText="1"/>
    </xf>
    <xf numFmtId="0" fontId="30" fillId="0" borderId="17" xfId="60430" applyFont="1" applyBorder="1" applyAlignment="1">
      <alignment horizontal="center" wrapText="1"/>
    </xf>
    <xf numFmtId="0" fontId="29" fillId="0" borderId="0" xfId="60430" applyFont="1"/>
    <xf numFmtId="0" fontId="29" fillId="0" borderId="5" xfId="60430" applyFont="1" applyBorder="1" applyAlignment="1">
      <alignment horizontal="left"/>
    </xf>
    <xf numFmtId="168" fontId="29" fillId="0" borderId="0" xfId="60430" applyNumberFormat="1" applyFont="1" applyAlignment="1">
      <alignment horizontal="center"/>
    </xf>
    <xf numFmtId="0" fontId="29" fillId="0" borderId="0" xfId="60430" applyFont="1" applyAlignment="1">
      <alignment horizontal="center" vertical="center"/>
    </xf>
    <xf numFmtId="0" fontId="29" fillId="0" borderId="0" xfId="60430" applyFont="1" applyAlignment="1">
      <alignment horizontal="left"/>
    </xf>
    <xf numFmtId="0" fontId="132" fillId="0" borderId="0" xfId="60429" applyFont="1"/>
    <xf numFmtId="0" fontId="155" fillId="0" borderId="0" xfId="60430" applyFont="1"/>
    <xf numFmtId="0" fontId="29" fillId="0" borderId="0" xfId="60429" applyFont="1"/>
    <xf numFmtId="0" fontId="30" fillId="0" borderId="0" xfId="60426" applyFont="1" applyAlignment="1">
      <alignment horizontal="center"/>
    </xf>
    <xf numFmtId="0" fontId="30" fillId="0" borderId="63" xfId="60426" applyFont="1" applyBorder="1" applyAlignment="1">
      <alignment horizontal="center"/>
    </xf>
    <xf numFmtId="0" fontId="30" fillId="0" borderId="64" xfId="60426" applyFont="1" applyBorder="1" applyAlignment="1">
      <alignment horizontal="center" vertical="center" wrapText="1"/>
    </xf>
    <xf numFmtId="0" fontId="30" fillId="0" borderId="65" xfId="60426" applyFont="1" applyBorder="1" applyAlignment="1">
      <alignment horizontal="center" vertical="center"/>
    </xf>
    <xf numFmtId="0" fontId="30" fillId="0" borderId="0" xfId="60426" applyFont="1" applyAlignment="1">
      <alignment horizontal="center" vertical="center" wrapText="1"/>
    </xf>
    <xf numFmtId="0" fontId="30" fillId="0" borderId="0" xfId="60426" applyFont="1" applyAlignment="1">
      <alignment horizontal="center" vertical="center"/>
    </xf>
    <xf numFmtId="0" fontId="30" fillId="0" borderId="17" xfId="60426" applyFont="1" applyBorder="1" applyAlignment="1">
      <alignment horizontal="center"/>
    </xf>
    <xf numFmtId="0" fontId="30" fillId="0" borderId="66" xfId="60426" applyFont="1" applyBorder="1" applyAlignment="1">
      <alignment horizontal="center"/>
    </xf>
    <xf numFmtId="0" fontId="30" fillId="0" borderId="67" xfId="60426" applyFont="1" applyBorder="1" applyAlignment="1">
      <alignment horizontal="center"/>
    </xf>
    <xf numFmtId="0" fontId="30" fillId="0" borderId="68" xfId="60426" applyFont="1" applyBorder="1" applyAlignment="1">
      <alignment horizontal="center" vertical="center"/>
    </xf>
    <xf numFmtId="0" fontId="30" fillId="0" borderId="17" xfId="60426" applyFont="1" applyBorder="1" applyAlignment="1">
      <alignment horizontal="center" vertical="center"/>
    </xf>
    <xf numFmtId="0" fontId="30" fillId="0" borderId="68" xfId="60426" applyFont="1" applyBorder="1" applyAlignment="1">
      <alignment horizontal="left" vertical="center"/>
    </xf>
    <xf numFmtId="0" fontId="29" fillId="60" borderId="0" xfId="60431" quotePrefix="1" applyFont="1" applyFill="1" applyAlignment="1">
      <alignment vertical="top"/>
    </xf>
    <xf numFmtId="0" fontId="74" fillId="0" borderId="0" xfId="60426" applyFont="1" applyAlignment="1">
      <alignment horizontal="center" vertical="center"/>
    </xf>
    <xf numFmtId="0" fontId="74" fillId="0" borderId="0" xfId="60426" applyFont="1" applyAlignment="1">
      <alignment horizontal="left" vertical="center"/>
    </xf>
    <xf numFmtId="0" fontId="132" fillId="0" borderId="0" xfId="60432" applyFont="1"/>
    <xf numFmtId="167" fontId="132" fillId="0" borderId="0" xfId="60432" applyNumberFormat="1" applyFont="1"/>
    <xf numFmtId="0" fontId="1" fillId="0" borderId="0" xfId="60432"/>
    <xf numFmtId="0" fontId="164" fillId="60" borderId="0" xfId="60433" applyFont="1" applyFill="1"/>
    <xf numFmtId="0" fontId="165" fillId="60" borderId="0" xfId="60433" applyFont="1" applyFill="1"/>
    <xf numFmtId="0" fontId="29" fillId="0" borderId="0" xfId="8176" applyFont="1" applyAlignment="1">
      <alignment wrapText="1"/>
    </xf>
    <xf numFmtId="0" fontId="28" fillId="2" borderId="0" xfId="8176" applyFont="1" applyFill="1"/>
    <xf numFmtId="0" fontId="129" fillId="0" borderId="0" xfId="60433" applyFont="1"/>
    <xf numFmtId="167" fontId="1" fillId="0" borderId="0" xfId="60432" applyNumberFormat="1"/>
    <xf numFmtId="0" fontId="149" fillId="0" borderId="1" xfId="60433" applyFont="1" applyBorder="1" applyAlignment="1">
      <alignment wrapText="1"/>
    </xf>
    <xf numFmtId="168" fontId="149" fillId="0" borderId="15" xfId="60433" applyNumberFormat="1" applyFont="1" applyBorder="1" applyAlignment="1">
      <alignment horizontal="center" vertical="center" wrapText="1"/>
    </xf>
    <xf numFmtId="3" fontId="149" fillId="0" borderId="15" xfId="60433" applyNumberFormat="1" applyFont="1" applyBorder="1" applyAlignment="1">
      <alignment horizontal="center" vertical="center" wrapText="1"/>
    </xf>
    <xf numFmtId="168" fontId="149" fillId="0" borderId="1" xfId="60433" applyNumberFormat="1" applyFont="1" applyBorder="1" applyAlignment="1">
      <alignment horizontal="center" vertical="center" wrapText="1"/>
    </xf>
    <xf numFmtId="0" fontId="129" fillId="0" borderId="5" xfId="60433" applyFont="1" applyBorder="1" applyAlignment="1">
      <alignment horizontal="left"/>
    </xf>
    <xf numFmtId="179" fontId="29" fillId="0" borderId="0" xfId="60419" applyNumberFormat="1" applyFont="1" applyAlignment="1">
      <alignment horizontal="center"/>
    </xf>
    <xf numFmtId="179" fontId="29" fillId="0" borderId="0" xfId="60419" applyNumberFormat="1" applyFont="1" applyAlignment="1">
      <alignment horizontal="center" vertical="center"/>
    </xf>
    <xf numFmtId="167" fontId="29" fillId="0" borderId="0" xfId="60434" applyNumberFormat="1" applyFont="1" applyAlignment="1">
      <alignment horizontal="center" vertical="top"/>
    </xf>
    <xf numFmtId="167" fontId="29" fillId="0" borderId="4" xfId="60434" applyNumberFormat="1" applyFont="1" applyBorder="1" applyAlignment="1">
      <alignment horizontal="center" vertical="top"/>
    </xf>
    <xf numFmtId="179" fontId="29" fillId="0" borderId="0" xfId="60435" applyNumberFormat="1" applyFont="1" applyAlignment="1">
      <alignment horizontal="center" vertical="top"/>
    </xf>
    <xf numFmtId="167" fontId="29" fillId="0" borderId="5" xfId="60434" applyNumberFormat="1" applyFont="1" applyBorder="1" applyAlignment="1">
      <alignment horizontal="center" vertical="top"/>
    </xf>
    <xf numFmtId="0" fontId="29" fillId="0" borderId="0" xfId="60436" applyFont="1" applyAlignment="1">
      <alignment horizontal="left"/>
    </xf>
    <xf numFmtId="0" fontId="29" fillId="0" borderId="0" xfId="60437" applyFont="1" applyAlignment="1">
      <alignment horizontal="center"/>
    </xf>
    <xf numFmtId="0" fontId="165" fillId="60" borderId="0" xfId="60433" applyFont="1" applyFill="1" applyAlignment="1">
      <alignment wrapText="1"/>
    </xf>
    <xf numFmtId="179" fontId="29" fillId="0" borderId="0" xfId="60435" applyNumberFormat="1" applyFont="1" applyAlignment="1">
      <alignment horizontal="center"/>
    </xf>
    <xf numFmtId="167" fontId="29" fillId="0" borderId="0" xfId="60434" applyNumberFormat="1" applyFont="1" applyAlignment="1">
      <alignment horizontal="center"/>
    </xf>
    <xf numFmtId="167" fontId="29" fillId="0" borderId="4" xfId="60434" applyNumberFormat="1" applyFont="1" applyBorder="1" applyAlignment="1">
      <alignment horizontal="center"/>
    </xf>
    <xf numFmtId="179" fontId="29" fillId="0" borderId="0" xfId="60433" applyNumberFormat="1" applyFont="1" applyAlignment="1">
      <alignment horizontal="center"/>
    </xf>
    <xf numFmtId="167" fontId="29" fillId="0" borderId="5" xfId="60434" applyNumberFormat="1" applyFont="1" applyBorder="1" applyAlignment="1">
      <alignment horizontal="center"/>
    </xf>
    <xf numFmtId="0" fontId="166" fillId="0" borderId="0" xfId="60422" applyFont="1"/>
    <xf numFmtId="1" fontId="164" fillId="70" borderId="0" xfId="60432" applyNumberFormat="1" applyFont="1" applyFill="1"/>
    <xf numFmtId="1" fontId="165" fillId="70" borderId="0" xfId="60432" applyNumberFormat="1" applyFont="1" applyFill="1"/>
    <xf numFmtId="0" fontId="167" fillId="0" borderId="0" xfId="60426" applyFont="1" applyAlignment="1">
      <alignment vertical="center"/>
    </xf>
    <xf numFmtId="0" fontId="30" fillId="60" borderId="17" xfId="60426" applyFont="1" applyFill="1" applyBorder="1" applyAlignment="1">
      <alignment horizontal="right" vertical="center" wrapText="1"/>
    </xf>
    <xf numFmtId="0" fontId="30" fillId="60" borderId="17" xfId="60426" applyFont="1" applyFill="1" applyBorder="1" applyAlignment="1">
      <alignment horizontal="center" vertical="center" wrapText="1"/>
    </xf>
    <xf numFmtId="0" fontId="29" fillId="0" borderId="15" xfId="60426" applyFont="1" applyBorder="1" applyAlignment="1">
      <alignment vertical="center" wrapText="1"/>
    </xf>
    <xf numFmtId="0" fontId="29" fillId="0" borderId="15" xfId="60426" applyFont="1" applyBorder="1" applyAlignment="1">
      <alignment horizontal="center" vertical="center" wrapText="1"/>
    </xf>
    <xf numFmtId="0" fontId="29" fillId="0" borderId="59" xfId="60426" applyFont="1" applyBorder="1" applyAlignment="1">
      <alignment vertical="center" wrapText="1"/>
    </xf>
    <xf numFmtId="3" fontId="29" fillId="0" borderId="59" xfId="60426" applyNumberFormat="1" applyFont="1" applyBorder="1" applyAlignment="1">
      <alignment horizontal="center" vertical="center" wrapText="1"/>
    </xf>
    <xf numFmtId="167" fontId="29" fillId="0" borderId="59" xfId="60426" applyNumberFormat="1" applyFont="1" applyBorder="1" applyAlignment="1">
      <alignment horizontal="center" vertical="center" wrapText="1"/>
    </xf>
    <xf numFmtId="0" fontId="168" fillId="0" borderId="0" xfId="60426" applyFont="1" applyAlignment="1">
      <alignment vertical="center"/>
    </xf>
    <xf numFmtId="0" fontId="29" fillId="0" borderId="0" xfId="60432" applyFont="1"/>
    <xf numFmtId="0" fontId="161" fillId="0" borderId="0" xfId="60432" applyFont="1"/>
    <xf numFmtId="0" fontId="30" fillId="0" borderId="0" xfId="23735" applyFont="1"/>
    <xf numFmtId="167" fontId="96" fillId="0" borderId="0" xfId="60432" applyNumberFormat="1" applyFont="1"/>
    <xf numFmtId="0" fontId="96" fillId="0" borderId="0" xfId="60432" applyFont="1"/>
    <xf numFmtId="167" fontId="161" fillId="0" borderId="0" xfId="60432" applyNumberFormat="1" applyFont="1"/>
    <xf numFmtId="1" fontId="22" fillId="0" borderId="0" xfId="60432" applyNumberFormat="1" applyFont="1" applyAlignment="1">
      <alignment horizontal="left"/>
    </xf>
    <xf numFmtId="1" fontId="29" fillId="0" borderId="0" xfId="60432" applyNumberFormat="1" applyFont="1" applyAlignment="1">
      <alignment horizontal="left"/>
    </xf>
    <xf numFmtId="0" fontId="163" fillId="0" borderId="0" xfId="60432" applyFont="1"/>
    <xf numFmtId="1" fontId="29" fillId="70" borderId="0" xfId="60432" applyNumberFormat="1" applyFont="1" applyFill="1" applyAlignment="1">
      <alignment horizontal="left"/>
    </xf>
    <xf numFmtId="1" fontId="29" fillId="0" borderId="0" xfId="60432" applyNumberFormat="1" applyFont="1" applyAlignment="1">
      <alignment horizontal="center" vertical="center"/>
    </xf>
    <xf numFmtId="167" fontId="171" fillId="0" borderId="0" xfId="60432" applyNumberFormat="1" applyFont="1"/>
    <xf numFmtId="0" fontId="171" fillId="0" borderId="0" xfId="60432" applyFont="1"/>
    <xf numFmtId="0" fontId="132" fillId="60" borderId="0" xfId="60432" applyFont="1" applyFill="1"/>
    <xf numFmtId="167" fontId="132" fillId="0" borderId="54" xfId="60432" applyNumberFormat="1" applyFont="1" applyBorder="1"/>
    <xf numFmtId="0" fontId="30" fillId="0" borderId="0" xfId="8176" applyFont="1" applyAlignment="1">
      <alignment horizontal="center"/>
    </xf>
    <xf numFmtId="49" fontId="30" fillId="0" borderId="0" xfId="8176" applyNumberFormat="1" applyFont="1" applyAlignment="1">
      <alignment horizontal="center"/>
    </xf>
    <xf numFmtId="0" fontId="149" fillId="0" borderId="15" xfId="60426" applyFont="1" applyBorder="1" applyAlignment="1">
      <alignment wrapText="1"/>
    </xf>
    <xf numFmtId="167" fontId="30" fillId="0" borderId="18" xfId="8176" applyNumberFormat="1" applyFont="1" applyBorder="1" applyAlignment="1">
      <alignment horizontal="center" wrapText="1"/>
    </xf>
    <xf numFmtId="0" fontId="30" fillId="0" borderId="17" xfId="8176" applyFont="1" applyBorder="1" applyAlignment="1">
      <alignment horizontal="center" wrapText="1"/>
    </xf>
    <xf numFmtId="0" fontId="30" fillId="0" borderId="19" xfId="8176" applyFont="1" applyBorder="1" applyAlignment="1">
      <alignment horizontal="center" wrapText="1"/>
    </xf>
    <xf numFmtId="0" fontId="29" fillId="0" borderId="49" xfId="16260" applyFont="1" applyBorder="1" applyAlignment="1">
      <alignment horizontal="left" vertical="top" wrapText="1"/>
    </xf>
    <xf numFmtId="167" fontId="29" fillId="0" borderId="58" xfId="60392" applyNumberFormat="1" applyFont="1" applyBorder="1" applyAlignment="1">
      <alignment horizontal="center"/>
    </xf>
    <xf numFmtId="0" fontId="29" fillId="0" borderId="50" xfId="8176" applyFont="1" applyBorder="1" applyAlignment="1">
      <alignment horizontal="center"/>
    </xf>
    <xf numFmtId="0" fontId="29" fillId="0" borderId="49" xfId="8176" applyFont="1" applyBorder="1" applyAlignment="1">
      <alignment horizontal="center"/>
    </xf>
    <xf numFmtId="0" fontId="29" fillId="0" borderId="5" xfId="16260" applyFont="1" applyBorder="1" applyAlignment="1">
      <alignment horizontal="left" vertical="top" wrapText="1"/>
    </xf>
    <xf numFmtId="167" fontId="29" fillId="0" borderId="54" xfId="60392" applyNumberFormat="1" applyFont="1" applyBorder="1" applyAlignment="1">
      <alignment horizontal="center"/>
    </xf>
    <xf numFmtId="0" fontId="29" fillId="0" borderId="0" xfId="8176" applyFont="1" applyAlignment="1">
      <alignment horizontal="center"/>
    </xf>
    <xf numFmtId="0" fontId="29" fillId="0" borderId="5" xfId="8176" applyFont="1" applyBorder="1" applyAlignment="1">
      <alignment horizontal="center"/>
    </xf>
    <xf numFmtId="167" fontId="96" fillId="0" borderId="0" xfId="60432" applyNumberFormat="1" applyFont="1" applyAlignment="1">
      <alignment horizontal="center"/>
    </xf>
    <xf numFmtId="0" fontId="96" fillId="0" borderId="0" xfId="60432" applyFont="1" applyAlignment="1">
      <alignment horizontal="center"/>
    </xf>
    <xf numFmtId="0" fontId="161" fillId="0" borderId="0" xfId="60432" applyFont="1" applyAlignment="1">
      <alignment horizontal="center"/>
    </xf>
    <xf numFmtId="0" fontId="29" fillId="0" borderId="0" xfId="16260" applyFont="1" applyAlignment="1">
      <alignment horizontal="left" vertical="top" wrapText="1"/>
    </xf>
    <xf numFmtId="167" fontId="29" fillId="0" borderId="0" xfId="60392" applyNumberFormat="1" applyFont="1" applyBorder="1" applyAlignment="1">
      <alignment horizontal="center"/>
    </xf>
    <xf numFmtId="0" fontId="30" fillId="60" borderId="0" xfId="60432" applyFont="1" applyFill="1"/>
    <xf numFmtId="167" fontId="132" fillId="60" borderId="0" xfId="60432" applyNumberFormat="1" applyFont="1" applyFill="1"/>
    <xf numFmtId="0" fontId="161" fillId="60" borderId="0" xfId="60432" applyFont="1" applyFill="1"/>
    <xf numFmtId="1" fontId="170" fillId="71" borderId="0" xfId="60432" applyNumberFormat="1" applyFont="1" applyFill="1" applyAlignment="1">
      <alignment horizontal="left"/>
    </xf>
    <xf numFmtId="167" fontId="96" fillId="60" borderId="0" xfId="60432" applyNumberFormat="1" applyFont="1" applyFill="1"/>
    <xf numFmtId="0" fontId="96" fillId="60" borderId="0" xfId="60432" applyFont="1" applyFill="1"/>
    <xf numFmtId="167" fontId="1" fillId="0" borderId="0" xfId="60426" applyNumberFormat="1" applyAlignment="1">
      <alignment horizontal="center"/>
    </xf>
    <xf numFmtId="0" fontId="1" fillId="0" borderId="0" xfId="60426" applyAlignment="1">
      <alignment horizontal="center"/>
    </xf>
    <xf numFmtId="0" fontId="132" fillId="0" borderId="0" xfId="60426" applyFont="1" applyAlignment="1">
      <alignment horizontal="center"/>
    </xf>
    <xf numFmtId="167" fontId="96" fillId="60" borderId="0" xfId="60425" applyNumberFormat="1" applyFont="1" applyFill="1"/>
    <xf numFmtId="0" fontId="29" fillId="60" borderId="0" xfId="16260" applyFont="1" applyFill="1" applyAlignment="1">
      <alignment horizontal="left" vertical="top" wrapText="1"/>
    </xf>
    <xf numFmtId="167" fontId="29" fillId="60" borderId="0" xfId="8176" applyNumberFormat="1" applyFont="1" applyFill="1" applyAlignment="1">
      <alignment horizontal="center"/>
    </xf>
    <xf numFmtId="0" fontId="29" fillId="60" borderId="0" xfId="8176" applyFont="1" applyFill="1" applyAlignment="1">
      <alignment horizontal="center"/>
    </xf>
    <xf numFmtId="167" fontId="161" fillId="60" borderId="0" xfId="60432" applyNumberFormat="1" applyFont="1" applyFill="1"/>
    <xf numFmtId="167" fontId="132" fillId="60" borderId="0" xfId="60425" applyNumberFormat="1" applyFont="1" applyFill="1"/>
    <xf numFmtId="167" fontId="96" fillId="60" borderId="0" xfId="60392" applyNumberFormat="1" applyFont="1" applyFill="1"/>
    <xf numFmtId="0" fontId="125" fillId="0" borderId="0" xfId="60421" applyFont="1" applyFill="1"/>
    <xf numFmtId="1" fontId="170" fillId="70" borderId="0" xfId="60432" applyNumberFormat="1" applyFont="1" applyFill="1"/>
    <xf numFmtId="167" fontId="30" fillId="0" borderId="54" xfId="60432" applyNumberFormat="1" applyFont="1" applyBorder="1"/>
    <xf numFmtId="0" fontId="30" fillId="0" borderId="0" xfId="8176" applyFont="1" applyAlignment="1">
      <alignment horizontal="left"/>
    </xf>
    <xf numFmtId="0" fontId="30" fillId="0" borderId="5" xfId="8176" applyFont="1" applyBorder="1" applyAlignment="1">
      <alignment horizontal="left"/>
    </xf>
    <xf numFmtId="0" fontId="149" fillId="0" borderId="1" xfId="60426" applyFont="1" applyBorder="1" applyAlignment="1">
      <alignment wrapText="1"/>
    </xf>
    <xf numFmtId="0" fontId="29" fillId="60" borderId="49" xfId="16260" applyFont="1" applyFill="1" applyBorder="1" applyAlignment="1">
      <alignment horizontal="left" vertical="top" wrapText="1"/>
    </xf>
    <xf numFmtId="167" fontId="29" fillId="60" borderId="58" xfId="8176" applyNumberFormat="1" applyFont="1" applyFill="1" applyBorder="1" applyAlignment="1">
      <alignment horizontal="center"/>
    </xf>
    <xf numFmtId="0" fontId="29" fillId="60" borderId="50" xfId="8176" applyFont="1" applyFill="1" applyBorder="1" applyAlignment="1">
      <alignment horizontal="center"/>
    </xf>
    <xf numFmtId="0" fontId="29" fillId="60" borderId="49" xfId="8176" applyFont="1" applyFill="1" applyBorder="1" applyAlignment="1">
      <alignment horizontal="center"/>
    </xf>
    <xf numFmtId="167" fontId="29" fillId="60" borderId="54" xfId="8176" applyNumberFormat="1" applyFont="1" applyFill="1" applyBorder="1" applyAlignment="1">
      <alignment horizontal="center"/>
    </xf>
    <xf numFmtId="1" fontId="29" fillId="60" borderId="0" xfId="8176" applyNumberFormat="1" applyFont="1" applyFill="1" applyAlignment="1">
      <alignment horizontal="center"/>
    </xf>
    <xf numFmtId="1" fontId="29" fillId="60" borderId="5" xfId="8176" applyNumberFormat="1" applyFont="1" applyFill="1" applyBorder="1" applyAlignment="1">
      <alignment horizontal="center"/>
    </xf>
    <xf numFmtId="0" fontId="29" fillId="60" borderId="5" xfId="16260" applyFont="1" applyFill="1" applyBorder="1" applyAlignment="1">
      <alignment horizontal="left" vertical="top" wrapText="1"/>
    </xf>
    <xf numFmtId="0" fontId="29" fillId="60" borderId="5" xfId="8176" applyFont="1" applyFill="1" applyBorder="1" applyAlignment="1">
      <alignment horizontal="center"/>
    </xf>
    <xf numFmtId="167" fontId="132" fillId="0" borderId="0" xfId="60426" applyNumberFormat="1" applyFont="1" applyAlignment="1">
      <alignment horizontal="center"/>
    </xf>
    <xf numFmtId="0" fontId="139" fillId="0" borderId="0" xfId="60432" applyFont="1"/>
    <xf numFmtId="0" fontId="132" fillId="0" borderId="0" xfId="60432" applyFont="1" applyAlignment="1">
      <alignment horizontal="center" vertical="center"/>
    </xf>
    <xf numFmtId="0" fontId="161" fillId="0" borderId="0" xfId="60432" applyFont="1" applyAlignment="1">
      <alignment horizontal="center" vertical="center"/>
    </xf>
    <xf numFmtId="167" fontId="132" fillId="0" borderId="0" xfId="60425" applyNumberFormat="1" applyFont="1" applyAlignment="1">
      <alignment horizontal="center" vertical="center"/>
    </xf>
    <xf numFmtId="167" fontId="132" fillId="0" borderId="0" xfId="60425" applyNumberFormat="1" applyFont="1" applyBorder="1" applyAlignment="1">
      <alignment horizontal="center" vertical="center"/>
    </xf>
    <xf numFmtId="0" fontId="29" fillId="0" borderId="0" xfId="8176" applyFont="1" applyAlignment="1">
      <alignment horizontal="center" vertical="center"/>
    </xf>
    <xf numFmtId="167" fontId="29" fillId="0" borderId="0" xfId="8176" applyNumberFormat="1" applyFont="1" applyAlignment="1">
      <alignment horizontal="center"/>
    </xf>
    <xf numFmtId="0" fontId="132" fillId="0" borderId="0" xfId="60426" applyFont="1"/>
    <xf numFmtId="167" fontId="132" fillId="0" borderId="0" xfId="60425" applyNumberFormat="1" applyFont="1"/>
    <xf numFmtId="167" fontId="161" fillId="0" borderId="0" xfId="60425" applyNumberFormat="1" applyFont="1"/>
    <xf numFmtId="167" fontId="161" fillId="0" borderId="0" xfId="60425" applyNumberFormat="1" applyFont="1" applyBorder="1"/>
    <xf numFmtId="0" fontId="30" fillId="60" borderId="0" xfId="23735" applyFont="1" applyFill="1" applyAlignment="1">
      <alignment horizontal="left"/>
    </xf>
    <xf numFmtId="0" fontId="1" fillId="60" borderId="0" xfId="60432" applyFill="1"/>
    <xf numFmtId="1" fontId="170" fillId="71" borderId="0" xfId="60432" applyNumberFormat="1" applyFont="1" applyFill="1"/>
    <xf numFmtId="0" fontId="171" fillId="60" borderId="0" xfId="60432" applyFont="1" applyFill="1"/>
    <xf numFmtId="0" fontId="172" fillId="0" borderId="0" xfId="60432" applyFont="1"/>
    <xf numFmtId="167" fontId="1" fillId="60" borderId="0" xfId="60432" applyNumberFormat="1" applyFill="1"/>
    <xf numFmtId="0" fontId="22" fillId="2" borderId="0" xfId="190" applyFill="1" applyAlignment="1">
      <alignment horizontal="right"/>
    </xf>
    <xf numFmtId="0" fontId="27" fillId="2" borderId="0" xfId="190" applyFont="1" applyFill="1" applyAlignment="1">
      <alignment horizontal="right"/>
    </xf>
    <xf numFmtId="0" fontId="30" fillId="0" borderId="0" xfId="23735" applyFont="1" applyAlignment="1">
      <alignment vertical="center"/>
    </xf>
    <xf numFmtId="0" fontId="22" fillId="0" borderId="0" xfId="8176" applyAlignment="1">
      <alignment vertical="center"/>
    </xf>
    <xf numFmtId="0" fontId="170" fillId="60" borderId="0" xfId="60430" applyFont="1" applyFill="1" applyAlignment="1">
      <alignment vertical="center" wrapText="1"/>
    </xf>
    <xf numFmtId="0" fontId="22" fillId="0" borderId="0" xfId="8176" applyAlignment="1">
      <alignment vertical="center" wrapText="1"/>
    </xf>
    <xf numFmtId="0" fontId="22" fillId="0" borderId="0" xfId="8176" applyAlignment="1">
      <alignment wrapText="1"/>
    </xf>
    <xf numFmtId="0" fontId="161" fillId="0" borderId="0" xfId="60432" applyFont="1" applyAlignment="1">
      <alignment wrapText="1"/>
    </xf>
    <xf numFmtId="0" fontId="98" fillId="60" borderId="0" xfId="60430" applyFont="1" applyFill="1" applyAlignment="1">
      <alignment wrapText="1"/>
    </xf>
    <xf numFmtId="0" fontId="30" fillId="0" borderId="19" xfId="60429" applyFont="1" applyBorder="1" applyAlignment="1">
      <alignment horizontal="left"/>
    </xf>
    <xf numFmtId="0" fontId="30" fillId="0" borderId="18" xfId="60429" applyFont="1" applyBorder="1" applyAlignment="1">
      <alignment horizontal="center" wrapText="1"/>
    </xf>
    <xf numFmtId="0" fontId="25" fillId="0" borderId="0" xfId="60429" applyFont="1" applyAlignment="1">
      <alignment horizontal="center" wrapText="1"/>
    </xf>
    <xf numFmtId="0" fontId="29" fillId="0" borderId="5" xfId="60429" applyFont="1" applyBorder="1" applyAlignment="1">
      <alignment horizontal="left"/>
    </xf>
    <xf numFmtId="0" fontId="29" fillId="0" borderId="0" xfId="60426" applyFont="1" applyAlignment="1">
      <alignment horizontal="center"/>
    </xf>
    <xf numFmtId="0" fontId="22" fillId="0" borderId="0" xfId="60426" applyFont="1" applyAlignment="1">
      <alignment horizontal="center"/>
    </xf>
    <xf numFmtId="0" fontId="22" fillId="0" borderId="0" xfId="16260" applyAlignment="1">
      <alignment horizontal="left" vertical="top" wrapText="1"/>
    </xf>
    <xf numFmtId="0" fontId="22" fillId="0" borderId="0" xfId="60429" applyFont="1" applyAlignment="1">
      <alignment horizontal="left"/>
    </xf>
    <xf numFmtId="167" fontId="30" fillId="0" borderId="0" xfId="23735" applyNumberFormat="1" applyFont="1" applyAlignment="1">
      <alignment horizontal="left"/>
    </xf>
    <xf numFmtId="1" fontId="170" fillId="70" borderId="0" xfId="60432" applyNumberFormat="1" applyFont="1" applyFill="1" applyAlignment="1">
      <alignment vertical="top"/>
    </xf>
    <xf numFmtId="167" fontId="22" fillId="0" borderId="0" xfId="8176" applyNumberFormat="1" applyAlignment="1">
      <alignment horizontal="center" vertical="center"/>
    </xf>
    <xf numFmtId="0" fontId="22" fillId="0" borderId="0" xfId="8176" applyAlignment="1">
      <alignment horizontal="center" vertical="center"/>
    </xf>
    <xf numFmtId="0" fontId="174" fillId="2" borderId="0" xfId="1" applyFont="1" applyFill="1" applyAlignment="1" applyProtection="1">
      <alignment horizontal="left"/>
    </xf>
    <xf numFmtId="0" fontId="30" fillId="0" borderId="66" xfId="60426" applyFont="1" applyBorder="1" applyAlignment="1">
      <alignment vertical="center"/>
    </xf>
    <xf numFmtId="167" fontId="128" fillId="2" borderId="0" xfId="183" applyNumberFormat="1" applyFont="1" applyFill="1" applyBorder="1" applyAlignment="1">
      <alignment horizontal="center" vertical="center"/>
    </xf>
    <xf numFmtId="167" fontId="126" fillId="2" borderId="0" xfId="183" applyNumberFormat="1" applyFont="1" applyFill="1" applyBorder="1" applyAlignment="1">
      <alignment horizontal="center" vertical="center"/>
    </xf>
    <xf numFmtId="167" fontId="128" fillId="60" borderId="0" xfId="183" applyNumberFormat="1" applyFont="1" applyFill="1" applyBorder="1" applyAlignment="1">
      <alignment horizontal="center" vertical="center"/>
    </xf>
    <xf numFmtId="167" fontId="126" fillId="60" borderId="0" xfId="183" applyNumberFormat="1" applyFont="1" applyFill="1" applyBorder="1" applyAlignment="1">
      <alignment horizontal="center" vertical="center"/>
    </xf>
    <xf numFmtId="0" fontId="30" fillId="0" borderId="17" xfId="60424" applyFont="1" applyBorder="1" applyAlignment="1">
      <alignment horizontal="center" vertical="center" wrapText="1"/>
    </xf>
    <xf numFmtId="0" fontId="30" fillId="0" borderId="18" xfId="60424" applyFont="1" applyBorder="1" applyAlignment="1">
      <alignment horizontal="centerContinuous" vertical="center"/>
    </xf>
    <xf numFmtId="0" fontId="30" fillId="0" borderId="17" xfId="60424" applyFont="1" applyBorder="1" applyAlignment="1">
      <alignment horizontal="centerContinuous" vertical="center"/>
    </xf>
    <xf numFmtId="0" fontId="30" fillId="0" borderId="19" xfId="60424" applyFont="1" applyBorder="1" applyAlignment="1">
      <alignment horizontal="centerContinuous" vertical="center"/>
    </xf>
    <xf numFmtId="0" fontId="30" fillId="0" borderId="19" xfId="60424" applyFont="1" applyBorder="1" applyAlignment="1">
      <alignment horizontal="center" vertical="center" wrapText="1"/>
    </xf>
    <xf numFmtId="0" fontId="30" fillId="0" borderId="0" xfId="60424" applyFont="1"/>
    <xf numFmtId="0" fontId="128" fillId="0" borderId="0" xfId="60424" applyFont="1" applyAlignment="1">
      <alignment vertical="center"/>
    </xf>
    <xf numFmtId="0" fontId="29" fillId="0" borderId="0" xfId="60424" applyFont="1"/>
    <xf numFmtId="0" fontId="29" fillId="0" borderId="5" xfId="60424" applyFont="1" applyBorder="1"/>
    <xf numFmtId="0" fontId="128" fillId="0" borderId="15" xfId="60424" applyFont="1" applyBorder="1" applyAlignment="1">
      <alignment vertical="center"/>
    </xf>
    <xf numFmtId="0" fontId="29" fillId="0" borderId="3" xfId="60424" applyFont="1" applyBorder="1"/>
    <xf numFmtId="0" fontId="29" fillId="0" borderId="15" xfId="60424" applyFont="1" applyBorder="1"/>
    <xf numFmtId="0" fontId="29" fillId="0" borderId="1" xfId="60424" applyFont="1" applyBorder="1"/>
    <xf numFmtId="0" fontId="128" fillId="0" borderId="16" xfId="60424" applyFont="1" applyBorder="1" applyAlignment="1">
      <alignment vertical="center"/>
    </xf>
    <xf numFmtId="0" fontId="29" fillId="0" borderId="48" xfId="60424" applyFont="1" applyBorder="1"/>
    <xf numFmtId="0" fontId="29" fillId="0" borderId="16" xfId="60424" applyFont="1" applyBorder="1"/>
    <xf numFmtId="0" fontId="29" fillId="0" borderId="4" xfId="60424" applyFont="1" applyBorder="1"/>
    <xf numFmtId="0" fontId="29" fillId="0" borderId="0" xfId="60424" applyFont="1" applyAlignment="1">
      <alignment vertical="center"/>
    </xf>
    <xf numFmtId="0" fontId="29" fillId="0" borderId="15" xfId="60424" applyFont="1" applyBorder="1" applyAlignment="1">
      <alignment vertical="center"/>
    </xf>
    <xf numFmtId="0" fontId="30" fillId="0" borderId="16" xfId="60424" applyFont="1" applyBorder="1"/>
    <xf numFmtId="0" fontId="128" fillId="0" borderId="0" xfId="60424" applyFont="1" applyAlignment="1">
      <alignment horizontal="center" vertical="center"/>
    </xf>
    <xf numFmtId="0" fontId="128" fillId="0" borderId="5" xfId="60424" applyFont="1" applyBorder="1" applyAlignment="1">
      <alignment vertical="center"/>
    </xf>
    <xf numFmtId="0" fontId="128" fillId="0" borderId="1" xfId="60424" applyFont="1" applyBorder="1" applyAlignment="1">
      <alignment vertical="center"/>
    </xf>
    <xf numFmtId="0" fontId="128" fillId="0" borderId="4" xfId="60424" applyFont="1" applyBorder="1" applyAlignment="1">
      <alignment vertical="center"/>
    </xf>
    <xf numFmtId="167" fontId="30" fillId="0" borderId="50" xfId="60425" applyNumberFormat="1" applyFont="1" applyFill="1" applyBorder="1" applyAlignment="1">
      <alignment horizontal="center"/>
    </xf>
    <xf numFmtId="167" fontId="29" fillId="0" borderId="5" xfId="60424" applyNumberFormat="1" applyFont="1" applyBorder="1" applyAlignment="1">
      <alignment horizontal="center"/>
    </xf>
    <xf numFmtId="167" fontId="29" fillId="0" borderId="2" xfId="60424" applyNumberFormat="1" applyFont="1" applyBorder="1" applyAlignment="1">
      <alignment horizontal="center"/>
    </xf>
    <xf numFmtId="167" fontId="30" fillId="0" borderId="16" xfId="60425" applyNumberFormat="1" applyFont="1" applyFill="1" applyBorder="1" applyAlignment="1">
      <alignment horizontal="center"/>
    </xf>
    <xf numFmtId="167" fontId="29" fillId="0" borderId="0" xfId="60424" applyNumberFormat="1" applyFont="1" applyAlignment="1">
      <alignment horizontal="center"/>
    </xf>
    <xf numFmtId="167" fontId="29" fillId="0" borderId="55" xfId="60424" applyNumberFormat="1" applyFont="1" applyBorder="1" applyAlignment="1">
      <alignment horizontal="center"/>
    </xf>
    <xf numFmtId="167" fontId="29" fillId="0" borderId="56" xfId="60424" applyNumberFormat="1" applyFont="1" applyBorder="1" applyAlignment="1">
      <alignment horizontal="center"/>
    </xf>
    <xf numFmtId="171" fontId="30" fillId="0" borderId="50" xfId="0" applyNumberFormat="1" applyFont="1" applyBorder="1" applyAlignment="1">
      <alignment horizontal="center"/>
    </xf>
    <xf numFmtId="171" fontId="29" fillId="0" borderId="5" xfId="0" applyNumberFormat="1" applyFont="1" applyBorder="1" applyAlignment="1">
      <alignment horizontal="center"/>
    </xf>
    <xf numFmtId="171" fontId="29" fillId="0" borderId="1" xfId="0" applyNumberFormat="1" applyFont="1" applyBorder="1" applyAlignment="1">
      <alignment horizontal="center"/>
    </xf>
    <xf numFmtId="171" fontId="29" fillId="0" borderId="2" xfId="0" applyNumberFormat="1" applyFont="1" applyBorder="1" applyAlignment="1">
      <alignment horizontal="center"/>
    </xf>
    <xf numFmtId="171" fontId="30" fillId="0" borderId="5" xfId="0" applyNumberFormat="1" applyFont="1" applyBorder="1" applyAlignment="1">
      <alignment horizontal="center"/>
    </xf>
    <xf numFmtId="171" fontId="30" fillId="0" borderId="0" xfId="0" applyNumberFormat="1" applyFont="1" applyAlignment="1">
      <alignment horizontal="center"/>
    </xf>
    <xf numFmtId="0" fontId="29" fillId="60" borderId="0" xfId="60429" applyFont="1" applyFill="1"/>
    <xf numFmtId="0" fontId="30" fillId="0" borderId="16" xfId="60426" applyFont="1" applyBorder="1" applyAlignment="1">
      <alignment vertical="center"/>
    </xf>
    <xf numFmtId="0" fontId="29" fillId="0" borderId="69" xfId="60426" applyFont="1" applyBorder="1" applyAlignment="1">
      <alignment vertical="center"/>
    </xf>
    <xf numFmtId="0" fontId="30" fillId="0" borderId="70" xfId="60426" applyFont="1" applyBorder="1" applyAlignment="1">
      <alignment horizontal="center" vertical="center"/>
    </xf>
    <xf numFmtId="167" fontId="30" fillId="0" borderId="71" xfId="60426" applyNumberFormat="1" applyFont="1" applyBorder="1" applyAlignment="1">
      <alignment horizontal="center" vertical="center"/>
    </xf>
    <xf numFmtId="0" fontId="30" fillId="0" borderId="16" xfId="60426" applyFont="1" applyBorder="1" applyAlignment="1">
      <alignment horizontal="center" vertical="center"/>
    </xf>
    <xf numFmtId="167" fontId="30" fillId="0" borderId="16" xfId="60426" applyNumberFormat="1" applyFont="1" applyBorder="1" applyAlignment="1">
      <alignment horizontal="center" vertical="center"/>
    </xf>
    <xf numFmtId="0" fontId="128" fillId="0" borderId="4" xfId="60426" applyFont="1" applyBorder="1" applyAlignment="1">
      <alignment horizontal="center" vertical="center"/>
    </xf>
    <xf numFmtId="0" fontId="29" fillId="0" borderId="0" xfId="60426" applyFont="1" applyAlignment="1">
      <alignment vertical="center"/>
    </xf>
    <xf numFmtId="0" fontId="128" fillId="0" borderId="63" xfId="60426" applyFont="1" applyBorder="1" applyAlignment="1">
      <alignment vertical="center"/>
    </xf>
    <xf numFmtId="0" fontId="128" fillId="0" borderId="64" xfId="60426" applyFont="1" applyBorder="1" applyAlignment="1">
      <alignment horizontal="center" vertical="center"/>
    </xf>
    <xf numFmtId="167" fontId="128" fillId="0" borderId="65" xfId="60426" applyNumberFormat="1" applyFont="1" applyBorder="1" applyAlignment="1">
      <alignment horizontal="center" vertical="center"/>
    </xf>
    <xf numFmtId="0" fontId="128" fillId="0" borderId="0" xfId="60426" applyFont="1" applyAlignment="1">
      <alignment horizontal="center" vertical="center"/>
    </xf>
    <xf numFmtId="167" fontId="128" fillId="0" borderId="0" xfId="60426" applyNumberFormat="1" applyFont="1" applyAlignment="1">
      <alignment horizontal="center" vertical="center"/>
    </xf>
    <xf numFmtId="0" fontId="128" fillId="0" borderId="5" xfId="60426" applyFont="1" applyBorder="1" applyAlignment="1">
      <alignment horizontal="center" vertical="center"/>
    </xf>
    <xf numFmtId="0" fontId="29" fillId="0" borderId="0" xfId="60426" applyFont="1" applyAlignment="1">
      <alignment horizontal="center" vertical="center"/>
    </xf>
    <xf numFmtId="0" fontId="128" fillId="0" borderId="65" xfId="60426" applyFont="1" applyBorder="1" applyAlignment="1">
      <alignment horizontal="center" vertical="center"/>
    </xf>
    <xf numFmtId="167" fontId="30" fillId="0" borderId="4" xfId="60426" applyNumberFormat="1" applyFont="1" applyBorder="1" applyAlignment="1">
      <alignment horizontal="center" vertical="center"/>
    </xf>
    <xf numFmtId="167" fontId="29" fillId="0" borderId="0" xfId="60426" applyNumberFormat="1" applyFont="1" applyAlignment="1">
      <alignment horizontal="center" vertical="center"/>
    </xf>
    <xf numFmtId="0" fontId="30" fillId="0" borderId="0" xfId="60426" applyFont="1" applyAlignment="1">
      <alignment vertical="center"/>
    </xf>
    <xf numFmtId="0" fontId="30" fillId="0" borderId="69" xfId="60426" applyFont="1" applyBorder="1" applyAlignment="1">
      <alignment vertical="center"/>
    </xf>
    <xf numFmtId="0" fontId="30" fillId="0" borderId="16" xfId="60426" applyFont="1" applyBorder="1" applyAlignment="1">
      <alignment vertical="center" wrapText="1"/>
    </xf>
    <xf numFmtId="0" fontId="30" fillId="0" borderId="69" xfId="60426" applyFont="1" applyBorder="1" applyAlignment="1">
      <alignment horizontal="center" vertical="center"/>
    </xf>
    <xf numFmtId="167" fontId="0" fillId="2" borderId="0" xfId="60392" applyNumberFormat="1" applyFont="1" applyFill="1" applyBorder="1"/>
    <xf numFmtId="0" fontId="149" fillId="0" borderId="3" xfId="60427" applyFont="1" applyBorder="1" applyAlignment="1">
      <alignment horizontal="center" wrapText="1"/>
    </xf>
    <xf numFmtId="174" fontId="129" fillId="60" borderId="0" xfId="23768" applyNumberFormat="1" applyFont="1" applyFill="1" applyBorder="1" applyAlignment="1">
      <alignment horizontal="center"/>
    </xf>
    <xf numFmtId="174" fontId="129" fillId="2" borderId="0" xfId="23768" applyNumberFormat="1" applyFont="1" applyFill="1" applyBorder="1" applyAlignment="1">
      <alignment horizontal="center"/>
    </xf>
    <xf numFmtId="174" fontId="30" fillId="2" borderId="44" xfId="190" applyNumberFormat="1" applyFont="1" applyFill="1" applyBorder="1" applyAlignment="1">
      <alignment horizontal="center"/>
    </xf>
    <xf numFmtId="167" fontId="29" fillId="60" borderId="0" xfId="183" applyNumberFormat="1" applyFont="1" applyFill="1" applyBorder="1" applyAlignment="1">
      <alignment horizontal="center" vertical="center"/>
    </xf>
    <xf numFmtId="167" fontId="29" fillId="60" borderId="15" xfId="183" applyNumberFormat="1" applyFont="1" applyFill="1" applyBorder="1" applyAlignment="1">
      <alignment horizontal="center" vertical="center"/>
    </xf>
    <xf numFmtId="2" fontId="29" fillId="60" borderId="52" xfId="60419" applyNumberFormat="1" applyFont="1" applyFill="1" applyBorder="1" applyAlignment="1">
      <alignment horizontal="center" vertical="center" wrapText="1"/>
    </xf>
    <xf numFmtId="2" fontId="29" fillId="60" borderId="0" xfId="60419" applyNumberFormat="1" applyFont="1" applyFill="1" applyBorder="1" applyAlignment="1">
      <alignment horizontal="center" vertical="center"/>
    </xf>
    <xf numFmtId="9" fontId="0" fillId="60" borderId="0" xfId="3" applyFont="1" applyFill="1"/>
    <xf numFmtId="167" fontId="126" fillId="60" borderId="0" xfId="3" applyNumberFormat="1" applyFont="1" applyFill="1" applyBorder="1" applyAlignment="1">
      <alignment horizontal="center" vertical="center"/>
    </xf>
    <xf numFmtId="167" fontId="126" fillId="60" borderId="0" xfId="3" applyNumberFormat="1" applyFont="1" applyFill="1" applyBorder="1" applyAlignment="1">
      <alignment horizontal="center"/>
    </xf>
    <xf numFmtId="167" fontId="126" fillId="60" borderId="16" xfId="3" applyNumberFormat="1" applyFont="1" applyFill="1" applyBorder="1" applyAlignment="1">
      <alignment horizontal="center" vertical="center"/>
    </xf>
    <xf numFmtId="167" fontId="126" fillId="60" borderId="16" xfId="3" applyNumberFormat="1" applyFont="1" applyFill="1" applyBorder="1" applyAlignment="1">
      <alignment horizontal="center"/>
    </xf>
    <xf numFmtId="2" fontId="29" fillId="60" borderId="0" xfId="60392" applyNumberFormat="1" applyFont="1" applyFill="1" applyAlignment="1">
      <alignment horizontal="center"/>
    </xf>
    <xf numFmtId="2" fontId="29" fillId="60" borderId="0" xfId="60392" applyNumberFormat="1" applyFont="1" applyFill="1" applyBorder="1" applyAlignment="1">
      <alignment horizontal="center"/>
    </xf>
    <xf numFmtId="2" fontId="29" fillId="60" borderId="53" xfId="23768" applyNumberFormat="1" applyFont="1" applyFill="1" applyBorder="1" applyAlignment="1">
      <alignment horizontal="center"/>
    </xf>
    <xf numFmtId="2" fontId="29" fillId="60" borderId="0" xfId="23768" applyNumberFormat="1" applyFont="1" applyFill="1" applyBorder="1" applyAlignment="1">
      <alignment horizontal="center"/>
    </xf>
    <xf numFmtId="2" fontId="29" fillId="2" borderId="53" xfId="23768" applyNumberFormat="1" applyFont="1" applyFill="1" applyBorder="1" applyAlignment="1">
      <alignment horizontal="center"/>
    </xf>
    <xf numFmtId="2" fontId="29" fillId="2" borderId="0" xfId="23768" applyNumberFormat="1" applyFont="1" applyFill="1" applyBorder="1" applyAlignment="1">
      <alignment horizontal="center"/>
    </xf>
    <xf numFmtId="2" fontId="29" fillId="2" borderId="3" xfId="23768" applyNumberFormat="1" applyFont="1" applyFill="1" applyBorder="1" applyAlignment="1">
      <alignment horizontal="center"/>
    </xf>
    <xf numFmtId="2" fontId="29" fillId="2" borderId="15" xfId="23768" applyNumberFormat="1" applyFont="1" applyFill="1" applyBorder="1" applyAlignment="1">
      <alignment horizontal="center"/>
    </xf>
    <xf numFmtId="0" fontId="1" fillId="0" borderId="0" xfId="60432" applyAlignment="1">
      <alignment horizontal="centerContinuous"/>
    </xf>
    <xf numFmtId="0" fontId="149" fillId="0" borderId="0" xfId="60433" applyFont="1" applyAlignment="1">
      <alignment horizontal="centerContinuous"/>
    </xf>
    <xf numFmtId="167" fontId="1" fillId="0" borderId="0" xfId="60432" applyNumberFormat="1" applyAlignment="1">
      <alignment horizontal="centerContinuous"/>
    </xf>
    <xf numFmtId="0" fontId="30" fillId="0" borderId="0" xfId="8176" applyFont="1" applyAlignment="1">
      <alignment horizontal="centerContinuous" vertical="center"/>
    </xf>
    <xf numFmtId="0" fontId="30" fillId="0" borderId="0" xfId="8176" applyFont="1" applyAlignment="1">
      <alignment horizontal="centerContinuous"/>
    </xf>
    <xf numFmtId="0" fontId="30" fillId="0" borderId="5" xfId="8176" applyFont="1" applyBorder="1" applyAlignment="1">
      <alignment horizontal="centerContinuous"/>
    </xf>
    <xf numFmtId="0" fontId="171" fillId="0" borderId="5" xfId="60432" applyFont="1" applyBorder="1"/>
    <xf numFmtId="0" fontId="30" fillId="0" borderId="5" xfId="8176" applyFont="1" applyBorder="1" applyAlignment="1">
      <alignment horizontal="centerContinuous" vertical="center"/>
    </xf>
    <xf numFmtId="171" fontId="30" fillId="2" borderId="48" xfId="190" applyNumberFormat="1" applyFont="1" applyFill="1" applyBorder="1" applyAlignment="1">
      <alignment horizontal="center"/>
    </xf>
    <xf numFmtId="171" fontId="30" fillId="2" borderId="16" xfId="190" applyNumberFormat="1" applyFont="1" applyFill="1" applyBorder="1" applyAlignment="1">
      <alignment horizontal="center"/>
    </xf>
    <xf numFmtId="0" fontId="29" fillId="60" borderId="0" xfId="60432" applyFont="1" applyFill="1"/>
    <xf numFmtId="1" fontId="22" fillId="2" borderId="0" xfId="190" applyNumberFormat="1" applyFill="1"/>
    <xf numFmtId="0" fontId="175" fillId="60" borderId="0" xfId="0" applyFont="1" applyFill="1"/>
    <xf numFmtId="179" fontId="129" fillId="0" borderId="0" xfId="60424" applyNumberFormat="1" applyFont="1" applyAlignment="1">
      <alignment horizontal="center"/>
    </xf>
    <xf numFmtId="168" fontId="129" fillId="0" borderId="0" xfId="60424" applyNumberFormat="1" applyFont="1" applyAlignment="1">
      <alignment horizontal="center"/>
    </xf>
    <xf numFmtId="167" fontId="132" fillId="0" borderId="0" xfId="60426" applyNumberFormat="1" applyFont="1"/>
    <xf numFmtId="165" fontId="132" fillId="0" borderId="0" xfId="60423" applyFont="1"/>
    <xf numFmtId="0" fontId="98" fillId="0" borderId="0" xfId="60430" applyFont="1"/>
    <xf numFmtId="0" fontId="139" fillId="0" borderId="0" xfId="60429" applyFont="1"/>
    <xf numFmtId="167" fontId="132" fillId="0" borderId="0" xfId="60429" applyNumberFormat="1" applyFont="1"/>
    <xf numFmtId="0" fontId="139" fillId="0" borderId="0" xfId="60426" applyFont="1"/>
    <xf numFmtId="0" fontId="176" fillId="0" borderId="0" xfId="60426" applyFont="1" applyAlignment="1">
      <alignment vertical="center"/>
    </xf>
    <xf numFmtId="14" fontId="29" fillId="0" borderId="0" xfId="60422" applyNumberFormat="1" applyFont="1" applyAlignment="1">
      <alignment horizontal="left" vertical="center"/>
    </xf>
    <xf numFmtId="0" fontId="143" fillId="67" borderId="0" xfId="60421" applyFont="1" applyFill="1" applyBorder="1" applyAlignment="1" applyProtection="1">
      <alignment horizontal="center" vertical="center"/>
      <protection hidden="1"/>
    </xf>
    <xf numFmtId="0" fontId="144" fillId="67" borderId="0" xfId="60421" applyFont="1" applyFill="1" applyBorder="1" applyAlignment="1" applyProtection="1">
      <alignment horizontal="center" vertical="center"/>
      <protection hidden="1"/>
    </xf>
    <xf numFmtId="0" fontId="143" fillId="67" borderId="0" xfId="60421" applyFont="1" applyFill="1" applyBorder="1" applyAlignment="1" applyProtection="1">
      <alignment vertical="center"/>
      <protection hidden="1"/>
    </xf>
    <xf numFmtId="0" fontId="125" fillId="2" borderId="0" xfId="60421" applyFont="1" applyFill="1" applyAlignment="1" applyProtection="1">
      <alignment horizontal="left" vertical="center" wrapText="1"/>
    </xf>
    <xf numFmtId="0" fontId="149" fillId="0" borderId="0" xfId="60424" applyFont="1" applyAlignment="1">
      <alignment horizontal="left"/>
    </xf>
    <xf numFmtId="0" fontId="177" fillId="0" borderId="0" xfId="60432" applyFont="1"/>
    <xf numFmtId="167" fontId="177" fillId="0" borderId="0" xfId="60432" applyNumberFormat="1" applyFont="1"/>
    <xf numFmtId="167" fontId="29" fillId="0" borderId="0" xfId="60432" applyNumberFormat="1" applyFont="1"/>
    <xf numFmtId="0" fontId="30" fillId="0" borderId="0" xfId="60432" applyFont="1"/>
    <xf numFmtId="0" fontId="178" fillId="0" borderId="0" xfId="60432" applyFont="1"/>
    <xf numFmtId="0" fontId="170" fillId="0" borderId="0" xfId="60432" applyFont="1"/>
    <xf numFmtId="167" fontId="30" fillId="0" borderId="0" xfId="60432" applyNumberFormat="1" applyFont="1"/>
    <xf numFmtId="0" fontId="179" fillId="0" borderId="0" xfId="60432" applyFont="1"/>
    <xf numFmtId="167" fontId="179" fillId="0" borderId="0" xfId="60432" applyNumberFormat="1" applyFont="1"/>
    <xf numFmtId="0" fontId="74" fillId="0" borderId="0" xfId="60432" applyFont="1"/>
    <xf numFmtId="167" fontId="132" fillId="0" borderId="0" xfId="60432" applyNumberFormat="1" applyFont="1" applyAlignment="1">
      <alignment horizontal="center"/>
    </xf>
    <xf numFmtId="0" fontId="132" fillId="0" borderId="0" xfId="60432" applyFont="1" applyAlignment="1">
      <alignment horizontal="center"/>
    </xf>
    <xf numFmtId="0" fontId="30" fillId="0" borderId="17" xfId="60432" applyFont="1" applyBorder="1"/>
    <xf numFmtId="167" fontId="30" fillId="0" borderId="17" xfId="60432" applyNumberFormat="1" applyFont="1" applyBorder="1" applyAlignment="1">
      <alignment horizontal="left" wrapText="1"/>
    </xf>
    <xf numFmtId="0" fontId="30" fillId="0" borderId="18" xfId="60432" applyFont="1" applyBorder="1" applyAlignment="1">
      <alignment horizontal="center"/>
    </xf>
    <xf numFmtId="0" fontId="30" fillId="0" borderId="17" xfId="60432" applyFont="1" applyBorder="1" applyAlignment="1">
      <alignment horizontal="center"/>
    </xf>
    <xf numFmtId="167" fontId="30" fillId="0" borderId="18" xfId="60432" applyNumberFormat="1" applyFont="1" applyBorder="1" applyAlignment="1">
      <alignment horizontal="center"/>
    </xf>
    <xf numFmtId="167" fontId="30" fillId="0" borderId="17" xfId="60432" applyNumberFormat="1" applyFont="1" applyBorder="1" applyAlignment="1">
      <alignment horizontal="center"/>
    </xf>
    <xf numFmtId="167" fontId="30" fillId="0" borderId="0" xfId="60432" applyNumberFormat="1" applyFont="1" applyAlignment="1">
      <alignment horizontal="left"/>
    </xf>
    <xf numFmtId="0" fontId="30" fillId="0" borderId="0" xfId="60432" applyFont="1" applyAlignment="1">
      <alignment horizontal="centerContinuous"/>
    </xf>
    <xf numFmtId="167" fontId="30" fillId="0" borderId="0" xfId="60432" applyNumberFormat="1" applyFont="1" applyAlignment="1">
      <alignment horizontal="centerContinuous"/>
    </xf>
    <xf numFmtId="167" fontId="30" fillId="0" borderId="50" xfId="60432" applyNumberFormat="1" applyFont="1" applyBorder="1" applyAlignment="1">
      <alignment horizontal="left"/>
    </xf>
    <xf numFmtId="167" fontId="30" fillId="0" borderId="15" xfId="60432" applyNumberFormat="1" applyFont="1" applyBorder="1" applyAlignment="1">
      <alignment horizontal="left"/>
    </xf>
    <xf numFmtId="167" fontId="30" fillId="0" borderId="16" xfId="60432" applyNumberFormat="1" applyFont="1" applyBorder="1" applyAlignment="1">
      <alignment horizontal="left"/>
    </xf>
    <xf numFmtId="0" fontId="30" fillId="0" borderId="50" xfId="60432" applyFont="1" applyBorder="1"/>
    <xf numFmtId="0" fontId="30" fillId="0" borderId="15" xfId="60432" applyFont="1" applyBorder="1"/>
    <xf numFmtId="0" fontId="30" fillId="0" borderId="16" xfId="60432" applyFont="1" applyBorder="1"/>
    <xf numFmtId="0" fontId="29" fillId="0" borderId="50" xfId="60432" applyFont="1" applyBorder="1" applyAlignment="1">
      <alignment horizontal="center"/>
    </xf>
    <xf numFmtId="0" fontId="29" fillId="0" borderId="0" xfId="60432" applyFont="1" applyAlignment="1">
      <alignment horizontal="center"/>
    </xf>
    <xf numFmtId="0" fontId="29" fillId="0" borderId="15" xfId="60432" applyFont="1" applyBorder="1" applyAlignment="1">
      <alignment horizontal="center"/>
    </xf>
    <xf numFmtId="0" fontId="29" fillId="0" borderId="16" xfId="60432" applyFont="1" applyBorder="1" applyAlignment="1">
      <alignment horizontal="center"/>
    </xf>
    <xf numFmtId="167" fontId="29" fillId="0" borderId="58" xfId="3" applyNumberFormat="1" applyFont="1" applyBorder="1" applyAlignment="1">
      <alignment horizontal="center"/>
    </xf>
    <xf numFmtId="167" fontId="29" fillId="0" borderId="54" xfId="3" applyNumberFormat="1" applyFont="1" applyBorder="1" applyAlignment="1">
      <alignment horizontal="center"/>
    </xf>
    <xf numFmtId="167" fontId="29" fillId="0" borderId="3" xfId="3" applyNumberFormat="1" applyFont="1" applyBorder="1" applyAlignment="1">
      <alignment horizontal="center"/>
    </xf>
    <xf numFmtId="167" fontId="29" fillId="0" borderId="48" xfId="3" applyNumberFormat="1" applyFont="1" applyBorder="1" applyAlignment="1">
      <alignment horizontal="center"/>
    </xf>
    <xf numFmtId="0" fontId="155" fillId="0" borderId="0" xfId="60424" applyFont="1" applyAlignment="1">
      <alignment horizontal="centerContinuous" wrapText="1"/>
    </xf>
    <xf numFmtId="0" fontId="129" fillId="0" borderId="19" xfId="60424" applyFont="1" applyBorder="1" applyAlignment="1">
      <alignment horizontal="center" wrapText="1"/>
    </xf>
    <xf numFmtId="0" fontId="30" fillId="0" borderId="19" xfId="60432" applyFont="1" applyBorder="1" applyAlignment="1">
      <alignment horizontal="center"/>
    </xf>
    <xf numFmtId="0" fontId="29" fillId="0" borderId="49" xfId="60432" applyFont="1" applyBorder="1" applyAlignment="1">
      <alignment horizontal="center"/>
    </xf>
    <xf numFmtId="0" fontId="29" fillId="0" borderId="5" xfId="60432" applyFont="1" applyBorder="1" applyAlignment="1">
      <alignment horizontal="center"/>
    </xf>
    <xf numFmtId="0" fontId="29" fillId="0" borderId="1" xfId="60432" applyFont="1" applyBorder="1" applyAlignment="1">
      <alignment horizontal="center"/>
    </xf>
    <xf numFmtId="0" fontId="29" fillId="0" borderId="4" xfId="60432" applyFont="1" applyBorder="1" applyAlignment="1">
      <alignment horizontal="center"/>
    </xf>
    <xf numFmtId="0" fontId="29" fillId="0" borderId="54" xfId="60424" applyFont="1" applyBorder="1"/>
    <xf numFmtId="0" fontId="153" fillId="0" borderId="54" xfId="60424" applyBorder="1" applyAlignment="1">
      <alignment horizontal="center"/>
    </xf>
    <xf numFmtId="0" fontId="153" fillId="0" borderId="54" xfId="60424" applyBorder="1"/>
    <xf numFmtId="0" fontId="149" fillId="0" borderId="54" xfId="60424" applyFont="1" applyBorder="1" applyAlignment="1">
      <alignment horizontal="center" vertical="center" wrapText="1"/>
    </xf>
    <xf numFmtId="0" fontId="149" fillId="0" borderId="54" xfId="60424" applyFont="1" applyBorder="1" applyAlignment="1">
      <alignment horizontal="center"/>
    </xf>
    <xf numFmtId="0" fontId="29" fillId="0" borderId="54" xfId="60430" applyFont="1" applyBorder="1" applyAlignment="1">
      <alignment horizontal="center"/>
    </xf>
    <xf numFmtId="0" fontId="128" fillId="0" borderId="0" xfId="60426" quotePrefix="1" applyFont="1" applyAlignment="1">
      <alignment horizontal="center" vertical="center"/>
    </xf>
    <xf numFmtId="167" fontId="128" fillId="0" borderId="0" xfId="60426" quotePrefix="1" applyNumberFormat="1" applyFont="1" applyAlignment="1">
      <alignment horizontal="center" vertical="center"/>
    </xf>
    <xf numFmtId="0" fontId="128" fillId="0" borderId="64" xfId="60426" quotePrefix="1" applyFont="1" applyBorder="1" applyAlignment="1">
      <alignment horizontal="center" vertical="center"/>
    </xf>
    <xf numFmtId="167" fontId="128" fillId="0" borderId="65" xfId="60426" quotePrefix="1" applyNumberFormat="1" applyFont="1" applyBorder="1" applyAlignment="1">
      <alignment horizontal="center" vertical="center"/>
    </xf>
    <xf numFmtId="0" fontId="29" fillId="0" borderId="0" xfId="60426" quotePrefix="1" applyFont="1" applyAlignment="1">
      <alignment horizontal="center" vertical="center"/>
    </xf>
    <xf numFmtId="167" fontId="128" fillId="0" borderId="5" xfId="60426" applyNumberFormat="1" applyFont="1" applyBorder="1" applyAlignment="1">
      <alignment horizontal="center" vertical="center"/>
    </xf>
    <xf numFmtId="167" fontId="128" fillId="0" borderId="5" xfId="60426" quotePrefix="1" applyNumberFormat="1" applyFont="1" applyBorder="1" applyAlignment="1">
      <alignment horizontal="center" vertical="center"/>
    </xf>
    <xf numFmtId="0" fontId="128" fillId="0" borderId="5" xfId="60426" quotePrefix="1" applyFont="1" applyBorder="1" applyAlignment="1">
      <alignment horizontal="center" vertical="center"/>
    </xf>
    <xf numFmtId="0" fontId="128" fillId="0" borderId="64" xfId="60429" quotePrefix="1" applyFont="1" applyBorder="1" applyAlignment="1">
      <alignment horizontal="center"/>
    </xf>
    <xf numFmtId="0" fontId="128" fillId="0" borderId="5" xfId="60429" quotePrefix="1" applyFont="1" applyBorder="1" applyAlignment="1">
      <alignment horizontal="center"/>
    </xf>
    <xf numFmtId="0" fontId="29" fillId="0" borderId="16" xfId="60426" quotePrefix="1" applyFont="1" applyBorder="1" applyAlignment="1">
      <alignment horizontal="center" vertical="center"/>
    </xf>
    <xf numFmtId="167" fontId="29" fillId="0" borderId="0" xfId="3" applyNumberFormat="1" applyFont="1"/>
    <xf numFmtId="167" fontId="132" fillId="60" borderId="0" xfId="3" applyNumberFormat="1" applyFont="1" applyFill="1"/>
    <xf numFmtId="168" fontId="153" fillId="0" borderId="5" xfId="60424" applyNumberFormat="1" applyBorder="1" applyAlignment="1">
      <alignment horizontal="center"/>
    </xf>
    <xf numFmtId="168" fontId="153" fillId="0" borderId="4" xfId="60424" applyNumberFormat="1" applyBorder="1" applyAlignment="1">
      <alignment horizontal="center"/>
    </xf>
    <xf numFmtId="167" fontId="129" fillId="0" borderId="0" xfId="3" applyNumberFormat="1" applyFont="1"/>
    <xf numFmtId="167" fontId="1" fillId="0" borderId="0" xfId="3" applyNumberFormat="1" applyFont="1"/>
    <xf numFmtId="167" fontId="161" fillId="0" borderId="0" xfId="3" applyNumberFormat="1" applyFont="1"/>
    <xf numFmtId="167" fontId="132" fillId="0" borderId="72" xfId="60432" applyNumberFormat="1" applyFont="1" applyBorder="1"/>
    <xf numFmtId="167" fontId="29" fillId="0" borderId="72" xfId="60392" applyNumberFormat="1" applyFont="1" applyBorder="1" applyAlignment="1">
      <alignment horizontal="center"/>
    </xf>
    <xf numFmtId="0" fontId="30" fillId="0" borderId="0" xfId="8176" applyFont="1" applyAlignment="1">
      <alignment horizontal="center" wrapText="1"/>
    </xf>
    <xf numFmtId="167" fontId="30" fillId="0" borderId="72" xfId="8176" applyNumberFormat="1" applyFont="1" applyBorder="1" applyAlignment="1">
      <alignment horizontal="center" wrapText="1"/>
    </xf>
    <xf numFmtId="1" fontId="0" fillId="0" borderId="0" xfId="60432" applyNumberFormat="1" applyFont="1" applyAlignment="1">
      <alignment horizontal="left"/>
    </xf>
    <xf numFmtId="0" fontId="0" fillId="60" borderId="0" xfId="190" applyFont="1" applyFill="1"/>
    <xf numFmtId="0" fontId="129" fillId="0" borderId="0" xfId="60432" applyFont="1"/>
    <xf numFmtId="167" fontId="132" fillId="60" borderId="0" xfId="60425" applyNumberFormat="1" applyFont="1" applyFill="1" applyBorder="1"/>
    <xf numFmtId="167" fontId="30" fillId="0" borderId="72" xfId="60432" applyNumberFormat="1" applyFont="1" applyBorder="1"/>
    <xf numFmtId="167" fontId="29" fillId="60" borderId="72" xfId="8176" applyNumberFormat="1" applyFont="1" applyFill="1" applyBorder="1" applyAlignment="1">
      <alignment horizontal="center"/>
    </xf>
    <xf numFmtId="167" fontId="139" fillId="0" borderId="0" xfId="60426" applyNumberFormat="1" applyFont="1" applyAlignment="1">
      <alignment horizontal="center" wrapText="1"/>
    </xf>
    <xf numFmtId="0" fontId="139" fillId="0" borderId="0" xfId="60426" applyFont="1" applyAlignment="1">
      <alignment horizontal="center" wrapText="1"/>
    </xf>
    <xf numFmtId="167" fontId="132" fillId="0" borderId="0" xfId="60425" applyNumberFormat="1" applyFont="1" applyBorder="1" applyAlignment="1">
      <alignment horizontal="center"/>
    </xf>
    <xf numFmtId="167" fontId="29" fillId="0" borderId="0" xfId="8176" applyNumberFormat="1" applyFont="1" applyAlignment="1">
      <alignment horizontal="center" vertical="center"/>
    </xf>
    <xf numFmtId="167" fontId="161" fillId="0" borderId="0" xfId="3" applyNumberFormat="1" applyFont="1" applyBorder="1"/>
    <xf numFmtId="167" fontId="29" fillId="0" borderId="0" xfId="3" applyNumberFormat="1" applyFont="1" applyBorder="1" applyAlignment="1">
      <alignment horizontal="center"/>
    </xf>
    <xf numFmtId="167" fontId="29" fillId="0" borderId="54" xfId="8176" applyNumberFormat="1" applyFont="1" applyBorder="1" applyAlignment="1">
      <alignment horizontal="center"/>
    </xf>
    <xf numFmtId="167" fontId="29" fillId="60" borderId="0" xfId="3" applyNumberFormat="1" applyFont="1" applyFill="1" applyBorder="1" applyAlignment="1">
      <alignment horizontal="center"/>
    </xf>
    <xf numFmtId="167" fontId="177" fillId="0" borderId="0" xfId="3" applyNumberFormat="1" applyFont="1"/>
    <xf numFmtId="167" fontId="29" fillId="0" borderId="58" xfId="3" applyNumberFormat="1" applyFont="1" applyFill="1" applyBorder="1" applyAlignment="1">
      <alignment horizontal="center"/>
    </xf>
    <xf numFmtId="167" fontId="29" fillId="0" borderId="54" xfId="3" applyNumberFormat="1" applyFont="1" applyFill="1" applyBorder="1" applyAlignment="1">
      <alignment horizontal="center"/>
    </xf>
    <xf numFmtId="167" fontId="29" fillId="0" borderId="3" xfId="3" applyNumberFormat="1" applyFont="1" applyFill="1" applyBorder="1" applyAlignment="1">
      <alignment horizontal="center"/>
    </xf>
    <xf numFmtId="167" fontId="22" fillId="60" borderId="0" xfId="3" applyNumberFormat="1" applyFont="1" applyFill="1"/>
    <xf numFmtId="174" fontId="22" fillId="60" borderId="0" xfId="0" applyNumberFormat="1" applyFont="1" applyFill="1"/>
    <xf numFmtId="167" fontId="22" fillId="60" borderId="0" xfId="3" applyNumberFormat="1" applyFont="1" applyFill="1" applyBorder="1"/>
    <xf numFmtId="167" fontId="0" fillId="2" borderId="0" xfId="3" applyNumberFormat="1" applyFont="1" applyFill="1"/>
    <xf numFmtId="167" fontId="22" fillId="2" borderId="0" xfId="3" applyNumberFormat="1" applyFont="1" applyFill="1"/>
    <xf numFmtId="178" fontId="129" fillId="60" borderId="0" xfId="23768" applyNumberFormat="1" applyFont="1" applyFill="1" applyBorder="1" applyAlignment="1">
      <alignment horizontal="center"/>
    </xf>
    <xf numFmtId="167" fontId="0" fillId="60" borderId="0" xfId="3" applyNumberFormat="1" applyFont="1" applyFill="1"/>
    <xf numFmtId="167" fontId="22" fillId="2" borderId="0" xfId="3" applyNumberFormat="1" applyFont="1" applyFill="1" applyBorder="1"/>
    <xf numFmtId="0" fontId="30" fillId="60" borderId="19" xfId="190" applyFont="1" applyFill="1" applyBorder="1" applyAlignment="1">
      <alignment horizontal="center"/>
    </xf>
    <xf numFmtId="3" fontId="29" fillId="2" borderId="52" xfId="60423" applyNumberFormat="1" applyFont="1" applyFill="1" applyBorder="1" applyAlignment="1">
      <alignment horizontal="center"/>
    </xf>
    <xf numFmtId="3" fontId="29" fillId="2" borderId="0" xfId="60423" applyNumberFormat="1" applyFont="1" applyFill="1" applyBorder="1" applyAlignment="1">
      <alignment horizontal="center"/>
    </xf>
    <xf numFmtId="3" fontId="129" fillId="2" borderId="0" xfId="60423" applyNumberFormat="1" applyFont="1" applyFill="1" applyBorder="1" applyAlignment="1">
      <alignment horizontal="center"/>
    </xf>
    <xf numFmtId="3" fontId="29" fillId="2" borderId="0" xfId="60423" applyNumberFormat="1" applyFont="1" applyFill="1" applyAlignment="1">
      <alignment horizontal="center"/>
    </xf>
    <xf numFmtId="0" fontId="173" fillId="0" borderId="0" xfId="60432" applyFont="1"/>
    <xf numFmtId="2" fontId="29" fillId="0" borderId="0" xfId="23768" applyNumberFormat="1" applyFont="1" applyFill="1" applyBorder="1" applyAlignment="1">
      <alignment horizontal="center"/>
    </xf>
    <xf numFmtId="2" fontId="29" fillId="0" borderId="15" xfId="23768" applyNumberFormat="1" applyFont="1" applyFill="1" applyBorder="1" applyAlignment="1">
      <alignment horizontal="center"/>
    </xf>
    <xf numFmtId="2" fontId="30" fillId="0" borderId="0" xfId="23768" applyNumberFormat="1" applyFont="1" applyFill="1" applyBorder="1" applyAlignment="1">
      <alignment horizontal="center"/>
    </xf>
    <xf numFmtId="0" fontId="149" fillId="0" borderId="0" xfId="60424" applyFont="1" applyAlignment="1">
      <alignment horizontal="center"/>
    </xf>
    <xf numFmtId="0" fontId="139" fillId="0" borderId="0" xfId="60432" applyFont="1" applyAlignment="1">
      <alignment horizontal="center"/>
    </xf>
  </cellXfs>
  <cellStyles count="60439">
    <cellStyle name="20% - Accent1" xfId="116" builtinId="30" customBuiltin="1"/>
    <cellStyle name="20% - Accent1 2" xfId="7" xr:uid="{00000000-0005-0000-0000-000001000000}"/>
    <cellStyle name="20% - Accent1 2 2" xfId="144" xr:uid="{00000000-0005-0000-0000-000002000000}"/>
    <cellStyle name="20% - Accent1 3" xfId="8" xr:uid="{00000000-0005-0000-0000-000003000000}"/>
    <cellStyle name="20% - Accent1 3 2" xfId="229" xr:uid="{00000000-0005-0000-0000-000004000000}"/>
    <cellStyle name="20% - Accent1 4" xfId="230" xr:uid="{00000000-0005-0000-0000-000005000000}"/>
    <cellStyle name="20% - Accent1 5" xfId="231" xr:uid="{00000000-0005-0000-0000-000006000000}"/>
    <cellStyle name="20% - Accent1 6" xfId="23742" xr:uid="{00000000-0005-0000-0000-000007000000}"/>
    <cellStyle name="20% - Accent2" xfId="120" builtinId="34" customBuiltin="1"/>
    <cellStyle name="20% - Accent2 2" xfId="9" xr:uid="{00000000-0005-0000-0000-000009000000}"/>
    <cellStyle name="20% - Accent2 2 2" xfId="145" xr:uid="{00000000-0005-0000-0000-00000A000000}"/>
    <cellStyle name="20% - Accent2 3" xfId="10" xr:uid="{00000000-0005-0000-0000-00000B000000}"/>
    <cellStyle name="20% - Accent2 3 2" xfId="232" xr:uid="{00000000-0005-0000-0000-00000C000000}"/>
    <cellStyle name="20% - Accent2 4" xfId="233" xr:uid="{00000000-0005-0000-0000-00000D000000}"/>
    <cellStyle name="20% - Accent2 5" xfId="234" xr:uid="{00000000-0005-0000-0000-00000E000000}"/>
    <cellStyle name="20% - Accent2 6" xfId="23744" xr:uid="{00000000-0005-0000-0000-00000F000000}"/>
    <cellStyle name="20% - Accent3" xfId="124" builtinId="38" customBuiltin="1"/>
    <cellStyle name="20% - Accent3 2" xfId="11" xr:uid="{00000000-0005-0000-0000-000011000000}"/>
    <cellStyle name="20% - Accent3 2 2" xfId="146" xr:uid="{00000000-0005-0000-0000-000012000000}"/>
    <cellStyle name="20% - Accent3 3" xfId="12" xr:uid="{00000000-0005-0000-0000-000013000000}"/>
    <cellStyle name="20% - Accent3 3 2" xfId="235" xr:uid="{00000000-0005-0000-0000-000014000000}"/>
    <cellStyle name="20% - Accent3 4" xfId="236" xr:uid="{00000000-0005-0000-0000-000015000000}"/>
    <cellStyle name="20% - Accent3 5" xfId="237" xr:uid="{00000000-0005-0000-0000-000016000000}"/>
    <cellStyle name="20% - Accent3 6" xfId="23746" xr:uid="{00000000-0005-0000-0000-000017000000}"/>
    <cellStyle name="20% - Accent4" xfId="128" builtinId="42" customBuiltin="1"/>
    <cellStyle name="20% - Accent4 2" xfId="13" xr:uid="{00000000-0005-0000-0000-000019000000}"/>
    <cellStyle name="20% - Accent4 2 2" xfId="147" xr:uid="{00000000-0005-0000-0000-00001A000000}"/>
    <cellStyle name="20% - Accent4 3" xfId="14" xr:uid="{00000000-0005-0000-0000-00001B000000}"/>
    <cellStyle name="20% - Accent4 3 2" xfId="238" xr:uid="{00000000-0005-0000-0000-00001C000000}"/>
    <cellStyle name="20% - Accent4 4" xfId="239" xr:uid="{00000000-0005-0000-0000-00001D000000}"/>
    <cellStyle name="20% - Accent4 5" xfId="240" xr:uid="{00000000-0005-0000-0000-00001E000000}"/>
    <cellStyle name="20% - Accent4 6" xfId="23748" xr:uid="{00000000-0005-0000-0000-00001F000000}"/>
    <cellStyle name="20% - Accent5" xfId="132" builtinId="46" customBuiltin="1"/>
    <cellStyle name="20% - Accent5 2" xfId="15" xr:uid="{00000000-0005-0000-0000-000021000000}"/>
    <cellStyle name="20% - Accent5 2 2" xfId="148" xr:uid="{00000000-0005-0000-0000-000022000000}"/>
    <cellStyle name="20% - Accent5 3" xfId="16" xr:uid="{00000000-0005-0000-0000-000023000000}"/>
    <cellStyle name="20% - Accent5 3 2" xfId="241" xr:uid="{00000000-0005-0000-0000-000024000000}"/>
    <cellStyle name="20% - Accent5 4" xfId="242" xr:uid="{00000000-0005-0000-0000-000025000000}"/>
    <cellStyle name="20% - Accent5 5" xfId="243" xr:uid="{00000000-0005-0000-0000-000026000000}"/>
    <cellStyle name="20% - Accent5 6" xfId="23750" xr:uid="{00000000-0005-0000-0000-000027000000}"/>
    <cellStyle name="20% - Accent6" xfId="136" builtinId="50" customBuiltin="1"/>
    <cellStyle name="20% - Accent6 2" xfId="17" xr:uid="{00000000-0005-0000-0000-000029000000}"/>
    <cellStyle name="20% - Accent6 2 2" xfId="149" xr:uid="{00000000-0005-0000-0000-00002A000000}"/>
    <cellStyle name="20% - Accent6 3" xfId="18" xr:uid="{00000000-0005-0000-0000-00002B000000}"/>
    <cellStyle name="20% - Accent6 3 2" xfId="244" xr:uid="{00000000-0005-0000-0000-00002C000000}"/>
    <cellStyle name="20% - Accent6 4" xfId="245" xr:uid="{00000000-0005-0000-0000-00002D000000}"/>
    <cellStyle name="20% - Accent6 5" xfId="246" xr:uid="{00000000-0005-0000-0000-00002E000000}"/>
    <cellStyle name="20% - Accent6 6" xfId="23752" xr:uid="{00000000-0005-0000-0000-00002F000000}"/>
    <cellStyle name="40% - Accent1" xfId="117" builtinId="31" customBuiltin="1"/>
    <cellStyle name="40% - Accent1 2" xfId="19" xr:uid="{00000000-0005-0000-0000-000031000000}"/>
    <cellStyle name="40% - Accent1 2 2" xfId="150" xr:uid="{00000000-0005-0000-0000-000032000000}"/>
    <cellStyle name="40% - Accent1 3" xfId="20" xr:uid="{00000000-0005-0000-0000-000033000000}"/>
    <cellStyle name="40% - Accent1 3 2" xfId="247" xr:uid="{00000000-0005-0000-0000-000034000000}"/>
    <cellStyle name="40% - Accent1 4" xfId="248" xr:uid="{00000000-0005-0000-0000-000035000000}"/>
    <cellStyle name="40% - Accent1 5" xfId="249" xr:uid="{00000000-0005-0000-0000-000036000000}"/>
    <cellStyle name="40% - Accent1 6" xfId="23743" xr:uid="{00000000-0005-0000-0000-000037000000}"/>
    <cellStyle name="40% - Accent2" xfId="121" builtinId="35" customBuiltin="1"/>
    <cellStyle name="40% - Accent2 2" xfId="21" xr:uid="{00000000-0005-0000-0000-000039000000}"/>
    <cellStyle name="40% - Accent2 2 2" xfId="151" xr:uid="{00000000-0005-0000-0000-00003A000000}"/>
    <cellStyle name="40% - Accent2 3" xfId="22" xr:uid="{00000000-0005-0000-0000-00003B000000}"/>
    <cellStyle name="40% - Accent2 3 2" xfId="250" xr:uid="{00000000-0005-0000-0000-00003C000000}"/>
    <cellStyle name="40% - Accent2 4" xfId="251" xr:uid="{00000000-0005-0000-0000-00003D000000}"/>
    <cellStyle name="40% - Accent2 5" xfId="252" xr:uid="{00000000-0005-0000-0000-00003E000000}"/>
    <cellStyle name="40% - Accent2 6" xfId="23745" xr:uid="{00000000-0005-0000-0000-00003F000000}"/>
    <cellStyle name="40% - Accent3" xfId="125" builtinId="39" customBuiltin="1"/>
    <cellStyle name="40% - Accent3 2" xfId="23" xr:uid="{00000000-0005-0000-0000-000041000000}"/>
    <cellStyle name="40% - Accent3 2 2" xfId="152" xr:uid="{00000000-0005-0000-0000-000042000000}"/>
    <cellStyle name="40% - Accent3 3" xfId="24" xr:uid="{00000000-0005-0000-0000-000043000000}"/>
    <cellStyle name="40% - Accent3 3 2" xfId="253" xr:uid="{00000000-0005-0000-0000-000044000000}"/>
    <cellStyle name="40% - Accent3 4" xfId="254" xr:uid="{00000000-0005-0000-0000-000045000000}"/>
    <cellStyle name="40% - Accent3 5" xfId="255" xr:uid="{00000000-0005-0000-0000-000046000000}"/>
    <cellStyle name="40% - Accent3 6" xfId="23747" xr:uid="{00000000-0005-0000-0000-000047000000}"/>
    <cellStyle name="40% - Accent4" xfId="129" builtinId="43" customBuiltin="1"/>
    <cellStyle name="40% - Accent4 2" xfId="25" xr:uid="{00000000-0005-0000-0000-000049000000}"/>
    <cellStyle name="40% - Accent4 2 2" xfId="153" xr:uid="{00000000-0005-0000-0000-00004A000000}"/>
    <cellStyle name="40% - Accent4 3" xfId="26" xr:uid="{00000000-0005-0000-0000-00004B000000}"/>
    <cellStyle name="40% - Accent4 3 2" xfId="256" xr:uid="{00000000-0005-0000-0000-00004C000000}"/>
    <cellStyle name="40% - Accent4 4" xfId="257" xr:uid="{00000000-0005-0000-0000-00004D000000}"/>
    <cellStyle name="40% - Accent4 5" xfId="258" xr:uid="{00000000-0005-0000-0000-00004E000000}"/>
    <cellStyle name="40% - Accent4 6" xfId="23749" xr:uid="{00000000-0005-0000-0000-00004F000000}"/>
    <cellStyle name="40% - Accent5" xfId="133" builtinId="47" customBuiltin="1"/>
    <cellStyle name="40% - Accent5 2" xfId="27" xr:uid="{00000000-0005-0000-0000-000051000000}"/>
    <cellStyle name="40% - Accent5 2 2" xfId="154" xr:uid="{00000000-0005-0000-0000-000052000000}"/>
    <cellStyle name="40% - Accent5 3" xfId="28" xr:uid="{00000000-0005-0000-0000-000053000000}"/>
    <cellStyle name="40% - Accent5 3 2" xfId="259" xr:uid="{00000000-0005-0000-0000-000054000000}"/>
    <cellStyle name="40% - Accent5 4" xfId="260" xr:uid="{00000000-0005-0000-0000-000055000000}"/>
    <cellStyle name="40% - Accent5 5" xfId="261" xr:uid="{00000000-0005-0000-0000-000056000000}"/>
    <cellStyle name="40% - Accent5 6" xfId="23751" xr:uid="{00000000-0005-0000-0000-000057000000}"/>
    <cellStyle name="40% - Accent6" xfId="137" builtinId="51" customBuiltin="1"/>
    <cellStyle name="40% - Accent6 2" xfId="29" xr:uid="{00000000-0005-0000-0000-000059000000}"/>
    <cellStyle name="40% - Accent6 2 2" xfId="155" xr:uid="{00000000-0005-0000-0000-00005A000000}"/>
    <cellStyle name="40% - Accent6 3" xfId="30" xr:uid="{00000000-0005-0000-0000-00005B000000}"/>
    <cellStyle name="40% - Accent6 3 2" xfId="262" xr:uid="{00000000-0005-0000-0000-00005C000000}"/>
    <cellStyle name="40% - Accent6 4" xfId="263" xr:uid="{00000000-0005-0000-0000-00005D000000}"/>
    <cellStyle name="40% - Accent6 5" xfId="264" xr:uid="{00000000-0005-0000-0000-00005E000000}"/>
    <cellStyle name="40% - Accent6 6" xfId="23753" xr:uid="{00000000-0005-0000-0000-00005F000000}"/>
    <cellStyle name="60% - Accent1" xfId="118" builtinId="32" customBuiltin="1"/>
    <cellStyle name="60% - Accent1 2" xfId="31" xr:uid="{00000000-0005-0000-0000-000061000000}"/>
    <cellStyle name="60% - Accent1 2 2" xfId="156" xr:uid="{00000000-0005-0000-0000-000062000000}"/>
    <cellStyle name="60% - Accent1 3" xfId="32" xr:uid="{00000000-0005-0000-0000-000063000000}"/>
    <cellStyle name="60% - Accent1 3 2" xfId="265" xr:uid="{00000000-0005-0000-0000-000064000000}"/>
    <cellStyle name="60% - Accent1 4" xfId="266" xr:uid="{00000000-0005-0000-0000-000065000000}"/>
    <cellStyle name="60% - Accent1 5" xfId="267" xr:uid="{00000000-0005-0000-0000-000066000000}"/>
    <cellStyle name="60% - Accent2" xfId="122" builtinId="36" customBuiltin="1"/>
    <cellStyle name="60% - Accent2 2" xfId="33" xr:uid="{00000000-0005-0000-0000-000068000000}"/>
    <cellStyle name="60% - Accent2 2 2" xfId="157" xr:uid="{00000000-0005-0000-0000-000069000000}"/>
    <cellStyle name="60% - Accent2 3" xfId="34" xr:uid="{00000000-0005-0000-0000-00006A000000}"/>
    <cellStyle name="60% - Accent2 3 2" xfId="268" xr:uid="{00000000-0005-0000-0000-00006B000000}"/>
    <cellStyle name="60% - Accent2 4" xfId="269" xr:uid="{00000000-0005-0000-0000-00006C000000}"/>
    <cellStyle name="60% - Accent2 5" xfId="270" xr:uid="{00000000-0005-0000-0000-00006D000000}"/>
    <cellStyle name="60% - Accent3" xfId="126" builtinId="40" customBuiltin="1"/>
    <cellStyle name="60% - Accent3 2" xfId="35" xr:uid="{00000000-0005-0000-0000-00006F000000}"/>
    <cellStyle name="60% - Accent3 2 2" xfId="158" xr:uid="{00000000-0005-0000-0000-000070000000}"/>
    <cellStyle name="60% - Accent3 3" xfId="36" xr:uid="{00000000-0005-0000-0000-000071000000}"/>
    <cellStyle name="60% - Accent3 3 2" xfId="271" xr:uid="{00000000-0005-0000-0000-000072000000}"/>
    <cellStyle name="60% - Accent3 4" xfId="272" xr:uid="{00000000-0005-0000-0000-000073000000}"/>
    <cellStyle name="60% - Accent3 5" xfId="273" xr:uid="{00000000-0005-0000-0000-000074000000}"/>
    <cellStyle name="60% - Accent4" xfId="130" builtinId="44" customBuiltin="1"/>
    <cellStyle name="60% - Accent4 2" xfId="37" xr:uid="{00000000-0005-0000-0000-000076000000}"/>
    <cellStyle name="60% - Accent4 2 2" xfId="159" xr:uid="{00000000-0005-0000-0000-000077000000}"/>
    <cellStyle name="60% - Accent4 3" xfId="38" xr:uid="{00000000-0005-0000-0000-000078000000}"/>
    <cellStyle name="60% - Accent4 3 2" xfId="274" xr:uid="{00000000-0005-0000-0000-000079000000}"/>
    <cellStyle name="60% - Accent4 4" xfId="275" xr:uid="{00000000-0005-0000-0000-00007A000000}"/>
    <cellStyle name="60% - Accent4 5" xfId="276" xr:uid="{00000000-0005-0000-0000-00007B000000}"/>
    <cellStyle name="60% - Accent5" xfId="134" builtinId="48" customBuiltin="1"/>
    <cellStyle name="60% - Accent5 2" xfId="39" xr:uid="{00000000-0005-0000-0000-00007D000000}"/>
    <cellStyle name="60% - Accent5 2 2" xfId="160" xr:uid="{00000000-0005-0000-0000-00007E000000}"/>
    <cellStyle name="60% - Accent5 3" xfId="40" xr:uid="{00000000-0005-0000-0000-00007F000000}"/>
    <cellStyle name="60% - Accent5 3 2" xfId="277" xr:uid="{00000000-0005-0000-0000-000080000000}"/>
    <cellStyle name="60% - Accent5 4" xfId="278" xr:uid="{00000000-0005-0000-0000-000081000000}"/>
    <cellStyle name="60% - Accent5 5" xfId="279" xr:uid="{00000000-0005-0000-0000-000082000000}"/>
    <cellStyle name="60% - Accent6" xfId="138" builtinId="52" customBuiltin="1"/>
    <cellStyle name="60% - Accent6 2" xfId="41" xr:uid="{00000000-0005-0000-0000-000084000000}"/>
    <cellStyle name="60% - Accent6 2 2" xfId="161" xr:uid="{00000000-0005-0000-0000-000085000000}"/>
    <cellStyle name="60% - Accent6 3" xfId="42" xr:uid="{00000000-0005-0000-0000-000086000000}"/>
    <cellStyle name="60% - Accent6 3 2" xfId="280" xr:uid="{00000000-0005-0000-0000-000087000000}"/>
    <cellStyle name="60% - Accent6 4" xfId="281" xr:uid="{00000000-0005-0000-0000-000088000000}"/>
    <cellStyle name="60% - Accent6 5" xfId="282" xr:uid="{00000000-0005-0000-0000-000089000000}"/>
    <cellStyle name="Accent1" xfId="115" builtinId="29" customBuiltin="1"/>
    <cellStyle name="Accent1 2" xfId="43" xr:uid="{00000000-0005-0000-0000-00008B000000}"/>
    <cellStyle name="Accent1 2 2" xfId="162" xr:uid="{00000000-0005-0000-0000-00008C000000}"/>
    <cellStyle name="Accent1 3" xfId="44" xr:uid="{00000000-0005-0000-0000-00008D000000}"/>
    <cellStyle name="Accent1 3 2" xfId="283" xr:uid="{00000000-0005-0000-0000-00008E000000}"/>
    <cellStyle name="Accent1 4" xfId="284" xr:uid="{00000000-0005-0000-0000-00008F000000}"/>
    <cellStyle name="Accent1 5" xfId="285" xr:uid="{00000000-0005-0000-0000-000090000000}"/>
    <cellStyle name="Accent2" xfId="119" builtinId="33" customBuiltin="1"/>
    <cellStyle name="Accent2 2" xfId="45" xr:uid="{00000000-0005-0000-0000-000092000000}"/>
    <cellStyle name="Accent2 2 2" xfId="163" xr:uid="{00000000-0005-0000-0000-000093000000}"/>
    <cellStyle name="Accent2 3" xfId="46" xr:uid="{00000000-0005-0000-0000-000094000000}"/>
    <cellStyle name="Accent2 3 2" xfId="286" xr:uid="{00000000-0005-0000-0000-000095000000}"/>
    <cellStyle name="Accent2 4" xfId="287" xr:uid="{00000000-0005-0000-0000-000096000000}"/>
    <cellStyle name="Accent2 5" xfId="288" xr:uid="{00000000-0005-0000-0000-000097000000}"/>
    <cellStyle name="Accent3" xfId="123" builtinId="37" customBuiltin="1"/>
    <cellStyle name="Accent3 2" xfId="47" xr:uid="{00000000-0005-0000-0000-000099000000}"/>
    <cellStyle name="Accent3 2 2" xfId="164" xr:uid="{00000000-0005-0000-0000-00009A000000}"/>
    <cellStyle name="Accent3 3" xfId="48" xr:uid="{00000000-0005-0000-0000-00009B000000}"/>
    <cellStyle name="Accent3 3 2" xfId="289" xr:uid="{00000000-0005-0000-0000-00009C000000}"/>
    <cellStyle name="Accent3 4" xfId="290" xr:uid="{00000000-0005-0000-0000-00009D000000}"/>
    <cellStyle name="Accent3 5" xfId="291" xr:uid="{00000000-0005-0000-0000-00009E000000}"/>
    <cellStyle name="Accent4" xfId="127" builtinId="41" customBuiltin="1"/>
    <cellStyle name="Accent4 2" xfId="49" xr:uid="{00000000-0005-0000-0000-0000A0000000}"/>
    <cellStyle name="Accent4 2 2" xfId="165" xr:uid="{00000000-0005-0000-0000-0000A1000000}"/>
    <cellStyle name="Accent4 3" xfId="50" xr:uid="{00000000-0005-0000-0000-0000A2000000}"/>
    <cellStyle name="Accent4 3 2" xfId="292" xr:uid="{00000000-0005-0000-0000-0000A3000000}"/>
    <cellStyle name="Accent4 4" xfId="293" xr:uid="{00000000-0005-0000-0000-0000A4000000}"/>
    <cellStyle name="Accent4 5" xfId="294" xr:uid="{00000000-0005-0000-0000-0000A5000000}"/>
    <cellStyle name="Accent5" xfId="131" builtinId="45" customBuiltin="1"/>
    <cellStyle name="Accent5 2" xfId="51" xr:uid="{00000000-0005-0000-0000-0000A7000000}"/>
    <cellStyle name="Accent5 2 2" xfId="166" xr:uid="{00000000-0005-0000-0000-0000A8000000}"/>
    <cellStyle name="Accent5 3" xfId="52" xr:uid="{00000000-0005-0000-0000-0000A9000000}"/>
    <cellStyle name="Accent5 3 2" xfId="295" xr:uid="{00000000-0005-0000-0000-0000AA000000}"/>
    <cellStyle name="Accent5 4" xfId="296" xr:uid="{00000000-0005-0000-0000-0000AB000000}"/>
    <cellStyle name="Accent5 5" xfId="297" xr:uid="{00000000-0005-0000-0000-0000AC000000}"/>
    <cellStyle name="Accent6" xfId="135" builtinId="49" customBuiltin="1"/>
    <cellStyle name="Accent6 2" xfId="53" xr:uid="{00000000-0005-0000-0000-0000AE000000}"/>
    <cellStyle name="Accent6 2 2" xfId="167" xr:uid="{00000000-0005-0000-0000-0000AF000000}"/>
    <cellStyle name="Accent6 3" xfId="54" xr:uid="{00000000-0005-0000-0000-0000B0000000}"/>
    <cellStyle name="Accent6 3 2" xfId="298" xr:uid="{00000000-0005-0000-0000-0000B1000000}"/>
    <cellStyle name="Accent6 4" xfId="299" xr:uid="{00000000-0005-0000-0000-0000B2000000}"/>
    <cellStyle name="Accent6 5" xfId="300" xr:uid="{00000000-0005-0000-0000-0000B3000000}"/>
    <cellStyle name="Bad" xfId="105" builtinId="27" customBuiltin="1"/>
    <cellStyle name="Bad 2" xfId="55" xr:uid="{00000000-0005-0000-0000-0000B5000000}"/>
    <cellStyle name="Bad 2 2" xfId="168" xr:uid="{00000000-0005-0000-0000-0000B6000000}"/>
    <cellStyle name="Bad 3" xfId="56" xr:uid="{00000000-0005-0000-0000-0000B7000000}"/>
    <cellStyle name="Bad 3 2" xfId="301" xr:uid="{00000000-0005-0000-0000-0000B8000000}"/>
    <cellStyle name="Bad 4" xfId="302" xr:uid="{00000000-0005-0000-0000-0000B9000000}"/>
    <cellStyle name="Bad 5" xfId="303" xr:uid="{00000000-0005-0000-0000-0000BA000000}"/>
    <cellStyle name="Calculation" xfId="109" builtinId="22" customBuiltin="1"/>
    <cellStyle name="Calculation 2" xfId="57" xr:uid="{00000000-0005-0000-0000-0000BC000000}"/>
    <cellStyle name="Calculation 2 10" xfId="304" xr:uid="{00000000-0005-0000-0000-0000BD000000}"/>
    <cellStyle name="Calculation 2 10 10" xfId="305" xr:uid="{00000000-0005-0000-0000-0000BE000000}"/>
    <cellStyle name="Calculation 2 10 11" xfId="23774" xr:uid="{00000000-0005-0000-0000-0000BF000000}"/>
    <cellStyle name="Calculation 2 10 12" xfId="23775" xr:uid="{00000000-0005-0000-0000-0000C0000000}"/>
    <cellStyle name="Calculation 2 10 13" xfId="23776" xr:uid="{00000000-0005-0000-0000-0000C1000000}"/>
    <cellStyle name="Calculation 2 10 14" xfId="23777" xr:uid="{00000000-0005-0000-0000-0000C2000000}"/>
    <cellStyle name="Calculation 2 10 15" xfId="23778" xr:uid="{00000000-0005-0000-0000-0000C3000000}"/>
    <cellStyle name="Calculation 2 10 2" xfId="306" xr:uid="{00000000-0005-0000-0000-0000C4000000}"/>
    <cellStyle name="Calculation 2 10 2 2" xfId="307" xr:uid="{00000000-0005-0000-0000-0000C5000000}"/>
    <cellStyle name="Calculation 2 10 2 3" xfId="23779" xr:uid="{00000000-0005-0000-0000-0000C6000000}"/>
    <cellStyle name="Calculation 2 10 2 4" xfId="23780" xr:uid="{00000000-0005-0000-0000-0000C7000000}"/>
    <cellStyle name="Calculation 2 10 2 5" xfId="23781" xr:uid="{00000000-0005-0000-0000-0000C8000000}"/>
    <cellStyle name="Calculation 2 10 2 6" xfId="23782" xr:uid="{00000000-0005-0000-0000-0000C9000000}"/>
    <cellStyle name="Calculation 2 10 2 7" xfId="23783" xr:uid="{00000000-0005-0000-0000-0000CA000000}"/>
    <cellStyle name="Calculation 2 10 3" xfId="308" xr:uid="{00000000-0005-0000-0000-0000CB000000}"/>
    <cellStyle name="Calculation 2 10 3 2" xfId="309" xr:uid="{00000000-0005-0000-0000-0000CC000000}"/>
    <cellStyle name="Calculation 2 10 3 3" xfId="23784" xr:uid="{00000000-0005-0000-0000-0000CD000000}"/>
    <cellStyle name="Calculation 2 10 3 4" xfId="23785" xr:uid="{00000000-0005-0000-0000-0000CE000000}"/>
    <cellStyle name="Calculation 2 10 3 5" xfId="23786" xr:uid="{00000000-0005-0000-0000-0000CF000000}"/>
    <cellStyle name="Calculation 2 10 3 6" xfId="23787" xr:uid="{00000000-0005-0000-0000-0000D0000000}"/>
    <cellStyle name="Calculation 2 10 3 7" xfId="23788" xr:uid="{00000000-0005-0000-0000-0000D1000000}"/>
    <cellStyle name="Calculation 2 10 4" xfId="310" xr:uid="{00000000-0005-0000-0000-0000D2000000}"/>
    <cellStyle name="Calculation 2 10 4 2" xfId="311" xr:uid="{00000000-0005-0000-0000-0000D3000000}"/>
    <cellStyle name="Calculation 2 10 4 3" xfId="23789" xr:uid="{00000000-0005-0000-0000-0000D4000000}"/>
    <cellStyle name="Calculation 2 10 4 4" xfId="23790" xr:uid="{00000000-0005-0000-0000-0000D5000000}"/>
    <cellStyle name="Calculation 2 10 4 5" xfId="23791" xr:uid="{00000000-0005-0000-0000-0000D6000000}"/>
    <cellStyle name="Calculation 2 10 4 6" xfId="23792" xr:uid="{00000000-0005-0000-0000-0000D7000000}"/>
    <cellStyle name="Calculation 2 10 4 7" xfId="23793" xr:uid="{00000000-0005-0000-0000-0000D8000000}"/>
    <cellStyle name="Calculation 2 10 5" xfId="312" xr:uid="{00000000-0005-0000-0000-0000D9000000}"/>
    <cellStyle name="Calculation 2 10 5 2" xfId="313" xr:uid="{00000000-0005-0000-0000-0000DA000000}"/>
    <cellStyle name="Calculation 2 10 5 3" xfId="23794" xr:uid="{00000000-0005-0000-0000-0000DB000000}"/>
    <cellStyle name="Calculation 2 10 5 4" xfId="23795" xr:uid="{00000000-0005-0000-0000-0000DC000000}"/>
    <cellStyle name="Calculation 2 10 5 5" xfId="23796" xr:uid="{00000000-0005-0000-0000-0000DD000000}"/>
    <cellStyle name="Calculation 2 10 5 6" xfId="23797" xr:uid="{00000000-0005-0000-0000-0000DE000000}"/>
    <cellStyle name="Calculation 2 10 5 7" xfId="23798" xr:uid="{00000000-0005-0000-0000-0000DF000000}"/>
    <cellStyle name="Calculation 2 10 6" xfId="314" xr:uid="{00000000-0005-0000-0000-0000E0000000}"/>
    <cellStyle name="Calculation 2 10 6 2" xfId="315" xr:uid="{00000000-0005-0000-0000-0000E1000000}"/>
    <cellStyle name="Calculation 2 10 6 3" xfId="23799" xr:uid="{00000000-0005-0000-0000-0000E2000000}"/>
    <cellStyle name="Calculation 2 10 6 4" xfId="23800" xr:uid="{00000000-0005-0000-0000-0000E3000000}"/>
    <cellStyle name="Calculation 2 10 6 5" xfId="23801" xr:uid="{00000000-0005-0000-0000-0000E4000000}"/>
    <cellStyle name="Calculation 2 10 6 6" xfId="23802" xr:uid="{00000000-0005-0000-0000-0000E5000000}"/>
    <cellStyle name="Calculation 2 10 6 7" xfId="23803" xr:uid="{00000000-0005-0000-0000-0000E6000000}"/>
    <cellStyle name="Calculation 2 10 7" xfId="316" xr:uid="{00000000-0005-0000-0000-0000E7000000}"/>
    <cellStyle name="Calculation 2 10 7 2" xfId="317" xr:uid="{00000000-0005-0000-0000-0000E8000000}"/>
    <cellStyle name="Calculation 2 10 7 3" xfId="23804" xr:uid="{00000000-0005-0000-0000-0000E9000000}"/>
    <cellStyle name="Calculation 2 10 7 4" xfId="23805" xr:uid="{00000000-0005-0000-0000-0000EA000000}"/>
    <cellStyle name="Calculation 2 10 7 5" xfId="23806" xr:uid="{00000000-0005-0000-0000-0000EB000000}"/>
    <cellStyle name="Calculation 2 10 7 6" xfId="23807" xr:uid="{00000000-0005-0000-0000-0000EC000000}"/>
    <cellStyle name="Calculation 2 10 7 7" xfId="23808" xr:uid="{00000000-0005-0000-0000-0000ED000000}"/>
    <cellStyle name="Calculation 2 10 8" xfId="318" xr:uid="{00000000-0005-0000-0000-0000EE000000}"/>
    <cellStyle name="Calculation 2 10 8 2" xfId="319" xr:uid="{00000000-0005-0000-0000-0000EF000000}"/>
    <cellStyle name="Calculation 2 10 8 3" xfId="23809" xr:uid="{00000000-0005-0000-0000-0000F0000000}"/>
    <cellStyle name="Calculation 2 10 8 4" xfId="23810" xr:uid="{00000000-0005-0000-0000-0000F1000000}"/>
    <cellStyle name="Calculation 2 10 8 5" xfId="23811" xr:uid="{00000000-0005-0000-0000-0000F2000000}"/>
    <cellStyle name="Calculation 2 10 8 6" xfId="23812" xr:uid="{00000000-0005-0000-0000-0000F3000000}"/>
    <cellStyle name="Calculation 2 10 8 7" xfId="23813" xr:uid="{00000000-0005-0000-0000-0000F4000000}"/>
    <cellStyle name="Calculation 2 10 9" xfId="320" xr:uid="{00000000-0005-0000-0000-0000F5000000}"/>
    <cellStyle name="Calculation 2 10 9 2" xfId="321" xr:uid="{00000000-0005-0000-0000-0000F6000000}"/>
    <cellStyle name="Calculation 2 10 9 3" xfId="23814" xr:uid="{00000000-0005-0000-0000-0000F7000000}"/>
    <cellStyle name="Calculation 2 10 9 4" xfId="23815" xr:uid="{00000000-0005-0000-0000-0000F8000000}"/>
    <cellStyle name="Calculation 2 10 9 5" xfId="23816" xr:uid="{00000000-0005-0000-0000-0000F9000000}"/>
    <cellStyle name="Calculation 2 10 9 6" xfId="23817" xr:uid="{00000000-0005-0000-0000-0000FA000000}"/>
    <cellStyle name="Calculation 2 10 9 7" xfId="23818" xr:uid="{00000000-0005-0000-0000-0000FB000000}"/>
    <cellStyle name="Calculation 2 2" xfId="94" xr:uid="{00000000-0005-0000-0000-0000FC000000}"/>
    <cellStyle name="Calculation 2 2 10" xfId="322" xr:uid="{00000000-0005-0000-0000-0000FD000000}"/>
    <cellStyle name="Calculation 2 2 10 10" xfId="323" xr:uid="{00000000-0005-0000-0000-0000FE000000}"/>
    <cellStyle name="Calculation 2 2 10 11" xfId="23819" xr:uid="{00000000-0005-0000-0000-0000FF000000}"/>
    <cellStyle name="Calculation 2 2 10 12" xfId="23820" xr:uid="{00000000-0005-0000-0000-000000010000}"/>
    <cellStyle name="Calculation 2 2 10 2" xfId="324" xr:uid="{00000000-0005-0000-0000-000001010000}"/>
    <cellStyle name="Calculation 2 2 10 2 2" xfId="325" xr:uid="{00000000-0005-0000-0000-000002010000}"/>
    <cellStyle name="Calculation 2 2 10 2 3" xfId="23821" xr:uid="{00000000-0005-0000-0000-000003010000}"/>
    <cellStyle name="Calculation 2 2 10 2 4" xfId="23822" xr:uid="{00000000-0005-0000-0000-000004010000}"/>
    <cellStyle name="Calculation 2 2 10 2 5" xfId="23823" xr:uid="{00000000-0005-0000-0000-000005010000}"/>
    <cellStyle name="Calculation 2 2 10 2 6" xfId="23824" xr:uid="{00000000-0005-0000-0000-000006010000}"/>
    <cellStyle name="Calculation 2 2 10 2 7" xfId="23825" xr:uid="{00000000-0005-0000-0000-000007010000}"/>
    <cellStyle name="Calculation 2 2 10 3" xfId="326" xr:uid="{00000000-0005-0000-0000-000008010000}"/>
    <cellStyle name="Calculation 2 2 10 3 2" xfId="327" xr:uid="{00000000-0005-0000-0000-000009010000}"/>
    <cellStyle name="Calculation 2 2 10 3 3" xfId="23826" xr:uid="{00000000-0005-0000-0000-00000A010000}"/>
    <cellStyle name="Calculation 2 2 10 3 4" xfId="23827" xr:uid="{00000000-0005-0000-0000-00000B010000}"/>
    <cellStyle name="Calculation 2 2 10 3 5" xfId="23828" xr:uid="{00000000-0005-0000-0000-00000C010000}"/>
    <cellStyle name="Calculation 2 2 10 3 6" xfId="23829" xr:uid="{00000000-0005-0000-0000-00000D010000}"/>
    <cellStyle name="Calculation 2 2 10 3 7" xfId="23830" xr:uid="{00000000-0005-0000-0000-00000E010000}"/>
    <cellStyle name="Calculation 2 2 10 4" xfId="328" xr:uid="{00000000-0005-0000-0000-00000F010000}"/>
    <cellStyle name="Calculation 2 2 10 4 2" xfId="329" xr:uid="{00000000-0005-0000-0000-000010010000}"/>
    <cellStyle name="Calculation 2 2 10 4 3" xfId="23831" xr:uid="{00000000-0005-0000-0000-000011010000}"/>
    <cellStyle name="Calculation 2 2 10 4 4" xfId="23832" xr:uid="{00000000-0005-0000-0000-000012010000}"/>
    <cellStyle name="Calculation 2 2 10 4 5" xfId="23833" xr:uid="{00000000-0005-0000-0000-000013010000}"/>
    <cellStyle name="Calculation 2 2 10 4 6" xfId="23834" xr:uid="{00000000-0005-0000-0000-000014010000}"/>
    <cellStyle name="Calculation 2 2 10 4 7" xfId="23835" xr:uid="{00000000-0005-0000-0000-000015010000}"/>
    <cellStyle name="Calculation 2 2 10 5" xfId="330" xr:uid="{00000000-0005-0000-0000-000016010000}"/>
    <cellStyle name="Calculation 2 2 10 5 2" xfId="331" xr:uid="{00000000-0005-0000-0000-000017010000}"/>
    <cellStyle name="Calculation 2 2 10 5 3" xfId="23836" xr:uid="{00000000-0005-0000-0000-000018010000}"/>
    <cellStyle name="Calculation 2 2 10 5 4" xfId="23837" xr:uid="{00000000-0005-0000-0000-000019010000}"/>
    <cellStyle name="Calculation 2 2 10 5 5" xfId="23838" xr:uid="{00000000-0005-0000-0000-00001A010000}"/>
    <cellStyle name="Calculation 2 2 10 5 6" xfId="23839" xr:uid="{00000000-0005-0000-0000-00001B010000}"/>
    <cellStyle name="Calculation 2 2 10 5 7" xfId="23840" xr:uid="{00000000-0005-0000-0000-00001C010000}"/>
    <cellStyle name="Calculation 2 2 10 6" xfId="332" xr:uid="{00000000-0005-0000-0000-00001D010000}"/>
    <cellStyle name="Calculation 2 2 10 6 2" xfId="333" xr:uid="{00000000-0005-0000-0000-00001E010000}"/>
    <cellStyle name="Calculation 2 2 10 6 3" xfId="23841" xr:uid="{00000000-0005-0000-0000-00001F010000}"/>
    <cellStyle name="Calculation 2 2 10 6 4" xfId="23842" xr:uid="{00000000-0005-0000-0000-000020010000}"/>
    <cellStyle name="Calculation 2 2 10 6 5" xfId="23843" xr:uid="{00000000-0005-0000-0000-000021010000}"/>
    <cellStyle name="Calculation 2 2 10 6 6" xfId="23844" xr:uid="{00000000-0005-0000-0000-000022010000}"/>
    <cellStyle name="Calculation 2 2 10 6 7" xfId="23845" xr:uid="{00000000-0005-0000-0000-000023010000}"/>
    <cellStyle name="Calculation 2 2 10 7" xfId="334" xr:uid="{00000000-0005-0000-0000-000024010000}"/>
    <cellStyle name="Calculation 2 2 10 7 2" xfId="335" xr:uid="{00000000-0005-0000-0000-000025010000}"/>
    <cellStyle name="Calculation 2 2 10 7 3" xfId="23846" xr:uid="{00000000-0005-0000-0000-000026010000}"/>
    <cellStyle name="Calculation 2 2 10 7 4" xfId="23847" xr:uid="{00000000-0005-0000-0000-000027010000}"/>
    <cellStyle name="Calculation 2 2 10 7 5" xfId="23848" xr:uid="{00000000-0005-0000-0000-000028010000}"/>
    <cellStyle name="Calculation 2 2 10 7 6" xfId="23849" xr:uid="{00000000-0005-0000-0000-000029010000}"/>
    <cellStyle name="Calculation 2 2 10 7 7" xfId="23850" xr:uid="{00000000-0005-0000-0000-00002A010000}"/>
    <cellStyle name="Calculation 2 2 10 8" xfId="336" xr:uid="{00000000-0005-0000-0000-00002B010000}"/>
    <cellStyle name="Calculation 2 2 10 8 2" xfId="337" xr:uid="{00000000-0005-0000-0000-00002C010000}"/>
    <cellStyle name="Calculation 2 2 10 8 3" xfId="23851" xr:uid="{00000000-0005-0000-0000-00002D010000}"/>
    <cellStyle name="Calculation 2 2 10 8 4" xfId="23852" xr:uid="{00000000-0005-0000-0000-00002E010000}"/>
    <cellStyle name="Calculation 2 2 10 8 5" xfId="23853" xr:uid="{00000000-0005-0000-0000-00002F010000}"/>
    <cellStyle name="Calculation 2 2 10 8 6" xfId="23854" xr:uid="{00000000-0005-0000-0000-000030010000}"/>
    <cellStyle name="Calculation 2 2 10 8 7" xfId="23855" xr:uid="{00000000-0005-0000-0000-000031010000}"/>
    <cellStyle name="Calculation 2 2 10 9" xfId="338" xr:uid="{00000000-0005-0000-0000-000032010000}"/>
    <cellStyle name="Calculation 2 2 10 9 2" xfId="339" xr:uid="{00000000-0005-0000-0000-000033010000}"/>
    <cellStyle name="Calculation 2 2 10 9 3" xfId="23856" xr:uid="{00000000-0005-0000-0000-000034010000}"/>
    <cellStyle name="Calculation 2 2 10 9 4" xfId="23857" xr:uid="{00000000-0005-0000-0000-000035010000}"/>
    <cellStyle name="Calculation 2 2 10 9 5" xfId="23858" xr:uid="{00000000-0005-0000-0000-000036010000}"/>
    <cellStyle name="Calculation 2 2 10 9 6" xfId="23859" xr:uid="{00000000-0005-0000-0000-000037010000}"/>
    <cellStyle name="Calculation 2 2 10 9 7" xfId="23860" xr:uid="{00000000-0005-0000-0000-000038010000}"/>
    <cellStyle name="Calculation 2 2 11" xfId="340" xr:uid="{00000000-0005-0000-0000-000039010000}"/>
    <cellStyle name="Calculation 2 2 11 10" xfId="23861" xr:uid="{00000000-0005-0000-0000-00003A010000}"/>
    <cellStyle name="Calculation 2 2 11 11" xfId="23862" xr:uid="{00000000-0005-0000-0000-00003B010000}"/>
    <cellStyle name="Calculation 2 2 11 12" xfId="23863" xr:uid="{00000000-0005-0000-0000-00003C010000}"/>
    <cellStyle name="Calculation 2 2 11 2" xfId="341" xr:uid="{00000000-0005-0000-0000-00003D010000}"/>
    <cellStyle name="Calculation 2 2 11 2 2" xfId="342" xr:uid="{00000000-0005-0000-0000-00003E010000}"/>
    <cellStyle name="Calculation 2 2 11 2 3" xfId="23864" xr:uid="{00000000-0005-0000-0000-00003F010000}"/>
    <cellStyle name="Calculation 2 2 11 2 4" xfId="23865" xr:uid="{00000000-0005-0000-0000-000040010000}"/>
    <cellStyle name="Calculation 2 2 11 2 5" xfId="23866" xr:uid="{00000000-0005-0000-0000-000041010000}"/>
    <cellStyle name="Calculation 2 2 11 2 6" xfId="23867" xr:uid="{00000000-0005-0000-0000-000042010000}"/>
    <cellStyle name="Calculation 2 2 11 2 7" xfId="23868" xr:uid="{00000000-0005-0000-0000-000043010000}"/>
    <cellStyle name="Calculation 2 2 11 3" xfId="343" xr:uid="{00000000-0005-0000-0000-000044010000}"/>
    <cellStyle name="Calculation 2 2 11 3 2" xfId="344" xr:uid="{00000000-0005-0000-0000-000045010000}"/>
    <cellStyle name="Calculation 2 2 11 3 3" xfId="23869" xr:uid="{00000000-0005-0000-0000-000046010000}"/>
    <cellStyle name="Calculation 2 2 11 3 4" xfId="23870" xr:uid="{00000000-0005-0000-0000-000047010000}"/>
    <cellStyle name="Calculation 2 2 11 3 5" xfId="23871" xr:uid="{00000000-0005-0000-0000-000048010000}"/>
    <cellStyle name="Calculation 2 2 11 3 6" xfId="23872" xr:uid="{00000000-0005-0000-0000-000049010000}"/>
    <cellStyle name="Calculation 2 2 11 3 7" xfId="23873" xr:uid="{00000000-0005-0000-0000-00004A010000}"/>
    <cellStyle name="Calculation 2 2 11 4" xfId="345" xr:uid="{00000000-0005-0000-0000-00004B010000}"/>
    <cellStyle name="Calculation 2 2 11 4 2" xfId="346" xr:uid="{00000000-0005-0000-0000-00004C010000}"/>
    <cellStyle name="Calculation 2 2 11 4 3" xfId="23874" xr:uid="{00000000-0005-0000-0000-00004D010000}"/>
    <cellStyle name="Calculation 2 2 11 4 4" xfId="23875" xr:uid="{00000000-0005-0000-0000-00004E010000}"/>
    <cellStyle name="Calculation 2 2 11 4 5" xfId="23876" xr:uid="{00000000-0005-0000-0000-00004F010000}"/>
    <cellStyle name="Calculation 2 2 11 4 6" xfId="23877" xr:uid="{00000000-0005-0000-0000-000050010000}"/>
    <cellStyle name="Calculation 2 2 11 4 7" xfId="23878" xr:uid="{00000000-0005-0000-0000-000051010000}"/>
    <cellStyle name="Calculation 2 2 11 5" xfId="347" xr:uid="{00000000-0005-0000-0000-000052010000}"/>
    <cellStyle name="Calculation 2 2 11 5 2" xfId="348" xr:uid="{00000000-0005-0000-0000-000053010000}"/>
    <cellStyle name="Calculation 2 2 11 5 3" xfId="23879" xr:uid="{00000000-0005-0000-0000-000054010000}"/>
    <cellStyle name="Calculation 2 2 11 5 4" xfId="23880" xr:uid="{00000000-0005-0000-0000-000055010000}"/>
    <cellStyle name="Calculation 2 2 11 5 5" xfId="23881" xr:uid="{00000000-0005-0000-0000-000056010000}"/>
    <cellStyle name="Calculation 2 2 11 5 6" xfId="23882" xr:uid="{00000000-0005-0000-0000-000057010000}"/>
    <cellStyle name="Calculation 2 2 11 5 7" xfId="23883" xr:uid="{00000000-0005-0000-0000-000058010000}"/>
    <cellStyle name="Calculation 2 2 11 6" xfId="349" xr:uid="{00000000-0005-0000-0000-000059010000}"/>
    <cellStyle name="Calculation 2 2 11 6 2" xfId="350" xr:uid="{00000000-0005-0000-0000-00005A010000}"/>
    <cellStyle name="Calculation 2 2 11 6 3" xfId="23884" xr:uid="{00000000-0005-0000-0000-00005B010000}"/>
    <cellStyle name="Calculation 2 2 11 6 4" xfId="23885" xr:uid="{00000000-0005-0000-0000-00005C010000}"/>
    <cellStyle name="Calculation 2 2 11 6 5" xfId="23886" xr:uid="{00000000-0005-0000-0000-00005D010000}"/>
    <cellStyle name="Calculation 2 2 11 6 6" xfId="23887" xr:uid="{00000000-0005-0000-0000-00005E010000}"/>
    <cellStyle name="Calculation 2 2 11 6 7" xfId="23888" xr:uid="{00000000-0005-0000-0000-00005F010000}"/>
    <cellStyle name="Calculation 2 2 11 7" xfId="351" xr:uid="{00000000-0005-0000-0000-000060010000}"/>
    <cellStyle name="Calculation 2 2 11 7 2" xfId="352" xr:uid="{00000000-0005-0000-0000-000061010000}"/>
    <cellStyle name="Calculation 2 2 11 7 3" xfId="23889" xr:uid="{00000000-0005-0000-0000-000062010000}"/>
    <cellStyle name="Calculation 2 2 11 7 4" xfId="23890" xr:uid="{00000000-0005-0000-0000-000063010000}"/>
    <cellStyle name="Calculation 2 2 11 7 5" xfId="23891" xr:uid="{00000000-0005-0000-0000-000064010000}"/>
    <cellStyle name="Calculation 2 2 11 7 6" xfId="23892" xr:uid="{00000000-0005-0000-0000-000065010000}"/>
    <cellStyle name="Calculation 2 2 11 7 7" xfId="23893" xr:uid="{00000000-0005-0000-0000-000066010000}"/>
    <cellStyle name="Calculation 2 2 11 8" xfId="353" xr:uid="{00000000-0005-0000-0000-000067010000}"/>
    <cellStyle name="Calculation 2 2 11 8 2" xfId="354" xr:uid="{00000000-0005-0000-0000-000068010000}"/>
    <cellStyle name="Calculation 2 2 11 8 3" xfId="23894" xr:uid="{00000000-0005-0000-0000-000069010000}"/>
    <cellStyle name="Calculation 2 2 11 8 4" xfId="23895" xr:uid="{00000000-0005-0000-0000-00006A010000}"/>
    <cellStyle name="Calculation 2 2 11 8 5" xfId="23896" xr:uid="{00000000-0005-0000-0000-00006B010000}"/>
    <cellStyle name="Calculation 2 2 11 8 6" xfId="23897" xr:uid="{00000000-0005-0000-0000-00006C010000}"/>
    <cellStyle name="Calculation 2 2 11 8 7" xfId="23898" xr:uid="{00000000-0005-0000-0000-00006D010000}"/>
    <cellStyle name="Calculation 2 2 11 9" xfId="355" xr:uid="{00000000-0005-0000-0000-00006E010000}"/>
    <cellStyle name="Calculation 2 2 11 9 2" xfId="356" xr:uid="{00000000-0005-0000-0000-00006F010000}"/>
    <cellStyle name="Calculation 2 2 11 9 3" xfId="23899" xr:uid="{00000000-0005-0000-0000-000070010000}"/>
    <cellStyle name="Calculation 2 2 11 9 4" xfId="23900" xr:uid="{00000000-0005-0000-0000-000071010000}"/>
    <cellStyle name="Calculation 2 2 11 9 5" xfId="23901" xr:uid="{00000000-0005-0000-0000-000072010000}"/>
    <cellStyle name="Calculation 2 2 11 9 6" xfId="23902" xr:uid="{00000000-0005-0000-0000-000073010000}"/>
    <cellStyle name="Calculation 2 2 11 9 7" xfId="23903" xr:uid="{00000000-0005-0000-0000-000074010000}"/>
    <cellStyle name="Calculation 2 2 12" xfId="357" xr:uid="{00000000-0005-0000-0000-000075010000}"/>
    <cellStyle name="Calculation 2 2 12 10" xfId="358" xr:uid="{00000000-0005-0000-0000-000076010000}"/>
    <cellStyle name="Calculation 2 2 12 11" xfId="23904" xr:uid="{00000000-0005-0000-0000-000077010000}"/>
    <cellStyle name="Calculation 2 2 12 12" xfId="23905" xr:uid="{00000000-0005-0000-0000-000078010000}"/>
    <cellStyle name="Calculation 2 2 12 13" xfId="23906" xr:uid="{00000000-0005-0000-0000-000079010000}"/>
    <cellStyle name="Calculation 2 2 12 14" xfId="23907" xr:uid="{00000000-0005-0000-0000-00007A010000}"/>
    <cellStyle name="Calculation 2 2 12 15" xfId="23908" xr:uid="{00000000-0005-0000-0000-00007B010000}"/>
    <cellStyle name="Calculation 2 2 12 2" xfId="359" xr:uid="{00000000-0005-0000-0000-00007C010000}"/>
    <cellStyle name="Calculation 2 2 12 2 2" xfId="360" xr:uid="{00000000-0005-0000-0000-00007D010000}"/>
    <cellStyle name="Calculation 2 2 12 2 3" xfId="23909" xr:uid="{00000000-0005-0000-0000-00007E010000}"/>
    <cellStyle name="Calculation 2 2 12 2 4" xfId="23910" xr:uid="{00000000-0005-0000-0000-00007F010000}"/>
    <cellStyle name="Calculation 2 2 12 2 5" xfId="23911" xr:uid="{00000000-0005-0000-0000-000080010000}"/>
    <cellStyle name="Calculation 2 2 12 2 6" xfId="23912" xr:uid="{00000000-0005-0000-0000-000081010000}"/>
    <cellStyle name="Calculation 2 2 12 2 7" xfId="23913" xr:uid="{00000000-0005-0000-0000-000082010000}"/>
    <cellStyle name="Calculation 2 2 12 3" xfId="361" xr:uid="{00000000-0005-0000-0000-000083010000}"/>
    <cellStyle name="Calculation 2 2 12 3 2" xfId="362" xr:uid="{00000000-0005-0000-0000-000084010000}"/>
    <cellStyle name="Calculation 2 2 12 3 3" xfId="23914" xr:uid="{00000000-0005-0000-0000-000085010000}"/>
    <cellStyle name="Calculation 2 2 12 3 4" xfId="23915" xr:uid="{00000000-0005-0000-0000-000086010000}"/>
    <cellStyle name="Calculation 2 2 12 3 5" xfId="23916" xr:uid="{00000000-0005-0000-0000-000087010000}"/>
    <cellStyle name="Calculation 2 2 12 3 6" xfId="23917" xr:uid="{00000000-0005-0000-0000-000088010000}"/>
    <cellStyle name="Calculation 2 2 12 3 7" xfId="23918" xr:uid="{00000000-0005-0000-0000-000089010000}"/>
    <cellStyle name="Calculation 2 2 12 4" xfId="363" xr:uid="{00000000-0005-0000-0000-00008A010000}"/>
    <cellStyle name="Calculation 2 2 12 4 2" xfId="364" xr:uid="{00000000-0005-0000-0000-00008B010000}"/>
    <cellStyle name="Calculation 2 2 12 4 3" xfId="23919" xr:uid="{00000000-0005-0000-0000-00008C010000}"/>
    <cellStyle name="Calculation 2 2 12 4 4" xfId="23920" xr:uid="{00000000-0005-0000-0000-00008D010000}"/>
    <cellStyle name="Calculation 2 2 12 4 5" xfId="23921" xr:uid="{00000000-0005-0000-0000-00008E010000}"/>
    <cellStyle name="Calculation 2 2 12 4 6" xfId="23922" xr:uid="{00000000-0005-0000-0000-00008F010000}"/>
    <cellStyle name="Calculation 2 2 12 4 7" xfId="23923" xr:uid="{00000000-0005-0000-0000-000090010000}"/>
    <cellStyle name="Calculation 2 2 12 5" xfId="365" xr:uid="{00000000-0005-0000-0000-000091010000}"/>
    <cellStyle name="Calculation 2 2 12 5 2" xfId="366" xr:uid="{00000000-0005-0000-0000-000092010000}"/>
    <cellStyle name="Calculation 2 2 12 5 3" xfId="23924" xr:uid="{00000000-0005-0000-0000-000093010000}"/>
    <cellStyle name="Calculation 2 2 12 5 4" xfId="23925" xr:uid="{00000000-0005-0000-0000-000094010000}"/>
    <cellStyle name="Calculation 2 2 12 5 5" xfId="23926" xr:uid="{00000000-0005-0000-0000-000095010000}"/>
    <cellStyle name="Calculation 2 2 12 5 6" xfId="23927" xr:uid="{00000000-0005-0000-0000-000096010000}"/>
    <cellStyle name="Calculation 2 2 12 5 7" xfId="23928" xr:uid="{00000000-0005-0000-0000-000097010000}"/>
    <cellStyle name="Calculation 2 2 12 6" xfId="367" xr:uid="{00000000-0005-0000-0000-000098010000}"/>
    <cellStyle name="Calculation 2 2 12 6 2" xfId="368" xr:uid="{00000000-0005-0000-0000-000099010000}"/>
    <cellStyle name="Calculation 2 2 12 6 3" xfId="23929" xr:uid="{00000000-0005-0000-0000-00009A010000}"/>
    <cellStyle name="Calculation 2 2 12 6 4" xfId="23930" xr:uid="{00000000-0005-0000-0000-00009B010000}"/>
    <cellStyle name="Calculation 2 2 12 6 5" xfId="23931" xr:uid="{00000000-0005-0000-0000-00009C010000}"/>
    <cellStyle name="Calculation 2 2 12 6 6" xfId="23932" xr:uid="{00000000-0005-0000-0000-00009D010000}"/>
    <cellStyle name="Calculation 2 2 12 6 7" xfId="23933" xr:uid="{00000000-0005-0000-0000-00009E010000}"/>
    <cellStyle name="Calculation 2 2 12 7" xfId="369" xr:uid="{00000000-0005-0000-0000-00009F010000}"/>
    <cellStyle name="Calculation 2 2 12 7 2" xfId="370" xr:uid="{00000000-0005-0000-0000-0000A0010000}"/>
    <cellStyle name="Calculation 2 2 12 7 3" xfId="23934" xr:uid="{00000000-0005-0000-0000-0000A1010000}"/>
    <cellStyle name="Calculation 2 2 12 7 4" xfId="23935" xr:uid="{00000000-0005-0000-0000-0000A2010000}"/>
    <cellStyle name="Calculation 2 2 12 7 5" xfId="23936" xr:uid="{00000000-0005-0000-0000-0000A3010000}"/>
    <cellStyle name="Calculation 2 2 12 7 6" xfId="23937" xr:uid="{00000000-0005-0000-0000-0000A4010000}"/>
    <cellStyle name="Calculation 2 2 12 7 7" xfId="23938" xr:uid="{00000000-0005-0000-0000-0000A5010000}"/>
    <cellStyle name="Calculation 2 2 12 8" xfId="371" xr:uid="{00000000-0005-0000-0000-0000A6010000}"/>
    <cellStyle name="Calculation 2 2 12 8 2" xfId="372" xr:uid="{00000000-0005-0000-0000-0000A7010000}"/>
    <cellStyle name="Calculation 2 2 12 8 3" xfId="23939" xr:uid="{00000000-0005-0000-0000-0000A8010000}"/>
    <cellStyle name="Calculation 2 2 12 8 4" xfId="23940" xr:uid="{00000000-0005-0000-0000-0000A9010000}"/>
    <cellStyle name="Calculation 2 2 12 8 5" xfId="23941" xr:uid="{00000000-0005-0000-0000-0000AA010000}"/>
    <cellStyle name="Calculation 2 2 12 8 6" xfId="23942" xr:uid="{00000000-0005-0000-0000-0000AB010000}"/>
    <cellStyle name="Calculation 2 2 12 8 7" xfId="23943" xr:uid="{00000000-0005-0000-0000-0000AC010000}"/>
    <cellStyle name="Calculation 2 2 12 9" xfId="373" xr:uid="{00000000-0005-0000-0000-0000AD010000}"/>
    <cellStyle name="Calculation 2 2 12 9 2" xfId="374" xr:uid="{00000000-0005-0000-0000-0000AE010000}"/>
    <cellStyle name="Calculation 2 2 12 9 3" xfId="23944" xr:uid="{00000000-0005-0000-0000-0000AF010000}"/>
    <cellStyle name="Calculation 2 2 12 9 4" xfId="23945" xr:uid="{00000000-0005-0000-0000-0000B0010000}"/>
    <cellStyle name="Calculation 2 2 12 9 5" xfId="23946" xr:uid="{00000000-0005-0000-0000-0000B1010000}"/>
    <cellStyle name="Calculation 2 2 12 9 6" xfId="23947" xr:uid="{00000000-0005-0000-0000-0000B2010000}"/>
    <cellStyle name="Calculation 2 2 12 9 7" xfId="23948" xr:uid="{00000000-0005-0000-0000-0000B3010000}"/>
    <cellStyle name="Calculation 2 2 13" xfId="23949" xr:uid="{00000000-0005-0000-0000-0000B4010000}"/>
    <cellStyle name="Calculation 2 2 2" xfId="375" xr:uid="{00000000-0005-0000-0000-0000B5010000}"/>
    <cellStyle name="Calculation 2 2 2 2" xfId="376" xr:uid="{00000000-0005-0000-0000-0000B6010000}"/>
    <cellStyle name="Calculation 2 2 2 2 2" xfId="377" xr:uid="{00000000-0005-0000-0000-0000B7010000}"/>
    <cellStyle name="Calculation 2 2 2 2 2 10" xfId="23950" xr:uid="{00000000-0005-0000-0000-0000B8010000}"/>
    <cellStyle name="Calculation 2 2 2 2 2 2" xfId="378" xr:uid="{00000000-0005-0000-0000-0000B9010000}"/>
    <cellStyle name="Calculation 2 2 2 2 2 2 2" xfId="379" xr:uid="{00000000-0005-0000-0000-0000BA010000}"/>
    <cellStyle name="Calculation 2 2 2 2 2 2 3" xfId="23951" xr:uid="{00000000-0005-0000-0000-0000BB010000}"/>
    <cellStyle name="Calculation 2 2 2 2 2 2 4" xfId="23952" xr:uid="{00000000-0005-0000-0000-0000BC010000}"/>
    <cellStyle name="Calculation 2 2 2 2 2 2 5" xfId="23953" xr:uid="{00000000-0005-0000-0000-0000BD010000}"/>
    <cellStyle name="Calculation 2 2 2 2 2 2 6" xfId="23954" xr:uid="{00000000-0005-0000-0000-0000BE010000}"/>
    <cellStyle name="Calculation 2 2 2 2 2 2 7" xfId="23955" xr:uid="{00000000-0005-0000-0000-0000BF010000}"/>
    <cellStyle name="Calculation 2 2 2 2 2 3" xfId="380" xr:uid="{00000000-0005-0000-0000-0000C0010000}"/>
    <cellStyle name="Calculation 2 2 2 2 2 3 2" xfId="381" xr:uid="{00000000-0005-0000-0000-0000C1010000}"/>
    <cellStyle name="Calculation 2 2 2 2 2 3 3" xfId="23956" xr:uid="{00000000-0005-0000-0000-0000C2010000}"/>
    <cellStyle name="Calculation 2 2 2 2 2 3 4" xfId="23957" xr:uid="{00000000-0005-0000-0000-0000C3010000}"/>
    <cellStyle name="Calculation 2 2 2 2 2 3 5" xfId="23958" xr:uid="{00000000-0005-0000-0000-0000C4010000}"/>
    <cellStyle name="Calculation 2 2 2 2 2 3 6" xfId="23959" xr:uid="{00000000-0005-0000-0000-0000C5010000}"/>
    <cellStyle name="Calculation 2 2 2 2 2 3 7" xfId="23960" xr:uid="{00000000-0005-0000-0000-0000C6010000}"/>
    <cellStyle name="Calculation 2 2 2 2 2 4" xfId="382" xr:uid="{00000000-0005-0000-0000-0000C7010000}"/>
    <cellStyle name="Calculation 2 2 2 2 2 4 2" xfId="383" xr:uid="{00000000-0005-0000-0000-0000C8010000}"/>
    <cellStyle name="Calculation 2 2 2 2 2 4 3" xfId="23961" xr:uid="{00000000-0005-0000-0000-0000C9010000}"/>
    <cellStyle name="Calculation 2 2 2 2 2 4 4" xfId="23962" xr:uid="{00000000-0005-0000-0000-0000CA010000}"/>
    <cellStyle name="Calculation 2 2 2 2 2 4 5" xfId="23963" xr:uid="{00000000-0005-0000-0000-0000CB010000}"/>
    <cellStyle name="Calculation 2 2 2 2 2 4 6" xfId="23964" xr:uid="{00000000-0005-0000-0000-0000CC010000}"/>
    <cellStyle name="Calculation 2 2 2 2 2 4 7" xfId="23965" xr:uid="{00000000-0005-0000-0000-0000CD010000}"/>
    <cellStyle name="Calculation 2 2 2 2 2 5" xfId="384" xr:uid="{00000000-0005-0000-0000-0000CE010000}"/>
    <cellStyle name="Calculation 2 2 2 2 2 5 2" xfId="385" xr:uid="{00000000-0005-0000-0000-0000CF010000}"/>
    <cellStyle name="Calculation 2 2 2 2 2 5 3" xfId="23966" xr:uid="{00000000-0005-0000-0000-0000D0010000}"/>
    <cellStyle name="Calculation 2 2 2 2 2 5 4" xfId="23967" xr:uid="{00000000-0005-0000-0000-0000D1010000}"/>
    <cellStyle name="Calculation 2 2 2 2 2 5 5" xfId="23968" xr:uid="{00000000-0005-0000-0000-0000D2010000}"/>
    <cellStyle name="Calculation 2 2 2 2 2 5 6" xfId="23969" xr:uid="{00000000-0005-0000-0000-0000D3010000}"/>
    <cellStyle name="Calculation 2 2 2 2 2 5 7" xfId="23970" xr:uid="{00000000-0005-0000-0000-0000D4010000}"/>
    <cellStyle name="Calculation 2 2 2 2 2 6" xfId="386" xr:uid="{00000000-0005-0000-0000-0000D5010000}"/>
    <cellStyle name="Calculation 2 2 2 2 2 6 2" xfId="387" xr:uid="{00000000-0005-0000-0000-0000D6010000}"/>
    <cellStyle name="Calculation 2 2 2 2 2 6 3" xfId="23971" xr:uid="{00000000-0005-0000-0000-0000D7010000}"/>
    <cellStyle name="Calculation 2 2 2 2 2 6 4" xfId="23972" xr:uid="{00000000-0005-0000-0000-0000D8010000}"/>
    <cellStyle name="Calculation 2 2 2 2 2 6 5" xfId="23973" xr:uid="{00000000-0005-0000-0000-0000D9010000}"/>
    <cellStyle name="Calculation 2 2 2 2 2 6 6" xfId="23974" xr:uid="{00000000-0005-0000-0000-0000DA010000}"/>
    <cellStyle name="Calculation 2 2 2 2 2 6 7" xfId="23975" xr:uid="{00000000-0005-0000-0000-0000DB010000}"/>
    <cellStyle name="Calculation 2 2 2 2 2 7" xfId="23976" xr:uid="{00000000-0005-0000-0000-0000DC010000}"/>
    <cellStyle name="Calculation 2 2 2 2 2 8" xfId="23977" xr:uid="{00000000-0005-0000-0000-0000DD010000}"/>
    <cellStyle name="Calculation 2 2 2 2 2 9" xfId="23978" xr:uid="{00000000-0005-0000-0000-0000DE010000}"/>
    <cellStyle name="Calculation 2 2 2 2 3" xfId="388" xr:uid="{00000000-0005-0000-0000-0000DF010000}"/>
    <cellStyle name="Calculation 2 2 2 2 3 10" xfId="389" xr:uid="{00000000-0005-0000-0000-0000E0010000}"/>
    <cellStyle name="Calculation 2 2 2 2 3 11" xfId="23979" xr:uid="{00000000-0005-0000-0000-0000E1010000}"/>
    <cellStyle name="Calculation 2 2 2 2 3 12" xfId="23980" xr:uid="{00000000-0005-0000-0000-0000E2010000}"/>
    <cellStyle name="Calculation 2 2 2 2 3 13" xfId="23981" xr:uid="{00000000-0005-0000-0000-0000E3010000}"/>
    <cellStyle name="Calculation 2 2 2 2 3 14" xfId="23982" xr:uid="{00000000-0005-0000-0000-0000E4010000}"/>
    <cellStyle name="Calculation 2 2 2 2 3 15" xfId="23983" xr:uid="{00000000-0005-0000-0000-0000E5010000}"/>
    <cellStyle name="Calculation 2 2 2 2 3 2" xfId="390" xr:uid="{00000000-0005-0000-0000-0000E6010000}"/>
    <cellStyle name="Calculation 2 2 2 2 3 2 2" xfId="391" xr:uid="{00000000-0005-0000-0000-0000E7010000}"/>
    <cellStyle name="Calculation 2 2 2 2 3 2 3" xfId="23984" xr:uid="{00000000-0005-0000-0000-0000E8010000}"/>
    <cellStyle name="Calculation 2 2 2 2 3 2 4" xfId="23985" xr:uid="{00000000-0005-0000-0000-0000E9010000}"/>
    <cellStyle name="Calculation 2 2 2 2 3 2 5" xfId="23986" xr:uid="{00000000-0005-0000-0000-0000EA010000}"/>
    <cellStyle name="Calculation 2 2 2 2 3 2 6" xfId="23987" xr:uid="{00000000-0005-0000-0000-0000EB010000}"/>
    <cellStyle name="Calculation 2 2 2 2 3 2 7" xfId="23988" xr:uid="{00000000-0005-0000-0000-0000EC010000}"/>
    <cellStyle name="Calculation 2 2 2 2 3 3" xfId="392" xr:uid="{00000000-0005-0000-0000-0000ED010000}"/>
    <cellStyle name="Calculation 2 2 2 2 3 3 2" xfId="393" xr:uid="{00000000-0005-0000-0000-0000EE010000}"/>
    <cellStyle name="Calculation 2 2 2 2 3 3 3" xfId="23989" xr:uid="{00000000-0005-0000-0000-0000EF010000}"/>
    <cellStyle name="Calculation 2 2 2 2 3 3 4" xfId="23990" xr:uid="{00000000-0005-0000-0000-0000F0010000}"/>
    <cellStyle name="Calculation 2 2 2 2 3 3 5" xfId="23991" xr:uid="{00000000-0005-0000-0000-0000F1010000}"/>
    <cellStyle name="Calculation 2 2 2 2 3 3 6" xfId="23992" xr:uid="{00000000-0005-0000-0000-0000F2010000}"/>
    <cellStyle name="Calculation 2 2 2 2 3 3 7" xfId="23993" xr:uid="{00000000-0005-0000-0000-0000F3010000}"/>
    <cellStyle name="Calculation 2 2 2 2 3 4" xfId="394" xr:uid="{00000000-0005-0000-0000-0000F4010000}"/>
    <cellStyle name="Calculation 2 2 2 2 3 4 2" xfId="395" xr:uid="{00000000-0005-0000-0000-0000F5010000}"/>
    <cellStyle name="Calculation 2 2 2 2 3 4 3" xfId="23994" xr:uid="{00000000-0005-0000-0000-0000F6010000}"/>
    <cellStyle name="Calculation 2 2 2 2 3 4 4" xfId="23995" xr:uid="{00000000-0005-0000-0000-0000F7010000}"/>
    <cellStyle name="Calculation 2 2 2 2 3 4 5" xfId="23996" xr:uid="{00000000-0005-0000-0000-0000F8010000}"/>
    <cellStyle name="Calculation 2 2 2 2 3 4 6" xfId="23997" xr:uid="{00000000-0005-0000-0000-0000F9010000}"/>
    <cellStyle name="Calculation 2 2 2 2 3 4 7" xfId="23998" xr:uid="{00000000-0005-0000-0000-0000FA010000}"/>
    <cellStyle name="Calculation 2 2 2 2 3 5" xfId="396" xr:uid="{00000000-0005-0000-0000-0000FB010000}"/>
    <cellStyle name="Calculation 2 2 2 2 3 5 2" xfId="397" xr:uid="{00000000-0005-0000-0000-0000FC010000}"/>
    <cellStyle name="Calculation 2 2 2 2 3 5 3" xfId="23999" xr:uid="{00000000-0005-0000-0000-0000FD010000}"/>
    <cellStyle name="Calculation 2 2 2 2 3 5 4" xfId="24000" xr:uid="{00000000-0005-0000-0000-0000FE010000}"/>
    <cellStyle name="Calculation 2 2 2 2 3 5 5" xfId="24001" xr:uid="{00000000-0005-0000-0000-0000FF010000}"/>
    <cellStyle name="Calculation 2 2 2 2 3 5 6" xfId="24002" xr:uid="{00000000-0005-0000-0000-000000020000}"/>
    <cellStyle name="Calculation 2 2 2 2 3 5 7" xfId="24003" xr:uid="{00000000-0005-0000-0000-000001020000}"/>
    <cellStyle name="Calculation 2 2 2 2 3 6" xfId="398" xr:uid="{00000000-0005-0000-0000-000002020000}"/>
    <cellStyle name="Calculation 2 2 2 2 3 6 2" xfId="399" xr:uid="{00000000-0005-0000-0000-000003020000}"/>
    <cellStyle name="Calculation 2 2 2 2 3 6 3" xfId="24004" xr:uid="{00000000-0005-0000-0000-000004020000}"/>
    <cellStyle name="Calculation 2 2 2 2 3 6 4" xfId="24005" xr:uid="{00000000-0005-0000-0000-000005020000}"/>
    <cellStyle name="Calculation 2 2 2 2 3 6 5" xfId="24006" xr:uid="{00000000-0005-0000-0000-000006020000}"/>
    <cellStyle name="Calculation 2 2 2 2 3 6 6" xfId="24007" xr:uid="{00000000-0005-0000-0000-000007020000}"/>
    <cellStyle name="Calculation 2 2 2 2 3 6 7" xfId="24008" xr:uid="{00000000-0005-0000-0000-000008020000}"/>
    <cellStyle name="Calculation 2 2 2 2 3 7" xfId="400" xr:uid="{00000000-0005-0000-0000-000009020000}"/>
    <cellStyle name="Calculation 2 2 2 2 3 7 2" xfId="401" xr:uid="{00000000-0005-0000-0000-00000A020000}"/>
    <cellStyle name="Calculation 2 2 2 2 3 7 3" xfId="24009" xr:uid="{00000000-0005-0000-0000-00000B020000}"/>
    <cellStyle name="Calculation 2 2 2 2 3 7 4" xfId="24010" xr:uid="{00000000-0005-0000-0000-00000C020000}"/>
    <cellStyle name="Calculation 2 2 2 2 3 7 5" xfId="24011" xr:uid="{00000000-0005-0000-0000-00000D020000}"/>
    <cellStyle name="Calculation 2 2 2 2 3 7 6" xfId="24012" xr:uid="{00000000-0005-0000-0000-00000E020000}"/>
    <cellStyle name="Calculation 2 2 2 2 3 7 7" xfId="24013" xr:uid="{00000000-0005-0000-0000-00000F020000}"/>
    <cellStyle name="Calculation 2 2 2 2 3 8" xfId="402" xr:uid="{00000000-0005-0000-0000-000010020000}"/>
    <cellStyle name="Calculation 2 2 2 2 3 8 2" xfId="403" xr:uid="{00000000-0005-0000-0000-000011020000}"/>
    <cellStyle name="Calculation 2 2 2 2 3 8 3" xfId="24014" xr:uid="{00000000-0005-0000-0000-000012020000}"/>
    <cellStyle name="Calculation 2 2 2 2 3 8 4" xfId="24015" xr:uid="{00000000-0005-0000-0000-000013020000}"/>
    <cellStyle name="Calculation 2 2 2 2 3 8 5" xfId="24016" xr:uid="{00000000-0005-0000-0000-000014020000}"/>
    <cellStyle name="Calculation 2 2 2 2 3 8 6" xfId="24017" xr:uid="{00000000-0005-0000-0000-000015020000}"/>
    <cellStyle name="Calculation 2 2 2 2 3 8 7" xfId="24018" xr:uid="{00000000-0005-0000-0000-000016020000}"/>
    <cellStyle name="Calculation 2 2 2 2 3 9" xfId="404" xr:uid="{00000000-0005-0000-0000-000017020000}"/>
    <cellStyle name="Calculation 2 2 2 2 3 9 2" xfId="405" xr:uid="{00000000-0005-0000-0000-000018020000}"/>
    <cellStyle name="Calculation 2 2 2 2 3 9 3" xfId="24019" xr:uid="{00000000-0005-0000-0000-000019020000}"/>
    <cellStyle name="Calculation 2 2 2 2 3 9 4" xfId="24020" xr:uid="{00000000-0005-0000-0000-00001A020000}"/>
    <cellStyle name="Calculation 2 2 2 2 3 9 5" xfId="24021" xr:uid="{00000000-0005-0000-0000-00001B020000}"/>
    <cellStyle name="Calculation 2 2 2 2 3 9 6" xfId="24022" xr:uid="{00000000-0005-0000-0000-00001C020000}"/>
    <cellStyle name="Calculation 2 2 2 2 3 9 7" xfId="24023" xr:uid="{00000000-0005-0000-0000-00001D020000}"/>
    <cellStyle name="Calculation 2 2 2 2 4" xfId="406" xr:uid="{00000000-0005-0000-0000-00001E020000}"/>
    <cellStyle name="Calculation 2 2 2 2 4 2" xfId="407" xr:uid="{00000000-0005-0000-0000-00001F020000}"/>
    <cellStyle name="Calculation 2 2 2 2 4 3" xfId="24024" xr:uid="{00000000-0005-0000-0000-000020020000}"/>
    <cellStyle name="Calculation 2 2 2 2 4 4" xfId="24025" xr:uid="{00000000-0005-0000-0000-000021020000}"/>
    <cellStyle name="Calculation 2 2 2 2 4 5" xfId="24026" xr:uid="{00000000-0005-0000-0000-000022020000}"/>
    <cellStyle name="Calculation 2 2 2 2 4 6" xfId="24027" xr:uid="{00000000-0005-0000-0000-000023020000}"/>
    <cellStyle name="Calculation 2 2 2 2 4 7" xfId="24028" xr:uid="{00000000-0005-0000-0000-000024020000}"/>
    <cellStyle name="Calculation 2 2 2 2 5" xfId="408" xr:uid="{00000000-0005-0000-0000-000025020000}"/>
    <cellStyle name="Calculation 2 2 2 2 5 2" xfId="409" xr:uid="{00000000-0005-0000-0000-000026020000}"/>
    <cellStyle name="Calculation 2 2 2 2 6" xfId="24029" xr:uid="{00000000-0005-0000-0000-000027020000}"/>
    <cellStyle name="Calculation 2 2 2 2 7" xfId="24030" xr:uid="{00000000-0005-0000-0000-000028020000}"/>
    <cellStyle name="Calculation 2 2 2 2 8" xfId="24031" xr:uid="{00000000-0005-0000-0000-000029020000}"/>
    <cellStyle name="Calculation 2 2 2 3" xfId="410" xr:uid="{00000000-0005-0000-0000-00002A020000}"/>
    <cellStyle name="Calculation 2 2 2 3 10" xfId="24032" xr:uid="{00000000-0005-0000-0000-00002B020000}"/>
    <cellStyle name="Calculation 2 2 2 3 2" xfId="411" xr:uid="{00000000-0005-0000-0000-00002C020000}"/>
    <cellStyle name="Calculation 2 2 2 3 2 2" xfId="412" xr:uid="{00000000-0005-0000-0000-00002D020000}"/>
    <cellStyle name="Calculation 2 2 2 3 2 3" xfId="24033" xr:uid="{00000000-0005-0000-0000-00002E020000}"/>
    <cellStyle name="Calculation 2 2 2 3 2 4" xfId="24034" xr:uid="{00000000-0005-0000-0000-00002F020000}"/>
    <cellStyle name="Calculation 2 2 2 3 2 5" xfId="24035" xr:uid="{00000000-0005-0000-0000-000030020000}"/>
    <cellStyle name="Calculation 2 2 2 3 2 6" xfId="24036" xr:uid="{00000000-0005-0000-0000-000031020000}"/>
    <cellStyle name="Calculation 2 2 2 3 2 7" xfId="24037" xr:uid="{00000000-0005-0000-0000-000032020000}"/>
    <cellStyle name="Calculation 2 2 2 3 3" xfId="413" xr:uid="{00000000-0005-0000-0000-000033020000}"/>
    <cellStyle name="Calculation 2 2 2 3 3 2" xfId="414" xr:uid="{00000000-0005-0000-0000-000034020000}"/>
    <cellStyle name="Calculation 2 2 2 3 3 3" xfId="24038" xr:uid="{00000000-0005-0000-0000-000035020000}"/>
    <cellStyle name="Calculation 2 2 2 3 3 4" xfId="24039" xr:uid="{00000000-0005-0000-0000-000036020000}"/>
    <cellStyle name="Calculation 2 2 2 3 3 5" xfId="24040" xr:uid="{00000000-0005-0000-0000-000037020000}"/>
    <cellStyle name="Calculation 2 2 2 3 3 6" xfId="24041" xr:uid="{00000000-0005-0000-0000-000038020000}"/>
    <cellStyle name="Calculation 2 2 2 3 3 7" xfId="24042" xr:uid="{00000000-0005-0000-0000-000039020000}"/>
    <cellStyle name="Calculation 2 2 2 3 4" xfId="415" xr:uid="{00000000-0005-0000-0000-00003A020000}"/>
    <cellStyle name="Calculation 2 2 2 3 4 2" xfId="416" xr:uid="{00000000-0005-0000-0000-00003B020000}"/>
    <cellStyle name="Calculation 2 2 2 3 4 3" xfId="24043" xr:uid="{00000000-0005-0000-0000-00003C020000}"/>
    <cellStyle name="Calculation 2 2 2 3 4 4" xfId="24044" xr:uid="{00000000-0005-0000-0000-00003D020000}"/>
    <cellStyle name="Calculation 2 2 2 3 4 5" xfId="24045" xr:uid="{00000000-0005-0000-0000-00003E020000}"/>
    <cellStyle name="Calculation 2 2 2 3 4 6" xfId="24046" xr:uid="{00000000-0005-0000-0000-00003F020000}"/>
    <cellStyle name="Calculation 2 2 2 3 4 7" xfId="24047" xr:uid="{00000000-0005-0000-0000-000040020000}"/>
    <cellStyle name="Calculation 2 2 2 3 5" xfId="417" xr:uid="{00000000-0005-0000-0000-000041020000}"/>
    <cellStyle name="Calculation 2 2 2 3 5 2" xfId="418" xr:uid="{00000000-0005-0000-0000-000042020000}"/>
    <cellStyle name="Calculation 2 2 2 3 5 3" xfId="24048" xr:uid="{00000000-0005-0000-0000-000043020000}"/>
    <cellStyle name="Calculation 2 2 2 3 5 4" xfId="24049" xr:uid="{00000000-0005-0000-0000-000044020000}"/>
    <cellStyle name="Calculation 2 2 2 3 5 5" xfId="24050" xr:uid="{00000000-0005-0000-0000-000045020000}"/>
    <cellStyle name="Calculation 2 2 2 3 5 6" xfId="24051" xr:uid="{00000000-0005-0000-0000-000046020000}"/>
    <cellStyle name="Calculation 2 2 2 3 5 7" xfId="24052" xr:uid="{00000000-0005-0000-0000-000047020000}"/>
    <cellStyle name="Calculation 2 2 2 3 6" xfId="419" xr:uid="{00000000-0005-0000-0000-000048020000}"/>
    <cellStyle name="Calculation 2 2 2 3 6 2" xfId="420" xr:uid="{00000000-0005-0000-0000-000049020000}"/>
    <cellStyle name="Calculation 2 2 2 3 6 3" xfId="24053" xr:uid="{00000000-0005-0000-0000-00004A020000}"/>
    <cellStyle name="Calculation 2 2 2 3 6 4" xfId="24054" xr:uid="{00000000-0005-0000-0000-00004B020000}"/>
    <cellStyle name="Calculation 2 2 2 3 6 5" xfId="24055" xr:uid="{00000000-0005-0000-0000-00004C020000}"/>
    <cellStyle name="Calculation 2 2 2 3 6 6" xfId="24056" xr:uid="{00000000-0005-0000-0000-00004D020000}"/>
    <cellStyle name="Calculation 2 2 2 3 6 7" xfId="24057" xr:uid="{00000000-0005-0000-0000-00004E020000}"/>
    <cellStyle name="Calculation 2 2 2 3 7" xfId="24058" xr:uid="{00000000-0005-0000-0000-00004F020000}"/>
    <cellStyle name="Calculation 2 2 2 3 8" xfId="24059" xr:uid="{00000000-0005-0000-0000-000050020000}"/>
    <cellStyle name="Calculation 2 2 2 3 9" xfId="24060" xr:uid="{00000000-0005-0000-0000-000051020000}"/>
    <cellStyle name="Calculation 2 2 2 4" xfId="421" xr:uid="{00000000-0005-0000-0000-000052020000}"/>
    <cellStyle name="Calculation 2 2 2 4 10" xfId="422" xr:uid="{00000000-0005-0000-0000-000053020000}"/>
    <cellStyle name="Calculation 2 2 2 4 11" xfId="24061" xr:uid="{00000000-0005-0000-0000-000054020000}"/>
    <cellStyle name="Calculation 2 2 2 4 12" xfId="24062" xr:uid="{00000000-0005-0000-0000-000055020000}"/>
    <cellStyle name="Calculation 2 2 2 4 2" xfId="423" xr:uid="{00000000-0005-0000-0000-000056020000}"/>
    <cellStyle name="Calculation 2 2 2 4 2 2" xfId="424" xr:uid="{00000000-0005-0000-0000-000057020000}"/>
    <cellStyle name="Calculation 2 2 2 4 2 3" xfId="24063" xr:uid="{00000000-0005-0000-0000-000058020000}"/>
    <cellStyle name="Calculation 2 2 2 4 2 4" xfId="24064" xr:uid="{00000000-0005-0000-0000-000059020000}"/>
    <cellStyle name="Calculation 2 2 2 4 2 5" xfId="24065" xr:uid="{00000000-0005-0000-0000-00005A020000}"/>
    <cellStyle name="Calculation 2 2 2 4 2 6" xfId="24066" xr:uid="{00000000-0005-0000-0000-00005B020000}"/>
    <cellStyle name="Calculation 2 2 2 4 2 7" xfId="24067" xr:uid="{00000000-0005-0000-0000-00005C020000}"/>
    <cellStyle name="Calculation 2 2 2 4 3" xfId="425" xr:uid="{00000000-0005-0000-0000-00005D020000}"/>
    <cellStyle name="Calculation 2 2 2 4 3 2" xfId="426" xr:uid="{00000000-0005-0000-0000-00005E020000}"/>
    <cellStyle name="Calculation 2 2 2 4 3 3" xfId="24068" xr:uid="{00000000-0005-0000-0000-00005F020000}"/>
    <cellStyle name="Calculation 2 2 2 4 3 4" xfId="24069" xr:uid="{00000000-0005-0000-0000-000060020000}"/>
    <cellStyle name="Calculation 2 2 2 4 3 5" xfId="24070" xr:uid="{00000000-0005-0000-0000-000061020000}"/>
    <cellStyle name="Calculation 2 2 2 4 3 6" xfId="24071" xr:uid="{00000000-0005-0000-0000-000062020000}"/>
    <cellStyle name="Calculation 2 2 2 4 3 7" xfId="24072" xr:uid="{00000000-0005-0000-0000-000063020000}"/>
    <cellStyle name="Calculation 2 2 2 4 4" xfId="427" xr:uid="{00000000-0005-0000-0000-000064020000}"/>
    <cellStyle name="Calculation 2 2 2 4 4 2" xfId="428" xr:uid="{00000000-0005-0000-0000-000065020000}"/>
    <cellStyle name="Calculation 2 2 2 4 4 3" xfId="24073" xr:uid="{00000000-0005-0000-0000-000066020000}"/>
    <cellStyle name="Calculation 2 2 2 4 4 4" xfId="24074" xr:uid="{00000000-0005-0000-0000-000067020000}"/>
    <cellStyle name="Calculation 2 2 2 4 4 5" xfId="24075" xr:uid="{00000000-0005-0000-0000-000068020000}"/>
    <cellStyle name="Calculation 2 2 2 4 4 6" xfId="24076" xr:uid="{00000000-0005-0000-0000-000069020000}"/>
    <cellStyle name="Calculation 2 2 2 4 4 7" xfId="24077" xr:uid="{00000000-0005-0000-0000-00006A020000}"/>
    <cellStyle name="Calculation 2 2 2 4 5" xfId="429" xr:uid="{00000000-0005-0000-0000-00006B020000}"/>
    <cellStyle name="Calculation 2 2 2 4 5 2" xfId="430" xr:uid="{00000000-0005-0000-0000-00006C020000}"/>
    <cellStyle name="Calculation 2 2 2 4 5 3" xfId="24078" xr:uid="{00000000-0005-0000-0000-00006D020000}"/>
    <cellStyle name="Calculation 2 2 2 4 5 4" xfId="24079" xr:uid="{00000000-0005-0000-0000-00006E020000}"/>
    <cellStyle name="Calculation 2 2 2 4 5 5" xfId="24080" xr:uid="{00000000-0005-0000-0000-00006F020000}"/>
    <cellStyle name="Calculation 2 2 2 4 5 6" xfId="24081" xr:uid="{00000000-0005-0000-0000-000070020000}"/>
    <cellStyle name="Calculation 2 2 2 4 5 7" xfId="24082" xr:uid="{00000000-0005-0000-0000-000071020000}"/>
    <cellStyle name="Calculation 2 2 2 4 6" xfId="431" xr:uid="{00000000-0005-0000-0000-000072020000}"/>
    <cellStyle name="Calculation 2 2 2 4 6 2" xfId="432" xr:uid="{00000000-0005-0000-0000-000073020000}"/>
    <cellStyle name="Calculation 2 2 2 4 6 3" xfId="24083" xr:uid="{00000000-0005-0000-0000-000074020000}"/>
    <cellStyle name="Calculation 2 2 2 4 6 4" xfId="24084" xr:uid="{00000000-0005-0000-0000-000075020000}"/>
    <cellStyle name="Calculation 2 2 2 4 6 5" xfId="24085" xr:uid="{00000000-0005-0000-0000-000076020000}"/>
    <cellStyle name="Calculation 2 2 2 4 6 6" xfId="24086" xr:uid="{00000000-0005-0000-0000-000077020000}"/>
    <cellStyle name="Calculation 2 2 2 4 6 7" xfId="24087" xr:uid="{00000000-0005-0000-0000-000078020000}"/>
    <cellStyle name="Calculation 2 2 2 4 7" xfId="433" xr:uid="{00000000-0005-0000-0000-000079020000}"/>
    <cellStyle name="Calculation 2 2 2 4 7 2" xfId="434" xr:uid="{00000000-0005-0000-0000-00007A020000}"/>
    <cellStyle name="Calculation 2 2 2 4 7 3" xfId="24088" xr:uid="{00000000-0005-0000-0000-00007B020000}"/>
    <cellStyle name="Calculation 2 2 2 4 7 4" xfId="24089" xr:uid="{00000000-0005-0000-0000-00007C020000}"/>
    <cellStyle name="Calculation 2 2 2 4 7 5" xfId="24090" xr:uid="{00000000-0005-0000-0000-00007D020000}"/>
    <cellStyle name="Calculation 2 2 2 4 7 6" xfId="24091" xr:uid="{00000000-0005-0000-0000-00007E020000}"/>
    <cellStyle name="Calculation 2 2 2 4 7 7" xfId="24092" xr:uid="{00000000-0005-0000-0000-00007F020000}"/>
    <cellStyle name="Calculation 2 2 2 4 8" xfId="435" xr:uid="{00000000-0005-0000-0000-000080020000}"/>
    <cellStyle name="Calculation 2 2 2 4 8 2" xfId="436" xr:uid="{00000000-0005-0000-0000-000081020000}"/>
    <cellStyle name="Calculation 2 2 2 4 8 3" xfId="24093" xr:uid="{00000000-0005-0000-0000-000082020000}"/>
    <cellStyle name="Calculation 2 2 2 4 8 4" xfId="24094" xr:uid="{00000000-0005-0000-0000-000083020000}"/>
    <cellStyle name="Calculation 2 2 2 4 8 5" xfId="24095" xr:uid="{00000000-0005-0000-0000-000084020000}"/>
    <cellStyle name="Calculation 2 2 2 4 8 6" xfId="24096" xr:uid="{00000000-0005-0000-0000-000085020000}"/>
    <cellStyle name="Calculation 2 2 2 4 8 7" xfId="24097" xr:uid="{00000000-0005-0000-0000-000086020000}"/>
    <cellStyle name="Calculation 2 2 2 4 9" xfId="437" xr:uid="{00000000-0005-0000-0000-000087020000}"/>
    <cellStyle name="Calculation 2 2 2 4 9 2" xfId="438" xr:uid="{00000000-0005-0000-0000-000088020000}"/>
    <cellStyle name="Calculation 2 2 2 4 9 3" xfId="24098" xr:uid="{00000000-0005-0000-0000-000089020000}"/>
    <cellStyle name="Calculation 2 2 2 4 9 4" xfId="24099" xr:uid="{00000000-0005-0000-0000-00008A020000}"/>
    <cellStyle name="Calculation 2 2 2 4 9 5" xfId="24100" xr:uid="{00000000-0005-0000-0000-00008B020000}"/>
    <cellStyle name="Calculation 2 2 2 4 9 6" xfId="24101" xr:uid="{00000000-0005-0000-0000-00008C020000}"/>
    <cellStyle name="Calculation 2 2 2 4 9 7" xfId="24102" xr:uid="{00000000-0005-0000-0000-00008D020000}"/>
    <cellStyle name="Calculation 2 2 2 5" xfId="439" xr:uid="{00000000-0005-0000-0000-00008E020000}"/>
    <cellStyle name="Calculation 2 2 2 5 10" xfId="24103" xr:uid="{00000000-0005-0000-0000-00008F020000}"/>
    <cellStyle name="Calculation 2 2 2 5 11" xfId="24104" xr:uid="{00000000-0005-0000-0000-000090020000}"/>
    <cellStyle name="Calculation 2 2 2 5 12" xfId="24105" xr:uid="{00000000-0005-0000-0000-000091020000}"/>
    <cellStyle name="Calculation 2 2 2 5 2" xfId="440" xr:uid="{00000000-0005-0000-0000-000092020000}"/>
    <cellStyle name="Calculation 2 2 2 5 2 2" xfId="441" xr:uid="{00000000-0005-0000-0000-000093020000}"/>
    <cellStyle name="Calculation 2 2 2 5 2 3" xfId="24106" xr:uid="{00000000-0005-0000-0000-000094020000}"/>
    <cellStyle name="Calculation 2 2 2 5 2 4" xfId="24107" xr:uid="{00000000-0005-0000-0000-000095020000}"/>
    <cellStyle name="Calculation 2 2 2 5 2 5" xfId="24108" xr:uid="{00000000-0005-0000-0000-000096020000}"/>
    <cellStyle name="Calculation 2 2 2 5 2 6" xfId="24109" xr:uid="{00000000-0005-0000-0000-000097020000}"/>
    <cellStyle name="Calculation 2 2 2 5 2 7" xfId="24110" xr:uid="{00000000-0005-0000-0000-000098020000}"/>
    <cellStyle name="Calculation 2 2 2 5 3" xfId="442" xr:uid="{00000000-0005-0000-0000-000099020000}"/>
    <cellStyle name="Calculation 2 2 2 5 3 2" xfId="443" xr:uid="{00000000-0005-0000-0000-00009A020000}"/>
    <cellStyle name="Calculation 2 2 2 5 3 3" xfId="24111" xr:uid="{00000000-0005-0000-0000-00009B020000}"/>
    <cellStyle name="Calculation 2 2 2 5 3 4" xfId="24112" xr:uid="{00000000-0005-0000-0000-00009C020000}"/>
    <cellStyle name="Calculation 2 2 2 5 3 5" xfId="24113" xr:uid="{00000000-0005-0000-0000-00009D020000}"/>
    <cellStyle name="Calculation 2 2 2 5 3 6" xfId="24114" xr:uid="{00000000-0005-0000-0000-00009E020000}"/>
    <cellStyle name="Calculation 2 2 2 5 3 7" xfId="24115" xr:uid="{00000000-0005-0000-0000-00009F020000}"/>
    <cellStyle name="Calculation 2 2 2 5 4" xfId="444" xr:uid="{00000000-0005-0000-0000-0000A0020000}"/>
    <cellStyle name="Calculation 2 2 2 5 4 2" xfId="445" xr:uid="{00000000-0005-0000-0000-0000A1020000}"/>
    <cellStyle name="Calculation 2 2 2 5 4 3" xfId="24116" xr:uid="{00000000-0005-0000-0000-0000A2020000}"/>
    <cellStyle name="Calculation 2 2 2 5 4 4" xfId="24117" xr:uid="{00000000-0005-0000-0000-0000A3020000}"/>
    <cellStyle name="Calculation 2 2 2 5 4 5" xfId="24118" xr:uid="{00000000-0005-0000-0000-0000A4020000}"/>
    <cellStyle name="Calculation 2 2 2 5 4 6" xfId="24119" xr:uid="{00000000-0005-0000-0000-0000A5020000}"/>
    <cellStyle name="Calculation 2 2 2 5 4 7" xfId="24120" xr:uid="{00000000-0005-0000-0000-0000A6020000}"/>
    <cellStyle name="Calculation 2 2 2 5 5" xfId="446" xr:uid="{00000000-0005-0000-0000-0000A7020000}"/>
    <cellStyle name="Calculation 2 2 2 5 5 2" xfId="447" xr:uid="{00000000-0005-0000-0000-0000A8020000}"/>
    <cellStyle name="Calculation 2 2 2 5 5 3" xfId="24121" xr:uid="{00000000-0005-0000-0000-0000A9020000}"/>
    <cellStyle name="Calculation 2 2 2 5 5 4" xfId="24122" xr:uid="{00000000-0005-0000-0000-0000AA020000}"/>
    <cellStyle name="Calculation 2 2 2 5 5 5" xfId="24123" xr:uid="{00000000-0005-0000-0000-0000AB020000}"/>
    <cellStyle name="Calculation 2 2 2 5 5 6" xfId="24124" xr:uid="{00000000-0005-0000-0000-0000AC020000}"/>
    <cellStyle name="Calculation 2 2 2 5 5 7" xfId="24125" xr:uid="{00000000-0005-0000-0000-0000AD020000}"/>
    <cellStyle name="Calculation 2 2 2 5 6" xfId="448" xr:uid="{00000000-0005-0000-0000-0000AE020000}"/>
    <cellStyle name="Calculation 2 2 2 5 6 2" xfId="449" xr:uid="{00000000-0005-0000-0000-0000AF020000}"/>
    <cellStyle name="Calculation 2 2 2 5 6 3" xfId="24126" xr:uid="{00000000-0005-0000-0000-0000B0020000}"/>
    <cellStyle name="Calculation 2 2 2 5 6 4" xfId="24127" xr:uid="{00000000-0005-0000-0000-0000B1020000}"/>
    <cellStyle name="Calculation 2 2 2 5 6 5" xfId="24128" xr:uid="{00000000-0005-0000-0000-0000B2020000}"/>
    <cellStyle name="Calculation 2 2 2 5 6 6" xfId="24129" xr:uid="{00000000-0005-0000-0000-0000B3020000}"/>
    <cellStyle name="Calculation 2 2 2 5 6 7" xfId="24130" xr:uid="{00000000-0005-0000-0000-0000B4020000}"/>
    <cellStyle name="Calculation 2 2 2 5 7" xfId="450" xr:uid="{00000000-0005-0000-0000-0000B5020000}"/>
    <cellStyle name="Calculation 2 2 2 5 7 2" xfId="451" xr:uid="{00000000-0005-0000-0000-0000B6020000}"/>
    <cellStyle name="Calculation 2 2 2 5 7 3" xfId="24131" xr:uid="{00000000-0005-0000-0000-0000B7020000}"/>
    <cellStyle name="Calculation 2 2 2 5 7 4" xfId="24132" xr:uid="{00000000-0005-0000-0000-0000B8020000}"/>
    <cellStyle name="Calculation 2 2 2 5 7 5" xfId="24133" xr:uid="{00000000-0005-0000-0000-0000B9020000}"/>
    <cellStyle name="Calculation 2 2 2 5 7 6" xfId="24134" xr:uid="{00000000-0005-0000-0000-0000BA020000}"/>
    <cellStyle name="Calculation 2 2 2 5 7 7" xfId="24135" xr:uid="{00000000-0005-0000-0000-0000BB020000}"/>
    <cellStyle name="Calculation 2 2 2 5 8" xfId="452" xr:uid="{00000000-0005-0000-0000-0000BC020000}"/>
    <cellStyle name="Calculation 2 2 2 5 8 2" xfId="453" xr:uid="{00000000-0005-0000-0000-0000BD020000}"/>
    <cellStyle name="Calculation 2 2 2 5 8 3" xfId="24136" xr:uid="{00000000-0005-0000-0000-0000BE020000}"/>
    <cellStyle name="Calculation 2 2 2 5 8 4" xfId="24137" xr:uid="{00000000-0005-0000-0000-0000BF020000}"/>
    <cellStyle name="Calculation 2 2 2 5 8 5" xfId="24138" xr:uid="{00000000-0005-0000-0000-0000C0020000}"/>
    <cellStyle name="Calculation 2 2 2 5 8 6" xfId="24139" xr:uid="{00000000-0005-0000-0000-0000C1020000}"/>
    <cellStyle name="Calculation 2 2 2 5 8 7" xfId="24140" xr:uid="{00000000-0005-0000-0000-0000C2020000}"/>
    <cellStyle name="Calculation 2 2 2 5 9" xfId="454" xr:uid="{00000000-0005-0000-0000-0000C3020000}"/>
    <cellStyle name="Calculation 2 2 2 5 9 2" xfId="455" xr:uid="{00000000-0005-0000-0000-0000C4020000}"/>
    <cellStyle name="Calculation 2 2 2 5 9 3" xfId="24141" xr:uid="{00000000-0005-0000-0000-0000C5020000}"/>
    <cellStyle name="Calculation 2 2 2 5 9 4" xfId="24142" xr:uid="{00000000-0005-0000-0000-0000C6020000}"/>
    <cellStyle name="Calculation 2 2 2 5 9 5" xfId="24143" xr:uid="{00000000-0005-0000-0000-0000C7020000}"/>
    <cellStyle name="Calculation 2 2 2 5 9 6" xfId="24144" xr:uid="{00000000-0005-0000-0000-0000C8020000}"/>
    <cellStyle name="Calculation 2 2 2 5 9 7" xfId="24145" xr:uid="{00000000-0005-0000-0000-0000C9020000}"/>
    <cellStyle name="Calculation 2 2 2 6" xfId="456" xr:uid="{00000000-0005-0000-0000-0000CA020000}"/>
    <cellStyle name="Calculation 2 2 2 6 10" xfId="457" xr:uid="{00000000-0005-0000-0000-0000CB020000}"/>
    <cellStyle name="Calculation 2 2 2 6 11" xfId="24146" xr:uid="{00000000-0005-0000-0000-0000CC020000}"/>
    <cellStyle name="Calculation 2 2 2 6 12" xfId="24147" xr:uid="{00000000-0005-0000-0000-0000CD020000}"/>
    <cellStyle name="Calculation 2 2 2 6 13" xfId="24148" xr:uid="{00000000-0005-0000-0000-0000CE020000}"/>
    <cellStyle name="Calculation 2 2 2 6 14" xfId="24149" xr:uid="{00000000-0005-0000-0000-0000CF020000}"/>
    <cellStyle name="Calculation 2 2 2 6 15" xfId="24150" xr:uid="{00000000-0005-0000-0000-0000D0020000}"/>
    <cellStyle name="Calculation 2 2 2 6 2" xfId="458" xr:uid="{00000000-0005-0000-0000-0000D1020000}"/>
    <cellStyle name="Calculation 2 2 2 6 2 2" xfId="459" xr:uid="{00000000-0005-0000-0000-0000D2020000}"/>
    <cellStyle name="Calculation 2 2 2 6 2 3" xfId="24151" xr:uid="{00000000-0005-0000-0000-0000D3020000}"/>
    <cellStyle name="Calculation 2 2 2 6 2 4" xfId="24152" xr:uid="{00000000-0005-0000-0000-0000D4020000}"/>
    <cellStyle name="Calculation 2 2 2 6 2 5" xfId="24153" xr:uid="{00000000-0005-0000-0000-0000D5020000}"/>
    <cellStyle name="Calculation 2 2 2 6 2 6" xfId="24154" xr:uid="{00000000-0005-0000-0000-0000D6020000}"/>
    <cellStyle name="Calculation 2 2 2 6 2 7" xfId="24155" xr:uid="{00000000-0005-0000-0000-0000D7020000}"/>
    <cellStyle name="Calculation 2 2 2 6 3" xfId="460" xr:uid="{00000000-0005-0000-0000-0000D8020000}"/>
    <cellStyle name="Calculation 2 2 2 6 3 2" xfId="461" xr:uid="{00000000-0005-0000-0000-0000D9020000}"/>
    <cellStyle name="Calculation 2 2 2 6 3 3" xfId="24156" xr:uid="{00000000-0005-0000-0000-0000DA020000}"/>
    <cellStyle name="Calculation 2 2 2 6 3 4" xfId="24157" xr:uid="{00000000-0005-0000-0000-0000DB020000}"/>
    <cellStyle name="Calculation 2 2 2 6 3 5" xfId="24158" xr:uid="{00000000-0005-0000-0000-0000DC020000}"/>
    <cellStyle name="Calculation 2 2 2 6 3 6" xfId="24159" xr:uid="{00000000-0005-0000-0000-0000DD020000}"/>
    <cellStyle name="Calculation 2 2 2 6 3 7" xfId="24160" xr:uid="{00000000-0005-0000-0000-0000DE020000}"/>
    <cellStyle name="Calculation 2 2 2 6 4" xfId="462" xr:uid="{00000000-0005-0000-0000-0000DF020000}"/>
    <cellStyle name="Calculation 2 2 2 6 4 2" xfId="463" xr:uid="{00000000-0005-0000-0000-0000E0020000}"/>
    <cellStyle name="Calculation 2 2 2 6 4 3" xfId="24161" xr:uid="{00000000-0005-0000-0000-0000E1020000}"/>
    <cellStyle name="Calculation 2 2 2 6 4 4" xfId="24162" xr:uid="{00000000-0005-0000-0000-0000E2020000}"/>
    <cellStyle name="Calculation 2 2 2 6 4 5" xfId="24163" xr:uid="{00000000-0005-0000-0000-0000E3020000}"/>
    <cellStyle name="Calculation 2 2 2 6 4 6" xfId="24164" xr:uid="{00000000-0005-0000-0000-0000E4020000}"/>
    <cellStyle name="Calculation 2 2 2 6 4 7" xfId="24165" xr:uid="{00000000-0005-0000-0000-0000E5020000}"/>
    <cellStyle name="Calculation 2 2 2 6 5" xfId="464" xr:uid="{00000000-0005-0000-0000-0000E6020000}"/>
    <cellStyle name="Calculation 2 2 2 6 5 2" xfId="465" xr:uid="{00000000-0005-0000-0000-0000E7020000}"/>
    <cellStyle name="Calculation 2 2 2 6 5 3" xfId="24166" xr:uid="{00000000-0005-0000-0000-0000E8020000}"/>
    <cellStyle name="Calculation 2 2 2 6 5 4" xfId="24167" xr:uid="{00000000-0005-0000-0000-0000E9020000}"/>
    <cellStyle name="Calculation 2 2 2 6 5 5" xfId="24168" xr:uid="{00000000-0005-0000-0000-0000EA020000}"/>
    <cellStyle name="Calculation 2 2 2 6 5 6" xfId="24169" xr:uid="{00000000-0005-0000-0000-0000EB020000}"/>
    <cellStyle name="Calculation 2 2 2 6 5 7" xfId="24170" xr:uid="{00000000-0005-0000-0000-0000EC020000}"/>
    <cellStyle name="Calculation 2 2 2 6 6" xfId="466" xr:uid="{00000000-0005-0000-0000-0000ED020000}"/>
    <cellStyle name="Calculation 2 2 2 6 6 2" xfId="467" xr:uid="{00000000-0005-0000-0000-0000EE020000}"/>
    <cellStyle name="Calculation 2 2 2 6 6 3" xfId="24171" xr:uid="{00000000-0005-0000-0000-0000EF020000}"/>
    <cellStyle name="Calculation 2 2 2 6 6 4" xfId="24172" xr:uid="{00000000-0005-0000-0000-0000F0020000}"/>
    <cellStyle name="Calculation 2 2 2 6 6 5" xfId="24173" xr:uid="{00000000-0005-0000-0000-0000F1020000}"/>
    <cellStyle name="Calculation 2 2 2 6 6 6" xfId="24174" xr:uid="{00000000-0005-0000-0000-0000F2020000}"/>
    <cellStyle name="Calculation 2 2 2 6 6 7" xfId="24175" xr:uid="{00000000-0005-0000-0000-0000F3020000}"/>
    <cellStyle name="Calculation 2 2 2 6 7" xfId="468" xr:uid="{00000000-0005-0000-0000-0000F4020000}"/>
    <cellStyle name="Calculation 2 2 2 6 7 2" xfId="469" xr:uid="{00000000-0005-0000-0000-0000F5020000}"/>
    <cellStyle name="Calculation 2 2 2 6 7 3" xfId="24176" xr:uid="{00000000-0005-0000-0000-0000F6020000}"/>
    <cellStyle name="Calculation 2 2 2 6 7 4" xfId="24177" xr:uid="{00000000-0005-0000-0000-0000F7020000}"/>
    <cellStyle name="Calculation 2 2 2 6 7 5" xfId="24178" xr:uid="{00000000-0005-0000-0000-0000F8020000}"/>
    <cellStyle name="Calculation 2 2 2 6 7 6" xfId="24179" xr:uid="{00000000-0005-0000-0000-0000F9020000}"/>
    <cellStyle name="Calculation 2 2 2 6 7 7" xfId="24180" xr:uid="{00000000-0005-0000-0000-0000FA020000}"/>
    <cellStyle name="Calculation 2 2 2 6 8" xfId="470" xr:uid="{00000000-0005-0000-0000-0000FB020000}"/>
    <cellStyle name="Calculation 2 2 2 6 8 2" xfId="471" xr:uid="{00000000-0005-0000-0000-0000FC020000}"/>
    <cellStyle name="Calculation 2 2 2 6 8 3" xfId="24181" xr:uid="{00000000-0005-0000-0000-0000FD020000}"/>
    <cellStyle name="Calculation 2 2 2 6 8 4" xfId="24182" xr:uid="{00000000-0005-0000-0000-0000FE020000}"/>
    <cellStyle name="Calculation 2 2 2 6 8 5" xfId="24183" xr:uid="{00000000-0005-0000-0000-0000FF020000}"/>
    <cellStyle name="Calculation 2 2 2 6 8 6" xfId="24184" xr:uid="{00000000-0005-0000-0000-000000030000}"/>
    <cellStyle name="Calculation 2 2 2 6 8 7" xfId="24185" xr:uid="{00000000-0005-0000-0000-000001030000}"/>
    <cellStyle name="Calculation 2 2 2 6 9" xfId="472" xr:uid="{00000000-0005-0000-0000-000002030000}"/>
    <cellStyle name="Calculation 2 2 2 6 9 2" xfId="473" xr:uid="{00000000-0005-0000-0000-000003030000}"/>
    <cellStyle name="Calculation 2 2 2 6 9 3" xfId="24186" xr:uid="{00000000-0005-0000-0000-000004030000}"/>
    <cellStyle name="Calculation 2 2 2 6 9 4" xfId="24187" xr:uid="{00000000-0005-0000-0000-000005030000}"/>
    <cellStyle name="Calculation 2 2 2 6 9 5" xfId="24188" xr:uid="{00000000-0005-0000-0000-000006030000}"/>
    <cellStyle name="Calculation 2 2 2 6 9 6" xfId="24189" xr:uid="{00000000-0005-0000-0000-000007030000}"/>
    <cellStyle name="Calculation 2 2 2 6 9 7" xfId="24190" xr:uid="{00000000-0005-0000-0000-000008030000}"/>
    <cellStyle name="Calculation 2 2 2 7" xfId="24191" xr:uid="{00000000-0005-0000-0000-000009030000}"/>
    <cellStyle name="Calculation 2 2 3" xfId="474" xr:uid="{00000000-0005-0000-0000-00000A030000}"/>
    <cellStyle name="Calculation 2 2 3 2" xfId="475" xr:uid="{00000000-0005-0000-0000-00000B030000}"/>
    <cellStyle name="Calculation 2 2 3 2 2" xfId="476" xr:uid="{00000000-0005-0000-0000-00000C030000}"/>
    <cellStyle name="Calculation 2 2 3 2 2 10" xfId="24192" xr:uid="{00000000-0005-0000-0000-00000D030000}"/>
    <cellStyle name="Calculation 2 2 3 2 2 2" xfId="477" xr:uid="{00000000-0005-0000-0000-00000E030000}"/>
    <cellStyle name="Calculation 2 2 3 2 2 2 2" xfId="478" xr:uid="{00000000-0005-0000-0000-00000F030000}"/>
    <cellStyle name="Calculation 2 2 3 2 2 2 3" xfId="24193" xr:uid="{00000000-0005-0000-0000-000010030000}"/>
    <cellStyle name="Calculation 2 2 3 2 2 2 4" xfId="24194" xr:uid="{00000000-0005-0000-0000-000011030000}"/>
    <cellStyle name="Calculation 2 2 3 2 2 2 5" xfId="24195" xr:uid="{00000000-0005-0000-0000-000012030000}"/>
    <cellStyle name="Calculation 2 2 3 2 2 2 6" xfId="24196" xr:uid="{00000000-0005-0000-0000-000013030000}"/>
    <cellStyle name="Calculation 2 2 3 2 2 2 7" xfId="24197" xr:uid="{00000000-0005-0000-0000-000014030000}"/>
    <cellStyle name="Calculation 2 2 3 2 2 3" xfId="479" xr:uid="{00000000-0005-0000-0000-000015030000}"/>
    <cellStyle name="Calculation 2 2 3 2 2 3 2" xfId="480" xr:uid="{00000000-0005-0000-0000-000016030000}"/>
    <cellStyle name="Calculation 2 2 3 2 2 3 3" xfId="24198" xr:uid="{00000000-0005-0000-0000-000017030000}"/>
    <cellStyle name="Calculation 2 2 3 2 2 3 4" xfId="24199" xr:uid="{00000000-0005-0000-0000-000018030000}"/>
    <cellStyle name="Calculation 2 2 3 2 2 3 5" xfId="24200" xr:uid="{00000000-0005-0000-0000-000019030000}"/>
    <cellStyle name="Calculation 2 2 3 2 2 3 6" xfId="24201" xr:uid="{00000000-0005-0000-0000-00001A030000}"/>
    <cellStyle name="Calculation 2 2 3 2 2 3 7" xfId="24202" xr:uid="{00000000-0005-0000-0000-00001B030000}"/>
    <cellStyle name="Calculation 2 2 3 2 2 4" xfId="481" xr:uid="{00000000-0005-0000-0000-00001C030000}"/>
    <cellStyle name="Calculation 2 2 3 2 2 4 2" xfId="482" xr:uid="{00000000-0005-0000-0000-00001D030000}"/>
    <cellStyle name="Calculation 2 2 3 2 2 4 3" xfId="24203" xr:uid="{00000000-0005-0000-0000-00001E030000}"/>
    <cellStyle name="Calculation 2 2 3 2 2 4 4" xfId="24204" xr:uid="{00000000-0005-0000-0000-00001F030000}"/>
    <cellStyle name="Calculation 2 2 3 2 2 4 5" xfId="24205" xr:uid="{00000000-0005-0000-0000-000020030000}"/>
    <cellStyle name="Calculation 2 2 3 2 2 4 6" xfId="24206" xr:uid="{00000000-0005-0000-0000-000021030000}"/>
    <cellStyle name="Calculation 2 2 3 2 2 4 7" xfId="24207" xr:uid="{00000000-0005-0000-0000-000022030000}"/>
    <cellStyle name="Calculation 2 2 3 2 2 5" xfId="483" xr:uid="{00000000-0005-0000-0000-000023030000}"/>
    <cellStyle name="Calculation 2 2 3 2 2 5 2" xfId="484" xr:uid="{00000000-0005-0000-0000-000024030000}"/>
    <cellStyle name="Calculation 2 2 3 2 2 5 3" xfId="24208" xr:uid="{00000000-0005-0000-0000-000025030000}"/>
    <cellStyle name="Calculation 2 2 3 2 2 5 4" xfId="24209" xr:uid="{00000000-0005-0000-0000-000026030000}"/>
    <cellStyle name="Calculation 2 2 3 2 2 5 5" xfId="24210" xr:uid="{00000000-0005-0000-0000-000027030000}"/>
    <cellStyle name="Calculation 2 2 3 2 2 5 6" xfId="24211" xr:uid="{00000000-0005-0000-0000-000028030000}"/>
    <cellStyle name="Calculation 2 2 3 2 2 5 7" xfId="24212" xr:uid="{00000000-0005-0000-0000-000029030000}"/>
    <cellStyle name="Calculation 2 2 3 2 2 6" xfId="485" xr:uid="{00000000-0005-0000-0000-00002A030000}"/>
    <cellStyle name="Calculation 2 2 3 2 2 6 2" xfId="486" xr:uid="{00000000-0005-0000-0000-00002B030000}"/>
    <cellStyle name="Calculation 2 2 3 2 2 6 3" xfId="24213" xr:uid="{00000000-0005-0000-0000-00002C030000}"/>
    <cellStyle name="Calculation 2 2 3 2 2 6 4" xfId="24214" xr:uid="{00000000-0005-0000-0000-00002D030000}"/>
    <cellStyle name="Calculation 2 2 3 2 2 6 5" xfId="24215" xr:uid="{00000000-0005-0000-0000-00002E030000}"/>
    <cellStyle name="Calculation 2 2 3 2 2 6 6" xfId="24216" xr:uid="{00000000-0005-0000-0000-00002F030000}"/>
    <cellStyle name="Calculation 2 2 3 2 2 6 7" xfId="24217" xr:uid="{00000000-0005-0000-0000-000030030000}"/>
    <cellStyle name="Calculation 2 2 3 2 2 7" xfId="24218" xr:uid="{00000000-0005-0000-0000-000031030000}"/>
    <cellStyle name="Calculation 2 2 3 2 2 8" xfId="24219" xr:uid="{00000000-0005-0000-0000-000032030000}"/>
    <cellStyle name="Calculation 2 2 3 2 2 9" xfId="24220" xr:uid="{00000000-0005-0000-0000-000033030000}"/>
    <cellStyle name="Calculation 2 2 3 2 3" xfId="487" xr:uid="{00000000-0005-0000-0000-000034030000}"/>
    <cellStyle name="Calculation 2 2 3 2 3 10" xfId="488" xr:uid="{00000000-0005-0000-0000-000035030000}"/>
    <cellStyle name="Calculation 2 2 3 2 3 11" xfId="24221" xr:uid="{00000000-0005-0000-0000-000036030000}"/>
    <cellStyle name="Calculation 2 2 3 2 3 12" xfId="24222" xr:uid="{00000000-0005-0000-0000-000037030000}"/>
    <cellStyle name="Calculation 2 2 3 2 3 13" xfId="24223" xr:uid="{00000000-0005-0000-0000-000038030000}"/>
    <cellStyle name="Calculation 2 2 3 2 3 14" xfId="24224" xr:uid="{00000000-0005-0000-0000-000039030000}"/>
    <cellStyle name="Calculation 2 2 3 2 3 15" xfId="24225" xr:uid="{00000000-0005-0000-0000-00003A030000}"/>
    <cellStyle name="Calculation 2 2 3 2 3 2" xfId="489" xr:uid="{00000000-0005-0000-0000-00003B030000}"/>
    <cellStyle name="Calculation 2 2 3 2 3 2 2" xfId="490" xr:uid="{00000000-0005-0000-0000-00003C030000}"/>
    <cellStyle name="Calculation 2 2 3 2 3 2 3" xfId="24226" xr:uid="{00000000-0005-0000-0000-00003D030000}"/>
    <cellStyle name="Calculation 2 2 3 2 3 2 4" xfId="24227" xr:uid="{00000000-0005-0000-0000-00003E030000}"/>
    <cellStyle name="Calculation 2 2 3 2 3 2 5" xfId="24228" xr:uid="{00000000-0005-0000-0000-00003F030000}"/>
    <cellStyle name="Calculation 2 2 3 2 3 2 6" xfId="24229" xr:uid="{00000000-0005-0000-0000-000040030000}"/>
    <cellStyle name="Calculation 2 2 3 2 3 2 7" xfId="24230" xr:uid="{00000000-0005-0000-0000-000041030000}"/>
    <cellStyle name="Calculation 2 2 3 2 3 3" xfId="491" xr:uid="{00000000-0005-0000-0000-000042030000}"/>
    <cellStyle name="Calculation 2 2 3 2 3 3 2" xfId="492" xr:uid="{00000000-0005-0000-0000-000043030000}"/>
    <cellStyle name="Calculation 2 2 3 2 3 3 3" xfId="24231" xr:uid="{00000000-0005-0000-0000-000044030000}"/>
    <cellStyle name="Calculation 2 2 3 2 3 3 4" xfId="24232" xr:uid="{00000000-0005-0000-0000-000045030000}"/>
    <cellStyle name="Calculation 2 2 3 2 3 3 5" xfId="24233" xr:uid="{00000000-0005-0000-0000-000046030000}"/>
    <cellStyle name="Calculation 2 2 3 2 3 3 6" xfId="24234" xr:uid="{00000000-0005-0000-0000-000047030000}"/>
    <cellStyle name="Calculation 2 2 3 2 3 3 7" xfId="24235" xr:uid="{00000000-0005-0000-0000-000048030000}"/>
    <cellStyle name="Calculation 2 2 3 2 3 4" xfId="493" xr:uid="{00000000-0005-0000-0000-000049030000}"/>
    <cellStyle name="Calculation 2 2 3 2 3 4 2" xfId="494" xr:uid="{00000000-0005-0000-0000-00004A030000}"/>
    <cellStyle name="Calculation 2 2 3 2 3 4 3" xfId="24236" xr:uid="{00000000-0005-0000-0000-00004B030000}"/>
    <cellStyle name="Calculation 2 2 3 2 3 4 4" xfId="24237" xr:uid="{00000000-0005-0000-0000-00004C030000}"/>
    <cellStyle name="Calculation 2 2 3 2 3 4 5" xfId="24238" xr:uid="{00000000-0005-0000-0000-00004D030000}"/>
    <cellStyle name="Calculation 2 2 3 2 3 4 6" xfId="24239" xr:uid="{00000000-0005-0000-0000-00004E030000}"/>
    <cellStyle name="Calculation 2 2 3 2 3 4 7" xfId="24240" xr:uid="{00000000-0005-0000-0000-00004F030000}"/>
    <cellStyle name="Calculation 2 2 3 2 3 5" xfId="495" xr:uid="{00000000-0005-0000-0000-000050030000}"/>
    <cellStyle name="Calculation 2 2 3 2 3 5 2" xfId="496" xr:uid="{00000000-0005-0000-0000-000051030000}"/>
    <cellStyle name="Calculation 2 2 3 2 3 5 3" xfId="24241" xr:uid="{00000000-0005-0000-0000-000052030000}"/>
    <cellStyle name="Calculation 2 2 3 2 3 5 4" xfId="24242" xr:uid="{00000000-0005-0000-0000-000053030000}"/>
    <cellStyle name="Calculation 2 2 3 2 3 5 5" xfId="24243" xr:uid="{00000000-0005-0000-0000-000054030000}"/>
    <cellStyle name="Calculation 2 2 3 2 3 5 6" xfId="24244" xr:uid="{00000000-0005-0000-0000-000055030000}"/>
    <cellStyle name="Calculation 2 2 3 2 3 5 7" xfId="24245" xr:uid="{00000000-0005-0000-0000-000056030000}"/>
    <cellStyle name="Calculation 2 2 3 2 3 6" xfId="497" xr:uid="{00000000-0005-0000-0000-000057030000}"/>
    <cellStyle name="Calculation 2 2 3 2 3 6 2" xfId="498" xr:uid="{00000000-0005-0000-0000-000058030000}"/>
    <cellStyle name="Calculation 2 2 3 2 3 6 3" xfId="24246" xr:uid="{00000000-0005-0000-0000-000059030000}"/>
    <cellStyle name="Calculation 2 2 3 2 3 6 4" xfId="24247" xr:uid="{00000000-0005-0000-0000-00005A030000}"/>
    <cellStyle name="Calculation 2 2 3 2 3 6 5" xfId="24248" xr:uid="{00000000-0005-0000-0000-00005B030000}"/>
    <cellStyle name="Calculation 2 2 3 2 3 6 6" xfId="24249" xr:uid="{00000000-0005-0000-0000-00005C030000}"/>
    <cellStyle name="Calculation 2 2 3 2 3 6 7" xfId="24250" xr:uid="{00000000-0005-0000-0000-00005D030000}"/>
    <cellStyle name="Calculation 2 2 3 2 3 7" xfId="499" xr:uid="{00000000-0005-0000-0000-00005E030000}"/>
    <cellStyle name="Calculation 2 2 3 2 3 7 2" xfId="500" xr:uid="{00000000-0005-0000-0000-00005F030000}"/>
    <cellStyle name="Calculation 2 2 3 2 3 7 3" xfId="24251" xr:uid="{00000000-0005-0000-0000-000060030000}"/>
    <cellStyle name="Calculation 2 2 3 2 3 7 4" xfId="24252" xr:uid="{00000000-0005-0000-0000-000061030000}"/>
    <cellStyle name="Calculation 2 2 3 2 3 7 5" xfId="24253" xr:uid="{00000000-0005-0000-0000-000062030000}"/>
    <cellStyle name="Calculation 2 2 3 2 3 7 6" xfId="24254" xr:uid="{00000000-0005-0000-0000-000063030000}"/>
    <cellStyle name="Calculation 2 2 3 2 3 7 7" xfId="24255" xr:uid="{00000000-0005-0000-0000-000064030000}"/>
    <cellStyle name="Calculation 2 2 3 2 3 8" xfId="501" xr:uid="{00000000-0005-0000-0000-000065030000}"/>
    <cellStyle name="Calculation 2 2 3 2 3 8 2" xfId="502" xr:uid="{00000000-0005-0000-0000-000066030000}"/>
    <cellStyle name="Calculation 2 2 3 2 3 8 3" xfId="24256" xr:uid="{00000000-0005-0000-0000-000067030000}"/>
    <cellStyle name="Calculation 2 2 3 2 3 8 4" xfId="24257" xr:uid="{00000000-0005-0000-0000-000068030000}"/>
    <cellStyle name="Calculation 2 2 3 2 3 8 5" xfId="24258" xr:uid="{00000000-0005-0000-0000-000069030000}"/>
    <cellStyle name="Calculation 2 2 3 2 3 8 6" xfId="24259" xr:uid="{00000000-0005-0000-0000-00006A030000}"/>
    <cellStyle name="Calculation 2 2 3 2 3 8 7" xfId="24260" xr:uid="{00000000-0005-0000-0000-00006B030000}"/>
    <cellStyle name="Calculation 2 2 3 2 3 9" xfId="503" xr:uid="{00000000-0005-0000-0000-00006C030000}"/>
    <cellStyle name="Calculation 2 2 3 2 3 9 2" xfId="504" xr:uid="{00000000-0005-0000-0000-00006D030000}"/>
    <cellStyle name="Calculation 2 2 3 2 3 9 3" xfId="24261" xr:uid="{00000000-0005-0000-0000-00006E030000}"/>
    <cellStyle name="Calculation 2 2 3 2 3 9 4" xfId="24262" xr:uid="{00000000-0005-0000-0000-00006F030000}"/>
    <cellStyle name="Calculation 2 2 3 2 3 9 5" xfId="24263" xr:uid="{00000000-0005-0000-0000-000070030000}"/>
    <cellStyle name="Calculation 2 2 3 2 3 9 6" xfId="24264" xr:uid="{00000000-0005-0000-0000-000071030000}"/>
    <cellStyle name="Calculation 2 2 3 2 3 9 7" xfId="24265" xr:uid="{00000000-0005-0000-0000-000072030000}"/>
    <cellStyle name="Calculation 2 2 3 2 4" xfId="505" xr:uid="{00000000-0005-0000-0000-000073030000}"/>
    <cellStyle name="Calculation 2 2 3 2 4 2" xfId="506" xr:uid="{00000000-0005-0000-0000-000074030000}"/>
    <cellStyle name="Calculation 2 2 3 2 4 3" xfId="24266" xr:uid="{00000000-0005-0000-0000-000075030000}"/>
    <cellStyle name="Calculation 2 2 3 2 4 4" xfId="24267" xr:uid="{00000000-0005-0000-0000-000076030000}"/>
    <cellStyle name="Calculation 2 2 3 2 4 5" xfId="24268" xr:uid="{00000000-0005-0000-0000-000077030000}"/>
    <cellStyle name="Calculation 2 2 3 2 4 6" xfId="24269" xr:uid="{00000000-0005-0000-0000-000078030000}"/>
    <cellStyle name="Calculation 2 2 3 2 4 7" xfId="24270" xr:uid="{00000000-0005-0000-0000-000079030000}"/>
    <cellStyle name="Calculation 2 2 3 2 5" xfId="507" xr:uid="{00000000-0005-0000-0000-00007A030000}"/>
    <cellStyle name="Calculation 2 2 3 2 5 2" xfId="508" xr:uid="{00000000-0005-0000-0000-00007B030000}"/>
    <cellStyle name="Calculation 2 2 3 2 6" xfId="24271" xr:uid="{00000000-0005-0000-0000-00007C030000}"/>
    <cellStyle name="Calculation 2 2 3 2 7" xfId="24272" xr:uid="{00000000-0005-0000-0000-00007D030000}"/>
    <cellStyle name="Calculation 2 2 3 2 8" xfId="24273" xr:uid="{00000000-0005-0000-0000-00007E030000}"/>
    <cellStyle name="Calculation 2 2 3 3" xfId="509" xr:uid="{00000000-0005-0000-0000-00007F030000}"/>
    <cellStyle name="Calculation 2 2 3 3 10" xfId="24274" xr:uid="{00000000-0005-0000-0000-000080030000}"/>
    <cellStyle name="Calculation 2 2 3 3 2" xfId="510" xr:uid="{00000000-0005-0000-0000-000081030000}"/>
    <cellStyle name="Calculation 2 2 3 3 2 2" xfId="511" xr:uid="{00000000-0005-0000-0000-000082030000}"/>
    <cellStyle name="Calculation 2 2 3 3 2 3" xfId="24275" xr:uid="{00000000-0005-0000-0000-000083030000}"/>
    <cellStyle name="Calculation 2 2 3 3 2 4" xfId="24276" xr:uid="{00000000-0005-0000-0000-000084030000}"/>
    <cellStyle name="Calculation 2 2 3 3 2 5" xfId="24277" xr:uid="{00000000-0005-0000-0000-000085030000}"/>
    <cellStyle name="Calculation 2 2 3 3 2 6" xfId="24278" xr:uid="{00000000-0005-0000-0000-000086030000}"/>
    <cellStyle name="Calculation 2 2 3 3 2 7" xfId="24279" xr:uid="{00000000-0005-0000-0000-000087030000}"/>
    <cellStyle name="Calculation 2 2 3 3 3" xfId="512" xr:uid="{00000000-0005-0000-0000-000088030000}"/>
    <cellStyle name="Calculation 2 2 3 3 3 2" xfId="513" xr:uid="{00000000-0005-0000-0000-000089030000}"/>
    <cellStyle name="Calculation 2 2 3 3 3 3" xfId="24280" xr:uid="{00000000-0005-0000-0000-00008A030000}"/>
    <cellStyle name="Calculation 2 2 3 3 3 4" xfId="24281" xr:uid="{00000000-0005-0000-0000-00008B030000}"/>
    <cellStyle name="Calculation 2 2 3 3 3 5" xfId="24282" xr:uid="{00000000-0005-0000-0000-00008C030000}"/>
    <cellStyle name="Calculation 2 2 3 3 3 6" xfId="24283" xr:uid="{00000000-0005-0000-0000-00008D030000}"/>
    <cellStyle name="Calculation 2 2 3 3 3 7" xfId="24284" xr:uid="{00000000-0005-0000-0000-00008E030000}"/>
    <cellStyle name="Calculation 2 2 3 3 4" xfId="514" xr:uid="{00000000-0005-0000-0000-00008F030000}"/>
    <cellStyle name="Calculation 2 2 3 3 4 2" xfId="515" xr:uid="{00000000-0005-0000-0000-000090030000}"/>
    <cellStyle name="Calculation 2 2 3 3 4 3" xfId="24285" xr:uid="{00000000-0005-0000-0000-000091030000}"/>
    <cellStyle name="Calculation 2 2 3 3 4 4" xfId="24286" xr:uid="{00000000-0005-0000-0000-000092030000}"/>
    <cellStyle name="Calculation 2 2 3 3 4 5" xfId="24287" xr:uid="{00000000-0005-0000-0000-000093030000}"/>
    <cellStyle name="Calculation 2 2 3 3 4 6" xfId="24288" xr:uid="{00000000-0005-0000-0000-000094030000}"/>
    <cellStyle name="Calculation 2 2 3 3 4 7" xfId="24289" xr:uid="{00000000-0005-0000-0000-000095030000}"/>
    <cellStyle name="Calculation 2 2 3 3 5" xfId="516" xr:uid="{00000000-0005-0000-0000-000096030000}"/>
    <cellStyle name="Calculation 2 2 3 3 5 2" xfId="517" xr:uid="{00000000-0005-0000-0000-000097030000}"/>
    <cellStyle name="Calculation 2 2 3 3 5 3" xfId="24290" xr:uid="{00000000-0005-0000-0000-000098030000}"/>
    <cellStyle name="Calculation 2 2 3 3 5 4" xfId="24291" xr:uid="{00000000-0005-0000-0000-000099030000}"/>
    <cellStyle name="Calculation 2 2 3 3 5 5" xfId="24292" xr:uid="{00000000-0005-0000-0000-00009A030000}"/>
    <cellStyle name="Calculation 2 2 3 3 5 6" xfId="24293" xr:uid="{00000000-0005-0000-0000-00009B030000}"/>
    <cellStyle name="Calculation 2 2 3 3 5 7" xfId="24294" xr:uid="{00000000-0005-0000-0000-00009C030000}"/>
    <cellStyle name="Calculation 2 2 3 3 6" xfId="518" xr:uid="{00000000-0005-0000-0000-00009D030000}"/>
    <cellStyle name="Calculation 2 2 3 3 6 2" xfId="519" xr:uid="{00000000-0005-0000-0000-00009E030000}"/>
    <cellStyle name="Calculation 2 2 3 3 6 3" xfId="24295" xr:uid="{00000000-0005-0000-0000-00009F030000}"/>
    <cellStyle name="Calculation 2 2 3 3 6 4" xfId="24296" xr:uid="{00000000-0005-0000-0000-0000A0030000}"/>
    <cellStyle name="Calculation 2 2 3 3 6 5" xfId="24297" xr:uid="{00000000-0005-0000-0000-0000A1030000}"/>
    <cellStyle name="Calculation 2 2 3 3 6 6" xfId="24298" xr:uid="{00000000-0005-0000-0000-0000A2030000}"/>
    <cellStyle name="Calculation 2 2 3 3 6 7" xfId="24299" xr:uid="{00000000-0005-0000-0000-0000A3030000}"/>
    <cellStyle name="Calculation 2 2 3 3 7" xfId="24300" xr:uid="{00000000-0005-0000-0000-0000A4030000}"/>
    <cellStyle name="Calculation 2 2 3 3 8" xfId="24301" xr:uid="{00000000-0005-0000-0000-0000A5030000}"/>
    <cellStyle name="Calculation 2 2 3 3 9" xfId="24302" xr:uid="{00000000-0005-0000-0000-0000A6030000}"/>
    <cellStyle name="Calculation 2 2 3 4" xfId="520" xr:uid="{00000000-0005-0000-0000-0000A7030000}"/>
    <cellStyle name="Calculation 2 2 3 4 10" xfId="521" xr:uid="{00000000-0005-0000-0000-0000A8030000}"/>
    <cellStyle name="Calculation 2 2 3 4 11" xfId="24303" xr:uid="{00000000-0005-0000-0000-0000A9030000}"/>
    <cellStyle name="Calculation 2 2 3 4 12" xfId="24304" xr:uid="{00000000-0005-0000-0000-0000AA030000}"/>
    <cellStyle name="Calculation 2 2 3 4 2" xfId="522" xr:uid="{00000000-0005-0000-0000-0000AB030000}"/>
    <cellStyle name="Calculation 2 2 3 4 2 2" xfId="523" xr:uid="{00000000-0005-0000-0000-0000AC030000}"/>
    <cellStyle name="Calculation 2 2 3 4 2 3" xfId="24305" xr:uid="{00000000-0005-0000-0000-0000AD030000}"/>
    <cellStyle name="Calculation 2 2 3 4 2 4" xfId="24306" xr:uid="{00000000-0005-0000-0000-0000AE030000}"/>
    <cellStyle name="Calculation 2 2 3 4 2 5" xfId="24307" xr:uid="{00000000-0005-0000-0000-0000AF030000}"/>
    <cellStyle name="Calculation 2 2 3 4 2 6" xfId="24308" xr:uid="{00000000-0005-0000-0000-0000B0030000}"/>
    <cellStyle name="Calculation 2 2 3 4 2 7" xfId="24309" xr:uid="{00000000-0005-0000-0000-0000B1030000}"/>
    <cellStyle name="Calculation 2 2 3 4 3" xfId="524" xr:uid="{00000000-0005-0000-0000-0000B2030000}"/>
    <cellStyle name="Calculation 2 2 3 4 3 2" xfId="525" xr:uid="{00000000-0005-0000-0000-0000B3030000}"/>
    <cellStyle name="Calculation 2 2 3 4 3 3" xfId="24310" xr:uid="{00000000-0005-0000-0000-0000B4030000}"/>
    <cellStyle name="Calculation 2 2 3 4 3 4" xfId="24311" xr:uid="{00000000-0005-0000-0000-0000B5030000}"/>
    <cellStyle name="Calculation 2 2 3 4 3 5" xfId="24312" xr:uid="{00000000-0005-0000-0000-0000B6030000}"/>
    <cellStyle name="Calculation 2 2 3 4 3 6" xfId="24313" xr:uid="{00000000-0005-0000-0000-0000B7030000}"/>
    <cellStyle name="Calculation 2 2 3 4 3 7" xfId="24314" xr:uid="{00000000-0005-0000-0000-0000B8030000}"/>
    <cellStyle name="Calculation 2 2 3 4 4" xfId="526" xr:uid="{00000000-0005-0000-0000-0000B9030000}"/>
    <cellStyle name="Calculation 2 2 3 4 4 2" xfId="527" xr:uid="{00000000-0005-0000-0000-0000BA030000}"/>
    <cellStyle name="Calculation 2 2 3 4 4 3" xfId="24315" xr:uid="{00000000-0005-0000-0000-0000BB030000}"/>
    <cellStyle name="Calculation 2 2 3 4 4 4" xfId="24316" xr:uid="{00000000-0005-0000-0000-0000BC030000}"/>
    <cellStyle name="Calculation 2 2 3 4 4 5" xfId="24317" xr:uid="{00000000-0005-0000-0000-0000BD030000}"/>
    <cellStyle name="Calculation 2 2 3 4 4 6" xfId="24318" xr:uid="{00000000-0005-0000-0000-0000BE030000}"/>
    <cellStyle name="Calculation 2 2 3 4 4 7" xfId="24319" xr:uid="{00000000-0005-0000-0000-0000BF030000}"/>
    <cellStyle name="Calculation 2 2 3 4 5" xfId="528" xr:uid="{00000000-0005-0000-0000-0000C0030000}"/>
    <cellStyle name="Calculation 2 2 3 4 5 2" xfId="529" xr:uid="{00000000-0005-0000-0000-0000C1030000}"/>
    <cellStyle name="Calculation 2 2 3 4 5 3" xfId="24320" xr:uid="{00000000-0005-0000-0000-0000C2030000}"/>
    <cellStyle name="Calculation 2 2 3 4 5 4" xfId="24321" xr:uid="{00000000-0005-0000-0000-0000C3030000}"/>
    <cellStyle name="Calculation 2 2 3 4 5 5" xfId="24322" xr:uid="{00000000-0005-0000-0000-0000C4030000}"/>
    <cellStyle name="Calculation 2 2 3 4 5 6" xfId="24323" xr:uid="{00000000-0005-0000-0000-0000C5030000}"/>
    <cellStyle name="Calculation 2 2 3 4 5 7" xfId="24324" xr:uid="{00000000-0005-0000-0000-0000C6030000}"/>
    <cellStyle name="Calculation 2 2 3 4 6" xfId="530" xr:uid="{00000000-0005-0000-0000-0000C7030000}"/>
    <cellStyle name="Calculation 2 2 3 4 6 2" xfId="531" xr:uid="{00000000-0005-0000-0000-0000C8030000}"/>
    <cellStyle name="Calculation 2 2 3 4 6 3" xfId="24325" xr:uid="{00000000-0005-0000-0000-0000C9030000}"/>
    <cellStyle name="Calculation 2 2 3 4 6 4" xfId="24326" xr:uid="{00000000-0005-0000-0000-0000CA030000}"/>
    <cellStyle name="Calculation 2 2 3 4 6 5" xfId="24327" xr:uid="{00000000-0005-0000-0000-0000CB030000}"/>
    <cellStyle name="Calculation 2 2 3 4 6 6" xfId="24328" xr:uid="{00000000-0005-0000-0000-0000CC030000}"/>
    <cellStyle name="Calculation 2 2 3 4 6 7" xfId="24329" xr:uid="{00000000-0005-0000-0000-0000CD030000}"/>
    <cellStyle name="Calculation 2 2 3 4 7" xfId="532" xr:uid="{00000000-0005-0000-0000-0000CE030000}"/>
    <cellStyle name="Calculation 2 2 3 4 7 2" xfId="533" xr:uid="{00000000-0005-0000-0000-0000CF030000}"/>
    <cellStyle name="Calculation 2 2 3 4 7 3" xfId="24330" xr:uid="{00000000-0005-0000-0000-0000D0030000}"/>
    <cellStyle name="Calculation 2 2 3 4 7 4" xfId="24331" xr:uid="{00000000-0005-0000-0000-0000D1030000}"/>
    <cellStyle name="Calculation 2 2 3 4 7 5" xfId="24332" xr:uid="{00000000-0005-0000-0000-0000D2030000}"/>
    <cellStyle name="Calculation 2 2 3 4 7 6" xfId="24333" xr:uid="{00000000-0005-0000-0000-0000D3030000}"/>
    <cellStyle name="Calculation 2 2 3 4 7 7" xfId="24334" xr:uid="{00000000-0005-0000-0000-0000D4030000}"/>
    <cellStyle name="Calculation 2 2 3 4 8" xfId="534" xr:uid="{00000000-0005-0000-0000-0000D5030000}"/>
    <cellStyle name="Calculation 2 2 3 4 8 2" xfId="535" xr:uid="{00000000-0005-0000-0000-0000D6030000}"/>
    <cellStyle name="Calculation 2 2 3 4 8 3" xfId="24335" xr:uid="{00000000-0005-0000-0000-0000D7030000}"/>
    <cellStyle name="Calculation 2 2 3 4 8 4" xfId="24336" xr:uid="{00000000-0005-0000-0000-0000D8030000}"/>
    <cellStyle name="Calculation 2 2 3 4 8 5" xfId="24337" xr:uid="{00000000-0005-0000-0000-0000D9030000}"/>
    <cellStyle name="Calculation 2 2 3 4 8 6" xfId="24338" xr:uid="{00000000-0005-0000-0000-0000DA030000}"/>
    <cellStyle name="Calculation 2 2 3 4 8 7" xfId="24339" xr:uid="{00000000-0005-0000-0000-0000DB030000}"/>
    <cellStyle name="Calculation 2 2 3 4 9" xfId="536" xr:uid="{00000000-0005-0000-0000-0000DC030000}"/>
    <cellStyle name="Calculation 2 2 3 4 9 2" xfId="537" xr:uid="{00000000-0005-0000-0000-0000DD030000}"/>
    <cellStyle name="Calculation 2 2 3 4 9 3" xfId="24340" xr:uid="{00000000-0005-0000-0000-0000DE030000}"/>
    <cellStyle name="Calculation 2 2 3 4 9 4" xfId="24341" xr:uid="{00000000-0005-0000-0000-0000DF030000}"/>
    <cellStyle name="Calculation 2 2 3 4 9 5" xfId="24342" xr:uid="{00000000-0005-0000-0000-0000E0030000}"/>
    <cellStyle name="Calculation 2 2 3 4 9 6" xfId="24343" xr:uid="{00000000-0005-0000-0000-0000E1030000}"/>
    <cellStyle name="Calculation 2 2 3 4 9 7" xfId="24344" xr:uid="{00000000-0005-0000-0000-0000E2030000}"/>
    <cellStyle name="Calculation 2 2 3 5" xfId="538" xr:uid="{00000000-0005-0000-0000-0000E3030000}"/>
    <cellStyle name="Calculation 2 2 3 5 10" xfId="24345" xr:uid="{00000000-0005-0000-0000-0000E4030000}"/>
    <cellStyle name="Calculation 2 2 3 5 11" xfId="24346" xr:uid="{00000000-0005-0000-0000-0000E5030000}"/>
    <cellStyle name="Calculation 2 2 3 5 12" xfId="24347" xr:uid="{00000000-0005-0000-0000-0000E6030000}"/>
    <cellStyle name="Calculation 2 2 3 5 2" xfId="539" xr:uid="{00000000-0005-0000-0000-0000E7030000}"/>
    <cellStyle name="Calculation 2 2 3 5 2 2" xfId="540" xr:uid="{00000000-0005-0000-0000-0000E8030000}"/>
    <cellStyle name="Calculation 2 2 3 5 2 3" xfId="24348" xr:uid="{00000000-0005-0000-0000-0000E9030000}"/>
    <cellStyle name="Calculation 2 2 3 5 2 4" xfId="24349" xr:uid="{00000000-0005-0000-0000-0000EA030000}"/>
    <cellStyle name="Calculation 2 2 3 5 2 5" xfId="24350" xr:uid="{00000000-0005-0000-0000-0000EB030000}"/>
    <cellStyle name="Calculation 2 2 3 5 2 6" xfId="24351" xr:uid="{00000000-0005-0000-0000-0000EC030000}"/>
    <cellStyle name="Calculation 2 2 3 5 2 7" xfId="24352" xr:uid="{00000000-0005-0000-0000-0000ED030000}"/>
    <cellStyle name="Calculation 2 2 3 5 3" xfId="541" xr:uid="{00000000-0005-0000-0000-0000EE030000}"/>
    <cellStyle name="Calculation 2 2 3 5 3 2" xfId="542" xr:uid="{00000000-0005-0000-0000-0000EF030000}"/>
    <cellStyle name="Calculation 2 2 3 5 3 3" xfId="24353" xr:uid="{00000000-0005-0000-0000-0000F0030000}"/>
    <cellStyle name="Calculation 2 2 3 5 3 4" xfId="24354" xr:uid="{00000000-0005-0000-0000-0000F1030000}"/>
    <cellStyle name="Calculation 2 2 3 5 3 5" xfId="24355" xr:uid="{00000000-0005-0000-0000-0000F2030000}"/>
    <cellStyle name="Calculation 2 2 3 5 3 6" xfId="24356" xr:uid="{00000000-0005-0000-0000-0000F3030000}"/>
    <cellStyle name="Calculation 2 2 3 5 3 7" xfId="24357" xr:uid="{00000000-0005-0000-0000-0000F4030000}"/>
    <cellStyle name="Calculation 2 2 3 5 4" xfId="543" xr:uid="{00000000-0005-0000-0000-0000F5030000}"/>
    <cellStyle name="Calculation 2 2 3 5 4 2" xfId="544" xr:uid="{00000000-0005-0000-0000-0000F6030000}"/>
    <cellStyle name="Calculation 2 2 3 5 4 3" xfId="24358" xr:uid="{00000000-0005-0000-0000-0000F7030000}"/>
    <cellStyle name="Calculation 2 2 3 5 4 4" xfId="24359" xr:uid="{00000000-0005-0000-0000-0000F8030000}"/>
    <cellStyle name="Calculation 2 2 3 5 4 5" xfId="24360" xr:uid="{00000000-0005-0000-0000-0000F9030000}"/>
    <cellStyle name="Calculation 2 2 3 5 4 6" xfId="24361" xr:uid="{00000000-0005-0000-0000-0000FA030000}"/>
    <cellStyle name="Calculation 2 2 3 5 4 7" xfId="24362" xr:uid="{00000000-0005-0000-0000-0000FB030000}"/>
    <cellStyle name="Calculation 2 2 3 5 5" xfId="545" xr:uid="{00000000-0005-0000-0000-0000FC030000}"/>
    <cellStyle name="Calculation 2 2 3 5 5 2" xfId="546" xr:uid="{00000000-0005-0000-0000-0000FD030000}"/>
    <cellStyle name="Calculation 2 2 3 5 5 3" xfId="24363" xr:uid="{00000000-0005-0000-0000-0000FE030000}"/>
    <cellStyle name="Calculation 2 2 3 5 5 4" xfId="24364" xr:uid="{00000000-0005-0000-0000-0000FF030000}"/>
    <cellStyle name="Calculation 2 2 3 5 5 5" xfId="24365" xr:uid="{00000000-0005-0000-0000-000000040000}"/>
    <cellStyle name="Calculation 2 2 3 5 5 6" xfId="24366" xr:uid="{00000000-0005-0000-0000-000001040000}"/>
    <cellStyle name="Calculation 2 2 3 5 5 7" xfId="24367" xr:uid="{00000000-0005-0000-0000-000002040000}"/>
    <cellStyle name="Calculation 2 2 3 5 6" xfId="547" xr:uid="{00000000-0005-0000-0000-000003040000}"/>
    <cellStyle name="Calculation 2 2 3 5 6 2" xfId="548" xr:uid="{00000000-0005-0000-0000-000004040000}"/>
    <cellStyle name="Calculation 2 2 3 5 6 3" xfId="24368" xr:uid="{00000000-0005-0000-0000-000005040000}"/>
    <cellStyle name="Calculation 2 2 3 5 6 4" xfId="24369" xr:uid="{00000000-0005-0000-0000-000006040000}"/>
    <cellStyle name="Calculation 2 2 3 5 6 5" xfId="24370" xr:uid="{00000000-0005-0000-0000-000007040000}"/>
    <cellStyle name="Calculation 2 2 3 5 6 6" xfId="24371" xr:uid="{00000000-0005-0000-0000-000008040000}"/>
    <cellStyle name="Calculation 2 2 3 5 6 7" xfId="24372" xr:uid="{00000000-0005-0000-0000-000009040000}"/>
    <cellStyle name="Calculation 2 2 3 5 7" xfId="549" xr:uid="{00000000-0005-0000-0000-00000A040000}"/>
    <cellStyle name="Calculation 2 2 3 5 7 2" xfId="550" xr:uid="{00000000-0005-0000-0000-00000B040000}"/>
    <cellStyle name="Calculation 2 2 3 5 7 3" xfId="24373" xr:uid="{00000000-0005-0000-0000-00000C040000}"/>
    <cellStyle name="Calculation 2 2 3 5 7 4" xfId="24374" xr:uid="{00000000-0005-0000-0000-00000D040000}"/>
    <cellStyle name="Calculation 2 2 3 5 7 5" xfId="24375" xr:uid="{00000000-0005-0000-0000-00000E040000}"/>
    <cellStyle name="Calculation 2 2 3 5 7 6" xfId="24376" xr:uid="{00000000-0005-0000-0000-00000F040000}"/>
    <cellStyle name="Calculation 2 2 3 5 7 7" xfId="24377" xr:uid="{00000000-0005-0000-0000-000010040000}"/>
    <cellStyle name="Calculation 2 2 3 5 8" xfId="551" xr:uid="{00000000-0005-0000-0000-000011040000}"/>
    <cellStyle name="Calculation 2 2 3 5 8 2" xfId="552" xr:uid="{00000000-0005-0000-0000-000012040000}"/>
    <cellStyle name="Calculation 2 2 3 5 8 3" xfId="24378" xr:uid="{00000000-0005-0000-0000-000013040000}"/>
    <cellStyle name="Calculation 2 2 3 5 8 4" xfId="24379" xr:uid="{00000000-0005-0000-0000-000014040000}"/>
    <cellStyle name="Calculation 2 2 3 5 8 5" xfId="24380" xr:uid="{00000000-0005-0000-0000-000015040000}"/>
    <cellStyle name="Calculation 2 2 3 5 8 6" xfId="24381" xr:uid="{00000000-0005-0000-0000-000016040000}"/>
    <cellStyle name="Calculation 2 2 3 5 8 7" xfId="24382" xr:uid="{00000000-0005-0000-0000-000017040000}"/>
    <cellStyle name="Calculation 2 2 3 5 9" xfId="553" xr:uid="{00000000-0005-0000-0000-000018040000}"/>
    <cellStyle name="Calculation 2 2 3 5 9 2" xfId="554" xr:uid="{00000000-0005-0000-0000-000019040000}"/>
    <cellStyle name="Calculation 2 2 3 5 9 3" xfId="24383" xr:uid="{00000000-0005-0000-0000-00001A040000}"/>
    <cellStyle name="Calculation 2 2 3 5 9 4" xfId="24384" xr:uid="{00000000-0005-0000-0000-00001B040000}"/>
    <cellStyle name="Calculation 2 2 3 5 9 5" xfId="24385" xr:uid="{00000000-0005-0000-0000-00001C040000}"/>
    <cellStyle name="Calculation 2 2 3 5 9 6" xfId="24386" xr:uid="{00000000-0005-0000-0000-00001D040000}"/>
    <cellStyle name="Calculation 2 2 3 5 9 7" xfId="24387" xr:uid="{00000000-0005-0000-0000-00001E040000}"/>
    <cellStyle name="Calculation 2 2 3 6" xfId="555" xr:uid="{00000000-0005-0000-0000-00001F040000}"/>
    <cellStyle name="Calculation 2 2 3 6 10" xfId="556" xr:uid="{00000000-0005-0000-0000-000020040000}"/>
    <cellStyle name="Calculation 2 2 3 6 11" xfId="24388" xr:uid="{00000000-0005-0000-0000-000021040000}"/>
    <cellStyle name="Calculation 2 2 3 6 12" xfId="24389" xr:uid="{00000000-0005-0000-0000-000022040000}"/>
    <cellStyle name="Calculation 2 2 3 6 13" xfId="24390" xr:uid="{00000000-0005-0000-0000-000023040000}"/>
    <cellStyle name="Calculation 2 2 3 6 14" xfId="24391" xr:uid="{00000000-0005-0000-0000-000024040000}"/>
    <cellStyle name="Calculation 2 2 3 6 15" xfId="24392" xr:uid="{00000000-0005-0000-0000-000025040000}"/>
    <cellStyle name="Calculation 2 2 3 6 2" xfId="557" xr:uid="{00000000-0005-0000-0000-000026040000}"/>
    <cellStyle name="Calculation 2 2 3 6 2 2" xfId="558" xr:uid="{00000000-0005-0000-0000-000027040000}"/>
    <cellStyle name="Calculation 2 2 3 6 2 3" xfId="24393" xr:uid="{00000000-0005-0000-0000-000028040000}"/>
    <cellStyle name="Calculation 2 2 3 6 2 4" xfId="24394" xr:uid="{00000000-0005-0000-0000-000029040000}"/>
    <cellStyle name="Calculation 2 2 3 6 2 5" xfId="24395" xr:uid="{00000000-0005-0000-0000-00002A040000}"/>
    <cellStyle name="Calculation 2 2 3 6 2 6" xfId="24396" xr:uid="{00000000-0005-0000-0000-00002B040000}"/>
    <cellStyle name="Calculation 2 2 3 6 2 7" xfId="24397" xr:uid="{00000000-0005-0000-0000-00002C040000}"/>
    <cellStyle name="Calculation 2 2 3 6 3" xfId="559" xr:uid="{00000000-0005-0000-0000-00002D040000}"/>
    <cellStyle name="Calculation 2 2 3 6 3 2" xfId="560" xr:uid="{00000000-0005-0000-0000-00002E040000}"/>
    <cellStyle name="Calculation 2 2 3 6 3 3" xfId="24398" xr:uid="{00000000-0005-0000-0000-00002F040000}"/>
    <cellStyle name="Calculation 2 2 3 6 3 4" xfId="24399" xr:uid="{00000000-0005-0000-0000-000030040000}"/>
    <cellStyle name="Calculation 2 2 3 6 3 5" xfId="24400" xr:uid="{00000000-0005-0000-0000-000031040000}"/>
    <cellStyle name="Calculation 2 2 3 6 3 6" xfId="24401" xr:uid="{00000000-0005-0000-0000-000032040000}"/>
    <cellStyle name="Calculation 2 2 3 6 3 7" xfId="24402" xr:uid="{00000000-0005-0000-0000-000033040000}"/>
    <cellStyle name="Calculation 2 2 3 6 4" xfId="561" xr:uid="{00000000-0005-0000-0000-000034040000}"/>
    <cellStyle name="Calculation 2 2 3 6 4 2" xfId="562" xr:uid="{00000000-0005-0000-0000-000035040000}"/>
    <cellStyle name="Calculation 2 2 3 6 4 3" xfId="24403" xr:uid="{00000000-0005-0000-0000-000036040000}"/>
    <cellStyle name="Calculation 2 2 3 6 4 4" xfId="24404" xr:uid="{00000000-0005-0000-0000-000037040000}"/>
    <cellStyle name="Calculation 2 2 3 6 4 5" xfId="24405" xr:uid="{00000000-0005-0000-0000-000038040000}"/>
    <cellStyle name="Calculation 2 2 3 6 4 6" xfId="24406" xr:uid="{00000000-0005-0000-0000-000039040000}"/>
    <cellStyle name="Calculation 2 2 3 6 4 7" xfId="24407" xr:uid="{00000000-0005-0000-0000-00003A040000}"/>
    <cellStyle name="Calculation 2 2 3 6 5" xfId="563" xr:uid="{00000000-0005-0000-0000-00003B040000}"/>
    <cellStyle name="Calculation 2 2 3 6 5 2" xfId="564" xr:uid="{00000000-0005-0000-0000-00003C040000}"/>
    <cellStyle name="Calculation 2 2 3 6 5 3" xfId="24408" xr:uid="{00000000-0005-0000-0000-00003D040000}"/>
    <cellStyle name="Calculation 2 2 3 6 5 4" xfId="24409" xr:uid="{00000000-0005-0000-0000-00003E040000}"/>
    <cellStyle name="Calculation 2 2 3 6 5 5" xfId="24410" xr:uid="{00000000-0005-0000-0000-00003F040000}"/>
    <cellStyle name="Calculation 2 2 3 6 5 6" xfId="24411" xr:uid="{00000000-0005-0000-0000-000040040000}"/>
    <cellStyle name="Calculation 2 2 3 6 5 7" xfId="24412" xr:uid="{00000000-0005-0000-0000-000041040000}"/>
    <cellStyle name="Calculation 2 2 3 6 6" xfId="565" xr:uid="{00000000-0005-0000-0000-000042040000}"/>
    <cellStyle name="Calculation 2 2 3 6 6 2" xfId="566" xr:uid="{00000000-0005-0000-0000-000043040000}"/>
    <cellStyle name="Calculation 2 2 3 6 6 3" xfId="24413" xr:uid="{00000000-0005-0000-0000-000044040000}"/>
    <cellStyle name="Calculation 2 2 3 6 6 4" xfId="24414" xr:uid="{00000000-0005-0000-0000-000045040000}"/>
    <cellStyle name="Calculation 2 2 3 6 6 5" xfId="24415" xr:uid="{00000000-0005-0000-0000-000046040000}"/>
    <cellStyle name="Calculation 2 2 3 6 6 6" xfId="24416" xr:uid="{00000000-0005-0000-0000-000047040000}"/>
    <cellStyle name="Calculation 2 2 3 6 6 7" xfId="24417" xr:uid="{00000000-0005-0000-0000-000048040000}"/>
    <cellStyle name="Calculation 2 2 3 6 7" xfId="567" xr:uid="{00000000-0005-0000-0000-000049040000}"/>
    <cellStyle name="Calculation 2 2 3 6 7 2" xfId="568" xr:uid="{00000000-0005-0000-0000-00004A040000}"/>
    <cellStyle name="Calculation 2 2 3 6 7 3" xfId="24418" xr:uid="{00000000-0005-0000-0000-00004B040000}"/>
    <cellStyle name="Calculation 2 2 3 6 7 4" xfId="24419" xr:uid="{00000000-0005-0000-0000-00004C040000}"/>
    <cellStyle name="Calculation 2 2 3 6 7 5" xfId="24420" xr:uid="{00000000-0005-0000-0000-00004D040000}"/>
    <cellStyle name="Calculation 2 2 3 6 7 6" xfId="24421" xr:uid="{00000000-0005-0000-0000-00004E040000}"/>
    <cellStyle name="Calculation 2 2 3 6 7 7" xfId="24422" xr:uid="{00000000-0005-0000-0000-00004F040000}"/>
    <cellStyle name="Calculation 2 2 3 6 8" xfId="569" xr:uid="{00000000-0005-0000-0000-000050040000}"/>
    <cellStyle name="Calculation 2 2 3 6 8 2" xfId="570" xr:uid="{00000000-0005-0000-0000-000051040000}"/>
    <cellStyle name="Calculation 2 2 3 6 8 3" xfId="24423" xr:uid="{00000000-0005-0000-0000-000052040000}"/>
    <cellStyle name="Calculation 2 2 3 6 8 4" xfId="24424" xr:uid="{00000000-0005-0000-0000-000053040000}"/>
    <cellStyle name="Calculation 2 2 3 6 8 5" xfId="24425" xr:uid="{00000000-0005-0000-0000-000054040000}"/>
    <cellStyle name="Calculation 2 2 3 6 8 6" xfId="24426" xr:uid="{00000000-0005-0000-0000-000055040000}"/>
    <cellStyle name="Calculation 2 2 3 6 8 7" xfId="24427" xr:uid="{00000000-0005-0000-0000-000056040000}"/>
    <cellStyle name="Calculation 2 2 3 6 9" xfId="571" xr:uid="{00000000-0005-0000-0000-000057040000}"/>
    <cellStyle name="Calculation 2 2 3 6 9 2" xfId="572" xr:uid="{00000000-0005-0000-0000-000058040000}"/>
    <cellStyle name="Calculation 2 2 3 6 9 3" xfId="24428" xr:uid="{00000000-0005-0000-0000-000059040000}"/>
    <cellStyle name="Calculation 2 2 3 6 9 4" xfId="24429" xr:uid="{00000000-0005-0000-0000-00005A040000}"/>
    <cellStyle name="Calculation 2 2 3 6 9 5" xfId="24430" xr:uid="{00000000-0005-0000-0000-00005B040000}"/>
    <cellStyle name="Calculation 2 2 3 6 9 6" xfId="24431" xr:uid="{00000000-0005-0000-0000-00005C040000}"/>
    <cellStyle name="Calculation 2 2 3 6 9 7" xfId="24432" xr:uid="{00000000-0005-0000-0000-00005D040000}"/>
    <cellStyle name="Calculation 2 2 3 7" xfId="24433" xr:uid="{00000000-0005-0000-0000-00005E040000}"/>
    <cellStyle name="Calculation 2 2 4" xfId="573" xr:uid="{00000000-0005-0000-0000-00005F040000}"/>
    <cellStyle name="Calculation 2 2 4 2" xfId="574" xr:uid="{00000000-0005-0000-0000-000060040000}"/>
    <cellStyle name="Calculation 2 2 4 2 2" xfId="575" xr:uid="{00000000-0005-0000-0000-000061040000}"/>
    <cellStyle name="Calculation 2 2 4 2 2 10" xfId="24434" xr:uid="{00000000-0005-0000-0000-000062040000}"/>
    <cellStyle name="Calculation 2 2 4 2 2 2" xfId="576" xr:uid="{00000000-0005-0000-0000-000063040000}"/>
    <cellStyle name="Calculation 2 2 4 2 2 2 2" xfId="577" xr:uid="{00000000-0005-0000-0000-000064040000}"/>
    <cellStyle name="Calculation 2 2 4 2 2 2 3" xfId="24435" xr:uid="{00000000-0005-0000-0000-000065040000}"/>
    <cellStyle name="Calculation 2 2 4 2 2 2 4" xfId="24436" xr:uid="{00000000-0005-0000-0000-000066040000}"/>
    <cellStyle name="Calculation 2 2 4 2 2 2 5" xfId="24437" xr:uid="{00000000-0005-0000-0000-000067040000}"/>
    <cellStyle name="Calculation 2 2 4 2 2 2 6" xfId="24438" xr:uid="{00000000-0005-0000-0000-000068040000}"/>
    <cellStyle name="Calculation 2 2 4 2 2 2 7" xfId="24439" xr:uid="{00000000-0005-0000-0000-000069040000}"/>
    <cellStyle name="Calculation 2 2 4 2 2 3" xfId="578" xr:uid="{00000000-0005-0000-0000-00006A040000}"/>
    <cellStyle name="Calculation 2 2 4 2 2 3 2" xfId="579" xr:uid="{00000000-0005-0000-0000-00006B040000}"/>
    <cellStyle name="Calculation 2 2 4 2 2 3 3" xfId="24440" xr:uid="{00000000-0005-0000-0000-00006C040000}"/>
    <cellStyle name="Calculation 2 2 4 2 2 3 4" xfId="24441" xr:uid="{00000000-0005-0000-0000-00006D040000}"/>
    <cellStyle name="Calculation 2 2 4 2 2 3 5" xfId="24442" xr:uid="{00000000-0005-0000-0000-00006E040000}"/>
    <cellStyle name="Calculation 2 2 4 2 2 3 6" xfId="24443" xr:uid="{00000000-0005-0000-0000-00006F040000}"/>
    <cellStyle name="Calculation 2 2 4 2 2 3 7" xfId="24444" xr:uid="{00000000-0005-0000-0000-000070040000}"/>
    <cellStyle name="Calculation 2 2 4 2 2 4" xfId="580" xr:uid="{00000000-0005-0000-0000-000071040000}"/>
    <cellStyle name="Calculation 2 2 4 2 2 4 2" xfId="581" xr:uid="{00000000-0005-0000-0000-000072040000}"/>
    <cellStyle name="Calculation 2 2 4 2 2 4 3" xfId="24445" xr:uid="{00000000-0005-0000-0000-000073040000}"/>
    <cellStyle name="Calculation 2 2 4 2 2 4 4" xfId="24446" xr:uid="{00000000-0005-0000-0000-000074040000}"/>
    <cellStyle name="Calculation 2 2 4 2 2 4 5" xfId="24447" xr:uid="{00000000-0005-0000-0000-000075040000}"/>
    <cellStyle name="Calculation 2 2 4 2 2 4 6" xfId="24448" xr:uid="{00000000-0005-0000-0000-000076040000}"/>
    <cellStyle name="Calculation 2 2 4 2 2 4 7" xfId="24449" xr:uid="{00000000-0005-0000-0000-000077040000}"/>
    <cellStyle name="Calculation 2 2 4 2 2 5" xfId="582" xr:uid="{00000000-0005-0000-0000-000078040000}"/>
    <cellStyle name="Calculation 2 2 4 2 2 5 2" xfId="583" xr:uid="{00000000-0005-0000-0000-000079040000}"/>
    <cellStyle name="Calculation 2 2 4 2 2 5 3" xfId="24450" xr:uid="{00000000-0005-0000-0000-00007A040000}"/>
    <cellStyle name="Calculation 2 2 4 2 2 5 4" xfId="24451" xr:uid="{00000000-0005-0000-0000-00007B040000}"/>
    <cellStyle name="Calculation 2 2 4 2 2 5 5" xfId="24452" xr:uid="{00000000-0005-0000-0000-00007C040000}"/>
    <cellStyle name="Calculation 2 2 4 2 2 5 6" xfId="24453" xr:uid="{00000000-0005-0000-0000-00007D040000}"/>
    <cellStyle name="Calculation 2 2 4 2 2 5 7" xfId="24454" xr:uid="{00000000-0005-0000-0000-00007E040000}"/>
    <cellStyle name="Calculation 2 2 4 2 2 6" xfId="584" xr:uid="{00000000-0005-0000-0000-00007F040000}"/>
    <cellStyle name="Calculation 2 2 4 2 2 6 2" xfId="585" xr:uid="{00000000-0005-0000-0000-000080040000}"/>
    <cellStyle name="Calculation 2 2 4 2 2 6 3" xfId="24455" xr:uid="{00000000-0005-0000-0000-000081040000}"/>
    <cellStyle name="Calculation 2 2 4 2 2 6 4" xfId="24456" xr:uid="{00000000-0005-0000-0000-000082040000}"/>
    <cellStyle name="Calculation 2 2 4 2 2 6 5" xfId="24457" xr:uid="{00000000-0005-0000-0000-000083040000}"/>
    <cellStyle name="Calculation 2 2 4 2 2 6 6" xfId="24458" xr:uid="{00000000-0005-0000-0000-000084040000}"/>
    <cellStyle name="Calculation 2 2 4 2 2 6 7" xfId="24459" xr:uid="{00000000-0005-0000-0000-000085040000}"/>
    <cellStyle name="Calculation 2 2 4 2 2 7" xfId="24460" xr:uid="{00000000-0005-0000-0000-000086040000}"/>
    <cellStyle name="Calculation 2 2 4 2 2 8" xfId="24461" xr:uid="{00000000-0005-0000-0000-000087040000}"/>
    <cellStyle name="Calculation 2 2 4 2 2 9" xfId="24462" xr:uid="{00000000-0005-0000-0000-000088040000}"/>
    <cellStyle name="Calculation 2 2 4 2 3" xfId="586" xr:uid="{00000000-0005-0000-0000-000089040000}"/>
    <cellStyle name="Calculation 2 2 4 2 3 10" xfId="587" xr:uid="{00000000-0005-0000-0000-00008A040000}"/>
    <cellStyle name="Calculation 2 2 4 2 3 11" xfId="24463" xr:uid="{00000000-0005-0000-0000-00008B040000}"/>
    <cellStyle name="Calculation 2 2 4 2 3 12" xfId="24464" xr:uid="{00000000-0005-0000-0000-00008C040000}"/>
    <cellStyle name="Calculation 2 2 4 2 3 13" xfId="24465" xr:uid="{00000000-0005-0000-0000-00008D040000}"/>
    <cellStyle name="Calculation 2 2 4 2 3 14" xfId="24466" xr:uid="{00000000-0005-0000-0000-00008E040000}"/>
    <cellStyle name="Calculation 2 2 4 2 3 15" xfId="24467" xr:uid="{00000000-0005-0000-0000-00008F040000}"/>
    <cellStyle name="Calculation 2 2 4 2 3 2" xfId="588" xr:uid="{00000000-0005-0000-0000-000090040000}"/>
    <cellStyle name="Calculation 2 2 4 2 3 2 2" xfId="589" xr:uid="{00000000-0005-0000-0000-000091040000}"/>
    <cellStyle name="Calculation 2 2 4 2 3 2 3" xfId="24468" xr:uid="{00000000-0005-0000-0000-000092040000}"/>
    <cellStyle name="Calculation 2 2 4 2 3 2 4" xfId="24469" xr:uid="{00000000-0005-0000-0000-000093040000}"/>
    <cellStyle name="Calculation 2 2 4 2 3 2 5" xfId="24470" xr:uid="{00000000-0005-0000-0000-000094040000}"/>
    <cellStyle name="Calculation 2 2 4 2 3 2 6" xfId="24471" xr:uid="{00000000-0005-0000-0000-000095040000}"/>
    <cellStyle name="Calculation 2 2 4 2 3 2 7" xfId="24472" xr:uid="{00000000-0005-0000-0000-000096040000}"/>
    <cellStyle name="Calculation 2 2 4 2 3 3" xfId="590" xr:uid="{00000000-0005-0000-0000-000097040000}"/>
    <cellStyle name="Calculation 2 2 4 2 3 3 2" xfId="591" xr:uid="{00000000-0005-0000-0000-000098040000}"/>
    <cellStyle name="Calculation 2 2 4 2 3 3 3" xfId="24473" xr:uid="{00000000-0005-0000-0000-000099040000}"/>
    <cellStyle name="Calculation 2 2 4 2 3 3 4" xfId="24474" xr:uid="{00000000-0005-0000-0000-00009A040000}"/>
    <cellStyle name="Calculation 2 2 4 2 3 3 5" xfId="24475" xr:uid="{00000000-0005-0000-0000-00009B040000}"/>
    <cellStyle name="Calculation 2 2 4 2 3 3 6" xfId="24476" xr:uid="{00000000-0005-0000-0000-00009C040000}"/>
    <cellStyle name="Calculation 2 2 4 2 3 3 7" xfId="24477" xr:uid="{00000000-0005-0000-0000-00009D040000}"/>
    <cellStyle name="Calculation 2 2 4 2 3 4" xfId="592" xr:uid="{00000000-0005-0000-0000-00009E040000}"/>
    <cellStyle name="Calculation 2 2 4 2 3 4 2" xfId="593" xr:uid="{00000000-0005-0000-0000-00009F040000}"/>
    <cellStyle name="Calculation 2 2 4 2 3 4 3" xfId="24478" xr:uid="{00000000-0005-0000-0000-0000A0040000}"/>
    <cellStyle name="Calculation 2 2 4 2 3 4 4" xfId="24479" xr:uid="{00000000-0005-0000-0000-0000A1040000}"/>
    <cellStyle name="Calculation 2 2 4 2 3 4 5" xfId="24480" xr:uid="{00000000-0005-0000-0000-0000A2040000}"/>
    <cellStyle name="Calculation 2 2 4 2 3 4 6" xfId="24481" xr:uid="{00000000-0005-0000-0000-0000A3040000}"/>
    <cellStyle name="Calculation 2 2 4 2 3 4 7" xfId="24482" xr:uid="{00000000-0005-0000-0000-0000A4040000}"/>
    <cellStyle name="Calculation 2 2 4 2 3 5" xfId="594" xr:uid="{00000000-0005-0000-0000-0000A5040000}"/>
    <cellStyle name="Calculation 2 2 4 2 3 5 2" xfId="595" xr:uid="{00000000-0005-0000-0000-0000A6040000}"/>
    <cellStyle name="Calculation 2 2 4 2 3 5 3" xfId="24483" xr:uid="{00000000-0005-0000-0000-0000A7040000}"/>
    <cellStyle name="Calculation 2 2 4 2 3 5 4" xfId="24484" xr:uid="{00000000-0005-0000-0000-0000A8040000}"/>
    <cellStyle name="Calculation 2 2 4 2 3 5 5" xfId="24485" xr:uid="{00000000-0005-0000-0000-0000A9040000}"/>
    <cellStyle name="Calculation 2 2 4 2 3 5 6" xfId="24486" xr:uid="{00000000-0005-0000-0000-0000AA040000}"/>
    <cellStyle name="Calculation 2 2 4 2 3 5 7" xfId="24487" xr:uid="{00000000-0005-0000-0000-0000AB040000}"/>
    <cellStyle name="Calculation 2 2 4 2 3 6" xfId="596" xr:uid="{00000000-0005-0000-0000-0000AC040000}"/>
    <cellStyle name="Calculation 2 2 4 2 3 6 2" xfId="597" xr:uid="{00000000-0005-0000-0000-0000AD040000}"/>
    <cellStyle name="Calculation 2 2 4 2 3 6 3" xfId="24488" xr:uid="{00000000-0005-0000-0000-0000AE040000}"/>
    <cellStyle name="Calculation 2 2 4 2 3 6 4" xfId="24489" xr:uid="{00000000-0005-0000-0000-0000AF040000}"/>
    <cellStyle name="Calculation 2 2 4 2 3 6 5" xfId="24490" xr:uid="{00000000-0005-0000-0000-0000B0040000}"/>
    <cellStyle name="Calculation 2 2 4 2 3 6 6" xfId="24491" xr:uid="{00000000-0005-0000-0000-0000B1040000}"/>
    <cellStyle name="Calculation 2 2 4 2 3 6 7" xfId="24492" xr:uid="{00000000-0005-0000-0000-0000B2040000}"/>
    <cellStyle name="Calculation 2 2 4 2 3 7" xfId="598" xr:uid="{00000000-0005-0000-0000-0000B3040000}"/>
    <cellStyle name="Calculation 2 2 4 2 3 7 2" xfId="599" xr:uid="{00000000-0005-0000-0000-0000B4040000}"/>
    <cellStyle name="Calculation 2 2 4 2 3 7 3" xfId="24493" xr:uid="{00000000-0005-0000-0000-0000B5040000}"/>
    <cellStyle name="Calculation 2 2 4 2 3 7 4" xfId="24494" xr:uid="{00000000-0005-0000-0000-0000B6040000}"/>
    <cellStyle name="Calculation 2 2 4 2 3 7 5" xfId="24495" xr:uid="{00000000-0005-0000-0000-0000B7040000}"/>
    <cellStyle name="Calculation 2 2 4 2 3 7 6" xfId="24496" xr:uid="{00000000-0005-0000-0000-0000B8040000}"/>
    <cellStyle name="Calculation 2 2 4 2 3 7 7" xfId="24497" xr:uid="{00000000-0005-0000-0000-0000B9040000}"/>
    <cellStyle name="Calculation 2 2 4 2 3 8" xfId="600" xr:uid="{00000000-0005-0000-0000-0000BA040000}"/>
    <cellStyle name="Calculation 2 2 4 2 3 8 2" xfId="601" xr:uid="{00000000-0005-0000-0000-0000BB040000}"/>
    <cellStyle name="Calculation 2 2 4 2 3 8 3" xfId="24498" xr:uid="{00000000-0005-0000-0000-0000BC040000}"/>
    <cellStyle name="Calculation 2 2 4 2 3 8 4" xfId="24499" xr:uid="{00000000-0005-0000-0000-0000BD040000}"/>
    <cellStyle name="Calculation 2 2 4 2 3 8 5" xfId="24500" xr:uid="{00000000-0005-0000-0000-0000BE040000}"/>
    <cellStyle name="Calculation 2 2 4 2 3 8 6" xfId="24501" xr:uid="{00000000-0005-0000-0000-0000BF040000}"/>
    <cellStyle name="Calculation 2 2 4 2 3 8 7" xfId="24502" xr:uid="{00000000-0005-0000-0000-0000C0040000}"/>
    <cellStyle name="Calculation 2 2 4 2 3 9" xfId="602" xr:uid="{00000000-0005-0000-0000-0000C1040000}"/>
    <cellStyle name="Calculation 2 2 4 2 3 9 2" xfId="603" xr:uid="{00000000-0005-0000-0000-0000C2040000}"/>
    <cellStyle name="Calculation 2 2 4 2 3 9 3" xfId="24503" xr:uid="{00000000-0005-0000-0000-0000C3040000}"/>
    <cellStyle name="Calculation 2 2 4 2 3 9 4" xfId="24504" xr:uid="{00000000-0005-0000-0000-0000C4040000}"/>
    <cellStyle name="Calculation 2 2 4 2 3 9 5" xfId="24505" xr:uid="{00000000-0005-0000-0000-0000C5040000}"/>
    <cellStyle name="Calculation 2 2 4 2 3 9 6" xfId="24506" xr:uid="{00000000-0005-0000-0000-0000C6040000}"/>
    <cellStyle name="Calculation 2 2 4 2 3 9 7" xfId="24507" xr:uid="{00000000-0005-0000-0000-0000C7040000}"/>
    <cellStyle name="Calculation 2 2 4 2 4" xfId="604" xr:uid="{00000000-0005-0000-0000-0000C8040000}"/>
    <cellStyle name="Calculation 2 2 4 2 4 2" xfId="605" xr:uid="{00000000-0005-0000-0000-0000C9040000}"/>
    <cellStyle name="Calculation 2 2 4 2 4 3" xfId="24508" xr:uid="{00000000-0005-0000-0000-0000CA040000}"/>
    <cellStyle name="Calculation 2 2 4 2 4 4" xfId="24509" xr:uid="{00000000-0005-0000-0000-0000CB040000}"/>
    <cellStyle name="Calculation 2 2 4 2 4 5" xfId="24510" xr:uid="{00000000-0005-0000-0000-0000CC040000}"/>
    <cellStyle name="Calculation 2 2 4 2 4 6" xfId="24511" xr:uid="{00000000-0005-0000-0000-0000CD040000}"/>
    <cellStyle name="Calculation 2 2 4 2 4 7" xfId="24512" xr:uid="{00000000-0005-0000-0000-0000CE040000}"/>
    <cellStyle name="Calculation 2 2 4 2 5" xfId="606" xr:uid="{00000000-0005-0000-0000-0000CF040000}"/>
    <cellStyle name="Calculation 2 2 4 2 5 2" xfId="607" xr:uid="{00000000-0005-0000-0000-0000D0040000}"/>
    <cellStyle name="Calculation 2 2 4 2 6" xfId="24513" xr:uid="{00000000-0005-0000-0000-0000D1040000}"/>
    <cellStyle name="Calculation 2 2 4 2 7" xfId="24514" xr:uid="{00000000-0005-0000-0000-0000D2040000}"/>
    <cellStyle name="Calculation 2 2 4 2 8" xfId="24515" xr:uid="{00000000-0005-0000-0000-0000D3040000}"/>
    <cellStyle name="Calculation 2 2 4 3" xfId="608" xr:uid="{00000000-0005-0000-0000-0000D4040000}"/>
    <cellStyle name="Calculation 2 2 4 3 10" xfId="24516" xr:uid="{00000000-0005-0000-0000-0000D5040000}"/>
    <cellStyle name="Calculation 2 2 4 3 2" xfId="609" xr:uid="{00000000-0005-0000-0000-0000D6040000}"/>
    <cellStyle name="Calculation 2 2 4 3 2 2" xfId="610" xr:uid="{00000000-0005-0000-0000-0000D7040000}"/>
    <cellStyle name="Calculation 2 2 4 3 2 3" xfId="24517" xr:uid="{00000000-0005-0000-0000-0000D8040000}"/>
    <cellStyle name="Calculation 2 2 4 3 2 4" xfId="24518" xr:uid="{00000000-0005-0000-0000-0000D9040000}"/>
    <cellStyle name="Calculation 2 2 4 3 2 5" xfId="24519" xr:uid="{00000000-0005-0000-0000-0000DA040000}"/>
    <cellStyle name="Calculation 2 2 4 3 2 6" xfId="24520" xr:uid="{00000000-0005-0000-0000-0000DB040000}"/>
    <cellStyle name="Calculation 2 2 4 3 2 7" xfId="24521" xr:uid="{00000000-0005-0000-0000-0000DC040000}"/>
    <cellStyle name="Calculation 2 2 4 3 3" xfId="611" xr:uid="{00000000-0005-0000-0000-0000DD040000}"/>
    <cellStyle name="Calculation 2 2 4 3 3 2" xfId="612" xr:uid="{00000000-0005-0000-0000-0000DE040000}"/>
    <cellStyle name="Calculation 2 2 4 3 3 3" xfId="24522" xr:uid="{00000000-0005-0000-0000-0000DF040000}"/>
    <cellStyle name="Calculation 2 2 4 3 3 4" xfId="24523" xr:uid="{00000000-0005-0000-0000-0000E0040000}"/>
    <cellStyle name="Calculation 2 2 4 3 3 5" xfId="24524" xr:uid="{00000000-0005-0000-0000-0000E1040000}"/>
    <cellStyle name="Calculation 2 2 4 3 3 6" xfId="24525" xr:uid="{00000000-0005-0000-0000-0000E2040000}"/>
    <cellStyle name="Calculation 2 2 4 3 3 7" xfId="24526" xr:uid="{00000000-0005-0000-0000-0000E3040000}"/>
    <cellStyle name="Calculation 2 2 4 3 4" xfId="613" xr:uid="{00000000-0005-0000-0000-0000E4040000}"/>
    <cellStyle name="Calculation 2 2 4 3 4 2" xfId="614" xr:uid="{00000000-0005-0000-0000-0000E5040000}"/>
    <cellStyle name="Calculation 2 2 4 3 4 3" xfId="24527" xr:uid="{00000000-0005-0000-0000-0000E6040000}"/>
    <cellStyle name="Calculation 2 2 4 3 4 4" xfId="24528" xr:uid="{00000000-0005-0000-0000-0000E7040000}"/>
    <cellStyle name="Calculation 2 2 4 3 4 5" xfId="24529" xr:uid="{00000000-0005-0000-0000-0000E8040000}"/>
    <cellStyle name="Calculation 2 2 4 3 4 6" xfId="24530" xr:uid="{00000000-0005-0000-0000-0000E9040000}"/>
    <cellStyle name="Calculation 2 2 4 3 4 7" xfId="24531" xr:uid="{00000000-0005-0000-0000-0000EA040000}"/>
    <cellStyle name="Calculation 2 2 4 3 5" xfId="615" xr:uid="{00000000-0005-0000-0000-0000EB040000}"/>
    <cellStyle name="Calculation 2 2 4 3 5 2" xfId="616" xr:uid="{00000000-0005-0000-0000-0000EC040000}"/>
    <cellStyle name="Calculation 2 2 4 3 5 3" xfId="24532" xr:uid="{00000000-0005-0000-0000-0000ED040000}"/>
    <cellStyle name="Calculation 2 2 4 3 5 4" xfId="24533" xr:uid="{00000000-0005-0000-0000-0000EE040000}"/>
    <cellStyle name="Calculation 2 2 4 3 5 5" xfId="24534" xr:uid="{00000000-0005-0000-0000-0000EF040000}"/>
    <cellStyle name="Calculation 2 2 4 3 5 6" xfId="24535" xr:uid="{00000000-0005-0000-0000-0000F0040000}"/>
    <cellStyle name="Calculation 2 2 4 3 5 7" xfId="24536" xr:uid="{00000000-0005-0000-0000-0000F1040000}"/>
    <cellStyle name="Calculation 2 2 4 3 6" xfId="617" xr:uid="{00000000-0005-0000-0000-0000F2040000}"/>
    <cellStyle name="Calculation 2 2 4 3 6 2" xfId="618" xr:uid="{00000000-0005-0000-0000-0000F3040000}"/>
    <cellStyle name="Calculation 2 2 4 3 6 3" xfId="24537" xr:uid="{00000000-0005-0000-0000-0000F4040000}"/>
    <cellStyle name="Calculation 2 2 4 3 6 4" xfId="24538" xr:uid="{00000000-0005-0000-0000-0000F5040000}"/>
    <cellStyle name="Calculation 2 2 4 3 6 5" xfId="24539" xr:uid="{00000000-0005-0000-0000-0000F6040000}"/>
    <cellStyle name="Calculation 2 2 4 3 6 6" xfId="24540" xr:uid="{00000000-0005-0000-0000-0000F7040000}"/>
    <cellStyle name="Calculation 2 2 4 3 6 7" xfId="24541" xr:uid="{00000000-0005-0000-0000-0000F8040000}"/>
    <cellStyle name="Calculation 2 2 4 3 7" xfId="24542" xr:uid="{00000000-0005-0000-0000-0000F9040000}"/>
    <cellStyle name="Calculation 2 2 4 3 8" xfId="24543" xr:uid="{00000000-0005-0000-0000-0000FA040000}"/>
    <cellStyle name="Calculation 2 2 4 3 9" xfId="24544" xr:uid="{00000000-0005-0000-0000-0000FB040000}"/>
    <cellStyle name="Calculation 2 2 4 4" xfId="619" xr:uid="{00000000-0005-0000-0000-0000FC040000}"/>
    <cellStyle name="Calculation 2 2 4 4 10" xfId="620" xr:uid="{00000000-0005-0000-0000-0000FD040000}"/>
    <cellStyle name="Calculation 2 2 4 4 11" xfId="24545" xr:uid="{00000000-0005-0000-0000-0000FE040000}"/>
    <cellStyle name="Calculation 2 2 4 4 12" xfId="24546" xr:uid="{00000000-0005-0000-0000-0000FF040000}"/>
    <cellStyle name="Calculation 2 2 4 4 2" xfId="621" xr:uid="{00000000-0005-0000-0000-000000050000}"/>
    <cellStyle name="Calculation 2 2 4 4 2 2" xfId="622" xr:uid="{00000000-0005-0000-0000-000001050000}"/>
    <cellStyle name="Calculation 2 2 4 4 2 3" xfId="24547" xr:uid="{00000000-0005-0000-0000-000002050000}"/>
    <cellStyle name="Calculation 2 2 4 4 2 4" xfId="24548" xr:uid="{00000000-0005-0000-0000-000003050000}"/>
    <cellStyle name="Calculation 2 2 4 4 2 5" xfId="24549" xr:uid="{00000000-0005-0000-0000-000004050000}"/>
    <cellStyle name="Calculation 2 2 4 4 2 6" xfId="24550" xr:uid="{00000000-0005-0000-0000-000005050000}"/>
    <cellStyle name="Calculation 2 2 4 4 2 7" xfId="24551" xr:uid="{00000000-0005-0000-0000-000006050000}"/>
    <cellStyle name="Calculation 2 2 4 4 3" xfId="623" xr:uid="{00000000-0005-0000-0000-000007050000}"/>
    <cellStyle name="Calculation 2 2 4 4 3 2" xfId="624" xr:uid="{00000000-0005-0000-0000-000008050000}"/>
    <cellStyle name="Calculation 2 2 4 4 3 3" xfId="24552" xr:uid="{00000000-0005-0000-0000-000009050000}"/>
    <cellStyle name="Calculation 2 2 4 4 3 4" xfId="24553" xr:uid="{00000000-0005-0000-0000-00000A050000}"/>
    <cellStyle name="Calculation 2 2 4 4 3 5" xfId="24554" xr:uid="{00000000-0005-0000-0000-00000B050000}"/>
    <cellStyle name="Calculation 2 2 4 4 3 6" xfId="24555" xr:uid="{00000000-0005-0000-0000-00000C050000}"/>
    <cellStyle name="Calculation 2 2 4 4 3 7" xfId="24556" xr:uid="{00000000-0005-0000-0000-00000D050000}"/>
    <cellStyle name="Calculation 2 2 4 4 4" xfId="625" xr:uid="{00000000-0005-0000-0000-00000E050000}"/>
    <cellStyle name="Calculation 2 2 4 4 4 2" xfId="626" xr:uid="{00000000-0005-0000-0000-00000F050000}"/>
    <cellStyle name="Calculation 2 2 4 4 4 3" xfId="24557" xr:uid="{00000000-0005-0000-0000-000010050000}"/>
    <cellStyle name="Calculation 2 2 4 4 4 4" xfId="24558" xr:uid="{00000000-0005-0000-0000-000011050000}"/>
    <cellStyle name="Calculation 2 2 4 4 4 5" xfId="24559" xr:uid="{00000000-0005-0000-0000-000012050000}"/>
    <cellStyle name="Calculation 2 2 4 4 4 6" xfId="24560" xr:uid="{00000000-0005-0000-0000-000013050000}"/>
    <cellStyle name="Calculation 2 2 4 4 4 7" xfId="24561" xr:uid="{00000000-0005-0000-0000-000014050000}"/>
    <cellStyle name="Calculation 2 2 4 4 5" xfId="627" xr:uid="{00000000-0005-0000-0000-000015050000}"/>
    <cellStyle name="Calculation 2 2 4 4 5 2" xfId="628" xr:uid="{00000000-0005-0000-0000-000016050000}"/>
    <cellStyle name="Calculation 2 2 4 4 5 3" xfId="24562" xr:uid="{00000000-0005-0000-0000-000017050000}"/>
    <cellStyle name="Calculation 2 2 4 4 5 4" xfId="24563" xr:uid="{00000000-0005-0000-0000-000018050000}"/>
    <cellStyle name="Calculation 2 2 4 4 5 5" xfId="24564" xr:uid="{00000000-0005-0000-0000-000019050000}"/>
    <cellStyle name="Calculation 2 2 4 4 5 6" xfId="24565" xr:uid="{00000000-0005-0000-0000-00001A050000}"/>
    <cellStyle name="Calculation 2 2 4 4 5 7" xfId="24566" xr:uid="{00000000-0005-0000-0000-00001B050000}"/>
    <cellStyle name="Calculation 2 2 4 4 6" xfId="629" xr:uid="{00000000-0005-0000-0000-00001C050000}"/>
    <cellStyle name="Calculation 2 2 4 4 6 2" xfId="630" xr:uid="{00000000-0005-0000-0000-00001D050000}"/>
    <cellStyle name="Calculation 2 2 4 4 6 3" xfId="24567" xr:uid="{00000000-0005-0000-0000-00001E050000}"/>
    <cellStyle name="Calculation 2 2 4 4 6 4" xfId="24568" xr:uid="{00000000-0005-0000-0000-00001F050000}"/>
    <cellStyle name="Calculation 2 2 4 4 6 5" xfId="24569" xr:uid="{00000000-0005-0000-0000-000020050000}"/>
    <cellStyle name="Calculation 2 2 4 4 6 6" xfId="24570" xr:uid="{00000000-0005-0000-0000-000021050000}"/>
    <cellStyle name="Calculation 2 2 4 4 6 7" xfId="24571" xr:uid="{00000000-0005-0000-0000-000022050000}"/>
    <cellStyle name="Calculation 2 2 4 4 7" xfId="631" xr:uid="{00000000-0005-0000-0000-000023050000}"/>
    <cellStyle name="Calculation 2 2 4 4 7 2" xfId="632" xr:uid="{00000000-0005-0000-0000-000024050000}"/>
    <cellStyle name="Calculation 2 2 4 4 7 3" xfId="24572" xr:uid="{00000000-0005-0000-0000-000025050000}"/>
    <cellStyle name="Calculation 2 2 4 4 7 4" xfId="24573" xr:uid="{00000000-0005-0000-0000-000026050000}"/>
    <cellStyle name="Calculation 2 2 4 4 7 5" xfId="24574" xr:uid="{00000000-0005-0000-0000-000027050000}"/>
    <cellStyle name="Calculation 2 2 4 4 7 6" xfId="24575" xr:uid="{00000000-0005-0000-0000-000028050000}"/>
    <cellStyle name="Calculation 2 2 4 4 7 7" xfId="24576" xr:uid="{00000000-0005-0000-0000-000029050000}"/>
    <cellStyle name="Calculation 2 2 4 4 8" xfId="633" xr:uid="{00000000-0005-0000-0000-00002A050000}"/>
    <cellStyle name="Calculation 2 2 4 4 8 2" xfId="634" xr:uid="{00000000-0005-0000-0000-00002B050000}"/>
    <cellStyle name="Calculation 2 2 4 4 8 3" xfId="24577" xr:uid="{00000000-0005-0000-0000-00002C050000}"/>
    <cellStyle name="Calculation 2 2 4 4 8 4" xfId="24578" xr:uid="{00000000-0005-0000-0000-00002D050000}"/>
    <cellStyle name="Calculation 2 2 4 4 8 5" xfId="24579" xr:uid="{00000000-0005-0000-0000-00002E050000}"/>
    <cellStyle name="Calculation 2 2 4 4 8 6" xfId="24580" xr:uid="{00000000-0005-0000-0000-00002F050000}"/>
    <cellStyle name="Calculation 2 2 4 4 8 7" xfId="24581" xr:uid="{00000000-0005-0000-0000-000030050000}"/>
    <cellStyle name="Calculation 2 2 4 4 9" xfId="635" xr:uid="{00000000-0005-0000-0000-000031050000}"/>
    <cellStyle name="Calculation 2 2 4 4 9 2" xfId="636" xr:uid="{00000000-0005-0000-0000-000032050000}"/>
    <cellStyle name="Calculation 2 2 4 4 9 3" xfId="24582" xr:uid="{00000000-0005-0000-0000-000033050000}"/>
    <cellStyle name="Calculation 2 2 4 4 9 4" xfId="24583" xr:uid="{00000000-0005-0000-0000-000034050000}"/>
    <cellStyle name="Calculation 2 2 4 4 9 5" xfId="24584" xr:uid="{00000000-0005-0000-0000-000035050000}"/>
    <cellStyle name="Calculation 2 2 4 4 9 6" xfId="24585" xr:uid="{00000000-0005-0000-0000-000036050000}"/>
    <cellStyle name="Calculation 2 2 4 4 9 7" xfId="24586" xr:uid="{00000000-0005-0000-0000-000037050000}"/>
    <cellStyle name="Calculation 2 2 4 5" xfId="637" xr:uid="{00000000-0005-0000-0000-000038050000}"/>
    <cellStyle name="Calculation 2 2 4 5 10" xfId="24587" xr:uid="{00000000-0005-0000-0000-000039050000}"/>
    <cellStyle name="Calculation 2 2 4 5 11" xfId="24588" xr:uid="{00000000-0005-0000-0000-00003A050000}"/>
    <cellStyle name="Calculation 2 2 4 5 12" xfId="24589" xr:uid="{00000000-0005-0000-0000-00003B050000}"/>
    <cellStyle name="Calculation 2 2 4 5 2" xfId="638" xr:uid="{00000000-0005-0000-0000-00003C050000}"/>
    <cellStyle name="Calculation 2 2 4 5 2 2" xfId="639" xr:uid="{00000000-0005-0000-0000-00003D050000}"/>
    <cellStyle name="Calculation 2 2 4 5 2 3" xfId="24590" xr:uid="{00000000-0005-0000-0000-00003E050000}"/>
    <cellStyle name="Calculation 2 2 4 5 2 4" xfId="24591" xr:uid="{00000000-0005-0000-0000-00003F050000}"/>
    <cellStyle name="Calculation 2 2 4 5 2 5" xfId="24592" xr:uid="{00000000-0005-0000-0000-000040050000}"/>
    <cellStyle name="Calculation 2 2 4 5 2 6" xfId="24593" xr:uid="{00000000-0005-0000-0000-000041050000}"/>
    <cellStyle name="Calculation 2 2 4 5 2 7" xfId="24594" xr:uid="{00000000-0005-0000-0000-000042050000}"/>
    <cellStyle name="Calculation 2 2 4 5 3" xfId="640" xr:uid="{00000000-0005-0000-0000-000043050000}"/>
    <cellStyle name="Calculation 2 2 4 5 3 2" xfId="641" xr:uid="{00000000-0005-0000-0000-000044050000}"/>
    <cellStyle name="Calculation 2 2 4 5 3 3" xfId="24595" xr:uid="{00000000-0005-0000-0000-000045050000}"/>
    <cellStyle name="Calculation 2 2 4 5 3 4" xfId="24596" xr:uid="{00000000-0005-0000-0000-000046050000}"/>
    <cellStyle name="Calculation 2 2 4 5 3 5" xfId="24597" xr:uid="{00000000-0005-0000-0000-000047050000}"/>
    <cellStyle name="Calculation 2 2 4 5 3 6" xfId="24598" xr:uid="{00000000-0005-0000-0000-000048050000}"/>
    <cellStyle name="Calculation 2 2 4 5 3 7" xfId="24599" xr:uid="{00000000-0005-0000-0000-000049050000}"/>
    <cellStyle name="Calculation 2 2 4 5 4" xfId="642" xr:uid="{00000000-0005-0000-0000-00004A050000}"/>
    <cellStyle name="Calculation 2 2 4 5 4 2" xfId="643" xr:uid="{00000000-0005-0000-0000-00004B050000}"/>
    <cellStyle name="Calculation 2 2 4 5 4 3" xfId="24600" xr:uid="{00000000-0005-0000-0000-00004C050000}"/>
    <cellStyle name="Calculation 2 2 4 5 4 4" xfId="24601" xr:uid="{00000000-0005-0000-0000-00004D050000}"/>
    <cellStyle name="Calculation 2 2 4 5 4 5" xfId="24602" xr:uid="{00000000-0005-0000-0000-00004E050000}"/>
    <cellStyle name="Calculation 2 2 4 5 4 6" xfId="24603" xr:uid="{00000000-0005-0000-0000-00004F050000}"/>
    <cellStyle name="Calculation 2 2 4 5 4 7" xfId="24604" xr:uid="{00000000-0005-0000-0000-000050050000}"/>
    <cellStyle name="Calculation 2 2 4 5 5" xfId="644" xr:uid="{00000000-0005-0000-0000-000051050000}"/>
    <cellStyle name="Calculation 2 2 4 5 5 2" xfId="645" xr:uid="{00000000-0005-0000-0000-000052050000}"/>
    <cellStyle name="Calculation 2 2 4 5 5 3" xfId="24605" xr:uid="{00000000-0005-0000-0000-000053050000}"/>
    <cellStyle name="Calculation 2 2 4 5 5 4" xfId="24606" xr:uid="{00000000-0005-0000-0000-000054050000}"/>
    <cellStyle name="Calculation 2 2 4 5 5 5" xfId="24607" xr:uid="{00000000-0005-0000-0000-000055050000}"/>
    <cellStyle name="Calculation 2 2 4 5 5 6" xfId="24608" xr:uid="{00000000-0005-0000-0000-000056050000}"/>
    <cellStyle name="Calculation 2 2 4 5 5 7" xfId="24609" xr:uid="{00000000-0005-0000-0000-000057050000}"/>
    <cellStyle name="Calculation 2 2 4 5 6" xfId="646" xr:uid="{00000000-0005-0000-0000-000058050000}"/>
    <cellStyle name="Calculation 2 2 4 5 6 2" xfId="647" xr:uid="{00000000-0005-0000-0000-000059050000}"/>
    <cellStyle name="Calculation 2 2 4 5 6 3" xfId="24610" xr:uid="{00000000-0005-0000-0000-00005A050000}"/>
    <cellStyle name="Calculation 2 2 4 5 6 4" xfId="24611" xr:uid="{00000000-0005-0000-0000-00005B050000}"/>
    <cellStyle name="Calculation 2 2 4 5 6 5" xfId="24612" xr:uid="{00000000-0005-0000-0000-00005C050000}"/>
    <cellStyle name="Calculation 2 2 4 5 6 6" xfId="24613" xr:uid="{00000000-0005-0000-0000-00005D050000}"/>
    <cellStyle name="Calculation 2 2 4 5 6 7" xfId="24614" xr:uid="{00000000-0005-0000-0000-00005E050000}"/>
    <cellStyle name="Calculation 2 2 4 5 7" xfId="648" xr:uid="{00000000-0005-0000-0000-00005F050000}"/>
    <cellStyle name="Calculation 2 2 4 5 7 2" xfId="649" xr:uid="{00000000-0005-0000-0000-000060050000}"/>
    <cellStyle name="Calculation 2 2 4 5 7 3" xfId="24615" xr:uid="{00000000-0005-0000-0000-000061050000}"/>
    <cellStyle name="Calculation 2 2 4 5 7 4" xfId="24616" xr:uid="{00000000-0005-0000-0000-000062050000}"/>
    <cellStyle name="Calculation 2 2 4 5 7 5" xfId="24617" xr:uid="{00000000-0005-0000-0000-000063050000}"/>
    <cellStyle name="Calculation 2 2 4 5 7 6" xfId="24618" xr:uid="{00000000-0005-0000-0000-000064050000}"/>
    <cellStyle name="Calculation 2 2 4 5 7 7" xfId="24619" xr:uid="{00000000-0005-0000-0000-000065050000}"/>
    <cellStyle name="Calculation 2 2 4 5 8" xfId="650" xr:uid="{00000000-0005-0000-0000-000066050000}"/>
    <cellStyle name="Calculation 2 2 4 5 8 2" xfId="651" xr:uid="{00000000-0005-0000-0000-000067050000}"/>
    <cellStyle name="Calculation 2 2 4 5 8 3" xfId="24620" xr:uid="{00000000-0005-0000-0000-000068050000}"/>
    <cellStyle name="Calculation 2 2 4 5 8 4" xfId="24621" xr:uid="{00000000-0005-0000-0000-000069050000}"/>
    <cellStyle name="Calculation 2 2 4 5 8 5" xfId="24622" xr:uid="{00000000-0005-0000-0000-00006A050000}"/>
    <cellStyle name="Calculation 2 2 4 5 8 6" xfId="24623" xr:uid="{00000000-0005-0000-0000-00006B050000}"/>
    <cellStyle name="Calculation 2 2 4 5 8 7" xfId="24624" xr:uid="{00000000-0005-0000-0000-00006C050000}"/>
    <cellStyle name="Calculation 2 2 4 5 9" xfId="652" xr:uid="{00000000-0005-0000-0000-00006D050000}"/>
    <cellStyle name="Calculation 2 2 4 5 9 2" xfId="653" xr:uid="{00000000-0005-0000-0000-00006E050000}"/>
    <cellStyle name="Calculation 2 2 4 5 9 3" xfId="24625" xr:uid="{00000000-0005-0000-0000-00006F050000}"/>
    <cellStyle name="Calculation 2 2 4 5 9 4" xfId="24626" xr:uid="{00000000-0005-0000-0000-000070050000}"/>
    <cellStyle name="Calculation 2 2 4 5 9 5" xfId="24627" xr:uid="{00000000-0005-0000-0000-000071050000}"/>
    <cellStyle name="Calculation 2 2 4 5 9 6" xfId="24628" xr:uid="{00000000-0005-0000-0000-000072050000}"/>
    <cellStyle name="Calculation 2 2 4 5 9 7" xfId="24629" xr:uid="{00000000-0005-0000-0000-000073050000}"/>
    <cellStyle name="Calculation 2 2 4 6" xfId="654" xr:uid="{00000000-0005-0000-0000-000074050000}"/>
    <cellStyle name="Calculation 2 2 4 6 10" xfId="655" xr:uid="{00000000-0005-0000-0000-000075050000}"/>
    <cellStyle name="Calculation 2 2 4 6 11" xfId="24630" xr:uid="{00000000-0005-0000-0000-000076050000}"/>
    <cellStyle name="Calculation 2 2 4 6 12" xfId="24631" xr:uid="{00000000-0005-0000-0000-000077050000}"/>
    <cellStyle name="Calculation 2 2 4 6 13" xfId="24632" xr:uid="{00000000-0005-0000-0000-000078050000}"/>
    <cellStyle name="Calculation 2 2 4 6 14" xfId="24633" xr:uid="{00000000-0005-0000-0000-000079050000}"/>
    <cellStyle name="Calculation 2 2 4 6 15" xfId="24634" xr:uid="{00000000-0005-0000-0000-00007A050000}"/>
    <cellStyle name="Calculation 2 2 4 6 2" xfId="656" xr:uid="{00000000-0005-0000-0000-00007B050000}"/>
    <cellStyle name="Calculation 2 2 4 6 2 2" xfId="657" xr:uid="{00000000-0005-0000-0000-00007C050000}"/>
    <cellStyle name="Calculation 2 2 4 6 2 3" xfId="24635" xr:uid="{00000000-0005-0000-0000-00007D050000}"/>
    <cellStyle name="Calculation 2 2 4 6 2 4" xfId="24636" xr:uid="{00000000-0005-0000-0000-00007E050000}"/>
    <cellStyle name="Calculation 2 2 4 6 2 5" xfId="24637" xr:uid="{00000000-0005-0000-0000-00007F050000}"/>
    <cellStyle name="Calculation 2 2 4 6 2 6" xfId="24638" xr:uid="{00000000-0005-0000-0000-000080050000}"/>
    <cellStyle name="Calculation 2 2 4 6 2 7" xfId="24639" xr:uid="{00000000-0005-0000-0000-000081050000}"/>
    <cellStyle name="Calculation 2 2 4 6 3" xfId="658" xr:uid="{00000000-0005-0000-0000-000082050000}"/>
    <cellStyle name="Calculation 2 2 4 6 3 2" xfId="659" xr:uid="{00000000-0005-0000-0000-000083050000}"/>
    <cellStyle name="Calculation 2 2 4 6 3 3" xfId="24640" xr:uid="{00000000-0005-0000-0000-000084050000}"/>
    <cellStyle name="Calculation 2 2 4 6 3 4" xfId="24641" xr:uid="{00000000-0005-0000-0000-000085050000}"/>
    <cellStyle name="Calculation 2 2 4 6 3 5" xfId="24642" xr:uid="{00000000-0005-0000-0000-000086050000}"/>
    <cellStyle name="Calculation 2 2 4 6 3 6" xfId="24643" xr:uid="{00000000-0005-0000-0000-000087050000}"/>
    <cellStyle name="Calculation 2 2 4 6 3 7" xfId="24644" xr:uid="{00000000-0005-0000-0000-000088050000}"/>
    <cellStyle name="Calculation 2 2 4 6 4" xfId="660" xr:uid="{00000000-0005-0000-0000-000089050000}"/>
    <cellStyle name="Calculation 2 2 4 6 4 2" xfId="661" xr:uid="{00000000-0005-0000-0000-00008A050000}"/>
    <cellStyle name="Calculation 2 2 4 6 4 3" xfId="24645" xr:uid="{00000000-0005-0000-0000-00008B050000}"/>
    <cellStyle name="Calculation 2 2 4 6 4 4" xfId="24646" xr:uid="{00000000-0005-0000-0000-00008C050000}"/>
    <cellStyle name="Calculation 2 2 4 6 4 5" xfId="24647" xr:uid="{00000000-0005-0000-0000-00008D050000}"/>
    <cellStyle name="Calculation 2 2 4 6 4 6" xfId="24648" xr:uid="{00000000-0005-0000-0000-00008E050000}"/>
    <cellStyle name="Calculation 2 2 4 6 4 7" xfId="24649" xr:uid="{00000000-0005-0000-0000-00008F050000}"/>
    <cellStyle name="Calculation 2 2 4 6 5" xfId="662" xr:uid="{00000000-0005-0000-0000-000090050000}"/>
    <cellStyle name="Calculation 2 2 4 6 5 2" xfId="663" xr:uid="{00000000-0005-0000-0000-000091050000}"/>
    <cellStyle name="Calculation 2 2 4 6 5 3" xfId="24650" xr:uid="{00000000-0005-0000-0000-000092050000}"/>
    <cellStyle name="Calculation 2 2 4 6 5 4" xfId="24651" xr:uid="{00000000-0005-0000-0000-000093050000}"/>
    <cellStyle name="Calculation 2 2 4 6 5 5" xfId="24652" xr:uid="{00000000-0005-0000-0000-000094050000}"/>
    <cellStyle name="Calculation 2 2 4 6 5 6" xfId="24653" xr:uid="{00000000-0005-0000-0000-000095050000}"/>
    <cellStyle name="Calculation 2 2 4 6 5 7" xfId="24654" xr:uid="{00000000-0005-0000-0000-000096050000}"/>
    <cellStyle name="Calculation 2 2 4 6 6" xfId="664" xr:uid="{00000000-0005-0000-0000-000097050000}"/>
    <cellStyle name="Calculation 2 2 4 6 6 2" xfId="665" xr:uid="{00000000-0005-0000-0000-000098050000}"/>
    <cellStyle name="Calculation 2 2 4 6 6 3" xfId="24655" xr:uid="{00000000-0005-0000-0000-000099050000}"/>
    <cellStyle name="Calculation 2 2 4 6 6 4" xfId="24656" xr:uid="{00000000-0005-0000-0000-00009A050000}"/>
    <cellStyle name="Calculation 2 2 4 6 6 5" xfId="24657" xr:uid="{00000000-0005-0000-0000-00009B050000}"/>
    <cellStyle name="Calculation 2 2 4 6 6 6" xfId="24658" xr:uid="{00000000-0005-0000-0000-00009C050000}"/>
    <cellStyle name="Calculation 2 2 4 6 6 7" xfId="24659" xr:uid="{00000000-0005-0000-0000-00009D050000}"/>
    <cellStyle name="Calculation 2 2 4 6 7" xfId="666" xr:uid="{00000000-0005-0000-0000-00009E050000}"/>
    <cellStyle name="Calculation 2 2 4 6 7 2" xfId="667" xr:uid="{00000000-0005-0000-0000-00009F050000}"/>
    <cellStyle name="Calculation 2 2 4 6 7 3" xfId="24660" xr:uid="{00000000-0005-0000-0000-0000A0050000}"/>
    <cellStyle name="Calculation 2 2 4 6 7 4" xfId="24661" xr:uid="{00000000-0005-0000-0000-0000A1050000}"/>
    <cellStyle name="Calculation 2 2 4 6 7 5" xfId="24662" xr:uid="{00000000-0005-0000-0000-0000A2050000}"/>
    <cellStyle name="Calculation 2 2 4 6 7 6" xfId="24663" xr:uid="{00000000-0005-0000-0000-0000A3050000}"/>
    <cellStyle name="Calculation 2 2 4 6 7 7" xfId="24664" xr:uid="{00000000-0005-0000-0000-0000A4050000}"/>
    <cellStyle name="Calculation 2 2 4 6 8" xfId="668" xr:uid="{00000000-0005-0000-0000-0000A5050000}"/>
    <cellStyle name="Calculation 2 2 4 6 8 2" xfId="669" xr:uid="{00000000-0005-0000-0000-0000A6050000}"/>
    <cellStyle name="Calculation 2 2 4 6 8 3" xfId="24665" xr:uid="{00000000-0005-0000-0000-0000A7050000}"/>
    <cellStyle name="Calculation 2 2 4 6 8 4" xfId="24666" xr:uid="{00000000-0005-0000-0000-0000A8050000}"/>
    <cellStyle name="Calculation 2 2 4 6 8 5" xfId="24667" xr:uid="{00000000-0005-0000-0000-0000A9050000}"/>
    <cellStyle name="Calculation 2 2 4 6 8 6" xfId="24668" xr:uid="{00000000-0005-0000-0000-0000AA050000}"/>
    <cellStyle name="Calculation 2 2 4 6 8 7" xfId="24669" xr:uid="{00000000-0005-0000-0000-0000AB050000}"/>
    <cellStyle name="Calculation 2 2 4 6 9" xfId="670" xr:uid="{00000000-0005-0000-0000-0000AC050000}"/>
    <cellStyle name="Calculation 2 2 4 6 9 2" xfId="671" xr:uid="{00000000-0005-0000-0000-0000AD050000}"/>
    <cellStyle name="Calculation 2 2 4 6 9 3" xfId="24670" xr:uid="{00000000-0005-0000-0000-0000AE050000}"/>
    <cellStyle name="Calculation 2 2 4 6 9 4" xfId="24671" xr:uid="{00000000-0005-0000-0000-0000AF050000}"/>
    <cellStyle name="Calculation 2 2 4 6 9 5" xfId="24672" xr:uid="{00000000-0005-0000-0000-0000B0050000}"/>
    <cellStyle name="Calculation 2 2 4 6 9 6" xfId="24673" xr:uid="{00000000-0005-0000-0000-0000B1050000}"/>
    <cellStyle name="Calculation 2 2 4 6 9 7" xfId="24674" xr:uid="{00000000-0005-0000-0000-0000B2050000}"/>
    <cellStyle name="Calculation 2 2 4 7" xfId="24675" xr:uid="{00000000-0005-0000-0000-0000B3050000}"/>
    <cellStyle name="Calculation 2 2 5" xfId="672" xr:uid="{00000000-0005-0000-0000-0000B4050000}"/>
    <cellStyle name="Calculation 2 2 5 2" xfId="673" xr:uid="{00000000-0005-0000-0000-0000B5050000}"/>
    <cellStyle name="Calculation 2 2 5 2 2" xfId="674" xr:uid="{00000000-0005-0000-0000-0000B6050000}"/>
    <cellStyle name="Calculation 2 2 5 2 2 10" xfId="24676" xr:uid="{00000000-0005-0000-0000-0000B7050000}"/>
    <cellStyle name="Calculation 2 2 5 2 2 2" xfId="675" xr:uid="{00000000-0005-0000-0000-0000B8050000}"/>
    <cellStyle name="Calculation 2 2 5 2 2 2 2" xfId="676" xr:uid="{00000000-0005-0000-0000-0000B9050000}"/>
    <cellStyle name="Calculation 2 2 5 2 2 2 3" xfId="24677" xr:uid="{00000000-0005-0000-0000-0000BA050000}"/>
    <cellStyle name="Calculation 2 2 5 2 2 2 4" xfId="24678" xr:uid="{00000000-0005-0000-0000-0000BB050000}"/>
    <cellStyle name="Calculation 2 2 5 2 2 2 5" xfId="24679" xr:uid="{00000000-0005-0000-0000-0000BC050000}"/>
    <cellStyle name="Calculation 2 2 5 2 2 2 6" xfId="24680" xr:uid="{00000000-0005-0000-0000-0000BD050000}"/>
    <cellStyle name="Calculation 2 2 5 2 2 2 7" xfId="24681" xr:uid="{00000000-0005-0000-0000-0000BE050000}"/>
    <cellStyle name="Calculation 2 2 5 2 2 3" xfId="677" xr:uid="{00000000-0005-0000-0000-0000BF050000}"/>
    <cellStyle name="Calculation 2 2 5 2 2 3 2" xfId="678" xr:uid="{00000000-0005-0000-0000-0000C0050000}"/>
    <cellStyle name="Calculation 2 2 5 2 2 3 3" xfId="24682" xr:uid="{00000000-0005-0000-0000-0000C1050000}"/>
    <cellStyle name="Calculation 2 2 5 2 2 3 4" xfId="24683" xr:uid="{00000000-0005-0000-0000-0000C2050000}"/>
    <cellStyle name="Calculation 2 2 5 2 2 3 5" xfId="24684" xr:uid="{00000000-0005-0000-0000-0000C3050000}"/>
    <cellStyle name="Calculation 2 2 5 2 2 3 6" xfId="24685" xr:uid="{00000000-0005-0000-0000-0000C4050000}"/>
    <cellStyle name="Calculation 2 2 5 2 2 3 7" xfId="24686" xr:uid="{00000000-0005-0000-0000-0000C5050000}"/>
    <cellStyle name="Calculation 2 2 5 2 2 4" xfId="679" xr:uid="{00000000-0005-0000-0000-0000C6050000}"/>
    <cellStyle name="Calculation 2 2 5 2 2 4 2" xfId="680" xr:uid="{00000000-0005-0000-0000-0000C7050000}"/>
    <cellStyle name="Calculation 2 2 5 2 2 4 3" xfId="24687" xr:uid="{00000000-0005-0000-0000-0000C8050000}"/>
    <cellStyle name="Calculation 2 2 5 2 2 4 4" xfId="24688" xr:uid="{00000000-0005-0000-0000-0000C9050000}"/>
    <cellStyle name="Calculation 2 2 5 2 2 4 5" xfId="24689" xr:uid="{00000000-0005-0000-0000-0000CA050000}"/>
    <cellStyle name="Calculation 2 2 5 2 2 4 6" xfId="24690" xr:uid="{00000000-0005-0000-0000-0000CB050000}"/>
    <cellStyle name="Calculation 2 2 5 2 2 4 7" xfId="24691" xr:uid="{00000000-0005-0000-0000-0000CC050000}"/>
    <cellStyle name="Calculation 2 2 5 2 2 5" xfId="681" xr:uid="{00000000-0005-0000-0000-0000CD050000}"/>
    <cellStyle name="Calculation 2 2 5 2 2 5 2" xfId="682" xr:uid="{00000000-0005-0000-0000-0000CE050000}"/>
    <cellStyle name="Calculation 2 2 5 2 2 5 3" xfId="24692" xr:uid="{00000000-0005-0000-0000-0000CF050000}"/>
    <cellStyle name="Calculation 2 2 5 2 2 5 4" xfId="24693" xr:uid="{00000000-0005-0000-0000-0000D0050000}"/>
    <cellStyle name="Calculation 2 2 5 2 2 5 5" xfId="24694" xr:uid="{00000000-0005-0000-0000-0000D1050000}"/>
    <cellStyle name="Calculation 2 2 5 2 2 5 6" xfId="24695" xr:uid="{00000000-0005-0000-0000-0000D2050000}"/>
    <cellStyle name="Calculation 2 2 5 2 2 5 7" xfId="24696" xr:uid="{00000000-0005-0000-0000-0000D3050000}"/>
    <cellStyle name="Calculation 2 2 5 2 2 6" xfId="683" xr:uid="{00000000-0005-0000-0000-0000D4050000}"/>
    <cellStyle name="Calculation 2 2 5 2 2 6 2" xfId="684" xr:uid="{00000000-0005-0000-0000-0000D5050000}"/>
    <cellStyle name="Calculation 2 2 5 2 2 6 3" xfId="24697" xr:uid="{00000000-0005-0000-0000-0000D6050000}"/>
    <cellStyle name="Calculation 2 2 5 2 2 6 4" xfId="24698" xr:uid="{00000000-0005-0000-0000-0000D7050000}"/>
    <cellStyle name="Calculation 2 2 5 2 2 6 5" xfId="24699" xr:uid="{00000000-0005-0000-0000-0000D8050000}"/>
    <cellStyle name="Calculation 2 2 5 2 2 6 6" xfId="24700" xr:uid="{00000000-0005-0000-0000-0000D9050000}"/>
    <cellStyle name="Calculation 2 2 5 2 2 6 7" xfId="24701" xr:uid="{00000000-0005-0000-0000-0000DA050000}"/>
    <cellStyle name="Calculation 2 2 5 2 2 7" xfId="24702" xr:uid="{00000000-0005-0000-0000-0000DB050000}"/>
    <cellStyle name="Calculation 2 2 5 2 2 8" xfId="24703" xr:uid="{00000000-0005-0000-0000-0000DC050000}"/>
    <cellStyle name="Calculation 2 2 5 2 2 9" xfId="24704" xr:uid="{00000000-0005-0000-0000-0000DD050000}"/>
    <cellStyle name="Calculation 2 2 5 2 3" xfId="685" xr:uid="{00000000-0005-0000-0000-0000DE050000}"/>
    <cellStyle name="Calculation 2 2 5 2 3 10" xfId="686" xr:uid="{00000000-0005-0000-0000-0000DF050000}"/>
    <cellStyle name="Calculation 2 2 5 2 3 11" xfId="24705" xr:uid="{00000000-0005-0000-0000-0000E0050000}"/>
    <cellStyle name="Calculation 2 2 5 2 3 12" xfId="24706" xr:uid="{00000000-0005-0000-0000-0000E1050000}"/>
    <cellStyle name="Calculation 2 2 5 2 3 13" xfId="24707" xr:uid="{00000000-0005-0000-0000-0000E2050000}"/>
    <cellStyle name="Calculation 2 2 5 2 3 14" xfId="24708" xr:uid="{00000000-0005-0000-0000-0000E3050000}"/>
    <cellStyle name="Calculation 2 2 5 2 3 15" xfId="24709" xr:uid="{00000000-0005-0000-0000-0000E4050000}"/>
    <cellStyle name="Calculation 2 2 5 2 3 2" xfId="687" xr:uid="{00000000-0005-0000-0000-0000E5050000}"/>
    <cellStyle name="Calculation 2 2 5 2 3 2 2" xfId="688" xr:uid="{00000000-0005-0000-0000-0000E6050000}"/>
    <cellStyle name="Calculation 2 2 5 2 3 2 3" xfId="24710" xr:uid="{00000000-0005-0000-0000-0000E7050000}"/>
    <cellStyle name="Calculation 2 2 5 2 3 2 4" xfId="24711" xr:uid="{00000000-0005-0000-0000-0000E8050000}"/>
    <cellStyle name="Calculation 2 2 5 2 3 2 5" xfId="24712" xr:uid="{00000000-0005-0000-0000-0000E9050000}"/>
    <cellStyle name="Calculation 2 2 5 2 3 2 6" xfId="24713" xr:uid="{00000000-0005-0000-0000-0000EA050000}"/>
    <cellStyle name="Calculation 2 2 5 2 3 2 7" xfId="24714" xr:uid="{00000000-0005-0000-0000-0000EB050000}"/>
    <cellStyle name="Calculation 2 2 5 2 3 3" xfId="689" xr:uid="{00000000-0005-0000-0000-0000EC050000}"/>
    <cellStyle name="Calculation 2 2 5 2 3 3 2" xfId="690" xr:uid="{00000000-0005-0000-0000-0000ED050000}"/>
    <cellStyle name="Calculation 2 2 5 2 3 3 3" xfId="24715" xr:uid="{00000000-0005-0000-0000-0000EE050000}"/>
    <cellStyle name="Calculation 2 2 5 2 3 3 4" xfId="24716" xr:uid="{00000000-0005-0000-0000-0000EF050000}"/>
    <cellStyle name="Calculation 2 2 5 2 3 3 5" xfId="24717" xr:uid="{00000000-0005-0000-0000-0000F0050000}"/>
    <cellStyle name="Calculation 2 2 5 2 3 3 6" xfId="24718" xr:uid="{00000000-0005-0000-0000-0000F1050000}"/>
    <cellStyle name="Calculation 2 2 5 2 3 3 7" xfId="24719" xr:uid="{00000000-0005-0000-0000-0000F2050000}"/>
    <cellStyle name="Calculation 2 2 5 2 3 4" xfId="691" xr:uid="{00000000-0005-0000-0000-0000F3050000}"/>
    <cellStyle name="Calculation 2 2 5 2 3 4 2" xfId="692" xr:uid="{00000000-0005-0000-0000-0000F4050000}"/>
    <cellStyle name="Calculation 2 2 5 2 3 4 3" xfId="24720" xr:uid="{00000000-0005-0000-0000-0000F5050000}"/>
    <cellStyle name="Calculation 2 2 5 2 3 4 4" xfId="24721" xr:uid="{00000000-0005-0000-0000-0000F6050000}"/>
    <cellStyle name="Calculation 2 2 5 2 3 4 5" xfId="24722" xr:uid="{00000000-0005-0000-0000-0000F7050000}"/>
    <cellStyle name="Calculation 2 2 5 2 3 4 6" xfId="24723" xr:uid="{00000000-0005-0000-0000-0000F8050000}"/>
    <cellStyle name="Calculation 2 2 5 2 3 4 7" xfId="24724" xr:uid="{00000000-0005-0000-0000-0000F9050000}"/>
    <cellStyle name="Calculation 2 2 5 2 3 5" xfId="693" xr:uid="{00000000-0005-0000-0000-0000FA050000}"/>
    <cellStyle name="Calculation 2 2 5 2 3 5 2" xfId="694" xr:uid="{00000000-0005-0000-0000-0000FB050000}"/>
    <cellStyle name="Calculation 2 2 5 2 3 5 3" xfId="24725" xr:uid="{00000000-0005-0000-0000-0000FC050000}"/>
    <cellStyle name="Calculation 2 2 5 2 3 5 4" xfId="24726" xr:uid="{00000000-0005-0000-0000-0000FD050000}"/>
    <cellStyle name="Calculation 2 2 5 2 3 5 5" xfId="24727" xr:uid="{00000000-0005-0000-0000-0000FE050000}"/>
    <cellStyle name="Calculation 2 2 5 2 3 5 6" xfId="24728" xr:uid="{00000000-0005-0000-0000-0000FF050000}"/>
    <cellStyle name="Calculation 2 2 5 2 3 5 7" xfId="24729" xr:uid="{00000000-0005-0000-0000-000000060000}"/>
    <cellStyle name="Calculation 2 2 5 2 3 6" xfId="695" xr:uid="{00000000-0005-0000-0000-000001060000}"/>
    <cellStyle name="Calculation 2 2 5 2 3 6 2" xfId="696" xr:uid="{00000000-0005-0000-0000-000002060000}"/>
    <cellStyle name="Calculation 2 2 5 2 3 6 3" xfId="24730" xr:uid="{00000000-0005-0000-0000-000003060000}"/>
    <cellStyle name="Calculation 2 2 5 2 3 6 4" xfId="24731" xr:uid="{00000000-0005-0000-0000-000004060000}"/>
    <cellStyle name="Calculation 2 2 5 2 3 6 5" xfId="24732" xr:uid="{00000000-0005-0000-0000-000005060000}"/>
    <cellStyle name="Calculation 2 2 5 2 3 6 6" xfId="24733" xr:uid="{00000000-0005-0000-0000-000006060000}"/>
    <cellStyle name="Calculation 2 2 5 2 3 6 7" xfId="24734" xr:uid="{00000000-0005-0000-0000-000007060000}"/>
    <cellStyle name="Calculation 2 2 5 2 3 7" xfId="697" xr:uid="{00000000-0005-0000-0000-000008060000}"/>
    <cellStyle name="Calculation 2 2 5 2 3 7 2" xfId="698" xr:uid="{00000000-0005-0000-0000-000009060000}"/>
    <cellStyle name="Calculation 2 2 5 2 3 7 3" xfId="24735" xr:uid="{00000000-0005-0000-0000-00000A060000}"/>
    <cellStyle name="Calculation 2 2 5 2 3 7 4" xfId="24736" xr:uid="{00000000-0005-0000-0000-00000B060000}"/>
    <cellStyle name="Calculation 2 2 5 2 3 7 5" xfId="24737" xr:uid="{00000000-0005-0000-0000-00000C060000}"/>
    <cellStyle name="Calculation 2 2 5 2 3 7 6" xfId="24738" xr:uid="{00000000-0005-0000-0000-00000D060000}"/>
    <cellStyle name="Calculation 2 2 5 2 3 7 7" xfId="24739" xr:uid="{00000000-0005-0000-0000-00000E060000}"/>
    <cellStyle name="Calculation 2 2 5 2 3 8" xfId="699" xr:uid="{00000000-0005-0000-0000-00000F060000}"/>
    <cellStyle name="Calculation 2 2 5 2 3 8 2" xfId="700" xr:uid="{00000000-0005-0000-0000-000010060000}"/>
    <cellStyle name="Calculation 2 2 5 2 3 8 3" xfId="24740" xr:uid="{00000000-0005-0000-0000-000011060000}"/>
    <cellStyle name="Calculation 2 2 5 2 3 8 4" xfId="24741" xr:uid="{00000000-0005-0000-0000-000012060000}"/>
    <cellStyle name="Calculation 2 2 5 2 3 8 5" xfId="24742" xr:uid="{00000000-0005-0000-0000-000013060000}"/>
    <cellStyle name="Calculation 2 2 5 2 3 8 6" xfId="24743" xr:uid="{00000000-0005-0000-0000-000014060000}"/>
    <cellStyle name="Calculation 2 2 5 2 3 8 7" xfId="24744" xr:uid="{00000000-0005-0000-0000-000015060000}"/>
    <cellStyle name="Calculation 2 2 5 2 3 9" xfId="701" xr:uid="{00000000-0005-0000-0000-000016060000}"/>
    <cellStyle name="Calculation 2 2 5 2 3 9 2" xfId="702" xr:uid="{00000000-0005-0000-0000-000017060000}"/>
    <cellStyle name="Calculation 2 2 5 2 3 9 3" xfId="24745" xr:uid="{00000000-0005-0000-0000-000018060000}"/>
    <cellStyle name="Calculation 2 2 5 2 3 9 4" xfId="24746" xr:uid="{00000000-0005-0000-0000-000019060000}"/>
    <cellStyle name="Calculation 2 2 5 2 3 9 5" xfId="24747" xr:uid="{00000000-0005-0000-0000-00001A060000}"/>
    <cellStyle name="Calculation 2 2 5 2 3 9 6" xfId="24748" xr:uid="{00000000-0005-0000-0000-00001B060000}"/>
    <cellStyle name="Calculation 2 2 5 2 3 9 7" xfId="24749" xr:uid="{00000000-0005-0000-0000-00001C060000}"/>
    <cellStyle name="Calculation 2 2 5 2 4" xfId="703" xr:uid="{00000000-0005-0000-0000-00001D060000}"/>
    <cellStyle name="Calculation 2 2 5 2 4 2" xfId="704" xr:uid="{00000000-0005-0000-0000-00001E060000}"/>
    <cellStyle name="Calculation 2 2 5 2 4 3" xfId="24750" xr:uid="{00000000-0005-0000-0000-00001F060000}"/>
    <cellStyle name="Calculation 2 2 5 2 4 4" xfId="24751" xr:uid="{00000000-0005-0000-0000-000020060000}"/>
    <cellStyle name="Calculation 2 2 5 2 4 5" xfId="24752" xr:uid="{00000000-0005-0000-0000-000021060000}"/>
    <cellStyle name="Calculation 2 2 5 2 4 6" xfId="24753" xr:uid="{00000000-0005-0000-0000-000022060000}"/>
    <cellStyle name="Calculation 2 2 5 2 4 7" xfId="24754" xr:uid="{00000000-0005-0000-0000-000023060000}"/>
    <cellStyle name="Calculation 2 2 5 2 5" xfId="705" xr:uid="{00000000-0005-0000-0000-000024060000}"/>
    <cellStyle name="Calculation 2 2 5 2 5 2" xfId="706" xr:uid="{00000000-0005-0000-0000-000025060000}"/>
    <cellStyle name="Calculation 2 2 5 2 6" xfId="24755" xr:uid="{00000000-0005-0000-0000-000026060000}"/>
    <cellStyle name="Calculation 2 2 5 2 7" xfId="24756" xr:uid="{00000000-0005-0000-0000-000027060000}"/>
    <cellStyle name="Calculation 2 2 5 2 8" xfId="24757" xr:uid="{00000000-0005-0000-0000-000028060000}"/>
    <cellStyle name="Calculation 2 2 5 3" xfId="707" xr:uid="{00000000-0005-0000-0000-000029060000}"/>
    <cellStyle name="Calculation 2 2 5 3 10" xfId="24758" xr:uid="{00000000-0005-0000-0000-00002A060000}"/>
    <cellStyle name="Calculation 2 2 5 3 2" xfId="708" xr:uid="{00000000-0005-0000-0000-00002B060000}"/>
    <cellStyle name="Calculation 2 2 5 3 2 2" xfId="709" xr:uid="{00000000-0005-0000-0000-00002C060000}"/>
    <cellStyle name="Calculation 2 2 5 3 2 3" xfId="24759" xr:uid="{00000000-0005-0000-0000-00002D060000}"/>
    <cellStyle name="Calculation 2 2 5 3 2 4" xfId="24760" xr:uid="{00000000-0005-0000-0000-00002E060000}"/>
    <cellStyle name="Calculation 2 2 5 3 2 5" xfId="24761" xr:uid="{00000000-0005-0000-0000-00002F060000}"/>
    <cellStyle name="Calculation 2 2 5 3 2 6" xfId="24762" xr:uid="{00000000-0005-0000-0000-000030060000}"/>
    <cellStyle name="Calculation 2 2 5 3 2 7" xfId="24763" xr:uid="{00000000-0005-0000-0000-000031060000}"/>
    <cellStyle name="Calculation 2 2 5 3 3" xfId="710" xr:uid="{00000000-0005-0000-0000-000032060000}"/>
    <cellStyle name="Calculation 2 2 5 3 3 2" xfId="711" xr:uid="{00000000-0005-0000-0000-000033060000}"/>
    <cellStyle name="Calculation 2 2 5 3 3 3" xfId="24764" xr:uid="{00000000-0005-0000-0000-000034060000}"/>
    <cellStyle name="Calculation 2 2 5 3 3 4" xfId="24765" xr:uid="{00000000-0005-0000-0000-000035060000}"/>
    <cellStyle name="Calculation 2 2 5 3 3 5" xfId="24766" xr:uid="{00000000-0005-0000-0000-000036060000}"/>
    <cellStyle name="Calculation 2 2 5 3 3 6" xfId="24767" xr:uid="{00000000-0005-0000-0000-000037060000}"/>
    <cellStyle name="Calculation 2 2 5 3 3 7" xfId="24768" xr:uid="{00000000-0005-0000-0000-000038060000}"/>
    <cellStyle name="Calculation 2 2 5 3 4" xfId="712" xr:uid="{00000000-0005-0000-0000-000039060000}"/>
    <cellStyle name="Calculation 2 2 5 3 4 2" xfId="713" xr:uid="{00000000-0005-0000-0000-00003A060000}"/>
    <cellStyle name="Calculation 2 2 5 3 4 3" xfId="24769" xr:uid="{00000000-0005-0000-0000-00003B060000}"/>
    <cellStyle name="Calculation 2 2 5 3 4 4" xfId="24770" xr:uid="{00000000-0005-0000-0000-00003C060000}"/>
    <cellStyle name="Calculation 2 2 5 3 4 5" xfId="24771" xr:uid="{00000000-0005-0000-0000-00003D060000}"/>
    <cellStyle name="Calculation 2 2 5 3 4 6" xfId="24772" xr:uid="{00000000-0005-0000-0000-00003E060000}"/>
    <cellStyle name="Calculation 2 2 5 3 4 7" xfId="24773" xr:uid="{00000000-0005-0000-0000-00003F060000}"/>
    <cellStyle name="Calculation 2 2 5 3 5" xfId="714" xr:uid="{00000000-0005-0000-0000-000040060000}"/>
    <cellStyle name="Calculation 2 2 5 3 5 2" xfId="715" xr:uid="{00000000-0005-0000-0000-000041060000}"/>
    <cellStyle name="Calculation 2 2 5 3 5 3" xfId="24774" xr:uid="{00000000-0005-0000-0000-000042060000}"/>
    <cellStyle name="Calculation 2 2 5 3 5 4" xfId="24775" xr:uid="{00000000-0005-0000-0000-000043060000}"/>
    <cellStyle name="Calculation 2 2 5 3 5 5" xfId="24776" xr:uid="{00000000-0005-0000-0000-000044060000}"/>
    <cellStyle name="Calculation 2 2 5 3 5 6" xfId="24777" xr:uid="{00000000-0005-0000-0000-000045060000}"/>
    <cellStyle name="Calculation 2 2 5 3 5 7" xfId="24778" xr:uid="{00000000-0005-0000-0000-000046060000}"/>
    <cellStyle name="Calculation 2 2 5 3 6" xfId="716" xr:uid="{00000000-0005-0000-0000-000047060000}"/>
    <cellStyle name="Calculation 2 2 5 3 6 2" xfId="717" xr:uid="{00000000-0005-0000-0000-000048060000}"/>
    <cellStyle name="Calculation 2 2 5 3 6 3" xfId="24779" xr:uid="{00000000-0005-0000-0000-000049060000}"/>
    <cellStyle name="Calculation 2 2 5 3 6 4" xfId="24780" xr:uid="{00000000-0005-0000-0000-00004A060000}"/>
    <cellStyle name="Calculation 2 2 5 3 6 5" xfId="24781" xr:uid="{00000000-0005-0000-0000-00004B060000}"/>
    <cellStyle name="Calculation 2 2 5 3 6 6" xfId="24782" xr:uid="{00000000-0005-0000-0000-00004C060000}"/>
    <cellStyle name="Calculation 2 2 5 3 6 7" xfId="24783" xr:uid="{00000000-0005-0000-0000-00004D060000}"/>
    <cellStyle name="Calculation 2 2 5 3 7" xfId="24784" xr:uid="{00000000-0005-0000-0000-00004E060000}"/>
    <cellStyle name="Calculation 2 2 5 3 8" xfId="24785" xr:uid="{00000000-0005-0000-0000-00004F060000}"/>
    <cellStyle name="Calculation 2 2 5 3 9" xfId="24786" xr:uid="{00000000-0005-0000-0000-000050060000}"/>
    <cellStyle name="Calculation 2 2 5 4" xfId="718" xr:uid="{00000000-0005-0000-0000-000051060000}"/>
    <cellStyle name="Calculation 2 2 5 4 10" xfId="719" xr:uid="{00000000-0005-0000-0000-000052060000}"/>
    <cellStyle name="Calculation 2 2 5 4 11" xfId="24787" xr:uid="{00000000-0005-0000-0000-000053060000}"/>
    <cellStyle name="Calculation 2 2 5 4 12" xfId="24788" xr:uid="{00000000-0005-0000-0000-000054060000}"/>
    <cellStyle name="Calculation 2 2 5 4 2" xfId="720" xr:uid="{00000000-0005-0000-0000-000055060000}"/>
    <cellStyle name="Calculation 2 2 5 4 2 2" xfId="721" xr:uid="{00000000-0005-0000-0000-000056060000}"/>
    <cellStyle name="Calculation 2 2 5 4 2 3" xfId="24789" xr:uid="{00000000-0005-0000-0000-000057060000}"/>
    <cellStyle name="Calculation 2 2 5 4 2 4" xfId="24790" xr:uid="{00000000-0005-0000-0000-000058060000}"/>
    <cellStyle name="Calculation 2 2 5 4 2 5" xfId="24791" xr:uid="{00000000-0005-0000-0000-000059060000}"/>
    <cellStyle name="Calculation 2 2 5 4 2 6" xfId="24792" xr:uid="{00000000-0005-0000-0000-00005A060000}"/>
    <cellStyle name="Calculation 2 2 5 4 2 7" xfId="24793" xr:uid="{00000000-0005-0000-0000-00005B060000}"/>
    <cellStyle name="Calculation 2 2 5 4 3" xfId="722" xr:uid="{00000000-0005-0000-0000-00005C060000}"/>
    <cellStyle name="Calculation 2 2 5 4 3 2" xfId="723" xr:uid="{00000000-0005-0000-0000-00005D060000}"/>
    <cellStyle name="Calculation 2 2 5 4 3 3" xfId="24794" xr:uid="{00000000-0005-0000-0000-00005E060000}"/>
    <cellStyle name="Calculation 2 2 5 4 3 4" xfId="24795" xr:uid="{00000000-0005-0000-0000-00005F060000}"/>
    <cellStyle name="Calculation 2 2 5 4 3 5" xfId="24796" xr:uid="{00000000-0005-0000-0000-000060060000}"/>
    <cellStyle name="Calculation 2 2 5 4 3 6" xfId="24797" xr:uid="{00000000-0005-0000-0000-000061060000}"/>
    <cellStyle name="Calculation 2 2 5 4 3 7" xfId="24798" xr:uid="{00000000-0005-0000-0000-000062060000}"/>
    <cellStyle name="Calculation 2 2 5 4 4" xfId="724" xr:uid="{00000000-0005-0000-0000-000063060000}"/>
    <cellStyle name="Calculation 2 2 5 4 4 2" xfId="725" xr:uid="{00000000-0005-0000-0000-000064060000}"/>
    <cellStyle name="Calculation 2 2 5 4 4 3" xfId="24799" xr:uid="{00000000-0005-0000-0000-000065060000}"/>
    <cellStyle name="Calculation 2 2 5 4 4 4" xfId="24800" xr:uid="{00000000-0005-0000-0000-000066060000}"/>
    <cellStyle name="Calculation 2 2 5 4 4 5" xfId="24801" xr:uid="{00000000-0005-0000-0000-000067060000}"/>
    <cellStyle name="Calculation 2 2 5 4 4 6" xfId="24802" xr:uid="{00000000-0005-0000-0000-000068060000}"/>
    <cellStyle name="Calculation 2 2 5 4 4 7" xfId="24803" xr:uid="{00000000-0005-0000-0000-000069060000}"/>
    <cellStyle name="Calculation 2 2 5 4 5" xfId="726" xr:uid="{00000000-0005-0000-0000-00006A060000}"/>
    <cellStyle name="Calculation 2 2 5 4 5 2" xfId="727" xr:uid="{00000000-0005-0000-0000-00006B060000}"/>
    <cellStyle name="Calculation 2 2 5 4 5 3" xfId="24804" xr:uid="{00000000-0005-0000-0000-00006C060000}"/>
    <cellStyle name="Calculation 2 2 5 4 5 4" xfId="24805" xr:uid="{00000000-0005-0000-0000-00006D060000}"/>
    <cellStyle name="Calculation 2 2 5 4 5 5" xfId="24806" xr:uid="{00000000-0005-0000-0000-00006E060000}"/>
    <cellStyle name="Calculation 2 2 5 4 5 6" xfId="24807" xr:uid="{00000000-0005-0000-0000-00006F060000}"/>
    <cellStyle name="Calculation 2 2 5 4 5 7" xfId="24808" xr:uid="{00000000-0005-0000-0000-000070060000}"/>
    <cellStyle name="Calculation 2 2 5 4 6" xfId="728" xr:uid="{00000000-0005-0000-0000-000071060000}"/>
    <cellStyle name="Calculation 2 2 5 4 6 2" xfId="729" xr:uid="{00000000-0005-0000-0000-000072060000}"/>
    <cellStyle name="Calculation 2 2 5 4 6 3" xfId="24809" xr:uid="{00000000-0005-0000-0000-000073060000}"/>
    <cellStyle name="Calculation 2 2 5 4 6 4" xfId="24810" xr:uid="{00000000-0005-0000-0000-000074060000}"/>
    <cellStyle name="Calculation 2 2 5 4 6 5" xfId="24811" xr:uid="{00000000-0005-0000-0000-000075060000}"/>
    <cellStyle name="Calculation 2 2 5 4 6 6" xfId="24812" xr:uid="{00000000-0005-0000-0000-000076060000}"/>
    <cellStyle name="Calculation 2 2 5 4 6 7" xfId="24813" xr:uid="{00000000-0005-0000-0000-000077060000}"/>
    <cellStyle name="Calculation 2 2 5 4 7" xfId="730" xr:uid="{00000000-0005-0000-0000-000078060000}"/>
    <cellStyle name="Calculation 2 2 5 4 7 2" xfId="731" xr:uid="{00000000-0005-0000-0000-000079060000}"/>
    <cellStyle name="Calculation 2 2 5 4 7 3" xfId="24814" xr:uid="{00000000-0005-0000-0000-00007A060000}"/>
    <cellStyle name="Calculation 2 2 5 4 7 4" xfId="24815" xr:uid="{00000000-0005-0000-0000-00007B060000}"/>
    <cellStyle name="Calculation 2 2 5 4 7 5" xfId="24816" xr:uid="{00000000-0005-0000-0000-00007C060000}"/>
    <cellStyle name="Calculation 2 2 5 4 7 6" xfId="24817" xr:uid="{00000000-0005-0000-0000-00007D060000}"/>
    <cellStyle name="Calculation 2 2 5 4 7 7" xfId="24818" xr:uid="{00000000-0005-0000-0000-00007E060000}"/>
    <cellStyle name="Calculation 2 2 5 4 8" xfId="732" xr:uid="{00000000-0005-0000-0000-00007F060000}"/>
    <cellStyle name="Calculation 2 2 5 4 8 2" xfId="733" xr:uid="{00000000-0005-0000-0000-000080060000}"/>
    <cellStyle name="Calculation 2 2 5 4 8 3" xfId="24819" xr:uid="{00000000-0005-0000-0000-000081060000}"/>
    <cellStyle name="Calculation 2 2 5 4 8 4" xfId="24820" xr:uid="{00000000-0005-0000-0000-000082060000}"/>
    <cellStyle name="Calculation 2 2 5 4 8 5" xfId="24821" xr:uid="{00000000-0005-0000-0000-000083060000}"/>
    <cellStyle name="Calculation 2 2 5 4 8 6" xfId="24822" xr:uid="{00000000-0005-0000-0000-000084060000}"/>
    <cellStyle name="Calculation 2 2 5 4 8 7" xfId="24823" xr:uid="{00000000-0005-0000-0000-000085060000}"/>
    <cellStyle name="Calculation 2 2 5 4 9" xfId="734" xr:uid="{00000000-0005-0000-0000-000086060000}"/>
    <cellStyle name="Calculation 2 2 5 4 9 2" xfId="735" xr:uid="{00000000-0005-0000-0000-000087060000}"/>
    <cellStyle name="Calculation 2 2 5 4 9 3" xfId="24824" xr:uid="{00000000-0005-0000-0000-000088060000}"/>
    <cellStyle name="Calculation 2 2 5 4 9 4" xfId="24825" xr:uid="{00000000-0005-0000-0000-000089060000}"/>
    <cellStyle name="Calculation 2 2 5 4 9 5" xfId="24826" xr:uid="{00000000-0005-0000-0000-00008A060000}"/>
    <cellStyle name="Calculation 2 2 5 4 9 6" xfId="24827" xr:uid="{00000000-0005-0000-0000-00008B060000}"/>
    <cellStyle name="Calculation 2 2 5 4 9 7" xfId="24828" xr:uid="{00000000-0005-0000-0000-00008C060000}"/>
    <cellStyle name="Calculation 2 2 5 5" xfId="736" xr:uid="{00000000-0005-0000-0000-00008D060000}"/>
    <cellStyle name="Calculation 2 2 5 5 10" xfId="24829" xr:uid="{00000000-0005-0000-0000-00008E060000}"/>
    <cellStyle name="Calculation 2 2 5 5 11" xfId="24830" xr:uid="{00000000-0005-0000-0000-00008F060000}"/>
    <cellStyle name="Calculation 2 2 5 5 12" xfId="24831" xr:uid="{00000000-0005-0000-0000-000090060000}"/>
    <cellStyle name="Calculation 2 2 5 5 2" xfId="737" xr:uid="{00000000-0005-0000-0000-000091060000}"/>
    <cellStyle name="Calculation 2 2 5 5 2 2" xfId="738" xr:uid="{00000000-0005-0000-0000-000092060000}"/>
    <cellStyle name="Calculation 2 2 5 5 2 3" xfId="24832" xr:uid="{00000000-0005-0000-0000-000093060000}"/>
    <cellStyle name="Calculation 2 2 5 5 2 4" xfId="24833" xr:uid="{00000000-0005-0000-0000-000094060000}"/>
    <cellStyle name="Calculation 2 2 5 5 2 5" xfId="24834" xr:uid="{00000000-0005-0000-0000-000095060000}"/>
    <cellStyle name="Calculation 2 2 5 5 2 6" xfId="24835" xr:uid="{00000000-0005-0000-0000-000096060000}"/>
    <cellStyle name="Calculation 2 2 5 5 2 7" xfId="24836" xr:uid="{00000000-0005-0000-0000-000097060000}"/>
    <cellStyle name="Calculation 2 2 5 5 3" xfId="739" xr:uid="{00000000-0005-0000-0000-000098060000}"/>
    <cellStyle name="Calculation 2 2 5 5 3 2" xfId="740" xr:uid="{00000000-0005-0000-0000-000099060000}"/>
    <cellStyle name="Calculation 2 2 5 5 3 3" xfId="24837" xr:uid="{00000000-0005-0000-0000-00009A060000}"/>
    <cellStyle name="Calculation 2 2 5 5 3 4" xfId="24838" xr:uid="{00000000-0005-0000-0000-00009B060000}"/>
    <cellStyle name="Calculation 2 2 5 5 3 5" xfId="24839" xr:uid="{00000000-0005-0000-0000-00009C060000}"/>
    <cellStyle name="Calculation 2 2 5 5 3 6" xfId="24840" xr:uid="{00000000-0005-0000-0000-00009D060000}"/>
    <cellStyle name="Calculation 2 2 5 5 3 7" xfId="24841" xr:uid="{00000000-0005-0000-0000-00009E060000}"/>
    <cellStyle name="Calculation 2 2 5 5 4" xfId="741" xr:uid="{00000000-0005-0000-0000-00009F060000}"/>
    <cellStyle name="Calculation 2 2 5 5 4 2" xfId="742" xr:uid="{00000000-0005-0000-0000-0000A0060000}"/>
    <cellStyle name="Calculation 2 2 5 5 4 3" xfId="24842" xr:uid="{00000000-0005-0000-0000-0000A1060000}"/>
    <cellStyle name="Calculation 2 2 5 5 4 4" xfId="24843" xr:uid="{00000000-0005-0000-0000-0000A2060000}"/>
    <cellStyle name="Calculation 2 2 5 5 4 5" xfId="24844" xr:uid="{00000000-0005-0000-0000-0000A3060000}"/>
    <cellStyle name="Calculation 2 2 5 5 4 6" xfId="24845" xr:uid="{00000000-0005-0000-0000-0000A4060000}"/>
    <cellStyle name="Calculation 2 2 5 5 4 7" xfId="24846" xr:uid="{00000000-0005-0000-0000-0000A5060000}"/>
    <cellStyle name="Calculation 2 2 5 5 5" xfId="743" xr:uid="{00000000-0005-0000-0000-0000A6060000}"/>
    <cellStyle name="Calculation 2 2 5 5 5 2" xfId="744" xr:uid="{00000000-0005-0000-0000-0000A7060000}"/>
    <cellStyle name="Calculation 2 2 5 5 5 3" xfId="24847" xr:uid="{00000000-0005-0000-0000-0000A8060000}"/>
    <cellStyle name="Calculation 2 2 5 5 5 4" xfId="24848" xr:uid="{00000000-0005-0000-0000-0000A9060000}"/>
    <cellStyle name="Calculation 2 2 5 5 5 5" xfId="24849" xr:uid="{00000000-0005-0000-0000-0000AA060000}"/>
    <cellStyle name="Calculation 2 2 5 5 5 6" xfId="24850" xr:uid="{00000000-0005-0000-0000-0000AB060000}"/>
    <cellStyle name="Calculation 2 2 5 5 5 7" xfId="24851" xr:uid="{00000000-0005-0000-0000-0000AC060000}"/>
    <cellStyle name="Calculation 2 2 5 5 6" xfId="745" xr:uid="{00000000-0005-0000-0000-0000AD060000}"/>
    <cellStyle name="Calculation 2 2 5 5 6 2" xfId="746" xr:uid="{00000000-0005-0000-0000-0000AE060000}"/>
    <cellStyle name="Calculation 2 2 5 5 6 3" xfId="24852" xr:uid="{00000000-0005-0000-0000-0000AF060000}"/>
    <cellStyle name="Calculation 2 2 5 5 6 4" xfId="24853" xr:uid="{00000000-0005-0000-0000-0000B0060000}"/>
    <cellStyle name="Calculation 2 2 5 5 6 5" xfId="24854" xr:uid="{00000000-0005-0000-0000-0000B1060000}"/>
    <cellStyle name="Calculation 2 2 5 5 6 6" xfId="24855" xr:uid="{00000000-0005-0000-0000-0000B2060000}"/>
    <cellStyle name="Calculation 2 2 5 5 6 7" xfId="24856" xr:uid="{00000000-0005-0000-0000-0000B3060000}"/>
    <cellStyle name="Calculation 2 2 5 5 7" xfId="747" xr:uid="{00000000-0005-0000-0000-0000B4060000}"/>
    <cellStyle name="Calculation 2 2 5 5 7 2" xfId="748" xr:uid="{00000000-0005-0000-0000-0000B5060000}"/>
    <cellStyle name="Calculation 2 2 5 5 7 3" xfId="24857" xr:uid="{00000000-0005-0000-0000-0000B6060000}"/>
    <cellStyle name="Calculation 2 2 5 5 7 4" xfId="24858" xr:uid="{00000000-0005-0000-0000-0000B7060000}"/>
    <cellStyle name="Calculation 2 2 5 5 7 5" xfId="24859" xr:uid="{00000000-0005-0000-0000-0000B8060000}"/>
    <cellStyle name="Calculation 2 2 5 5 7 6" xfId="24860" xr:uid="{00000000-0005-0000-0000-0000B9060000}"/>
    <cellStyle name="Calculation 2 2 5 5 7 7" xfId="24861" xr:uid="{00000000-0005-0000-0000-0000BA060000}"/>
    <cellStyle name="Calculation 2 2 5 5 8" xfId="749" xr:uid="{00000000-0005-0000-0000-0000BB060000}"/>
    <cellStyle name="Calculation 2 2 5 5 8 2" xfId="750" xr:uid="{00000000-0005-0000-0000-0000BC060000}"/>
    <cellStyle name="Calculation 2 2 5 5 8 3" xfId="24862" xr:uid="{00000000-0005-0000-0000-0000BD060000}"/>
    <cellStyle name="Calculation 2 2 5 5 8 4" xfId="24863" xr:uid="{00000000-0005-0000-0000-0000BE060000}"/>
    <cellStyle name="Calculation 2 2 5 5 8 5" xfId="24864" xr:uid="{00000000-0005-0000-0000-0000BF060000}"/>
    <cellStyle name="Calculation 2 2 5 5 8 6" xfId="24865" xr:uid="{00000000-0005-0000-0000-0000C0060000}"/>
    <cellStyle name="Calculation 2 2 5 5 8 7" xfId="24866" xr:uid="{00000000-0005-0000-0000-0000C1060000}"/>
    <cellStyle name="Calculation 2 2 5 5 9" xfId="751" xr:uid="{00000000-0005-0000-0000-0000C2060000}"/>
    <cellStyle name="Calculation 2 2 5 5 9 2" xfId="752" xr:uid="{00000000-0005-0000-0000-0000C3060000}"/>
    <cellStyle name="Calculation 2 2 5 5 9 3" xfId="24867" xr:uid="{00000000-0005-0000-0000-0000C4060000}"/>
    <cellStyle name="Calculation 2 2 5 5 9 4" xfId="24868" xr:uid="{00000000-0005-0000-0000-0000C5060000}"/>
    <cellStyle name="Calculation 2 2 5 5 9 5" xfId="24869" xr:uid="{00000000-0005-0000-0000-0000C6060000}"/>
    <cellStyle name="Calculation 2 2 5 5 9 6" xfId="24870" xr:uid="{00000000-0005-0000-0000-0000C7060000}"/>
    <cellStyle name="Calculation 2 2 5 5 9 7" xfId="24871" xr:uid="{00000000-0005-0000-0000-0000C8060000}"/>
    <cellStyle name="Calculation 2 2 5 6" xfId="753" xr:uid="{00000000-0005-0000-0000-0000C9060000}"/>
    <cellStyle name="Calculation 2 2 5 6 10" xfId="754" xr:uid="{00000000-0005-0000-0000-0000CA060000}"/>
    <cellStyle name="Calculation 2 2 5 6 11" xfId="24872" xr:uid="{00000000-0005-0000-0000-0000CB060000}"/>
    <cellStyle name="Calculation 2 2 5 6 12" xfId="24873" xr:uid="{00000000-0005-0000-0000-0000CC060000}"/>
    <cellStyle name="Calculation 2 2 5 6 13" xfId="24874" xr:uid="{00000000-0005-0000-0000-0000CD060000}"/>
    <cellStyle name="Calculation 2 2 5 6 14" xfId="24875" xr:uid="{00000000-0005-0000-0000-0000CE060000}"/>
    <cellStyle name="Calculation 2 2 5 6 15" xfId="24876" xr:uid="{00000000-0005-0000-0000-0000CF060000}"/>
    <cellStyle name="Calculation 2 2 5 6 2" xfId="755" xr:uid="{00000000-0005-0000-0000-0000D0060000}"/>
    <cellStyle name="Calculation 2 2 5 6 2 2" xfId="756" xr:uid="{00000000-0005-0000-0000-0000D1060000}"/>
    <cellStyle name="Calculation 2 2 5 6 2 3" xfId="24877" xr:uid="{00000000-0005-0000-0000-0000D2060000}"/>
    <cellStyle name="Calculation 2 2 5 6 2 4" xfId="24878" xr:uid="{00000000-0005-0000-0000-0000D3060000}"/>
    <cellStyle name="Calculation 2 2 5 6 2 5" xfId="24879" xr:uid="{00000000-0005-0000-0000-0000D4060000}"/>
    <cellStyle name="Calculation 2 2 5 6 2 6" xfId="24880" xr:uid="{00000000-0005-0000-0000-0000D5060000}"/>
    <cellStyle name="Calculation 2 2 5 6 2 7" xfId="24881" xr:uid="{00000000-0005-0000-0000-0000D6060000}"/>
    <cellStyle name="Calculation 2 2 5 6 3" xfId="757" xr:uid="{00000000-0005-0000-0000-0000D7060000}"/>
    <cellStyle name="Calculation 2 2 5 6 3 2" xfId="758" xr:uid="{00000000-0005-0000-0000-0000D8060000}"/>
    <cellStyle name="Calculation 2 2 5 6 3 3" xfId="24882" xr:uid="{00000000-0005-0000-0000-0000D9060000}"/>
    <cellStyle name="Calculation 2 2 5 6 3 4" xfId="24883" xr:uid="{00000000-0005-0000-0000-0000DA060000}"/>
    <cellStyle name="Calculation 2 2 5 6 3 5" xfId="24884" xr:uid="{00000000-0005-0000-0000-0000DB060000}"/>
    <cellStyle name="Calculation 2 2 5 6 3 6" xfId="24885" xr:uid="{00000000-0005-0000-0000-0000DC060000}"/>
    <cellStyle name="Calculation 2 2 5 6 3 7" xfId="24886" xr:uid="{00000000-0005-0000-0000-0000DD060000}"/>
    <cellStyle name="Calculation 2 2 5 6 4" xfId="759" xr:uid="{00000000-0005-0000-0000-0000DE060000}"/>
    <cellStyle name="Calculation 2 2 5 6 4 2" xfId="760" xr:uid="{00000000-0005-0000-0000-0000DF060000}"/>
    <cellStyle name="Calculation 2 2 5 6 4 3" xfId="24887" xr:uid="{00000000-0005-0000-0000-0000E0060000}"/>
    <cellStyle name="Calculation 2 2 5 6 4 4" xfId="24888" xr:uid="{00000000-0005-0000-0000-0000E1060000}"/>
    <cellStyle name="Calculation 2 2 5 6 4 5" xfId="24889" xr:uid="{00000000-0005-0000-0000-0000E2060000}"/>
    <cellStyle name="Calculation 2 2 5 6 4 6" xfId="24890" xr:uid="{00000000-0005-0000-0000-0000E3060000}"/>
    <cellStyle name="Calculation 2 2 5 6 4 7" xfId="24891" xr:uid="{00000000-0005-0000-0000-0000E4060000}"/>
    <cellStyle name="Calculation 2 2 5 6 5" xfId="761" xr:uid="{00000000-0005-0000-0000-0000E5060000}"/>
    <cellStyle name="Calculation 2 2 5 6 5 2" xfId="762" xr:uid="{00000000-0005-0000-0000-0000E6060000}"/>
    <cellStyle name="Calculation 2 2 5 6 5 3" xfId="24892" xr:uid="{00000000-0005-0000-0000-0000E7060000}"/>
    <cellStyle name="Calculation 2 2 5 6 5 4" xfId="24893" xr:uid="{00000000-0005-0000-0000-0000E8060000}"/>
    <cellStyle name="Calculation 2 2 5 6 5 5" xfId="24894" xr:uid="{00000000-0005-0000-0000-0000E9060000}"/>
    <cellStyle name="Calculation 2 2 5 6 5 6" xfId="24895" xr:uid="{00000000-0005-0000-0000-0000EA060000}"/>
    <cellStyle name="Calculation 2 2 5 6 5 7" xfId="24896" xr:uid="{00000000-0005-0000-0000-0000EB060000}"/>
    <cellStyle name="Calculation 2 2 5 6 6" xfId="763" xr:uid="{00000000-0005-0000-0000-0000EC060000}"/>
    <cellStyle name="Calculation 2 2 5 6 6 2" xfId="764" xr:uid="{00000000-0005-0000-0000-0000ED060000}"/>
    <cellStyle name="Calculation 2 2 5 6 6 3" xfId="24897" xr:uid="{00000000-0005-0000-0000-0000EE060000}"/>
    <cellStyle name="Calculation 2 2 5 6 6 4" xfId="24898" xr:uid="{00000000-0005-0000-0000-0000EF060000}"/>
    <cellStyle name="Calculation 2 2 5 6 6 5" xfId="24899" xr:uid="{00000000-0005-0000-0000-0000F0060000}"/>
    <cellStyle name="Calculation 2 2 5 6 6 6" xfId="24900" xr:uid="{00000000-0005-0000-0000-0000F1060000}"/>
    <cellStyle name="Calculation 2 2 5 6 6 7" xfId="24901" xr:uid="{00000000-0005-0000-0000-0000F2060000}"/>
    <cellStyle name="Calculation 2 2 5 6 7" xfId="765" xr:uid="{00000000-0005-0000-0000-0000F3060000}"/>
    <cellStyle name="Calculation 2 2 5 6 7 2" xfId="766" xr:uid="{00000000-0005-0000-0000-0000F4060000}"/>
    <cellStyle name="Calculation 2 2 5 6 7 3" xfId="24902" xr:uid="{00000000-0005-0000-0000-0000F5060000}"/>
    <cellStyle name="Calculation 2 2 5 6 7 4" xfId="24903" xr:uid="{00000000-0005-0000-0000-0000F6060000}"/>
    <cellStyle name="Calculation 2 2 5 6 7 5" xfId="24904" xr:uid="{00000000-0005-0000-0000-0000F7060000}"/>
    <cellStyle name="Calculation 2 2 5 6 7 6" xfId="24905" xr:uid="{00000000-0005-0000-0000-0000F8060000}"/>
    <cellStyle name="Calculation 2 2 5 6 7 7" xfId="24906" xr:uid="{00000000-0005-0000-0000-0000F9060000}"/>
    <cellStyle name="Calculation 2 2 5 6 8" xfId="767" xr:uid="{00000000-0005-0000-0000-0000FA060000}"/>
    <cellStyle name="Calculation 2 2 5 6 8 2" xfId="768" xr:uid="{00000000-0005-0000-0000-0000FB060000}"/>
    <cellStyle name="Calculation 2 2 5 6 8 3" xfId="24907" xr:uid="{00000000-0005-0000-0000-0000FC060000}"/>
    <cellStyle name="Calculation 2 2 5 6 8 4" xfId="24908" xr:uid="{00000000-0005-0000-0000-0000FD060000}"/>
    <cellStyle name="Calculation 2 2 5 6 8 5" xfId="24909" xr:uid="{00000000-0005-0000-0000-0000FE060000}"/>
    <cellStyle name="Calculation 2 2 5 6 8 6" xfId="24910" xr:uid="{00000000-0005-0000-0000-0000FF060000}"/>
    <cellStyle name="Calculation 2 2 5 6 8 7" xfId="24911" xr:uid="{00000000-0005-0000-0000-000000070000}"/>
    <cellStyle name="Calculation 2 2 5 6 9" xfId="769" xr:uid="{00000000-0005-0000-0000-000001070000}"/>
    <cellStyle name="Calculation 2 2 5 6 9 2" xfId="770" xr:uid="{00000000-0005-0000-0000-000002070000}"/>
    <cellStyle name="Calculation 2 2 5 6 9 3" xfId="24912" xr:uid="{00000000-0005-0000-0000-000003070000}"/>
    <cellStyle name="Calculation 2 2 5 6 9 4" xfId="24913" xr:uid="{00000000-0005-0000-0000-000004070000}"/>
    <cellStyle name="Calculation 2 2 5 6 9 5" xfId="24914" xr:uid="{00000000-0005-0000-0000-000005070000}"/>
    <cellStyle name="Calculation 2 2 5 6 9 6" xfId="24915" xr:uid="{00000000-0005-0000-0000-000006070000}"/>
    <cellStyle name="Calculation 2 2 5 6 9 7" xfId="24916" xr:uid="{00000000-0005-0000-0000-000007070000}"/>
    <cellStyle name="Calculation 2 2 5 7" xfId="24917" xr:uid="{00000000-0005-0000-0000-000008070000}"/>
    <cellStyle name="Calculation 2 2 6" xfId="771" xr:uid="{00000000-0005-0000-0000-000009070000}"/>
    <cellStyle name="Calculation 2 2 6 2" xfId="772" xr:uid="{00000000-0005-0000-0000-00000A070000}"/>
    <cellStyle name="Calculation 2 2 6 2 2" xfId="773" xr:uid="{00000000-0005-0000-0000-00000B070000}"/>
    <cellStyle name="Calculation 2 2 6 2 2 10" xfId="24918" xr:uid="{00000000-0005-0000-0000-00000C070000}"/>
    <cellStyle name="Calculation 2 2 6 2 2 2" xfId="774" xr:uid="{00000000-0005-0000-0000-00000D070000}"/>
    <cellStyle name="Calculation 2 2 6 2 2 2 2" xfId="775" xr:uid="{00000000-0005-0000-0000-00000E070000}"/>
    <cellStyle name="Calculation 2 2 6 2 2 2 3" xfId="24919" xr:uid="{00000000-0005-0000-0000-00000F070000}"/>
    <cellStyle name="Calculation 2 2 6 2 2 2 4" xfId="24920" xr:uid="{00000000-0005-0000-0000-000010070000}"/>
    <cellStyle name="Calculation 2 2 6 2 2 2 5" xfId="24921" xr:uid="{00000000-0005-0000-0000-000011070000}"/>
    <cellStyle name="Calculation 2 2 6 2 2 2 6" xfId="24922" xr:uid="{00000000-0005-0000-0000-000012070000}"/>
    <cellStyle name="Calculation 2 2 6 2 2 2 7" xfId="24923" xr:uid="{00000000-0005-0000-0000-000013070000}"/>
    <cellStyle name="Calculation 2 2 6 2 2 3" xfId="776" xr:uid="{00000000-0005-0000-0000-000014070000}"/>
    <cellStyle name="Calculation 2 2 6 2 2 3 2" xfId="777" xr:uid="{00000000-0005-0000-0000-000015070000}"/>
    <cellStyle name="Calculation 2 2 6 2 2 3 3" xfId="24924" xr:uid="{00000000-0005-0000-0000-000016070000}"/>
    <cellStyle name="Calculation 2 2 6 2 2 3 4" xfId="24925" xr:uid="{00000000-0005-0000-0000-000017070000}"/>
    <cellStyle name="Calculation 2 2 6 2 2 3 5" xfId="24926" xr:uid="{00000000-0005-0000-0000-000018070000}"/>
    <cellStyle name="Calculation 2 2 6 2 2 3 6" xfId="24927" xr:uid="{00000000-0005-0000-0000-000019070000}"/>
    <cellStyle name="Calculation 2 2 6 2 2 3 7" xfId="24928" xr:uid="{00000000-0005-0000-0000-00001A070000}"/>
    <cellStyle name="Calculation 2 2 6 2 2 4" xfId="778" xr:uid="{00000000-0005-0000-0000-00001B070000}"/>
    <cellStyle name="Calculation 2 2 6 2 2 4 2" xfId="779" xr:uid="{00000000-0005-0000-0000-00001C070000}"/>
    <cellStyle name="Calculation 2 2 6 2 2 4 3" xfId="24929" xr:uid="{00000000-0005-0000-0000-00001D070000}"/>
    <cellStyle name="Calculation 2 2 6 2 2 4 4" xfId="24930" xr:uid="{00000000-0005-0000-0000-00001E070000}"/>
    <cellStyle name="Calculation 2 2 6 2 2 4 5" xfId="24931" xr:uid="{00000000-0005-0000-0000-00001F070000}"/>
    <cellStyle name="Calculation 2 2 6 2 2 4 6" xfId="24932" xr:uid="{00000000-0005-0000-0000-000020070000}"/>
    <cellStyle name="Calculation 2 2 6 2 2 4 7" xfId="24933" xr:uid="{00000000-0005-0000-0000-000021070000}"/>
    <cellStyle name="Calculation 2 2 6 2 2 5" xfId="780" xr:uid="{00000000-0005-0000-0000-000022070000}"/>
    <cellStyle name="Calculation 2 2 6 2 2 5 2" xfId="781" xr:uid="{00000000-0005-0000-0000-000023070000}"/>
    <cellStyle name="Calculation 2 2 6 2 2 5 3" xfId="24934" xr:uid="{00000000-0005-0000-0000-000024070000}"/>
    <cellStyle name="Calculation 2 2 6 2 2 5 4" xfId="24935" xr:uid="{00000000-0005-0000-0000-000025070000}"/>
    <cellStyle name="Calculation 2 2 6 2 2 5 5" xfId="24936" xr:uid="{00000000-0005-0000-0000-000026070000}"/>
    <cellStyle name="Calculation 2 2 6 2 2 5 6" xfId="24937" xr:uid="{00000000-0005-0000-0000-000027070000}"/>
    <cellStyle name="Calculation 2 2 6 2 2 5 7" xfId="24938" xr:uid="{00000000-0005-0000-0000-000028070000}"/>
    <cellStyle name="Calculation 2 2 6 2 2 6" xfId="782" xr:uid="{00000000-0005-0000-0000-000029070000}"/>
    <cellStyle name="Calculation 2 2 6 2 2 6 2" xfId="783" xr:uid="{00000000-0005-0000-0000-00002A070000}"/>
    <cellStyle name="Calculation 2 2 6 2 2 6 3" xfId="24939" xr:uid="{00000000-0005-0000-0000-00002B070000}"/>
    <cellStyle name="Calculation 2 2 6 2 2 6 4" xfId="24940" xr:uid="{00000000-0005-0000-0000-00002C070000}"/>
    <cellStyle name="Calculation 2 2 6 2 2 6 5" xfId="24941" xr:uid="{00000000-0005-0000-0000-00002D070000}"/>
    <cellStyle name="Calculation 2 2 6 2 2 6 6" xfId="24942" xr:uid="{00000000-0005-0000-0000-00002E070000}"/>
    <cellStyle name="Calculation 2 2 6 2 2 6 7" xfId="24943" xr:uid="{00000000-0005-0000-0000-00002F070000}"/>
    <cellStyle name="Calculation 2 2 6 2 2 7" xfId="24944" xr:uid="{00000000-0005-0000-0000-000030070000}"/>
    <cellStyle name="Calculation 2 2 6 2 2 8" xfId="24945" xr:uid="{00000000-0005-0000-0000-000031070000}"/>
    <cellStyle name="Calculation 2 2 6 2 2 9" xfId="24946" xr:uid="{00000000-0005-0000-0000-000032070000}"/>
    <cellStyle name="Calculation 2 2 6 2 3" xfId="784" xr:uid="{00000000-0005-0000-0000-000033070000}"/>
    <cellStyle name="Calculation 2 2 6 2 3 10" xfId="785" xr:uid="{00000000-0005-0000-0000-000034070000}"/>
    <cellStyle name="Calculation 2 2 6 2 3 11" xfId="24947" xr:uid="{00000000-0005-0000-0000-000035070000}"/>
    <cellStyle name="Calculation 2 2 6 2 3 12" xfId="24948" xr:uid="{00000000-0005-0000-0000-000036070000}"/>
    <cellStyle name="Calculation 2 2 6 2 3 13" xfId="24949" xr:uid="{00000000-0005-0000-0000-000037070000}"/>
    <cellStyle name="Calculation 2 2 6 2 3 14" xfId="24950" xr:uid="{00000000-0005-0000-0000-000038070000}"/>
    <cellStyle name="Calculation 2 2 6 2 3 15" xfId="24951" xr:uid="{00000000-0005-0000-0000-000039070000}"/>
    <cellStyle name="Calculation 2 2 6 2 3 2" xfId="786" xr:uid="{00000000-0005-0000-0000-00003A070000}"/>
    <cellStyle name="Calculation 2 2 6 2 3 2 2" xfId="787" xr:uid="{00000000-0005-0000-0000-00003B070000}"/>
    <cellStyle name="Calculation 2 2 6 2 3 2 3" xfId="24952" xr:uid="{00000000-0005-0000-0000-00003C070000}"/>
    <cellStyle name="Calculation 2 2 6 2 3 2 4" xfId="24953" xr:uid="{00000000-0005-0000-0000-00003D070000}"/>
    <cellStyle name="Calculation 2 2 6 2 3 2 5" xfId="24954" xr:uid="{00000000-0005-0000-0000-00003E070000}"/>
    <cellStyle name="Calculation 2 2 6 2 3 2 6" xfId="24955" xr:uid="{00000000-0005-0000-0000-00003F070000}"/>
    <cellStyle name="Calculation 2 2 6 2 3 2 7" xfId="24956" xr:uid="{00000000-0005-0000-0000-000040070000}"/>
    <cellStyle name="Calculation 2 2 6 2 3 3" xfId="788" xr:uid="{00000000-0005-0000-0000-000041070000}"/>
    <cellStyle name="Calculation 2 2 6 2 3 3 2" xfId="789" xr:uid="{00000000-0005-0000-0000-000042070000}"/>
    <cellStyle name="Calculation 2 2 6 2 3 3 3" xfId="24957" xr:uid="{00000000-0005-0000-0000-000043070000}"/>
    <cellStyle name="Calculation 2 2 6 2 3 3 4" xfId="24958" xr:uid="{00000000-0005-0000-0000-000044070000}"/>
    <cellStyle name="Calculation 2 2 6 2 3 3 5" xfId="24959" xr:uid="{00000000-0005-0000-0000-000045070000}"/>
    <cellStyle name="Calculation 2 2 6 2 3 3 6" xfId="24960" xr:uid="{00000000-0005-0000-0000-000046070000}"/>
    <cellStyle name="Calculation 2 2 6 2 3 3 7" xfId="24961" xr:uid="{00000000-0005-0000-0000-000047070000}"/>
    <cellStyle name="Calculation 2 2 6 2 3 4" xfId="790" xr:uid="{00000000-0005-0000-0000-000048070000}"/>
    <cellStyle name="Calculation 2 2 6 2 3 4 2" xfId="791" xr:uid="{00000000-0005-0000-0000-000049070000}"/>
    <cellStyle name="Calculation 2 2 6 2 3 4 3" xfId="24962" xr:uid="{00000000-0005-0000-0000-00004A070000}"/>
    <cellStyle name="Calculation 2 2 6 2 3 4 4" xfId="24963" xr:uid="{00000000-0005-0000-0000-00004B070000}"/>
    <cellStyle name="Calculation 2 2 6 2 3 4 5" xfId="24964" xr:uid="{00000000-0005-0000-0000-00004C070000}"/>
    <cellStyle name="Calculation 2 2 6 2 3 4 6" xfId="24965" xr:uid="{00000000-0005-0000-0000-00004D070000}"/>
    <cellStyle name="Calculation 2 2 6 2 3 4 7" xfId="24966" xr:uid="{00000000-0005-0000-0000-00004E070000}"/>
    <cellStyle name="Calculation 2 2 6 2 3 5" xfId="792" xr:uid="{00000000-0005-0000-0000-00004F070000}"/>
    <cellStyle name="Calculation 2 2 6 2 3 5 2" xfId="793" xr:uid="{00000000-0005-0000-0000-000050070000}"/>
    <cellStyle name="Calculation 2 2 6 2 3 5 3" xfId="24967" xr:uid="{00000000-0005-0000-0000-000051070000}"/>
    <cellStyle name="Calculation 2 2 6 2 3 5 4" xfId="24968" xr:uid="{00000000-0005-0000-0000-000052070000}"/>
    <cellStyle name="Calculation 2 2 6 2 3 5 5" xfId="24969" xr:uid="{00000000-0005-0000-0000-000053070000}"/>
    <cellStyle name="Calculation 2 2 6 2 3 5 6" xfId="24970" xr:uid="{00000000-0005-0000-0000-000054070000}"/>
    <cellStyle name="Calculation 2 2 6 2 3 5 7" xfId="24971" xr:uid="{00000000-0005-0000-0000-000055070000}"/>
    <cellStyle name="Calculation 2 2 6 2 3 6" xfId="794" xr:uid="{00000000-0005-0000-0000-000056070000}"/>
    <cellStyle name="Calculation 2 2 6 2 3 6 2" xfId="795" xr:uid="{00000000-0005-0000-0000-000057070000}"/>
    <cellStyle name="Calculation 2 2 6 2 3 6 3" xfId="24972" xr:uid="{00000000-0005-0000-0000-000058070000}"/>
    <cellStyle name="Calculation 2 2 6 2 3 6 4" xfId="24973" xr:uid="{00000000-0005-0000-0000-000059070000}"/>
    <cellStyle name="Calculation 2 2 6 2 3 6 5" xfId="24974" xr:uid="{00000000-0005-0000-0000-00005A070000}"/>
    <cellStyle name="Calculation 2 2 6 2 3 6 6" xfId="24975" xr:uid="{00000000-0005-0000-0000-00005B070000}"/>
    <cellStyle name="Calculation 2 2 6 2 3 6 7" xfId="24976" xr:uid="{00000000-0005-0000-0000-00005C070000}"/>
    <cellStyle name="Calculation 2 2 6 2 3 7" xfId="796" xr:uid="{00000000-0005-0000-0000-00005D070000}"/>
    <cellStyle name="Calculation 2 2 6 2 3 7 2" xfId="797" xr:uid="{00000000-0005-0000-0000-00005E070000}"/>
    <cellStyle name="Calculation 2 2 6 2 3 7 3" xfId="24977" xr:uid="{00000000-0005-0000-0000-00005F070000}"/>
    <cellStyle name="Calculation 2 2 6 2 3 7 4" xfId="24978" xr:uid="{00000000-0005-0000-0000-000060070000}"/>
    <cellStyle name="Calculation 2 2 6 2 3 7 5" xfId="24979" xr:uid="{00000000-0005-0000-0000-000061070000}"/>
    <cellStyle name="Calculation 2 2 6 2 3 7 6" xfId="24980" xr:uid="{00000000-0005-0000-0000-000062070000}"/>
    <cellStyle name="Calculation 2 2 6 2 3 7 7" xfId="24981" xr:uid="{00000000-0005-0000-0000-000063070000}"/>
    <cellStyle name="Calculation 2 2 6 2 3 8" xfId="798" xr:uid="{00000000-0005-0000-0000-000064070000}"/>
    <cellStyle name="Calculation 2 2 6 2 3 8 2" xfId="799" xr:uid="{00000000-0005-0000-0000-000065070000}"/>
    <cellStyle name="Calculation 2 2 6 2 3 8 3" xfId="24982" xr:uid="{00000000-0005-0000-0000-000066070000}"/>
    <cellStyle name="Calculation 2 2 6 2 3 8 4" xfId="24983" xr:uid="{00000000-0005-0000-0000-000067070000}"/>
    <cellStyle name="Calculation 2 2 6 2 3 8 5" xfId="24984" xr:uid="{00000000-0005-0000-0000-000068070000}"/>
    <cellStyle name="Calculation 2 2 6 2 3 8 6" xfId="24985" xr:uid="{00000000-0005-0000-0000-000069070000}"/>
    <cellStyle name="Calculation 2 2 6 2 3 8 7" xfId="24986" xr:uid="{00000000-0005-0000-0000-00006A070000}"/>
    <cellStyle name="Calculation 2 2 6 2 3 9" xfId="800" xr:uid="{00000000-0005-0000-0000-00006B070000}"/>
    <cellStyle name="Calculation 2 2 6 2 3 9 2" xfId="801" xr:uid="{00000000-0005-0000-0000-00006C070000}"/>
    <cellStyle name="Calculation 2 2 6 2 3 9 3" xfId="24987" xr:uid="{00000000-0005-0000-0000-00006D070000}"/>
    <cellStyle name="Calculation 2 2 6 2 3 9 4" xfId="24988" xr:uid="{00000000-0005-0000-0000-00006E070000}"/>
    <cellStyle name="Calculation 2 2 6 2 3 9 5" xfId="24989" xr:uid="{00000000-0005-0000-0000-00006F070000}"/>
    <cellStyle name="Calculation 2 2 6 2 3 9 6" xfId="24990" xr:uid="{00000000-0005-0000-0000-000070070000}"/>
    <cellStyle name="Calculation 2 2 6 2 3 9 7" xfId="24991" xr:uid="{00000000-0005-0000-0000-000071070000}"/>
    <cellStyle name="Calculation 2 2 6 2 4" xfId="802" xr:uid="{00000000-0005-0000-0000-000072070000}"/>
    <cellStyle name="Calculation 2 2 6 2 4 2" xfId="803" xr:uid="{00000000-0005-0000-0000-000073070000}"/>
    <cellStyle name="Calculation 2 2 6 2 4 3" xfId="24992" xr:uid="{00000000-0005-0000-0000-000074070000}"/>
    <cellStyle name="Calculation 2 2 6 2 4 4" xfId="24993" xr:uid="{00000000-0005-0000-0000-000075070000}"/>
    <cellStyle name="Calculation 2 2 6 2 4 5" xfId="24994" xr:uid="{00000000-0005-0000-0000-000076070000}"/>
    <cellStyle name="Calculation 2 2 6 2 4 6" xfId="24995" xr:uid="{00000000-0005-0000-0000-000077070000}"/>
    <cellStyle name="Calculation 2 2 6 2 4 7" xfId="24996" xr:uid="{00000000-0005-0000-0000-000078070000}"/>
    <cellStyle name="Calculation 2 2 6 2 5" xfId="804" xr:uid="{00000000-0005-0000-0000-000079070000}"/>
    <cellStyle name="Calculation 2 2 6 2 5 2" xfId="805" xr:uid="{00000000-0005-0000-0000-00007A070000}"/>
    <cellStyle name="Calculation 2 2 6 2 6" xfId="24997" xr:uid="{00000000-0005-0000-0000-00007B070000}"/>
    <cellStyle name="Calculation 2 2 6 2 7" xfId="24998" xr:uid="{00000000-0005-0000-0000-00007C070000}"/>
    <cellStyle name="Calculation 2 2 6 2 8" xfId="24999" xr:uid="{00000000-0005-0000-0000-00007D070000}"/>
    <cellStyle name="Calculation 2 2 6 3" xfId="806" xr:uid="{00000000-0005-0000-0000-00007E070000}"/>
    <cellStyle name="Calculation 2 2 6 3 10" xfId="25000" xr:uid="{00000000-0005-0000-0000-00007F070000}"/>
    <cellStyle name="Calculation 2 2 6 3 2" xfId="807" xr:uid="{00000000-0005-0000-0000-000080070000}"/>
    <cellStyle name="Calculation 2 2 6 3 2 2" xfId="808" xr:uid="{00000000-0005-0000-0000-000081070000}"/>
    <cellStyle name="Calculation 2 2 6 3 2 3" xfId="25001" xr:uid="{00000000-0005-0000-0000-000082070000}"/>
    <cellStyle name="Calculation 2 2 6 3 2 4" xfId="25002" xr:uid="{00000000-0005-0000-0000-000083070000}"/>
    <cellStyle name="Calculation 2 2 6 3 2 5" xfId="25003" xr:uid="{00000000-0005-0000-0000-000084070000}"/>
    <cellStyle name="Calculation 2 2 6 3 2 6" xfId="25004" xr:uid="{00000000-0005-0000-0000-000085070000}"/>
    <cellStyle name="Calculation 2 2 6 3 2 7" xfId="25005" xr:uid="{00000000-0005-0000-0000-000086070000}"/>
    <cellStyle name="Calculation 2 2 6 3 3" xfId="809" xr:uid="{00000000-0005-0000-0000-000087070000}"/>
    <cellStyle name="Calculation 2 2 6 3 3 2" xfId="810" xr:uid="{00000000-0005-0000-0000-000088070000}"/>
    <cellStyle name="Calculation 2 2 6 3 3 3" xfId="25006" xr:uid="{00000000-0005-0000-0000-000089070000}"/>
    <cellStyle name="Calculation 2 2 6 3 3 4" xfId="25007" xr:uid="{00000000-0005-0000-0000-00008A070000}"/>
    <cellStyle name="Calculation 2 2 6 3 3 5" xfId="25008" xr:uid="{00000000-0005-0000-0000-00008B070000}"/>
    <cellStyle name="Calculation 2 2 6 3 3 6" xfId="25009" xr:uid="{00000000-0005-0000-0000-00008C070000}"/>
    <cellStyle name="Calculation 2 2 6 3 3 7" xfId="25010" xr:uid="{00000000-0005-0000-0000-00008D070000}"/>
    <cellStyle name="Calculation 2 2 6 3 4" xfId="811" xr:uid="{00000000-0005-0000-0000-00008E070000}"/>
    <cellStyle name="Calculation 2 2 6 3 4 2" xfId="812" xr:uid="{00000000-0005-0000-0000-00008F070000}"/>
    <cellStyle name="Calculation 2 2 6 3 4 3" xfId="25011" xr:uid="{00000000-0005-0000-0000-000090070000}"/>
    <cellStyle name="Calculation 2 2 6 3 4 4" xfId="25012" xr:uid="{00000000-0005-0000-0000-000091070000}"/>
    <cellStyle name="Calculation 2 2 6 3 4 5" xfId="25013" xr:uid="{00000000-0005-0000-0000-000092070000}"/>
    <cellStyle name="Calculation 2 2 6 3 4 6" xfId="25014" xr:uid="{00000000-0005-0000-0000-000093070000}"/>
    <cellStyle name="Calculation 2 2 6 3 4 7" xfId="25015" xr:uid="{00000000-0005-0000-0000-000094070000}"/>
    <cellStyle name="Calculation 2 2 6 3 5" xfId="813" xr:uid="{00000000-0005-0000-0000-000095070000}"/>
    <cellStyle name="Calculation 2 2 6 3 5 2" xfId="814" xr:uid="{00000000-0005-0000-0000-000096070000}"/>
    <cellStyle name="Calculation 2 2 6 3 5 3" xfId="25016" xr:uid="{00000000-0005-0000-0000-000097070000}"/>
    <cellStyle name="Calculation 2 2 6 3 5 4" xfId="25017" xr:uid="{00000000-0005-0000-0000-000098070000}"/>
    <cellStyle name="Calculation 2 2 6 3 5 5" xfId="25018" xr:uid="{00000000-0005-0000-0000-000099070000}"/>
    <cellStyle name="Calculation 2 2 6 3 5 6" xfId="25019" xr:uid="{00000000-0005-0000-0000-00009A070000}"/>
    <cellStyle name="Calculation 2 2 6 3 5 7" xfId="25020" xr:uid="{00000000-0005-0000-0000-00009B070000}"/>
    <cellStyle name="Calculation 2 2 6 3 6" xfId="815" xr:uid="{00000000-0005-0000-0000-00009C070000}"/>
    <cellStyle name="Calculation 2 2 6 3 6 2" xfId="816" xr:uid="{00000000-0005-0000-0000-00009D070000}"/>
    <cellStyle name="Calculation 2 2 6 3 6 3" xfId="25021" xr:uid="{00000000-0005-0000-0000-00009E070000}"/>
    <cellStyle name="Calculation 2 2 6 3 6 4" xfId="25022" xr:uid="{00000000-0005-0000-0000-00009F070000}"/>
    <cellStyle name="Calculation 2 2 6 3 6 5" xfId="25023" xr:uid="{00000000-0005-0000-0000-0000A0070000}"/>
    <cellStyle name="Calculation 2 2 6 3 6 6" xfId="25024" xr:uid="{00000000-0005-0000-0000-0000A1070000}"/>
    <cellStyle name="Calculation 2 2 6 3 6 7" xfId="25025" xr:uid="{00000000-0005-0000-0000-0000A2070000}"/>
    <cellStyle name="Calculation 2 2 6 3 7" xfId="25026" xr:uid="{00000000-0005-0000-0000-0000A3070000}"/>
    <cellStyle name="Calculation 2 2 6 3 8" xfId="25027" xr:uid="{00000000-0005-0000-0000-0000A4070000}"/>
    <cellStyle name="Calculation 2 2 6 3 9" xfId="25028" xr:uid="{00000000-0005-0000-0000-0000A5070000}"/>
    <cellStyle name="Calculation 2 2 6 4" xfId="817" xr:uid="{00000000-0005-0000-0000-0000A6070000}"/>
    <cellStyle name="Calculation 2 2 6 4 10" xfId="818" xr:uid="{00000000-0005-0000-0000-0000A7070000}"/>
    <cellStyle name="Calculation 2 2 6 4 11" xfId="25029" xr:uid="{00000000-0005-0000-0000-0000A8070000}"/>
    <cellStyle name="Calculation 2 2 6 4 12" xfId="25030" xr:uid="{00000000-0005-0000-0000-0000A9070000}"/>
    <cellStyle name="Calculation 2 2 6 4 2" xfId="819" xr:uid="{00000000-0005-0000-0000-0000AA070000}"/>
    <cellStyle name="Calculation 2 2 6 4 2 2" xfId="820" xr:uid="{00000000-0005-0000-0000-0000AB070000}"/>
    <cellStyle name="Calculation 2 2 6 4 2 3" xfId="25031" xr:uid="{00000000-0005-0000-0000-0000AC070000}"/>
    <cellStyle name="Calculation 2 2 6 4 2 4" xfId="25032" xr:uid="{00000000-0005-0000-0000-0000AD070000}"/>
    <cellStyle name="Calculation 2 2 6 4 2 5" xfId="25033" xr:uid="{00000000-0005-0000-0000-0000AE070000}"/>
    <cellStyle name="Calculation 2 2 6 4 2 6" xfId="25034" xr:uid="{00000000-0005-0000-0000-0000AF070000}"/>
    <cellStyle name="Calculation 2 2 6 4 2 7" xfId="25035" xr:uid="{00000000-0005-0000-0000-0000B0070000}"/>
    <cellStyle name="Calculation 2 2 6 4 3" xfId="821" xr:uid="{00000000-0005-0000-0000-0000B1070000}"/>
    <cellStyle name="Calculation 2 2 6 4 3 2" xfId="822" xr:uid="{00000000-0005-0000-0000-0000B2070000}"/>
    <cellStyle name="Calculation 2 2 6 4 3 3" xfId="25036" xr:uid="{00000000-0005-0000-0000-0000B3070000}"/>
    <cellStyle name="Calculation 2 2 6 4 3 4" xfId="25037" xr:uid="{00000000-0005-0000-0000-0000B4070000}"/>
    <cellStyle name="Calculation 2 2 6 4 3 5" xfId="25038" xr:uid="{00000000-0005-0000-0000-0000B5070000}"/>
    <cellStyle name="Calculation 2 2 6 4 3 6" xfId="25039" xr:uid="{00000000-0005-0000-0000-0000B6070000}"/>
    <cellStyle name="Calculation 2 2 6 4 3 7" xfId="25040" xr:uid="{00000000-0005-0000-0000-0000B7070000}"/>
    <cellStyle name="Calculation 2 2 6 4 4" xfId="823" xr:uid="{00000000-0005-0000-0000-0000B8070000}"/>
    <cellStyle name="Calculation 2 2 6 4 4 2" xfId="824" xr:uid="{00000000-0005-0000-0000-0000B9070000}"/>
    <cellStyle name="Calculation 2 2 6 4 4 3" xfId="25041" xr:uid="{00000000-0005-0000-0000-0000BA070000}"/>
    <cellStyle name="Calculation 2 2 6 4 4 4" xfId="25042" xr:uid="{00000000-0005-0000-0000-0000BB070000}"/>
    <cellStyle name="Calculation 2 2 6 4 4 5" xfId="25043" xr:uid="{00000000-0005-0000-0000-0000BC070000}"/>
    <cellStyle name="Calculation 2 2 6 4 4 6" xfId="25044" xr:uid="{00000000-0005-0000-0000-0000BD070000}"/>
    <cellStyle name="Calculation 2 2 6 4 4 7" xfId="25045" xr:uid="{00000000-0005-0000-0000-0000BE070000}"/>
    <cellStyle name="Calculation 2 2 6 4 5" xfId="825" xr:uid="{00000000-0005-0000-0000-0000BF070000}"/>
    <cellStyle name="Calculation 2 2 6 4 5 2" xfId="826" xr:uid="{00000000-0005-0000-0000-0000C0070000}"/>
    <cellStyle name="Calculation 2 2 6 4 5 3" xfId="25046" xr:uid="{00000000-0005-0000-0000-0000C1070000}"/>
    <cellStyle name="Calculation 2 2 6 4 5 4" xfId="25047" xr:uid="{00000000-0005-0000-0000-0000C2070000}"/>
    <cellStyle name="Calculation 2 2 6 4 5 5" xfId="25048" xr:uid="{00000000-0005-0000-0000-0000C3070000}"/>
    <cellStyle name="Calculation 2 2 6 4 5 6" xfId="25049" xr:uid="{00000000-0005-0000-0000-0000C4070000}"/>
    <cellStyle name="Calculation 2 2 6 4 5 7" xfId="25050" xr:uid="{00000000-0005-0000-0000-0000C5070000}"/>
    <cellStyle name="Calculation 2 2 6 4 6" xfId="827" xr:uid="{00000000-0005-0000-0000-0000C6070000}"/>
    <cellStyle name="Calculation 2 2 6 4 6 2" xfId="828" xr:uid="{00000000-0005-0000-0000-0000C7070000}"/>
    <cellStyle name="Calculation 2 2 6 4 6 3" xfId="25051" xr:uid="{00000000-0005-0000-0000-0000C8070000}"/>
    <cellStyle name="Calculation 2 2 6 4 6 4" xfId="25052" xr:uid="{00000000-0005-0000-0000-0000C9070000}"/>
    <cellStyle name="Calculation 2 2 6 4 6 5" xfId="25053" xr:uid="{00000000-0005-0000-0000-0000CA070000}"/>
    <cellStyle name="Calculation 2 2 6 4 6 6" xfId="25054" xr:uid="{00000000-0005-0000-0000-0000CB070000}"/>
    <cellStyle name="Calculation 2 2 6 4 6 7" xfId="25055" xr:uid="{00000000-0005-0000-0000-0000CC070000}"/>
    <cellStyle name="Calculation 2 2 6 4 7" xfId="829" xr:uid="{00000000-0005-0000-0000-0000CD070000}"/>
    <cellStyle name="Calculation 2 2 6 4 7 2" xfId="830" xr:uid="{00000000-0005-0000-0000-0000CE070000}"/>
    <cellStyle name="Calculation 2 2 6 4 7 3" xfId="25056" xr:uid="{00000000-0005-0000-0000-0000CF070000}"/>
    <cellStyle name="Calculation 2 2 6 4 7 4" xfId="25057" xr:uid="{00000000-0005-0000-0000-0000D0070000}"/>
    <cellStyle name="Calculation 2 2 6 4 7 5" xfId="25058" xr:uid="{00000000-0005-0000-0000-0000D1070000}"/>
    <cellStyle name="Calculation 2 2 6 4 7 6" xfId="25059" xr:uid="{00000000-0005-0000-0000-0000D2070000}"/>
    <cellStyle name="Calculation 2 2 6 4 7 7" xfId="25060" xr:uid="{00000000-0005-0000-0000-0000D3070000}"/>
    <cellStyle name="Calculation 2 2 6 4 8" xfId="831" xr:uid="{00000000-0005-0000-0000-0000D4070000}"/>
    <cellStyle name="Calculation 2 2 6 4 8 2" xfId="832" xr:uid="{00000000-0005-0000-0000-0000D5070000}"/>
    <cellStyle name="Calculation 2 2 6 4 8 3" xfId="25061" xr:uid="{00000000-0005-0000-0000-0000D6070000}"/>
    <cellStyle name="Calculation 2 2 6 4 8 4" xfId="25062" xr:uid="{00000000-0005-0000-0000-0000D7070000}"/>
    <cellStyle name="Calculation 2 2 6 4 8 5" xfId="25063" xr:uid="{00000000-0005-0000-0000-0000D8070000}"/>
    <cellStyle name="Calculation 2 2 6 4 8 6" xfId="25064" xr:uid="{00000000-0005-0000-0000-0000D9070000}"/>
    <cellStyle name="Calculation 2 2 6 4 8 7" xfId="25065" xr:uid="{00000000-0005-0000-0000-0000DA070000}"/>
    <cellStyle name="Calculation 2 2 6 4 9" xfId="833" xr:uid="{00000000-0005-0000-0000-0000DB070000}"/>
    <cellStyle name="Calculation 2 2 6 4 9 2" xfId="834" xr:uid="{00000000-0005-0000-0000-0000DC070000}"/>
    <cellStyle name="Calculation 2 2 6 4 9 3" xfId="25066" xr:uid="{00000000-0005-0000-0000-0000DD070000}"/>
    <cellStyle name="Calculation 2 2 6 4 9 4" xfId="25067" xr:uid="{00000000-0005-0000-0000-0000DE070000}"/>
    <cellStyle name="Calculation 2 2 6 4 9 5" xfId="25068" xr:uid="{00000000-0005-0000-0000-0000DF070000}"/>
    <cellStyle name="Calculation 2 2 6 4 9 6" xfId="25069" xr:uid="{00000000-0005-0000-0000-0000E0070000}"/>
    <cellStyle name="Calculation 2 2 6 4 9 7" xfId="25070" xr:uid="{00000000-0005-0000-0000-0000E1070000}"/>
    <cellStyle name="Calculation 2 2 6 5" xfId="835" xr:uid="{00000000-0005-0000-0000-0000E2070000}"/>
    <cellStyle name="Calculation 2 2 6 5 10" xfId="25071" xr:uid="{00000000-0005-0000-0000-0000E3070000}"/>
    <cellStyle name="Calculation 2 2 6 5 11" xfId="25072" xr:uid="{00000000-0005-0000-0000-0000E4070000}"/>
    <cellStyle name="Calculation 2 2 6 5 12" xfId="25073" xr:uid="{00000000-0005-0000-0000-0000E5070000}"/>
    <cellStyle name="Calculation 2 2 6 5 2" xfId="836" xr:uid="{00000000-0005-0000-0000-0000E6070000}"/>
    <cellStyle name="Calculation 2 2 6 5 2 2" xfId="837" xr:uid="{00000000-0005-0000-0000-0000E7070000}"/>
    <cellStyle name="Calculation 2 2 6 5 2 3" xfId="25074" xr:uid="{00000000-0005-0000-0000-0000E8070000}"/>
    <cellStyle name="Calculation 2 2 6 5 2 4" xfId="25075" xr:uid="{00000000-0005-0000-0000-0000E9070000}"/>
    <cellStyle name="Calculation 2 2 6 5 2 5" xfId="25076" xr:uid="{00000000-0005-0000-0000-0000EA070000}"/>
    <cellStyle name="Calculation 2 2 6 5 2 6" xfId="25077" xr:uid="{00000000-0005-0000-0000-0000EB070000}"/>
    <cellStyle name="Calculation 2 2 6 5 2 7" xfId="25078" xr:uid="{00000000-0005-0000-0000-0000EC070000}"/>
    <cellStyle name="Calculation 2 2 6 5 3" xfId="838" xr:uid="{00000000-0005-0000-0000-0000ED070000}"/>
    <cellStyle name="Calculation 2 2 6 5 3 2" xfId="839" xr:uid="{00000000-0005-0000-0000-0000EE070000}"/>
    <cellStyle name="Calculation 2 2 6 5 3 3" xfId="25079" xr:uid="{00000000-0005-0000-0000-0000EF070000}"/>
    <cellStyle name="Calculation 2 2 6 5 3 4" xfId="25080" xr:uid="{00000000-0005-0000-0000-0000F0070000}"/>
    <cellStyle name="Calculation 2 2 6 5 3 5" xfId="25081" xr:uid="{00000000-0005-0000-0000-0000F1070000}"/>
    <cellStyle name="Calculation 2 2 6 5 3 6" xfId="25082" xr:uid="{00000000-0005-0000-0000-0000F2070000}"/>
    <cellStyle name="Calculation 2 2 6 5 3 7" xfId="25083" xr:uid="{00000000-0005-0000-0000-0000F3070000}"/>
    <cellStyle name="Calculation 2 2 6 5 4" xfId="840" xr:uid="{00000000-0005-0000-0000-0000F4070000}"/>
    <cellStyle name="Calculation 2 2 6 5 4 2" xfId="841" xr:uid="{00000000-0005-0000-0000-0000F5070000}"/>
    <cellStyle name="Calculation 2 2 6 5 4 3" xfId="25084" xr:uid="{00000000-0005-0000-0000-0000F6070000}"/>
    <cellStyle name="Calculation 2 2 6 5 4 4" xfId="25085" xr:uid="{00000000-0005-0000-0000-0000F7070000}"/>
    <cellStyle name="Calculation 2 2 6 5 4 5" xfId="25086" xr:uid="{00000000-0005-0000-0000-0000F8070000}"/>
    <cellStyle name="Calculation 2 2 6 5 4 6" xfId="25087" xr:uid="{00000000-0005-0000-0000-0000F9070000}"/>
    <cellStyle name="Calculation 2 2 6 5 4 7" xfId="25088" xr:uid="{00000000-0005-0000-0000-0000FA070000}"/>
    <cellStyle name="Calculation 2 2 6 5 5" xfId="842" xr:uid="{00000000-0005-0000-0000-0000FB070000}"/>
    <cellStyle name="Calculation 2 2 6 5 5 2" xfId="843" xr:uid="{00000000-0005-0000-0000-0000FC070000}"/>
    <cellStyle name="Calculation 2 2 6 5 5 3" xfId="25089" xr:uid="{00000000-0005-0000-0000-0000FD070000}"/>
    <cellStyle name="Calculation 2 2 6 5 5 4" xfId="25090" xr:uid="{00000000-0005-0000-0000-0000FE070000}"/>
    <cellStyle name="Calculation 2 2 6 5 5 5" xfId="25091" xr:uid="{00000000-0005-0000-0000-0000FF070000}"/>
    <cellStyle name="Calculation 2 2 6 5 5 6" xfId="25092" xr:uid="{00000000-0005-0000-0000-000000080000}"/>
    <cellStyle name="Calculation 2 2 6 5 5 7" xfId="25093" xr:uid="{00000000-0005-0000-0000-000001080000}"/>
    <cellStyle name="Calculation 2 2 6 5 6" xfId="844" xr:uid="{00000000-0005-0000-0000-000002080000}"/>
    <cellStyle name="Calculation 2 2 6 5 6 2" xfId="845" xr:uid="{00000000-0005-0000-0000-000003080000}"/>
    <cellStyle name="Calculation 2 2 6 5 6 3" xfId="25094" xr:uid="{00000000-0005-0000-0000-000004080000}"/>
    <cellStyle name="Calculation 2 2 6 5 6 4" xfId="25095" xr:uid="{00000000-0005-0000-0000-000005080000}"/>
    <cellStyle name="Calculation 2 2 6 5 6 5" xfId="25096" xr:uid="{00000000-0005-0000-0000-000006080000}"/>
    <cellStyle name="Calculation 2 2 6 5 6 6" xfId="25097" xr:uid="{00000000-0005-0000-0000-000007080000}"/>
    <cellStyle name="Calculation 2 2 6 5 6 7" xfId="25098" xr:uid="{00000000-0005-0000-0000-000008080000}"/>
    <cellStyle name="Calculation 2 2 6 5 7" xfId="846" xr:uid="{00000000-0005-0000-0000-000009080000}"/>
    <cellStyle name="Calculation 2 2 6 5 7 2" xfId="847" xr:uid="{00000000-0005-0000-0000-00000A080000}"/>
    <cellStyle name="Calculation 2 2 6 5 7 3" xfId="25099" xr:uid="{00000000-0005-0000-0000-00000B080000}"/>
    <cellStyle name="Calculation 2 2 6 5 7 4" xfId="25100" xr:uid="{00000000-0005-0000-0000-00000C080000}"/>
    <cellStyle name="Calculation 2 2 6 5 7 5" xfId="25101" xr:uid="{00000000-0005-0000-0000-00000D080000}"/>
    <cellStyle name="Calculation 2 2 6 5 7 6" xfId="25102" xr:uid="{00000000-0005-0000-0000-00000E080000}"/>
    <cellStyle name="Calculation 2 2 6 5 7 7" xfId="25103" xr:uid="{00000000-0005-0000-0000-00000F080000}"/>
    <cellStyle name="Calculation 2 2 6 5 8" xfId="848" xr:uid="{00000000-0005-0000-0000-000010080000}"/>
    <cellStyle name="Calculation 2 2 6 5 8 2" xfId="849" xr:uid="{00000000-0005-0000-0000-000011080000}"/>
    <cellStyle name="Calculation 2 2 6 5 8 3" xfId="25104" xr:uid="{00000000-0005-0000-0000-000012080000}"/>
    <cellStyle name="Calculation 2 2 6 5 8 4" xfId="25105" xr:uid="{00000000-0005-0000-0000-000013080000}"/>
    <cellStyle name="Calculation 2 2 6 5 8 5" xfId="25106" xr:uid="{00000000-0005-0000-0000-000014080000}"/>
    <cellStyle name="Calculation 2 2 6 5 8 6" xfId="25107" xr:uid="{00000000-0005-0000-0000-000015080000}"/>
    <cellStyle name="Calculation 2 2 6 5 8 7" xfId="25108" xr:uid="{00000000-0005-0000-0000-000016080000}"/>
    <cellStyle name="Calculation 2 2 6 5 9" xfId="850" xr:uid="{00000000-0005-0000-0000-000017080000}"/>
    <cellStyle name="Calculation 2 2 6 5 9 2" xfId="851" xr:uid="{00000000-0005-0000-0000-000018080000}"/>
    <cellStyle name="Calculation 2 2 6 5 9 3" xfId="25109" xr:uid="{00000000-0005-0000-0000-000019080000}"/>
    <cellStyle name="Calculation 2 2 6 5 9 4" xfId="25110" xr:uid="{00000000-0005-0000-0000-00001A080000}"/>
    <cellStyle name="Calculation 2 2 6 5 9 5" xfId="25111" xr:uid="{00000000-0005-0000-0000-00001B080000}"/>
    <cellStyle name="Calculation 2 2 6 5 9 6" xfId="25112" xr:uid="{00000000-0005-0000-0000-00001C080000}"/>
    <cellStyle name="Calculation 2 2 6 5 9 7" xfId="25113" xr:uid="{00000000-0005-0000-0000-00001D080000}"/>
    <cellStyle name="Calculation 2 2 6 6" xfId="852" xr:uid="{00000000-0005-0000-0000-00001E080000}"/>
    <cellStyle name="Calculation 2 2 6 6 10" xfId="853" xr:uid="{00000000-0005-0000-0000-00001F080000}"/>
    <cellStyle name="Calculation 2 2 6 6 11" xfId="25114" xr:uid="{00000000-0005-0000-0000-000020080000}"/>
    <cellStyle name="Calculation 2 2 6 6 12" xfId="25115" xr:uid="{00000000-0005-0000-0000-000021080000}"/>
    <cellStyle name="Calculation 2 2 6 6 13" xfId="25116" xr:uid="{00000000-0005-0000-0000-000022080000}"/>
    <cellStyle name="Calculation 2 2 6 6 14" xfId="25117" xr:uid="{00000000-0005-0000-0000-000023080000}"/>
    <cellStyle name="Calculation 2 2 6 6 15" xfId="25118" xr:uid="{00000000-0005-0000-0000-000024080000}"/>
    <cellStyle name="Calculation 2 2 6 6 2" xfId="854" xr:uid="{00000000-0005-0000-0000-000025080000}"/>
    <cellStyle name="Calculation 2 2 6 6 2 2" xfId="855" xr:uid="{00000000-0005-0000-0000-000026080000}"/>
    <cellStyle name="Calculation 2 2 6 6 2 3" xfId="25119" xr:uid="{00000000-0005-0000-0000-000027080000}"/>
    <cellStyle name="Calculation 2 2 6 6 2 4" xfId="25120" xr:uid="{00000000-0005-0000-0000-000028080000}"/>
    <cellStyle name="Calculation 2 2 6 6 2 5" xfId="25121" xr:uid="{00000000-0005-0000-0000-000029080000}"/>
    <cellStyle name="Calculation 2 2 6 6 2 6" xfId="25122" xr:uid="{00000000-0005-0000-0000-00002A080000}"/>
    <cellStyle name="Calculation 2 2 6 6 2 7" xfId="25123" xr:uid="{00000000-0005-0000-0000-00002B080000}"/>
    <cellStyle name="Calculation 2 2 6 6 3" xfId="856" xr:uid="{00000000-0005-0000-0000-00002C080000}"/>
    <cellStyle name="Calculation 2 2 6 6 3 2" xfId="857" xr:uid="{00000000-0005-0000-0000-00002D080000}"/>
    <cellStyle name="Calculation 2 2 6 6 3 3" xfId="25124" xr:uid="{00000000-0005-0000-0000-00002E080000}"/>
    <cellStyle name="Calculation 2 2 6 6 3 4" xfId="25125" xr:uid="{00000000-0005-0000-0000-00002F080000}"/>
    <cellStyle name="Calculation 2 2 6 6 3 5" xfId="25126" xr:uid="{00000000-0005-0000-0000-000030080000}"/>
    <cellStyle name="Calculation 2 2 6 6 3 6" xfId="25127" xr:uid="{00000000-0005-0000-0000-000031080000}"/>
    <cellStyle name="Calculation 2 2 6 6 3 7" xfId="25128" xr:uid="{00000000-0005-0000-0000-000032080000}"/>
    <cellStyle name="Calculation 2 2 6 6 4" xfId="858" xr:uid="{00000000-0005-0000-0000-000033080000}"/>
    <cellStyle name="Calculation 2 2 6 6 4 2" xfId="859" xr:uid="{00000000-0005-0000-0000-000034080000}"/>
    <cellStyle name="Calculation 2 2 6 6 4 3" xfId="25129" xr:uid="{00000000-0005-0000-0000-000035080000}"/>
    <cellStyle name="Calculation 2 2 6 6 4 4" xfId="25130" xr:uid="{00000000-0005-0000-0000-000036080000}"/>
    <cellStyle name="Calculation 2 2 6 6 4 5" xfId="25131" xr:uid="{00000000-0005-0000-0000-000037080000}"/>
    <cellStyle name="Calculation 2 2 6 6 4 6" xfId="25132" xr:uid="{00000000-0005-0000-0000-000038080000}"/>
    <cellStyle name="Calculation 2 2 6 6 4 7" xfId="25133" xr:uid="{00000000-0005-0000-0000-000039080000}"/>
    <cellStyle name="Calculation 2 2 6 6 5" xfId="860" xr:uid="{00000000-0005-0000-0000-00003A080000}"/>
    <cellStyle name="Calculation 2 2 6 6 5 2" xfId="861" xr:uid="{00000000-0005-0000-0000-00003B080000}"/>
    <cellStyle name="Calculation 2 2 6 6 5 3" xfId="25134" xr:uid="{00000000-0005-0000-0000-00003C080000}"/>
    <cellStyle name="Calculation 2 2 6 6 5 4" xfId="25135" xr:uid="{00000000-0005-0000-0000-00003D080000}"/>
    <cellStyle name="Calculation 2 2 6 6 5 5" xfId="25136" xr:uid="{00000000-0005-0000-0000-00003E080000}"/>
    <cellStyle name="Calculation 2 2 6 6 5 6" xfId="25137" xr:uid="{00000000-0005-0000-0000-00003F080000}"/>
    <cellStyle name="Calculation 2 2 6 6 5 7" xfId="25138" xr:uid="{00000000-0005-0000-0000-000040080000}"/>
    <cellStyle name="Calculation 2 2 6 6 6" xfId="862" xr:uid="{00000000-0005-0000-0000-000041080000}"/>
    <cellStyle name="Calculation 2 2 6 6 6 2" xfId="863" xr:uid="{00000000-0005-0000-0000-000042080000}"/>
    <cellStyle name="Calculation 2 2 6 6 6 3" xfId="25139" xr:uid="{00000000-0005-0000-0000-000043080000}"/>
    <cellStyle name="Calculation 2 2 6 6 6 4" xfId="25140" xr:uid="{00000000-0005-0000-0000-000044080000}"/>
    <cellStyle name="Calculation 2 2 6 6 6 5" xfId="25141" xr:uid="{00000000-0005-0000-0000-000045080000}"/>
    <cellStyle name="Calculation 2 2 6 6 6 6" xfId="25142" xr:uid="{00000000-0005-0000-0000-000046080000}"/>
    <cellStyle name="Calculation 2 2 6 6 6 7" xfId="25143" xr:uid="{00000000-0005-0000-0000-000047080000}"/>
    <cellStyle name="Calculation 2 2 6 6 7" xfId="864" xr:uid="{00000000-0005-0000-0000-000048080000}"/>
    <cellStyle name="Calculation 2 2 6 6 7 2" xfId="865" xr:uid="{00000000-0005-0000-0000-000049080000}"/>
    <cellStyle name="Calculation 2 2 6 6 7 3" xfId="25144" xr:uid="{00000000-0005-0000-0000-00004A080000}"/>
    <cellStyle name="Calculation 2 2 6 6 7 4" xfId="25145" xr:uid="{00000000-0005-0000-0000-00004B080000}"/>
    <cellStyle name="Calculation 2 2 6 6 7 5" xfId="25146" xr:uid="{00000000-0005-0000-0000-00004C080000}"/>
    <cellStyle name="Calculation 2 2 6 6 7 6" xfId="25147" xr:uid="{00000000-0005-0000-0000-00004D080000}"/>
    <cellStyle name="Calculation 2 2 6 6 7 7" xfId="25148" xr:uid="{00000000-0005-0000-0000-00004E080000}"/>
    <cellStyle name="Calculation 2 2 6 6 8" xfId="866" xr:uid="{00000000-0005-0000-0000-00004F080000}"/>
    <cellStyle name="Calculation 2 2 6 6 8 2" xfId="867" xr:uid="{00000000-0005-0000-0000-000050080000}"/>
    <cellStyle name="Calculation 2 2 6 6 8 3" xfId="25149" xr:uid="{00000000-0005-0000-0000-000051080000}"/>
    <cellStyle name="Calculation 2 2 6 6 8 4" xfId="25150" xr:uid="{00000000-0005-0000-0000-000052080000}"/>
    <cellStyle name="Calculation 2 2 6 6 8 5" xfId="25151" xr:uid="{00000000-0005-0000-0000-000053080000}"/>
    <cellStyle name="Calculation 2 2 6 6 8 6" xfId="25152" xr:uid="{00000000-0005-0000-0000-000054080000}"/>
    <cellStyle name="Calculation 2 2 6 6 8 7" xfId="25153" xr:uid="{00000000-0005-0000-0000-000055080000}"/>
    <cellStyle name="Calculation 2 2 6 6 9" xfId="868" xr:uid="{00000000-0005-0000-0000-000056080000}"/>
    <cellStyle name="Calculation 2 2 6 6 9 2" xfId="869" xr:uid="{00000000-0005-0000-0000-000057080000}"/>
    <cellStyle name="Calculation 2 2 6 6 9 3" xfId="25154" xr:uid="{00000000-0005-0000-0000-000058080000}"/>
    <cellStyle name="Calculation 2 2 6 6 9 4" xfId="25155" xr:uid="{00000000-0005-0000-0000-000059080000}"/>
    <cellStyle name="Calculation 2 2 6 6 9 5" xfId="25156" xr:uid="{00000000-0005-0000-0000-00005A080000}"/>
    <cellStyle name="Calculation 2 2 6 6 9 6" xfId="25157" xr:uid="{00000000-0005-0000-0000-00005B080000}"/>
    <cellStyle name="Calculation 2 2 6 6 9 7" xfId="25158" xr:uid="{00000000-0005-0000-0000-00005C080000}"/>
    <cellStyle name="Calculation 2 2 6 7" xfId="25159" xr:uid="{00000000-0005-0000-0000-00005D080000}"/>
    <cellStyle name="Calculation 2 2 7" xfId="870" xr:uid="{00000000-0005-0000-0000-00005E080000}"/>
    <cellStyle name="Calculation 2 2 7 2" xfId="871" xr:uid="{00000000-0005-0000-0000-00005F080000}"/>
    <cellStyle name="Calculation 2 2 7 2 2" xfId="872" xr:uid="{00000000-0005-0000-0000-000060080000}"/>
    <cellStyle name="Calculation 2 2 7 2 2 10" xfId="25160" xr:uid="{00000000-0005-0000-0000-000061080000}"/>
    <cellStyle name="Calculation 2 2 7 2 2 2" xfId="873" xr:uid="{00000000-0005-0000-0000-000062080000}"/>
    <cellStyle name="Calculation 2 2 7 2 2 2 2" xfId="874" xr:uid="{00000000-0005-0000-0000-000063080000}"/>
    <cellStyle name="Calculation 2 2 7 2 2 2 3" xfId="25161" xr:uid="{00000000-0005-0000-0000-000064080000}"/>
    <cellStyle name="Calculation 2 2 7 2 2 2 4" xfId="25162" xr:uid="{00000000-0005-0000-0000-000065080000}"/>
    <cellStyle name="Calculation 2 2 7 2 2 2 5" xfId="25163" xr:uid="{00000000-0005-0000-0000-000066080000}"/>
    <cellStyle name="Calculation 2 2 7 2 2 2 6" xfId="25164" xr:uid="{00000000-0005-0000-0000-000067080000}"/>
    <cellStyle name="Calculation 2 2 7 2 2 2 7" xfId="25165" xr:uid="{00000000-0005-0000-0000-000068080000}"/>
    <cellStyle name="Calculation 2 2 7 2 2 3" xfId="875" xr:uid="{00000000-0005-0000-0000-000069080000}"/>
    <cellStyle name="Calculation 2 2 7 2 2 3 2" xfId="876" xr:uid="{00000000-0005-0000-0000-00006A080000}"/>
    <cellStyle name="Calculation 2 2 7 2 2 3 3" xfId="25166" xr:uid="{00000000-0005-0000-0000-00006B080000}"/>
    <cellStyle name="Calculation 2 2 7 2 2 3 4" xfId="25167" xr:uid="{00000000-0005-0000-0000-00006C080000}"/>
    <cellStyle name="Calculation 2 2 7 2 2 3 5" xfId="25168" xr:uid="{00000000-0005-0000-0000-00006D080000}"/>
    <cellStyle name="Calculation 2 2 7 2 2 3 6" xfId="25169" xr:uid="{00000000-0005-0000-0000-00006E080000}"/>
    <cellStyle name="Calculation 2 2 7 2 2 3 7" xfId="25170" xr:uid="{00000000-0005-0000-0000-00006F080000}"/>
    <cellStyle name="Calculation 2 2 7 2 2 4" xfId="877" xr:uid="{00000000-0005-0000-0000-000070080000}"/>
    <cellStyle name="Calculation 2 2 7 2 2 4 2" xfId="878" xr:uid="{00000000-0005-0000-0000-000071080000}"/>
    <cellStyle name="Calculation 2 2 7 2 2 4 3" xfId="25171" xr:uid="{00000000-0005-0000-0000-000072080000}"/>
    <cellStyle name="Calculation 2 2 7 2 2 4 4" xfId="25172" xr:uid="{00000000-0005-0000-0000-000073080000}"/>
    <cellStyle name="Calculation 2 2 7 2 2 4 5" xfId="25173" xr:uid="{00000000-0005-0000-0000-000074080000}"/>
    <cellStyle name="Calculation 2 2 7 2 2 4 6" xfId="25174" xr:uid="{00000000-0005-0000-0000-000075080000}"/>
    <cellStyle name="Calculation 2 2 7 2 2 4 7" xfId="25175" xr:uid="{00000000-0005-0000-0000-000076080000}"/>
    <cellStyle name="Calculation 2 2 7 2 2 5" xfId="879" xr:uid="{00000000-0005-0000-0000-000077080000}"/>
    <cellStyle name="Calculation 2 2 7 2 2 5 2" xfId="880" xr:uid="{00000000-0005-0000-0000-000078080000}"/>
    <cellStyle name="Calculation 2 2 7 2 2 5 3" xfId="25176" xr:uid="{00000000-0005-0000-0000-000079080000}"/>
    <cellStyle name="Calculation 2 2 7 2 2 5 4" xfId="25177" xr:uid="{00000000-0005-0000-0000-00007A080000}"/>
    <cellStyle name="Calculation 2 2 7 2 2 5 5" xfId="25178" xr:uid="{00000000-0005-0000-0000-00007B080000}"/>
    <cellStyle name="Calculation 2 2 7 2 2 5 6" xfId="25179" xr:uid="{00000000-0005-0000-0000-00007C080000}"/>
    <cellStyle name="Calculation 2 2 7 2 2 5 7" xfId="25180" xr:uid="{00000000-0005-0000-0000-00007D080000}"/>
    <cellStyle name="Calculation 2 2 7 2 2 6" xfId="881" xr:uid="{00000000-0005-0000-0000-00007E080000}"/>
    <cellStyle name="Calculation 2 2 7 2 2 6 2" xfId="882" xr:uid="{00000000-0005-0000-0000-00007F080000}"/>
    <cellStyle name="Calculation 2 2 7 2 2 6 3" xfId="25181" xr:uid="{00000000-0005-0000-0000-000080080000}"/>
    <cellStyle name="Calculation 2 2 7 2 2 6 4" xfId="25182" xr:uid="{00000000-0005-0000-0000-000081080000}"/>
    <cellStyle name="Calculation 2 2 7 2 2 6 5" xfId="25183" xr:uid="{00000000-0005-0000-0000-000082080000}"/>
    <cellStyle name="Calculation 2 2 7 2 2 6 6" xfId="25184" xr:uid="{00000000-0005-0000-0000-000083080000}"/>
    <cellStyle name="Calculation 2 2 7 2 2 6 7" xfId="25185" xr:uid="{00000000-0005-0000-0000-000084080000}"/>
    <cellStyle name="Calculation 2 2 7 2 2 7" xfId="25186" xr:uid="{00000000-0005-0000-0000-000085080000}"/>
    <cellStyle name="Calculation 2 2 7 2 2 8" xfId="25187" xr:uid="{00000000-0005-0000-0000-000086080000}"/>
    <cellStyle name="Calculation 2 2 7 2 2 9" xfId="25188" xr:uid="{00000000-0005-0000-0000-000087080000}"/>
    <cellStyle name="Calculation 2 2 7 2 3" xfId="883" xr:uid="{00000000-0005-0000-0000-000088080000}"/>
    <cellStyle name="Calculation 2 2 7 2 3 10" xfId="884" xr:uid="{00000000-0005-0000-0000-000089080000}"/>
    <cellStyle name="Calculation 2 2 7 2 3 11" xfId="25189" xr:uid="{00000000-0005-0000-0000-00008A080000}"/>
    <cellStyle name="Calculation 2 2 7 2 3 12" xfId="25190" xr:uid="{00000000-0005-0000-0000-00008B080000}"/>
    <cellStyle name="Calculation 2 2 7 2 3 13" xfId="25191" xr:uid="{00000000-0005-0000-0000-00008C080000}"/>
    <cellStyle name="Calculation 2 2 7 2 3 14" xfId="25192" xr:uid="{00000000-0005-0000-0000-00008D080000}"/>
    <cellStyle name="Calculation 2 2 7 2 3 15" xfId="25193" xr:uid="{00000000-0005-0000-0000-00008E080000}"/>
    <cellStyle name="Calculation 2 2 7 2 3 2" xfId="885" xr:uid="{00000000-0005-0000-0000-00008F080000}"/>
    <cellStyle name="Calculation 2 2 7 2 3 2 2" xfId="886" xr:uid="{00000000-0005-0000-0000-000090080000}"/>
    <cellStyle name="Calculation 2 2 7 2 3 2 3" xfId="25194" xr:uid="{00000000-0005-0000-0000-000091080000}"/>
    <cellStyle name="Calculation 2 2 7 2 3 2 4" xfId="25195" xr:uid="{00000000-0005-0000-0000-000092080000}"/>
    <cellStyle name="Calculation 2 2 7 2 3 2 5" xfId="25196" xr:uid="{00000000-0005-0000-0000-000093080000}"/>
    <cellStyle name="Calculation 2 2 7 2 3 2 6" xfId="25197" xr:uid="{00000000-0005-0000-0000-000094080000}"/>
    <cellStyle name="Calculation 2 2 7 2 3 2 7" xfId="25198" xr:uid="{00000000-0005-0000-0000-000095080000}"/>
    <cellStyle name="Calculation 2 2 7 2 3 3" xfId="887" xr:uid="{00000000-0005-0000-0000-000096080000}"/>
    <cellStyle name="Calculation 2 2 7 2 3 3 2" xfId="888" xr:uid="{00000000-0005-0000-0000-000097080000}"/>
    <cellStyle name="Calculation 2 2 7 2 3 3 3" xfId="25199" xr:uid="{00000000-0005-0000-0000-000098080000}"/>
    <cellStyle name="Calculation 2 2 7 2 3 3 4" xfId="25200" xr:uid="{00000000-0005-0000-0000-000099080000}"/>
    <cellStyle name="Calculation 2 2 7 2 3 3 5" xfId="25201" xr:uid="{00000000-0005-0000-0000-00009A080000}"/>
    <cellStyle name="Calculation 2 2 7 2 3 3 6" xfId="25202" xr:uid="{00000000-0005-0000-0000-00009B080000}"/>
    <cellStyle name="Calculation 2 2 7 2 3 3 7" xfId="25203" xr:uid="{00000000-0005-0000-0000-00009C080000}"/>
    <cellStyle name="Calculation 2 2 7 2 3 4" xfId="889" xr:uid="{00000000-0005-0000-0000-00009D080000}"/>
    <cellStyle name="Calculation 2 2 7 2 3 4 2" xfId="890" xr:uid="{00000000-0005-0000-0000-00009E080000}"/>
    <cellStyle name="Calculation 2 2 7 2 3 4 3" xfId="25204" xr:uid="{00000000-0005-0000-0000-00009F080000}"/>
    <cellStyle name="Calculation 2 2 7 2 3 4 4" xfId="25205" xr:uid="{00000000-0005-0000-0000-0000A0080000}"/>
    <cellStyle name="Calculation 2 2 7 2 3 4 5" xfId="25206" xr:uid="{00000000-0005-0000-0000-0000A1080000}"/>
    <cellStyle name="Calculation 2 2 7 2 3 4 6" xfId="25207" xr:uid="{00000000-0005-0000-0000-0000A2080000}"/>
    <cellStyle name="Calculation 2 2 7 2 3 4 7" xfId="25208" xr:uid="{00000000-0005-0000-0000-0000A3080000}"/>
    <cellStyle name="Calculation 2 2 7 2 3 5" xfId="891" xr:uid="{00000000-0005-0000-0000-0000A4080000}"/>
    <cellStyle name="Calculation 2 2 7 2 3 5 2" xfId="892" xr:uid="{00000000-0005-0000-0000-0000A5080000}"/>
    <cellStyle name="Calculation 2 2 7 2 3 5 3" xfId="25209" xr:uid="{00000000-0005-0000-0000-0000A6080000}"/>
    <cellStyle name="Calculation 2 2 7 2 3 5 4" xfId="25210" xr:uid="{00000000-0005-0000-0000-0000A7080000}"/>
    <cellStyle name="Calculation 2 2 7 2 3 5 5" xfId="25211" xr:uid="{00000000-0005-0000-0000-0000A8080000}"/>
    <cellStyle name="Calculation 2 2 7 2 3 5 6" xfId="25212" xr:uid="{00000000-0005-0000-0000-0000A9080000}"/>
    <cellStyle name="Calculation 2 2 7 2 3 5 7" xfId="25213" xr:uid="{00000000-0005-0000-0000-0000AA080000}"/>
    <cellStyle name="Calculation 2 2 7 2 3 6" xfId="893" xr:uid="{00000000-0005-0000-0000-0000AB080000}"/>
    <cellStyle name="Calculation 2 2 7 2 3 6 2" xfId="894" xr:uid="{00000000-0005-0000-0000-0000AC080000}"/>
    <cellStyle name="Calculation 2 2 7 2 3 6 3" xfId="25214" xr:uid="{00000000-0005-0000-0000-0000AD080000}"/>
    <cellStyle name="Calculation 2 2 7 2 3 6 4" xfId="25215" xr:uid="{00000000-0005-0000-0000-0000AE080000}"/>
    <cellStyle name="Calculation 2 2 7 2 3 6 5" xfId="25216" xr:uid="{00000000-0005-0000-0000-0000AF080000}"/>
    <cellStyle name="Calculation 2 2 7 2 3 6 6" xfId="25217" xr:uid="{00000000-0005-0000-0000-0000B0080000}"/>
    <cellStyle name="Calculation 2 2 7 2 3 6 7" xfId="25218" xr:uid="{00000000-0005-0000-0000-0000B1080000}"/>
    <cellStyle name="Calculation 2 2 7 2 3 7" xfId="895" xr:uid="{00000000-0005-0000-0000-0000B2080000}"/>
    <cellStyle name="Calculation 2 2 7 2 3 7 2" xfId="896" xr:uid="{00000000-0005-0000-0000-0000B3080000}"/>
    <cellStyle name="Calculation 2 2 7 2 3 7 3" xfId="25219" xr:uid="{00000000-0005-0000-0000-0000B4080000}"/>
    <cellStyle name="Calculation 2 2 7 2 3 7 4" xfId="25220" xr:uid="{00000000-0005-0000-0000-0000B5080000}"/>
    <cellStyle name="Calculation 2 2 7 2 3 7 5" xfId="25221" xr:uid="{00000000-0005-0000-0000-0000B6080000}"/>
    <cellStyle name="Calculation 2 2 7 2 3 7 6" xfId="25222" xr:uid="{00000000-0005-0000-0000-0000B7080000}"/>
    <cellStyle name="Calculation 2 2 7 2 3 7 7" xfId="25223" xr:uid="{00000000-0005-0000-0000-0000B8080000}"/>
    <cellStyle name="Calculation 2 2 7 2 3 8" xfId="897" xr:uid="{00000000-0005-0000-0000-0000B9080000}"/>
    <cellStyle name="Calculation 2 2 7 2 3 8 2" xfId="898" xr:uid="{00000000-0005-0000-0000-0000BA080000}"/>
    <cellStyle name="Calculation 2 2 7 2 3 8 3" xfId="25224" xr:uid="{00000000-0005-0000-0000-0000BB080000}"/>
    <cellStyle name="Calculation 2 2 7 2 3 8 4" xfId="25225" xr:uid="{00000000-0005-0000-0000-0000BC080000}"/>
    <cellStyle name="Calculation 2 2 7 2 3 8 5" xfId="25226" xr:uid="{00000000-0005-0000-0000-0000BD080000}"/>
    <cellStyle name="Calculation 2 2 7 2 3 8 6" xfId="25227" xr:uid="{00000000-0005-0000-0000-0000BE080000}"/>
    <cellStyle name="Calculation 2 2 7 2 3 8 7" xfId="25228" xr:uid="{00000000-0005-0000-0000-0000BF080000}"/>
    <cellStyle name="Calculation 2 2 7 2 3 9" xfId="899" xr:uid="{00000000-0005-0000-0000-0000C0080000}"/>
    <cellStyle name="Calculation 2 2 7 2 3 9 2" xfId="900" xr:uid="{00000000-0005-0000-0000-0000C1080000}"/>
    <cellStyle name="Calculation 2 2 7 2 3 9 3" xfId="25229" xr:uid="{00000000-0005-0000-0000-0000C2080000}"/>
    <cellStyle name="Calculation 2 2 7 2 3 9 4" xfId="25230" xr:uid="{00000000-0005-0000-0000-0000C3080000}"/>
    <cellStyle name="Calculation 2 2 7 2 3 9 5" xfId="25231" xr:uid="{00000000-0005-0000-0000-0000C4080000}"/>
    <cellStyle name="Calculation 2 2 7 2 3 9 6" xfId="25232" xr:uid="{00000000-0005-0000-0000-0000C5080000}"/>
    <cellStyle name="Calculation 2 2 7 2 3 9 7" xfId="25233" xr:uid="{00000000-0005-0000-0000-0000C6080000}"/>
    <cellStyle name="Calculation 2 2 7 2 4" xfId="901" xr:uid="{00000000-0005-0000-0000-0000C7080000}"/>
    <cellStyle name="Calculation 2 2 7 2 4 2" xfId="902" xr:uid="{00000000-0005-0000-0000-0000C8080000}"/>
    <cellStyle name="Calculation 2 2 7 2 4 3" xfId="25234" xr:uid="{00000000-0005-0000-0000-0000C9080000}"/>
    <cellStyle name="Calculation 2 2 7 2 4 4" xfId="25235" xr:uid="{00000000-0005-0000-0000-0000CA080000}"/>
    <cellStyle name="Calculation 2 2 7 2 4 5" xfId="25236" xr:uid="{00000000-0005-0000-0000-0000CB080000}"/>
    <cellStyle name="Calculation 2 2 7 2 4 6" xfId="25237" xr:uid="{00000000-0005-0000-0000-0000CC080000}"/>
    <cellStyle name="Calculation 2 2 7 2 4 7" xfId="25238" xr:uid="{00000000-0005-0000-0000-0000CD080000}"/>
    <cellStyle name="Calculation 2 2 7 2 5" xfId="25239" xr:uid="{00000000-0005-0000-0000-0000CE080000}"/>
    <cellStyle name="Calculation 2 2 7 2 6" xfId="25240" xr:uid="{00000000-0005-0000-0000-0000CF080000}"/>
    <cellStyle name="Calculation 2 2 7 2 7" xfId="25241" xr:uid="{00000000-0005-0000-0000-0000D0080000}"/>
    <cellStyle name="Calculation 2 2 7 2 8" xfId="25242" xr:uid="{00000000-0005-0000-0000-0000D1080000}"/>
    <cellStyle name="Calculation 2 2 7 3" xfId="903" xr:uid="{00000000-0005-0000-0000-0000D2080000}"/>
    <cellStyle name="Calculation 2 2 7 3 10" xfId="25243" xr:uid="{00000000-0005-0000-0000-0000D3080000}"/>
    <cellStyle name="Calculation 2 2 7 3 2" xfId="904" xr:uid="{00000000-0005-0000-0000-0000D4080000}"/>
    <cellStyle name="Calculation 2 2 7 3 2 2" xfId="905" xr:uid="{00000000-0005-0000-0000-0000D5080000}"/>
    <cellStyle name="Calculation 2 2 7 3 2 3" xfId="25244" xr:uid="{00000000-0005-0000-0000-0000D6080000}"/>
    <cellStyle name="Calculation 2 2 7 3 2 4" xfId="25245" xr:uid="{00000000-0005-0000-0000-0000D7080000}"/>
    <cellStyle name="Calculation 2 2 7 3 2 5" xfId="25246" xr:uid="{00000000-0005-0000-0000-0000D8080000}"/>
    <cellStyle name="Calculation 2 2 7 3 2 6" xfId="25247" xr:uid="{00000000-0005-0000-0000-0000D9080000}"/>
    <cellStyle name="Calculation 2 2 7 3 2 7" xfId="25248" xr:uid="{00000000-0005-0000-0000-0000DA080000}"/>
    <cellStyle name="Calculation 2 2 7 3 3" xfId="906" xr:uid="{00000000-0005-0000-0000-0000DB080000}"/>
    <cellStyle name="Calculation 2 2 7 3 3 2" xfId="907" xr:uid="{00000000-0005-0000-0000-0000DC080000}"/>
    <cellStyle name="Calculation 2 2 7 3 3 3" xfId="25249" xr:uid="{00000000-0005-0000-0000-0000DD080000}"/>
    <cellStyle name="Calculation 2 2 7 3 3 4" xfId="25250" xr:uid="{00000000-0005-0000-0000-0000DE080000}"/>
    <cellStyle name="Calculation 2 2 7 3 3 5" xfId="25251" xr:uid="{00000000-0005-0000-0000-0000DF080000}"/>
    <cellStyle name="Calculation 2 2 7 3 3 6" xfId="25252" xr:uid="{00000000-0005-0000-0000-0000E0080000}"/>
    <cellStyle name="Calculation 2 2 7 3 3 7" xfId="25253" xr:uid="{00000000-0005-0000-0000-0000E1080000}"/>
    <cellStyle name="Calculation 2 2 7 3 4" xfId="908" xr:uid="{00000000-0005-0000-0000-0000E2080000}"/>
    <cellStyle name="Calculation 2 2 7 3 4 2" xfId="909" xr:uid="{00000000-0005-0000-0000-0000E3080000}"/>
    <cellStyle name="Calculation 2 2 7 3 4 3" xfId="25254" xr:uid="{00000000-0005-0000-0000-0000E4080000}"/>
    <cellStyle name="Calculation 2 2 7 3 4 4" xfId="25255" xr:uid="{00000000-0005-0000-0000-0000E5080000}"/>
    <cellStyle name="Calculation 2 2 7 3 4 5" xfId="25256" xr:uid="{00000000-0005-0000-0000-0000E6080000}"/>
    <cellStyle name="Calculation 2 2 7 3 4 6" xfId="25257" xr:uid="{00000000-0005-0000-0000-0000E7080000}"/>
    <cellStyle name="Calculation 2 2 7 3 4 7" xfId="25258" xr:uid="{00000000-0005-0000-0000-0000E8080000}"/>
    <cellStyle name="Calculation 2 2 7 3 5" xfId="910" xr:uid="{00000000-0005-0000-0000-0000E9080000}"/>
    <cellStyle name="Calculation 2 2 7 3 5 2" xfId="911" xr:uid="{00000000-0005-0000-0000-0000EA080000}"/>
    <cellStyle name="Calculation 2 2 7 3 5 3" xfId="25259" xr:uid="{00000000-0005-0000-0000-0000EB080000}"/>
    <cellStyle name="Calculation 2 2 7 3 5 4" xfId="25260" xr:uid="{00000000-0005-0000-0000-0000EC080000}"/>
    <cellStyle name="Calculation 2 2 7 3 5 5" xfId="25261" xr:uid="{00000000-0005-0000-0000-0000ED080000}"/>
    <cellStyle name="Calculation 2 2 7 3 5 6" xfId="25262" xr:uid="{00000000-0005-0000-0000-0000EE080000}"/>
    <cellStyle name="Calculation 2 2 7 3 5 7" xfId="25263" xr:uid="{00000000-0005-0000-0000-0000EF080000}"/>
    <cellStyle name="Calculation 2 2 7 3 6" xfId="912" xr:uid="{00000000-0005-0000-0000-0000F0080000}"/>
    <cellStyle name="Calculation 2 2 7 3 6 2" xfId="913" xr:uid="{00000000-0005-0000-0000-0000F1080000}"/>
    <cellStyle name="Calculation 2 2 7 3 6 3" xfId="25264" xr:uid="{00000000-0005-0000-0000-0000F2080000}"/>
    <cellStyle name="Calculation 2 2 7 3 6 4" xfId="25265" xr:uid="{00000000-0005-0000-0000-0000F3080000}"/>
    <cellStyle name="Calculation 2 2 7 3 6 5" xfId="25266" xr:uid="{00000000-0005-0000-0000-0000F4080000}"/>
    <cellStyle name="Calculation 2 2 7 3 6 6" xfId="25267" xr:uid="{00000000-0005-0000-0000-0000F5080000}"/>
    <cellStyle name="Calculation 2 2 7 3 6 7" xfId="25268" xr:uid="{00000000-0005-0000-0000-0000F6080000}"/>
    <cellStyle name="Calculation 2 2 7 3 7" xfId="25269" xr:uid="{00000000-0005-0000-0000-0000F7080000}"/>
    <cellStyle name="Calculation 2 2 7 3 8" xfId="25270" xr:uid="{00000000-0005-0000-0000-0000F8080000}"/>
    <cellStyle name="Calculation 2 2 7 3 9" xfId="25271" xr:uid="{00000000-0005-0000-0000-0000F9080000}"/>
    <cellStyle name="Calculation 2 2 7 4" xfId="914" xr:uid="{00000000-0005-0000-0000-0000FA080000}"/>
    <cellStyle name="Calculation 2 2 7 4 10" xfId="915" xr:uid="{00000000-0005-0000-0000-0000FB080000}"/>
    <cellStyle name="Calculation 2 2 7 4 11" xfId="25272" xr:uid="{00000000-0005-0000-0000-0000FC080000}"/>
    <cellStyle name="Calculation 2 2 7 4 12" xfId="25273" xr:uid="{00000000-0005-0000-0000-0000FD080000}"/>
    <cellStyle name="Calculation 2 2 7 4 2" xfId="916" xr:uid="{00000000-0005-0000-0000-0000FE080000}"/>
    <cellStyle name="Calculation 2 2 7 4 2 2" xfId="917" xr:uid="{00000000-0005-0000-0000-0000FF080000}"/>
    <cellStyle name="Calculation 2 2 7 4 2 3" xfId="25274" xr:uid="{00000000-0005-0000-0000-000000090000}"/>
    <cellStyle name="Calculation 2 2 7 4 2 4" xfId="25275" xr:uid="{00000000-0005-0000-0000-000001090000}"/>
    <cellStyle name="Calculation 2 2 7 4 2 5" xfId="25276" xr:uid="{00000000-0005-0000-0000-000002090000}"/>
    <cellStyle name="Calculation 2 2 7 4 2 6" xfId="25277" xr:uid="{00000000-0005-0000-0000-000003090000}"/>
    <cellStyle name="Calculation 2 2 7 4 2 7" xfId="25278" xr:uid="{00000000-0005-0000-0000-000004090000}"/>
    <cellStyle name="Calculation 2 2 7 4 3" xfId="918" xr:uid="{00000000-0005-0000-0000-000005090000}"/>
    <cellStyle name="Calculation 2 2 7 4 3 2" xfId="919" xr:uid="{00000000-0005-0000-0000-000006090000}"/>
    <cellStyle name="Calculation 2 2 7 4 3 3" xfId="25279" xr:uid="{00000000-0005-0000-0000-000007090000}"/>
    <cellStyle name="Calculation 2 2 7 4 3 4" xfId="25280" xr:uid="{00000000-0005-0000-0000-000008090000}"/>
    <cellStyle name="Calculation 2 2 7 4 3 5" xfId="25281" xr:uid="{00000000-0005-0000-0000-000009090000}"/>
    <cellStyle name="Calculation 2 2 7 4 3 6" xfId="25282" xr:uid="{00000000-0005-0000-0000-00000A090000}"/>
    <cellStyle name="Calculation 2 2 7 4 3 7" xfId="25283" xr:uid="{00000000-0005-0000-0000-00000B090000}"/>
    <cellStyle name="Calculation 2 2 7 4 4" xfId="920" xr:uid="{00000000-0005-0000-0000-00000C090000}"/>
    <cellStyle name="Calculation 2 2 7 4 4 2" xfId="921" xr:uid="{00000000-0005-0000-0000-00000D090000}"/>
    <cellStyle name="Calculation 2 2 7 4 4 3" xfId="25284" xr:uid="{00000000-0005-0000-0000-00000E090000}"/>
    <cellStyle name="Calculation 2 2 7 4 4 4" xfId="25285" xr:uid="{00000000-0005-0000-0000-00000F090000}"/>
    <cellStyle name="Calculation 2 2 7 4 4 5" xfId="25286" xr:uid="{00000000-0005-0000-0000-000010090000}"/>
    <cellStyle name="Calculation 2 2 7 4 4 6" xfId="25287" xr:uid="{00000000-0005-0000-0000-000011090000}"/>
    <cellStyle name="Calculation 2 2 7 4 4 7" xfId="25288" xr:uid="{00000000-0005-0000-0000-000012090000}"/>
    <cellStyle name="Calculation 2 2 7 4 5" xfId="922" xr:uid="{00000000-0005-0000-0000-000013090000}"/>
    <cellStyle name="Calculation 2 2 7 4 5 2" xfId="923" xr:uid="{00000000-0005-0000-0000-000014090000}"/>
    <cellStyle name="Calculation 2 2 7 4 5 3" xfId="25289" xr:uid="{00000000-0005-0000-0000-000015090000}"/>
    <cellStyle name="Calculation 2 2 7 4 5 4" xfId="25290" xr:uid="{00000000-0005-0000-0000-000016090000}"/>
    <cellStyle name="Calculation 2 2 7 4 5 5" xfId="25291" xr:uid="{00000000-0005-0000-0000-000017090000}"/>
    <cellStyle name="Calculation 2 2 7 4 5 6" xfId="25292" xr:uid="{00000000-0005-0000-0000-000018090000}"/>
    <cellStyle name="Calculation 2 2 7 4 5 7" xfId="25293" xr:uid="{00000000-0005-0000-0000-000019090000}"/>
    <cellStyle name="Calculation 2 2 7 4 6" xfId="924" xr:uid="{00000000-0005-0000-0000-00001A090000}"/>
    <cellStyle name="Calculation 2 2 7 4 6 2" xfId="925" xr:uid="{00000000-0005-0000-0000-00001B090000}"/>
    <cellStyle name="Calculation 2 2 7 4 6 3" xfId="25294" xr:uid="{00000000-0005-0000-0000-00001C090000}"/>
    <cellStyle name="Calculation 2 2 7 4 6 4" xfId="25295" xr:uid="{00000000-0005-0000-0000-00001D090000}"/>
    <cellStyle name="Calculation 2 2 7 4 6 5" xfId="25296" xr:uid="{00000000-0005-0000-0000-00001E090000}"/>
    <cellStyle name="Calculation 2 2 7 4 6 6" xfId="25297" xr:uid="{00000000-0005-0000-0000-00001F090000}"/>
    <cellStyle name="Calculation 2 2 7 4 6 7" xfId="25298" xr:uid="{00000000-0005-0000-0000-000020090000}"/>
    <cellStyle name="Calculation 2 2 7 4 7" xfId="926" xr:uid="{00000000-0005-0000-0000-000021090000}"/>
    <cellStyle name="Calculation 2 2 7 4 7 2" xfId="927" xr:uid="{00000000-0005-0000-0000-000022090000}"/>
    <cellStyle name="Calculation 2 2 7 4 7 3" xfId="25299" xr:uid="{00000000-0005-0000-0000-000023090000}"/>
    <cellStyle name="Calculation 2 2 7 4 7 4" xfId="25300" xr:uid="{00000000-0005-0000-0000-000024090000}"/>
    <cellStyle name="Calculation 2 2 7 4 7 5" xfId="25301" xr:uid="{00000000-0005-0000-0000-000025090000}"/>
    <cellStyle name="Calculation 2 2 7 4 7 6" xfId="25302" xr:uid="{00000000-0005-0000-0000-000026090000}"/>
    <cellStyle name="Calculation 2 2 7 4 7 7" xfId="25303" xr:uid="{00000000-0005-0000-0000-000027090000}"/>
    <cellStyle name="Calculation 2 2 7 4 8" xfId="928" xr:uid="{00000000-0005-0000-0000-000028090000}"/>
    <cellStyle name="Calculation 2 2 7 4 8 2" xfId="929" xr:uid="{00000000-0005-0000-0000-000029090000}"/>
    <cellStyle name="Calculation 2 2 7 4 8 3" xfId="25304" xr:uid="{00000000-0005-0000-0000-00002A090000}"/>
    <cellStyle name="Calculation 2 2 7 4 8 4" xfId="25305" xr:uid="{00000000-0005-0000-0000-00002B090000}"/>
    <cellStyle name="Calculation 2 2 7 4 8 5" xfId="25306" xr:uid="{00000000-0005-0000-0000-00002C090000}"/>
    <cellStyle name="Calculation 2 2 7 4 8 6" xfId="25307" xr:uid="{00000000-0005-0000-0000-00002D090000}"/>
    <cellStyle name="Calculation 2 2 7 4 8 7" xfId="25308" xr:uid="{00000000-0005-0000-0000-00002E090000}"/>
    <cellStyle name="Calculation 2 2 7 4 9" xfId="930" xr:uid="{00000000-0005-0000-0000-00002F090000}"/>
    <cellStyle name="Calculation 2 2 7 4 9 2" xfId="931" xr:uid="{00000000-0005-0000-0000-000030090000}"/>
    <cellStyle name="Calculation 2 2 7 4 9 3" xfId="25309" xr:uid="{00000000-0005-0000-0000-000031090000}"/>
    <cellStyle name="Calculation 2 2 7 4 9 4" xfId="25310" xr:uid="{00000000-0005-0000-0000-000032090000}"/>
    <cellStyle name="Calculation 2 2 7 4 9 5" xfId="25311" xr:uid="{00000000-0005-0000-0000-000033090000}"/>
    <cellStyle name="Calculation 2 2 7 4 9 6" xfId="25312" xr:uid="{00000000-0005-0000-0000-000034090000}"/>
    <cellStyle name="Calculation 2 2 7 4 9 7" xfId="25313" xr:uid="{00000000-0005-0000-0000-000035090000}"/>
    <cellStyle name="Calculation 2 2 7 5" xfId="932" xr:uid="{00000000-0005-0000-0000-000036090000}"/>
    <cellStyle name="Calculation 2 2 7 5 10" xfId="25314" xr:uid="{00000000-0005-0000-0000-000037090000}"/>
    <cellStyle name="Calculation 2 2 7 5 11" xfId="25315" xr:uid="{00000000-0005-0000-0000-000038090000}"/>
    <cellStyle name="Calculation 2 2 7 5 12" xfId="25316" xr:uid="{00000000-0005-0000-0000-000039090000}"/>
    <cellStyle name="Calculation 2 2 7 5 2" xfId="933" xr:uid="{00000000-0005-0000-0000-00003A090000}"/>
    <cellStyle name="Calculation 2 2 7 5 2 2" xfId="934" xr:uid="{00000000-0005-0000-0000-00003B090000}"/>
    <cellStyle name="Calculation 2 2 7 5 2 3" xfId="25317" xr:uid="{00000000-0005-0000-0000-00003C090000}"/>
    <cellStyle name="Calculation 2 2 7 5 2 4" xfId="25318" xr:uid="{00000000-0005-0000-0000-00003D090000}"/>
    <cellStyle name="Calculation 2 2 7 5 2 5" xfId="25319" xr:uid="{00000000-0005-0000-0000-00003E090000}"/>
    <cellStyle name="Calculation 2 2 7 5 2 6" xfId="25320" xr:uid="{00000000-0005-0000-0000-00003F090000}"/>
    <cellStyle name="Calculation 2 2 7 5 2 7" xfId="25321" xr:uid="{00000000-0005-0000-0000-000040090000}"/>
    <cellStyle name="Calculation 2 2 7 5 3" xfId="935" xr:uid="{00000000-0005-0000-0000-000041090000}"/>
    <cellStyle name="Calculation 2 2 7 5 3 2" xfId="936" xr:uid="{00000000-0005-0000-0000-000042090000}"/>
    <cellStyle name="Calculation 2 2 7 5 3 3" xfId="25322" xr:uid="{00000000-0005-0000-0000-000043090000}"/>
    <cellStyle name="Calculation 2 2 7 5 3 4" xfId="25323" xr:uid="{00000000-0005-0000-0000-000044090000}"/>
    <cellStyle name="Calculation 2 2 7 5 3 5" xfId="25324" xr:uid="{00000000-0005-0000-0000-000045090000}"/>
    <cellStyle name="Calculation 2 2 7 5 3 6" xfId="25325" xr:uid="{00000000-0005-0000-0000-000046090000}"/>
    <cellStyle name="Calculation 2 2 7 5 3 7" xfId="25326" xr:uid="{00000000-0005-0000-0000-000047090000}"/>
    <cellStyle name="Calculation 2 2 7 5 4" xfId="937" xr:uid="{00000000-0005-0000-0000-000048090000}"/>
    <cellStyle name="Calculation 2 2 7 5 4 2" xfId="938" xr:uid="{00000000-0005-0000-0000-000049090000}"/>
    <cellStyle name="Calculation 2 2 7 5 4 3" xfId="25327" xr:uid="{00000000-0005-0000-0000-00004A090000}"/>
    <cellStyle name="Calculation 2 2 7 5 4 4" xfId="25328" xr:uid="{00000000-0005-0000-0000-00004B090000}"/>
    <cellStyle name="Calculation 2 2 7 5 4 5" xfId="25329" xr:uid="{00000000-0005-0000-0000-00004C090000}"/>
    <cellStyle name="Calculation 2 2 7 5 4 6" xfId="25330" xr:uid="{00000000-0005-0000-0000-00004D090000}"/>
    <cellStyle name="Calculation 2 2 7 5 4 7" xfId="25331" xr:uid="{00000000-0005-0000-0000-00004E090000}"/>
    <cellStyle name="Calculation 2 2 7 5 5" xfId="939" xr:uid="{00000000-0005-0000-0000-00004F090000}"/>
    <cellStyle name="Calculation 2 2 7 5 5 2" xfId="940" xr:uid="{00000000-0005-0000-0000-000050090000}"/>
    <cellStyle name="Calculation 2 2 7 5 5 3" xfId="25332" xr:uid="{00000000-0005-0000-0000-000051090000}"/>
    <cellStyle name="Calculation 2 2 7 5 5 4" xfId="25333" xr:uid="{00000000-0005-0000-0000-000052090000}"/>
    <cellStyle name="Calculation 2 2 7 5 5 5" xfId="25334" xr:uid="{00000000-0005-0000-0000-000053090000}"/>
    <cellStyle name="Calculation 2 2 7 5 5 6" xfId="25335" xr:uid="{00000000-0005-0000-0000-000054090000}"/>
    <cellStyle name="Calculation 2 2 7 5 5 7" xfId="25336" xr:uid="{00000000-0005-0000-0000-000055090000}"/>
    <cellStyle name="Calculation 2 2 7 5 6" xfId="941" xr:uid="{00000000-0005-0000-0000-000056090000}"/>
    <cellStyle name="Calculation 2 2 7 5 6 2" xfId="942" xr:uid="{00000000-0005-0000-0000-000057090000}"/>
    <cellStyle name="Calculation 2 2 7 5 6 3" xfId="25337" xr:uid="{00000000-0005-0000-0000-000058090000}"/>
    <cellStyle name="Calculation 2 2 7 5 6 4" xfId="25338" xr:uid="{00000000-0005-0000-0000-000059090000}"/>
    <cellStyle name="Calculation 2 2 7 5 6 5" xfId="25339" xr:uid="{00000000-0005-0000-0000-00005A090000}"/>
    <cellStyle name="Calculation 2 2 7 5 6 6" xfId="25340" xr:uid="{00000000-0005-0000-0000-00005B090000}"/>
    <cellStyle name="Calculation 2 2 7 5 6 7" xfId="25341" xr:uid="{00000000-0005-0000-0000-00005C090000}"/>
    <cellStyle name="Calculation 2 2 7 5 7" xfId="943" xr:uid="{00000000-0005-0000-0000-00005D090000}"/>
    <cellStyle name="Calculation 2 2 7 5 7 2" xfId="944" xr:uid="{00000000-0005-0000-0000-00005E090000}"/>
    <cellStyle name="Calculation 2 2 7 5 7 3" xfId="25342" xr:uid="{00000000-0005-0000-0000-00005F090000}"/>
    <cellStyle name="Calculation 2 2 7 5 7 4" xfId="25343" xr:uid="{00000000-0005-0000-0000-000060090000}"/>
    <cellStyle name="Calculation 2 2 7 5 7 5" xfId="25344" xr:uid="{00000000-0005-0000-0000-000061090000}"/>
    <cellStyle name="Calculation 2 2 7 5 7 6" xfId="25345" xr:uid="{00000000-0005-0000-0000-000062090000}"/>
    <cellStyle name="Calculation 2 2 7 5 7 7" xfId="25346" xr:uid="{00000000-0005-0000-0000-000063090000}"/>
    <cellStyle name="Calculation 2 2 7 5 8" xfId="945" xr:uid="{00000000-0005-0000-0000-000064090000}"/>
    <cellStyle name="Calculation 2 2 7 5 8 2" xfId="946" xr:uid="{00000000-0005-0000-0000-000065090000}"/>
    <cellStyle name="Calculation 2 2 7 5 8 3" xfId="25347" xr:uid="{00000000-0005-0000-0000-000066090000}"/>
    <cellStyle name="Calculation 2 2 7 5 8 4" xfId="25348" xr:uid="{00000000-0005-0000-0000-000067090000}"/>
    <cellStyle name="Calculation 2 2 7 5 8 5" xfId="25349" xr:uid="{00000000-0005-0000-0000-000068090000}"/>
    <cellStyle name="Calculation 2 2 7 5 8 6" xfId="25350" xr:uid="{00000000-0005-0000-0000-000069090000}"/>
    <cellStyle name="Calculation 2 2 7 5 8 7" xfId="25351" xr:uid="{00000000-0005-0000-0000-00006A090000}"/>
    <cellStyle name="Calculation 2 2 7 5 9" xfId="947" xr:uid="{00000000-0005-0000-0000-00006B090000}"/>
    <cellStyle name="Calculation 2 2 7 5 9 2" xfId="948" xr:uid="{00000000-0005-0000-0000-00006C090000}"/>
    <cellStyle name="Calculation 2 2 7 5 9 3" xfId="25352" xr:uid="{00000000-0005-0000-0000-00006D090000}"/>
    <cellStyle name="Calculation 2 2 7 5 9 4" xfId="25353" xr:uid="{00000000-0005-0000-0000-00006E090000}"/>
    <cellStyle name="Calculation 2 2 7 5 9 5" xfId="25354" xr:uid="{00000000-0005-0000-0000-00006F090000}"/>
    <cellStyle name="Calculation 2 2 7 5 9 6" xfId="25355" xr:uid="{00000000-0005-0000-0000-000070090000}"/>
    <cellStyle name="Calculation 2 2 7 5 9 7" xfId="25356" xr:uid="{00000000-0005-0000-0000-000071090000}"/>
    <cellStyle name="Calculation 2 2 7 6" xfId="949" xr:uid="{00000000-0005-0000-0000-000072090000}"/>
    <cellStyle name="Calculation 2 2 7 6 10" xfId="950" xr:uid="{00000000-0005-0000-0000-000073090000}"/>
    <cellStyle name="Calculation 2 2 7 6 11" xfId="25357" xr:uid="{00000000-0005-0000-0000-000074090000}"/>
    <cellStyle name="Calculation 2 2 7 6 12" xfId="25358" xr:uid="{00000000-0005-0000-0000-000075090000}"/>
    <cellStyle name="Calculation 2 2 7 6 13" xfId="25359" xr:uid="{00000000-0005-0000-0000-000076090000}"/>
    <cellStyle name="Calculation 2 2 7 6 14" xfId="25360" xr:uid="{00000000-0005-0000-0000-000077090000}"/>
    <cellStyle name="Calculation 2 2 7 6 15" xfId="25361" xr:uid="{00000000-0005-0000-0000-000078090000}"/>
    <cellStyle name="Calculation 2 2 7 6 2" xfId="951" xr:uid="{00000000-0005-0000-0000-000079090000}"/>
    <cellStyle name="Calculation 2 2 7 6 2 2" xfId="952" xr:uid="{00000000-0005-0000-0000-00007A090000}"/>
    <cellStyle name="Calculation 2 2 7 6 2 3" xfId="25362" xr:uid="{00000000-0005-0000-0000-00007B090000}"/>
    <cellStyle name="Calculation 2 2 7 6 2 4" xfId="25363" xr:uid="{00000000-0005-0000-0000-00007C090000}"/>
    <cellStyle name="Calculation 2 2 7 6 2 5" xfId="25364" xr:uid="{00000000-0005-0000-0000-00007D090000}"/>
    <cellStyle name="Calculation 2 2 7 6 2 6" xfId="25365" xr:uid="{00000000-0005-0000-0000-00007E090000}"/>
    <cellStyle name="Calculation 2 2 7 6 2 7" xfId="25366" xr:uid="{00000000-0005-0000-0000-00007F090000}"/>
    <cellStyle name="Calculation 2 2 7 6 3" xfId="953" xr:uid="{00000000-0005-0000-0000-000080090000}"/>
    <cellStyle name="Calculation 2 2 7 6 3 2" xfId="954" xr:uid="{00000000-0005-0000-0000-000081090000}"/>
    <cellStyle name="Calculation 2 2 7 6 3 3" xfId="25367" xr:uid="{00000000-0005-0000-0000-000082090000}"/>
    <cellStyle name="Calculation 2 2 7 6 3 4" xfId="25368" xr:uid="{00000000-0005-0000-0000-000083090000}"/>
    <cellStyle name="Calculation 2 2 7 6 3 5" xfId="25369" xr:uid="{00000000-0005-0000-0000-000084090000}"/>
    <cellStyle name="Calculation 2 2 7 6 3 6" xfId="25370" xr:uid="{00000000-0005-0000-0000-000085090000}"/>
    <cellStyle name="Calculation 2 2 7 6 3 7" xfId="25371" xr:uid="{00000000-0005-0000-0000-000086090000}"/>
    <cellStyle name="Calculation 2 2 7 6 4" xfId="955" xr:uid="{00000000-0005-0000-0000-000087090000}"/>
    <cellStyle name="Calculation 2 2 7 6 4 2" xfId="956" xr:uid="{00000000-0005-0000-0000-000088090000}"/>
    <cellStyle name="Calculation 2 2 7 6 4 3" xfId="25372" xr:uid="{00000000-0005-0000-0000-000089090000}"/>
    <cellStyle name="Calculation 2 2 7 6 4 4" xfId="25373" xr:uid="{00000000-0005-0000-0000-00008A090000}"/>
    <cellStyle name="Calculation 2 2 7 6 4 5" xfId="25374" xr:uid="{00000000-0005-0000-0000-00008B090000}"/>
    <cellStyle name="Calculation 2 2 7 6 4 6" xfId="25375" xr:uid="{00000000-0005-0000-0000-00008C090000}"/>
    <cellStyle name="Calculation 2 2 7 6 4 7" xfId="25376" xr:uid="{00000000-0005-0000-0000-00008D090000}"/>
    <cellStyle name="Calculation 2 2 7 6 5" xfId="957" xr:uid="{00000000-0005-0000-0000-00008E090000}"/>
    <cellStyle name="Calculation 2 2 7 6 5 2" xfId="958" xr:uid="{00000000-0005-0000-0000-00008F090000}"/>
    <cellStyle name="Calculation 2 2 7 6 5 3" xfId="25377" xr:uid="{00000000-0005-0000-0000-000090090000}"/>
    <cellStyle name="Calculation 2 2 7 6 5 4" xfId="25378" xr:uid="{00000000-0005-0000-0000-000091090000}"/>
    <cellStyle name="Calculation 2 2 7 6 5 5" xfId="25379" xr:uid="{00000000-0005-0000-0000-000092090000}"/>
    <cellStyle name="Calculation 2 2 7 6 5 6" xfId="25380" xr:uid="{00000000-0005-0000-0000-000093090000}"/>
    <cellStyle name="Calculation 2 2 7 6 5 7" xfId="25381" xr:uid="{00000000-0005-0000-0000-000094090000}"/>
    <cellStyle name="Calculation 2 2 7 6 6" xfId="959" xr:uid="{00000000-0005-0000-0000-000095090000}"/>
    <cellStyle name="Calculation 2 2 7 6 6 2" xfId="960" xr:uid="{00000000-0005-0000-0000-000096090000}"/>
    <cellStyle name="Calculation 2 2 7 6 6 3" xfId="25382" xr:uid="{00000000-0005-0000-0000-000097090000}"/>
    <cellStyle name="Calculation 2 2 7 6 6 4" xfId="25383" xr:uid="{00000000-0005-0000-0000-000098090000}"/>
    <cellStyle name="Calculation 2 2 7 6 6 5" xfId="25384" xr:uid="{00000000-0005-0000-0000-000099090000}"/>
    <cellStyle name="Calculation 2 2 7 6 6 6" xfId="25385" xr:uid="{00000000-0005-0000-0000-00009A090000}"/>
    <cellStyle name="Calculation 2 2 7 6 6 7" xfId="25386" xr:uid="{00000000-0005-0000-0000-00009B090000}"/>
    <cellStyle name="Calculation 2 2 7 6 7" xfId="961" xr:uid="{00000000-0005-0000-0000-00009C090000}"/>
    <cellStyle name="Calculation 2 2 7 6 7 2" xfId="962" xr:uid="{00000000-0005-0000-0000-00009D090000}"/>
    <cellStyle name="Calculation 2 2 7 6 7 3" xfId="25387" xr:uid="{00000000-0005-0000-0000-00009E090000}"/>
    <cellStyle name="Calculation 2 2 7 6 7 4" xfId="25388" xr:uid="{00000000-0005-0000-0000-00009F090000}"/>
    <cellStyle name="Calculation 2 2 7 6 7 5" xfId="25389" xr:uid="{00000000-0005-0000-0000-0000A0090000}"/>
    <cellStyle name="Calculation 2 2 7 6 7 6" xfId="25390" xr:uid="{00000000-0005-0000-0000-0000A1090000}"/>
    <cellStyle name="Calculation 2 2 7 6 7 7" xfId="25391" xr:uid="{00000000-0005-0000-0000-0000A2090000}"/>
    <cellStyle name="Calculation 2 2 7 6 8" xfId="963" xr:uid="{00000000-0005-0000-0000-0000A3090000}"/>
    <cellStyle name="Calculation 2 2 7 6 8 2" xfId="964" xr:uid="{00000000-0005-0000-0000-0000A4090000}"/>
    <cellStyle name="Calculation 2 2 7 6 8 3" xfId="25392" xr:uid="{00000000-0005-0000-0000-0000A5090000}"/>
    <cellStyle name="Calculation 2 2 7 6 8 4" xfId="25393" xr:uid="{00000000-0005-0000-0000-0000A6090000}"/>
    <cellStyle name="Calculation 2 2 7 6 8 5" xfId="25394" xr:uid="{00000000-0005-0000-0000-0000A7090000}"/>
    <cellStyle name="Calculation 2 2 7 6 8 6" xfId="25395" xr:uid="{00000000-0005-0000-0000-0000A8090000}"/>
    <cellStyle name="Calculation 2 2 7 6 8 7" xfId="25396" xr:uid="{00000000-0005-0000-0000-0000A9090000}"/>
    <cellStyle name="Calculation 2 2 7 6 9" xfId="965" xr:uid="{00000000-0005-0000-0000-0000AA090000}"/>
    <cellStyle name="Calculation 2 2 7 6 9 2" xfId="966" xr:uid="{00000000-0005-0000-0000-0000AB090000}"/>
    <cellStyle name="Calculation 2 2 7 6 9 3" xfId="25397" xr:uid="{00000000-0005-0000-0000-0000AC090000}"/>
    <cellStyle name="Calculation 2 2 7 6 9 4" xfId="25398" xr:uid="{00000000-0005-0000-0000-0000AD090000}"/>
    <cellStyle name="Calculation 2 2 7 6 9 5" xfId="25399" xr:uid="{00000000-0005-0000-0000-0000AE090000}"/>
    <cellStyle name="Calculation 2 2 7 6 9 6" xfId="25400" xr:uid="{00000000-0005-0000-0000-0000AF090000}"/>
    <cellStyle name="Calculation 2 2 7 6 9 7" xfId="25401" xr:uid="{00000000-0005-0000-0000-0000B0090000}"/>
    <cellStyle name="Calculation 2 2 7 7" xfId="25402" xr:uid="{00000000-0005-0000-0000-0000B1090000}"/>
    <cellStyle name="Calculation 2 2 8" xfId="967" xr:uid="{00000000-0005-0000-0000-0000B2090000}"/>
    <cellStyle name="Calculation 2 2 8 2" xfId="968" xr:uid="{00000000-0005-0000-0000-0000B3090000}"/>
    <cellStyle name="Calculation 2 2 8 2 10" xfId="25403" xr:uid="{00000000-0005-0000-0000-0000B4090000}"/>
    <cellStyle name="Calculation 2 2 8 2 2" xfId="969" xr:uid="{00000000-0005-0000-0000-0000B5090000}"/>
    <cellStyle name="Calculation 2 2 8 2 2 2" xfId="970" xr:uid="{00000000-0005-0000-0000-0000B6090000}"/>
    <cellStyle name="Calculation 2 2 8 2 2 3" xfId="25404" xr:uid="{00000000-0005-0000-0000-0000B7090000}"/>
    <cellStyle name="Calculation 2 2 8 2 2 4" xfId="25405" xr:uid="{00000000-0005-0000-0000-0000B8090000}"/>
    <cellStyle name="Calculation 2 2 8 2 2 5" xfId="25406" xr:uid="{00000000-0005-0000-0000-0000B9090000}"/>
    <cellStyle name="Calculation 2 2 8 2 2 6" xfId="25407" xr:uid="{00000000-0005-0000-0000-0000BA090000}"/>
    <cellStyle name="Calculation 2 2 8 2 2 7" xfId="25408" xr:uid="{00000000-0005-0000-0000-0000BB090000}"/>
    <cellStyle name="Calculation 2 2 8 2 3" xfId="971" xr:uid="{00000000-0005-0000-0000-0000BC090000}"/>
    <cellStyle name="Calculation 2 2 8 2 3 2" xfId="972" xr:uid="{00000000-0005-0000-0000-0000BD090000}"/>
    <cellStyle name="Calculation 2 2 8 2 3 3" xfId="25409" xr:uid="{00000000-0005-0000-0000-0000BE090000}"/>
    <cellStyle name="Calculation 2 2 8 2 3 4" xfId="25410" xr:uid="{00000000-0005-0000-0000-0000BF090000}"/>
    <cellStyle name="Calculation 2 2 8 2 3 5" xfId="25411" xr:uid="{00000000-0005-0000-0000-0000C0090000}"/>
    <cellStyle name="Calculation 2 2 8 2 3 6" xfId="25412" xr:uid="{00000000-0005-0000-0000-0000C1090000}"/>
    <cellStyle name="Calculation 2 2 8 2 3 7" xfId="25413" xr:uid="{00000000-0005-0000-0000-0000C2090000}"/>
    <cellStyle name="Calculation 2 2 8 2 4" xfId="973" xr:uid="{00000000-0005-0000-0000-0000C3090000}"/>
    <cellStyle name="Calculation 2 2 8 2 4 2" xfId="974" xr:uid="{00000000-0005-0000-0000-0000C4090000}"/>
    <cellStyle name="Calculation 2 2 8 2 4 3" xfId="25414" xr:uid="{00000000-0005-0000-0000-0000C5090000}"/>
    <cellStyle name="Calculation 2 2 8 2 4 4" xfId="25415" xr:uid="{00000000-0005-0000-0000-0000C6090000}"/>
    <cellStyle name="Calculation 2 2 8 2 4 5" xfId="25416" xr:uid="{00000000-0005-0000-0000-0000C7090000}"/>
    <cellStyle name="Calculation 2 2 8 2 4 6" xfId="25417" xr:uid="{00000000-0005-0000-0000-0000C8090000}"/>
    <cellStyle name="Calculation 2 2 8 2 4 7" xfId="25418" xr:uid="{00000000-0005-0000-0000-0000C9090000}"/>
    <cellStyle name="Calculation 2 2 8 2 5" xfId="975" xr:uid="{00000000-0005-0000-0000-0000CA090000}"/>
    <cellStyle name="Calculation 2 2 8 2 5 2" xfId="976" xr:uid="{00000000-0005-0000-0000-0000CB090000}"/>
    <cellStyle name="Calculation 2 2 8 2 5 3" xfId="25419" xr:uid="{00000000-0005-0000-0000-0000CC090000}"/>
    <cellStyle name="Calculation 2 2 8 2 5 4" xfId="25420" xr:uid="{00000000-0005-0000-0000-0000CD090000}"/>
    <cellStyle name="Calculation 2 2 8 2 5 5" xfId="25421" xr:uid="{00000000-0005-0000-0000-0000CE090000}"/>
    <cellStyle name="Calculation 2 2 8 2 5 6" xfId="25422" xr:uid="{00000000-0005-0000-0000-0000CF090000}"/>
    <cellStyle name="Calculation 2 2 8 2 5 7" xfId="25423" xr:uid="{00000000-0005-0000-0000-0000D0090000}"/>
    <cellStyle name="Calculation 2 2 8 2 6" xfId="977" xr:uid="{00000000-0005-0000-0000-0000D1090000}"/>
    <cellStyle name="Calculation 2 2 8 2 6 2" xfId="978" xr:uid="{00000000-0005-0000-0000-0000D2090000}"/>
    <cellStyle name="Calculation 2 2 8 2 6 3" xfId="25424" xr:uid="{00000000-0005-0000-0000-0000D3090000}"/>
    <cellStyle name="Calculation 2 2 8 2 6 4" xfId="25425" xr:uid="{00000000-0005-0000-0000-0000D4090000}"/>
    <cellStyle name="Calculation 2 2 8 2 6 5" xfId="25426" xr:uid="{00000000-0005-0000-0000-0000D5090000}"/>
    <cellStyle name="Calculation 2 2 8 2 6 6" xfId="25427" xr:uid="{00000000-0005-0000-0000-0000D6090000}"/>
    <cellStyle name="Calculation 2 2 8 2 6 7" xfId="25428" xr:uid="{00000000-0005-0000-0000-0000D7090000}"/>
    <cellStyle name="Calculation 2 2 8 2 7" xfId="25429" xr:uid="{00000000-0005-0000-0000-0000D8090000}"/>
    <cellStyle name="Calculation 2 2 8 2 8" xfId="25430" xr:uid="{00000000-0005-0000-0000-0000D9090000}"/>
    <cellStyle name="Calculation 2 2 8 2 9" xfId="25431" xr:uid="{00000000-0005-0000-0000-0000DA090000}"/>
    <cellStyle name="Calculation 2 2 8 3" xfId="979" xr:uid="{00000000-0005-0000-0000-0000DB090000}"/>
    <cellStyle name="Calculation 2 2 8 3 10" xfId="980" xr:uid="{00000000-0005-0000-0000-0000DC090000}"/>
    <cellStyle name="Calculation 2 2 8 3 11" xfId="25432" xr:uid="{00000000-0005-0000-0000-0000DD090000}"/>
    <cellStyle name="Calculation 2 2 8 3 12" xfId="25433" xr:uid="{00000000-0005-0000-0000-0000DE090000}"/>
    <cellStyle name="Calculation 2 2 8 3 13" xfId="25434" xr:uid="{00000000-0005-0000-0000-0000DF090000}"/>
    <cellStyle name="Calculation 2 2 8 3 14" xfId="25435" xr:uid="{00000000-0005-0000-0000-0000E0090000}"/>
    <cellStyle name="Calculation 2 2 8 3 15" xfId="25436" xr:uid="{00000000-0005-0000-0000-0000E1090000}"/>
    <cellStyle name="Calculation 2 2 8 3 2" xfId="981" xr:uid="{00000000-0005-0000-0000-0000E2090000}"/>
    <cellStyle name="Calculation 2 2 8 3 2 2" xfId="982" xr:uid="{00000000-0005-0000-0000-0000E3090000}"/>
    <cellStyle name="Calculation 2 2 8 3 2 3" xfId="25437" xr:uid="{00000000-0005-0000-0000-0000E4090000}"/>
    <cellStyle name="Calculation 2 2 8 3 2 4" xfId="25438" xr:uid="{00000000-0005-0000-0000-0000E5090000}"/>
    <cellStyle name="Calculation 2 2 8 3 2 5" xfId="25439" xr:uid="{00000000-0005-0000-0000-0000E6090000}"/>
    <cellStyle name="Calculation 2 2 8 3 2 6" xfId="25440" xr:uid="{00000000-0005-0000-0000-0000E7090000}"/>
    <cellStyle name="Calculation 2 2 8 3 2 7" xfId="25441" xr:uid="{00000000-0005-0000-0000-0000E8090000}"/>
    <cellStyle name="Calculation 2 2 8 3 3" xfId="983" xr:uid="{00000000-0005-0000-0000-0000E9090000}"/>
    <cellStyle name="Calculation 2 2 8 3 3 2" xfId="984" xr:uid="{00000000-0005-0000-0000-0000EA090000}"/>
    <cellStyle name="Calculation 2 2 8 3 3 3" xfId="25442" xr:uid="{00000000-0005-0000-0000-0000EB090000}"/>
    <cellStyle name="Calculation 2 2 8 3 3 4" xfId="25443" xr:uid="{00000000-0005-0000-0000-0000EC090000}"/>
    <cellStyle name="Calculation 2 2 8 3 3 5" xfId="25444" xr:uid="{00000000-0005-0000-0000-0000ED090000}"/>
    <cellStyle name="Calculation 2 2 8 3 3 6" xfId="25445" xr:uid="{00000000-0005-0000-0000-0000EE090000}"/>
    <cellStyle name="Calculation 2 2 8 3 3 7" xfId="25446" xr:uid="{00000000-0005-0000-0000-0000EF090000}"/>
    <cellStyle name="Calculation 2 2 8 3 4" xfId="985" xr:uid="{00000000-0005-0000-0000-0000F0090000}"/>
    <cellStyle name="Calculation 2 2 8 3 4 2" xfId="986" xr:uid="{00000000-0005-0000-0000-0000F1090000}"/>
    <cellStyle name="Calculation 2 2 8 3 4 3" xfId="25447" xr:uid="{00000000-0005-0000-0000-0000F2090000}"/>
    <cellStyle name="Calculation 2 2 8 3 4 4" xfId="25448" xr:uid="{00000000-0005-0000-0000-0000F3090000}"/>
    <cellStyle name="Calculation 2 2 8 3 4 5" xfId="25449" xr:uid="{00000000-0005-0000-0000-0000F4090000}"/>
    <cellStyle name="Calculation 2 2 8 3 4 6" xfId="25450" xr:uid="{00000000-0005-0000-0000-0000F5090000}"/>
    <cellStyle name="Calculation 2 2 8 3 4 7" xfId="25451" xr:uid="{00000000-0005-0000-0000-0000F6090000}"/>
    <cellStyle name="Calculation 2 2 8 3 5" xfId="987" xr:uid="{00000000-0005-0000-0000-0000F7090000}"/>
    <cellStyle name="Calculation 2 2 8 3 5 2" xfId="988" xr:uid="{00000000-0005-0000-0000-0000F8090000}"/>
    <cellStyle name="Calculation 2 2 8 3 5 3" xfId="25452" xr:uid="{00000000-0005-0000-0000-0000F9090000}"/>
    <cellStyle name="Calculation 2 2 8 3 5 4" xfId="25453" xr:uid="{00000000-0005-0000-0000-0000FA090000}"/>
    <cellStyle name="Calculation 2 2 8 3 5 5" xfId="25454" xr:uid="{00000000-0005-0000-0000-0000FB090000}"/>
    <cellStyle name="Calculation 2 2 8 3 5 6" xfId="25455" xr:uid="{00000000-0005-0000-0000-0000FC090000}"/>
    <cellStyle name="Calculation 2 2 8 3 5 7" xfId="25456" xr:uid="{00000000-0005-0000-0000-0000FD090000}"/>
    <cellStyle name="Calculation 2 2 8 3 6" xfId="989" xr:uid="{00000000-0005-0000-0000-0000FE090000}"/>
    <cellStyle name="Calculation 2 2 8 3 6 2" xfId="990" xr:uid="{00000000-0005-0000-0000-0000FF090000}"/>
    <cellStyle name="Calculation 2 2 8 3 6 3" xfId="25457" xr:uid="{00000000-0005-0000-0000-0000000A0000}"/>
    <cellStyle name="Calculation 2 2 8 3 6 4" xfId="25458" xr:uid="{00000000-0005-0000-0000-0000010A0000}"/>
    <cellStyle name="Calculation 2 2 8 3 6 5" xfId="25459" xr:uid="{00000000-0005-0000-0000-0000020A0000}"/>
    <cellStyle name="Calculation 2 2 8 3 6 6" xfId="25460" xr:uid="{00000000-0005-0000-0000-0000030A0000}"/>
    <cellStyle name="Calculation 2 2 8 3 6 7" xfId="25461" xr:uid="{00000000-0005-0000-0000-0000040A0000}"/>
    <cellStyle name="Calculation 2 2 8 3 7" xfId="991" xr:uid="{00000000-0005-0000-0000-0000050A0000}"/>
    <cellStyle name="Calculation 2 2 8 3 7 2" xfId="992" xr:uid="{00000000-0005-0000-0000-0000060A0000}"/>
    <cellStyle name="Calculation 2 2 8 3 7 3" xfId="25462" xr:uid="{00000000-0005-0000-0000-0000070A0000}"/>
    <cellStyle name="Calculation 2 2 8 3 7 4" xfId="25463" xr:uid="{00000000-0005-0000-0000-0000080A0000}"/>
    <cellStyle name="Calculation 2 2 8 3 7 5" xfId="25464" xr:uid="{00000000-0005-0000-0000-0000090A0000}"/>
    <cellStyle name="Calculation 2 2 8 3 7 6" xfId="25465" xr:uid="{00000000-0005-0000-0000-00000A0A0000}"/>
    <cellStyle name="Calculation 2 2 8 3 7 7" xfId="25466" xr:uid="{00000000-0005-0000-0000-00000B0A0000}"/>
    <cellStyle name="Calculation 2 2 8 3 8" xfId="993" xr:uid="{00000000-0005-0000-0000-00000C0A0000}"/>
    <cellStyle name="Calculation 2 2 8 3 8 2" xfId="994" xr:uid="{00000000-0005-0000-0000-00000D0A0000}"/>
    <cellStyle name="Calculation 2 2 8 3 8 3" xfId="25467" xr:uid="{00000000-0005-0000-0000-00000E0A0000}"/>
    <cellStyle name="Calculation 2 2 8 3 8 4" xfId="25468" xr:uid="{00000000-0005-0000-0000-00000F0A0000}"/>
    <cellStyle name="Calculation 2 2 8 3 8 5" xfId="25469" xr:uid="{00000000-0005-0000-0000-0000100A0000}"/>
    <cellStyle name="Calculation 2 2 8 3 8 6" xfId="25470" xr:uid="{00000000-0005-0000-0000-0000110A0000}"/>
    <cellStyle name="Calculation 2 2 8 3 8 7" xfId="25471" xr:uid="{00000000-0005-0000-0000-0000120A0000}"/>
    <cellStyle name="Calculation 2 2 8 3 9" xfId="995" xr:uid="{00000000-0005-0000-0000-0000130A0000}"/>
    <cellStyle name="Calculation 2 2 8 3 9 2" xfId="996" xr:uid="{00000000-0005-0000-0000-0000140A0000}"/>
    <cellStyle name="Calculation 2 2 8 3 9 3" xfId="25472" xr:uid="{00000000-0005-0000-0000-0000150A0000}"/>
    <cellStyle name="Calculation 2 2 8 3 9 4" xfId="25473" xr:uid="{00000000-0005-0000-0000-0000160A0000}"/>
    <cellStyle name="Calculation 2 2 8 3 9 5" xfId="25474" xr:uid="{00000000-0005-0000-0000-0000170A0000}"/>
    <cellStyle name="Calculation 2 2 8 3 9 6" xfId="25475" xr:uid="{00000000-0005-0000-0000-0000180A0000}"/>
    <cellStyle name="Calculation 2 2 8 3 9 7" xfId="25476" xr:uid="{00000000-0005-0000-0000-0000190A0000}"/>
    <cellStyle name="Calculation 2 2 8 4" xfId="997" xr:uid="{00000000-0005-0000-0000-00001A0A0000}"/>
    <cellStyle name="Calculation 2 2 8 4 2" xfId="998" xr:uid="{00000000-0005-0000-0000-00001B0A0000}"/>
    <cellStyle name="Calculation 2 2 8 4 3" xfId="25477" xr:uid="{00000000-0005-0000-0000-00001C0A0000}"/>
    <cellStyle name="Calculation 2 2 8 4 4" xfId="25478" xr:uid="{00000000-0005-0000-0000-00001D0A0000}"/>
    <cellStyle name="Calculation 2 2 8 4 5" xfId="25479" xr:uid="{00000000-0005-0000-0000-00001E0A0000}"/>
    <cellStyle name="Calculation 2 2 8 4 6" xfId="25480" xr:uid="{00000000-0005-0000-0000-00001F0A0000}"/>
    <cellStyle name="Calculation 2 2 8 4 7" xfId="25481" xr:uid="{00000000-0005-0000-0000-0000200A0000}"/>
    <cellStyle name="Calculation 2 2 8 5" xfId="25482" xr:uid="{00000000-0005-0000-0000-0000210A0000}"/>
    <cellStyle name="Calculation 2 2 8 6" xfId="25483" xr:uid="{00000000-0005-0000-0000-0000220A0000}"/>
    <cellStyle name="Calculation 2 2 8 7" xfId="25484" xr:uid="{00000000-0005-0000-0000-0000230A0000}"/>
    <cellStyle name="Calculation 2 2 8 8" xfId="25485" xr:uid="{00000000-0005-0000-0000-0000240A0000}"/>
    <cellStyle name="Calculation 2 2 9" xfId="999" xr:uid="{00000000-0005-0000-0000-0000250A0000}"/>
    <cellStyle name="Calculation 2 2 9 10" xfId="25486" xr:uid="{00000000-0005-0000-0000-0000260A0000}"/>
    <cellStyle name="Calculation 2 2 9 2" xfId="1000" xr:uid="{00000000-0005-0000-0000-0000270A0000}"/>
    <cellStyle name="Calculation 2 2 9 2 2" xfId="1001" xr:uid="{00000000-0005-0000-0000-0000280A0000}"/>
    <cellStyle name="Calculation 2 2 9 2 3" xfId="25487" xr:uid="{00000000-0005-0000-0000-0000290A0000}"/>
    <cellStyle name="Calculation 2 2 9 2 4" xfId="25488" xr:uid="{00000000-0005-0000-0000-00002A0A0000}"/>
    <cellStyle name="Calculation 2 2 9 2 5" xfId="25489" xr:uid="{00000000-0005-0000-0000-00002B0A0000}"/>
    <cellStyle name="Calculation 2 2 9 2 6" xfId="25490" xr:uid="{00000000-0005-0000-0000-00002C0A0000}"/>
    <cellStyle name="Calculation 2 2 9 2 7" xfId="25491" xr:uid="{00000000-0005-0000-0000-00002D0A0000}"/>
    <cellStyle name="Calculation 2 2 9 3" xfId="1002" xr:uid="{00000000-0005-0000-0000-00002E0A0000}"/>
    <cellStyle name="Calculation 2 2 9 3 2" xfId="1003" xr:uid="{00000000-0005-0000-0000-00002F0A0000}"/>
    <cellStyle name="Calculation 2 2 9 3 3" xfId="25492" xr:uid="{00000000-0005-0000-0000-0000300A0000}"/>
    <cellStyle name="Calculation 2 2 9 3 4" xfId="25493" xr:uid="{00000000-0005-0000-0000-0000310A0000}"/>
    <cellStyle name="Calculation 2 2 9 3 5" xfId="25494" xr:uid="{00000000-0005-0000-0000-0000320A0000}"/>
    <cellStyle name="Calculation 2 2 9 3 6" xfId="25495" xr:uid="{00000000-0005-0000-0000-0000330A0000}"/>
    <cellStyle name="Calculation 2 2 9 3 7" xfId="25496" xr:uid="{00000000-0005-0000-0000-0000340A0000}"/>
    <cellStyle name="Calculation 2 2 9 4" xfId="1004" xr:uid="{00000000-0005-0000-0000-0000350A0000}"/>
    <cellStyle name="Calculation 2 2 9 4 2" xfId="1005" xr:uid="{00000000-0005-0000-0000-0000360A0000}"/>
    <cellStyle name="Calculation 2 2 9 4 3" xfId="25497" xr:uid="{00000000-0005-0000-0000-0000370A0000}"/>
    <cellStyle name="Calculation 2 2 9 4 4" xfId="25498" xr:uid="{00000000-0005-0000-0000-0000380A0000}"/>
    <cellStyle name="Calculation 2 2 9 4 5" xfId="25499" xr:uid="{00000000-0005-0000-0000-0000390A0000}"/>
    <cellStyle name="Calculation 2 2 9 4 6" xfId="25500" xr:uid="{00000000-0005-0000-0000-00003A0A0000}"/>
    <cellStyle name="Calculation 2 2 9 4 7" xfId="25501" xr:uid="{00000000-0005-0000-0000-00003B0A0000}"/>
    <cellStyle name="Calculation 2 2 9 5" xfId="1006" xr:uid="{00000000-0005-0000-0000-00003C0A0000}"/>
    <cellStyle name="Calculation 2 2 9 5 2" xfId="1007" xr:uid="{00000000-0005-0000-0000-00003D0A0000}"/>
    <cellStyle name="Calculation 2 2 9 5 3" xfId="25502" xr:uid="{00000000-0005-0000-0000-00003E0A0000}"/>
    <cellStyle name="Calculation 2 2 9 5 4" xfId="25503" xr:uid="{00000000-0005-0000-0000-00003F0A0000}"/>
    <cellStyle name="Calculation 2 2 9 5 5" xfId="25504" xr:uid="{00000000-0005-0000-0000-0000400A0000}"/>
    <cellStyle name="Calculation 2 2 9 5 6" xfId="25505" xr:uid="{00000000-0005-0000-0000-0000410A0000}"/>
    <cellStyle name="Calculation 2 2 9 5 7" xfId="25506" xr:uid="{00000000-0005-0000-0000-0000420A0000}"/>
    <cellStyle name="Calculation 2 2 9 6" xfId="1008" xr:uid="{00000000-0005-0000-0000-0000430A0000}"/>
    <cellStyle name="Calculation 2 2 9 6 2" xfId="1009" xr:uid="{00000000-0005-0000-0000-0000440A0000}"/>
    <cellStyle name="Calculation 2 2 9 6 3" xfId="25507" xr:uid="{00000000-0005-0000-0000-0000450A0000}"/>
    <cellStyle name="Calculation 2 2 9 6 4" xfId="25508" xr:uid="{00000000-0005-0000-0000-0000460A0000}"/>
    <cellStyle name="Calculation 2 2 9 6 5" xfId="25509" xr:uid="{00000000-0005-0000-0000-0000470A0000}"/>
    <cellStyle name="Calculation 2 2 9 6 6" xfId="25510" xr:uid="{00000000-0005-0000-0000-0000480A0000}"/>
    <cellStyle name="Calculation 2 2 9 6 7" xfId="25511" xr:uid="{00000000-0005-0000-0000-0000490A0000}"/>
    <cellStyle name="Calculation 2 2 9 7" xfId="25512" xr:uid="{00000000-0005-0000-0000-00004A0A0000}"/>
    <cellStyle name="Calculation 2 2 9 8" xfId="25513" xr:uid="{00000000-0005-0000-0000-00004B0A0000}"/>
    <cellStyle name="Calculation 2 2 9 9" xfId="25514" xr:uid="{00000000-0005-0000-0000-00004C0A0000}"/>
    <cellStyle name="Calculation 2 3" xfId="169" xr:uid="{00000000-0005-0000-0000-00004D0A0000}"/>
    <cellStyle name="Calculation 2 3 10" xfId="1010" xr:uid="{00000000-0005-0000-0000-00004E0A0000}"/>
    <cellStyle name="Calculation 2 3 10 10" xfId="1011" xr:uid="{00000000-0005-0000-0000-00004F0A0000}"/>
    <cellStyle name="Calculation 2 3 10 11" xfId="25515" xr:uid="{00000000-0005-0000-0000-0000500A0000}"/>
    <cellStyle name="Calculation 2 3 10 12" xfId="25516" xr:uid="{00000000-0005-0000-0000-0000510A0000}"/>
    <cellStyle name="Calculation 2 3 10 2" xfId="1012" xr:uid="{00000000-0005-0000-0000-0000520A0000}"/>
    <cellStyle name="Calculation 2 3 10 2 2" xfId="1013" xr:uid="{00000000-0005-0000-0000-0000530A0000}"/>
    <cellStyle name="Calculation 2 3 10 2 3" xfId="25517" xr:uid="{00000000-0005-0000-0000-0000540A0000}"/>
    <cellStyle name="Calculation 2 3 10 2 4" xfId="25518" xr:uid="{00000000-0005-0000-0000-0000550A0000}"/>
    <cellStyle name="Calculation 2 3 10 2 5" xfId="25519" xr:uid="{00000000-0005-0000-0000-0000560A0000}"/>
    <cellStyle name="Calculation 2 3 10 2 6" xfId="25520" xr:uid="{00000000-0005-0000-0000-0000570A0000}"/>
    <cellStyle name="Calculation 2 3 10 2 7" xfId="25521" xr:uid="{00000000-0005-0000-0000-0000580A0000}"/>
    <cellStyle name="Calculation 2 3 10 3" xfId="1014" xr:uid="{00000000-0005-0000-0000-0000590A0000}"/>
    <cellStyle name="Calculation 2 3 10 3 2" xfId="1015" xr:uid="{00000000-0005-0000-0000-00005A0A0000}"/>
    <cellStyle name="Calculation 2 3 10 3 3" xfId="25522" xr:uid="{00000000-0005-0000-0000-00005B0A0000}"/>
    <cellStyle name="Calculation 2 3 10 3 4" xfId="25523" xr:uid="{00000000-0005-0000-0000-00005C0A0000}"/>
    <cellStyle name="Calculation 2 3 10 3 5" xfId="25524" xr:uid="{00000000-0005-0000-0000-00005D0A0000}"/>
    <cellStyle name="Calculation 2 3 10 3 6" xfId="25525" xr:uid="{00000000-0005-0000-0000-00005E0A0000}"/>
    <cellStyle name="Calculation 2 3 10 3 7" xfId="25526" xr:uid="{00000000-0005-0000-0000-00005F0A0000}"/>
    <cellStyle name="Calculation 2 3 10 4" xfId="1016" xr:uid="{00000000-0005-0000-0000-0000600A0000}"/>
    <cellStyle name="Calculation 2 3 10 4 2" xfId="1017" xr:uid="{00000000-0005-0000-0000-0000610A0000}"/>
    <cellStyle name="Calculation 2 3 10 4 3" xfId="25527" xr:uid="{00000000-0005-0000-0000-0000620A0000}"/>
    <cellStyle name="Calculation 2 3 10 4 4" xfId="25528" xr:uid="{00000000-0005-0000-0000-0000630A0000}"/>
    <cellStyle name="Calculation 2 3 10 4 5" xfId="25529" xr:uid="{00000000-0005-0000-0000-0000640A0000}"/>
    <cellStyle name="Calculation 2 3 10 4 6" xfId="25530" xr:uid="{00000000-0005-0000-0000-0000650A0000}"/>
    <cellStyle name="Calculation 2 3 10 4 7" xfId="25531" xr:uid="{00000000-0005-0000-0000-0000660A0000}"/>
    <cellStyle name="Calculation 2 3 10 5" xfId="1018" xr:uid="{00000000-0005-0000-0000-0000670A0000}"/>
    <cellStyle name="Calculation 2 3 10 5 2" xfId="1019" xr:uid="{00000000-0005-0000-0000-0000680A0000}"/>
    <cellStyle name="Calculation 2 3 10 5 3" xfId="25532" xr:uid="{00000000-0005-0000-0000-0000690A0000}"/>
    <cellStyle name="Calculation 2 3 10 5 4" xfId="25533" xr:uid="{00000000-0005-0000-0000-00006A0A0000}"/>
    <cellStyle name="Calculation 2 3 10 5 5" xfId="25534" xr:uid="{00000000-0005-0000-0000-00006B0A0000}"/>
    <cellStyle name="Calculation 2 3 10 5 6" xfId="25535" xr:uid="{00000000-0005-0000-0000-00006C0A0000}"/>
    <cellStyle name="Calculation 2 3 10 5 7" xfId="25536" xr:uid="{00000000-0005-0000-0000-00006D0A0000}"/>
    <cellStyle name="Calculation 2 3 10 6" xfId="1020" xr:uid="{00000000-0005-0000-0000-00006E0A0000}"/>
    <cellStyle name="Calculation 2 3 10 6 2" xfId="1021" xr:uid="{00000000-0005-0000-0000-00006F0A0000}"/>
    <cellStyle name="Calculation 2 3 10 6 3" xfId="25537" xr:uid="{00000000-0005-0000-0000-0000700A0000}"/>
    <cellStyle name="Calculation 2 3 10 6 4" xfId="25538" xr:uid="{00000000-0005-0000-0000-0000710A0000}"/>
    <cellStyle name="Calculation 2 3 10 6 5" xfId="25539" xr:uid="{00000000-0005-0000-0000-0000720A0000}"/>
    <cellStyle name="Calculation 2 3 10 6 6" xfId="25540" xr:uid="{00000000-0005-0000-0000-0000730A0000}"/>
    <cellStyle name="Calculation 2 3 10 6 7" xfId="25541" xr:uid="{00000000-0005-0000-0000-0000740A0000}"/>
    <cellStyle name="Calculation 2 3 10 7" xfId="1022" xr:uid="{00000000-0005-0000-0000-0000750A0000}"/>
    <cellStyle name="Calculation 2 3 10 7 2" xfId="1023" xr:uid="{00000000-0005-0000-0000-0000760A0000}"/>
    <cellStyle name="Calculation 2 3 10 7 3" xfId="25542" xr:uid="{00000000-0005-0000-0000-0000770A0000}"/>
    <cellStyle name="Calculation 2 3 10 7 4" xfId="25543" xr:uid="{00000000-0005-0000-0000-0000780A0000}"/>
    <cellStyle name="Calculation 2 3 10 7 5" xfId="25544" xr:uid="{00000000-0005-0000-0000-0000790A0000}"/>
    <cellStyle name="Calculation 2 3 10 7 6" xfId="25545" xr:uid="{00000000-0005-0000-0000-00007A0A0000}"/>
    <cellStyle name="Calculation 2 3 10 7 7" xfId="25546" xr:uid="{00000000-0005-0000-0000-00007B0A0000}"/>
    <cellStyle name="Calculation 2 3 10 8" xfId="1024" xr:uid="{00000000-0005-0000-0000-00007C0A0000}"/>
    <cellStyle name="Calculation 2 3 10 8 2" xfId="1025" xr:uid="{00000000-0005-0000-0000-00007D0A0000}"/>
    <cellStyle name="Calculation 2 3 10 8 3" xfId="25547" xr:uid="{00000000-0005-0000-0000-00007E0A0000}"/>
    <cellStyle name="Calculation 2 3 10 8 4" xfId="25548" xr:uid="{00000000-0005-0000-0000-00007F0A0000}"/>
    <cellStyle name="Calculation 2 3 10 8 5" xfId="25549" xr:uid="{00000000-0005-0000-0000-0000800A0000}"/>
    <cellStyle name="Calculation 2 3 10 8 6" xfId="25550" xr:uid="{00000000-0005-0000-0000-0000810A0000}"/>
    <cellStyle name="Calculation 2 3 10 8 7" xfId="25551" xr:uid="{00000000-0005-0000-0000-0000820A0000}"/>
    <cellStyle name="Calculation 2 3 10 9" xfId="1026" xr:uid="{00000000-0005-0000-0000-0000830A0000}"/>
    <cellStyle name="Calculation 2 3 10 9 2" xfId="1027" xr:uid="{00000000-0005-0000-0000-0000840A0000}"/>
    <cellStyle name="Calculation 2 3 10 9 3" xfId="25552" xr:uid="{00000000-0005-0000-0000-0000850A0000}"/>
    <cellStyle name="Calculation 2 3 10 9 4" xfId="25553" xr:uid="{00000000-0005-0000-0000-0000860A0000}"/>
    <cellStyle name="Calculation 2 3 10 9 5" xfId="25554" xr:uid="{00000000-0005-0000-0000-0000870A0000}"/>
    <cellStyle name="Calculation 2 3 10 9 6" xfId="25555" xr:uid="{00000000-0005-0000-0000-0000880A0000}"/>
    <cellStyle name="Calculation 2 3 10 9 7" xfId="25556" xr:uid="{00000000-0005-0000-0000-0000890A0000}"/>
    <cellStyle name="Calculation 2 3 11" xfId="1028" xr:uid="{00000000-0005-0000-0000-00008A0A0000}"/>
    <cellStyle name="Calculation 2 3 11 10" xfId="25557" xr:uid="{00000000-0005-0000-0000-00008B0A0000}"/>
    <cellStyle name="Calculation 2 3 11 11" xfId="25558" xr:uid="{00000000-0005-0000-0000-00008C0A0000}"/>
    <cellStyle name="Calculation 2 3 11 12" xfId="25559" xr:uid="{00000000-0005-0000-0000-00008D0A0000}"/>
    <cellStyle name="Calculation 2 3 11 2" xfId="1029" xr:uid="{00000000-0005-0000-0000-00008E0A0000}"/>
    <cellStyle name="Calculation 2 3 11 2 2" xfId="1030" xr:uid="{00000000-0005-0000-0000-00008F0A0000}"/>
    <cellStyle name="Calculation 2 3 11 2 3" xfId="25560" xr:uid="{00000000-0005-0000-0000-0000900A0000}"/>
    <cellStyle name="Calculation 2 3 11 2 4" xfId="25561" xr:uid="{00000000-0005-0000-0000-0000910A0000}"/>
    <cellStyle name="Calculation 2 3 11 2 5" xfId="25562" xr:uid="{00000000-0005-0000-0000-0000920A0000}"/>
    <cellStyle name="Calculation 2 3 11 2 6" xfId="25563" xr:uid="{00000000-0005-0000-0000-0000930A0000}"/>
    <cellStyle name="Calculation 2 3 11 2 7" xfId="25564" xr:uid="{00000000-0005-0000-0000-0000940A0000}"/>
    <cellStyle name="Calculation 2 3 11 3" xfId="1031" xr:uid="{00000000-0005-0000-0000-0000950A0000}"/>
    <cellStyle name="Calculation 2 3 11 3 2" xfId="1032" xr:uid="{00000000-0005-0000-0000-0000960A0000}"/>
    <cellStyle name="Calculation 2 3 11 3 3" xfId="25565" xr:uid="{00000000-0005-0000-0000-0000970A0000}"/>
    <cellStyle name="Calculation 2 3 11 3 4" xfId="25566" xr:uid="{00000000-0005-0000-0000-0000980A0000}"/>
    <cellStyle name="Calculation 2 3 11 3 5" xfId="25567" xr:uid="{00000000-0005-0000-0000-0000990A0000}"/>
    <cellStyle name="Calculation 2 3 11 3 6" xfId="25568" xr:uid="{00000000-0005-0000-0000-00009A0A0000}"/>
    <cellStyle name="Calculation 2 3 11 3 7" xfId="25569" xr:uid="{00000000-0005-0000-0000-00009B0A0000}"/>
    <cellStyle name="Calculation 2 3 11 4" xfId="1033" xr:uid="{00000000-0005-0000-0000-00009C0A0000}"/>
    <cellStyle name="Calculation 2 3 11 4 2" xfId="1034" xr:uid="{00000000-0005-0000-0000-00009D0A0000}"/>
    <cellStyle name="Calculation 2 3 11 4 3" xfId="25570" xr:uid="{00000000-0005-0000-0000-00009E0A0000}"/>
    <cellStyle name="Calculation 2 3 11 4 4" xfId="25571" xr:uid="{00000000-0005-0000-0000-00009F0A0000}"/>
    <cellStyle name="Calculation 2 3 11 4 5" xfId="25572" xr:uid="{00000000-0005-0000-0000-0000A00A0000}"/>
    <cellStyle name="Calculation 2 3 11 4 6" xfId="25573" xr:uid="{00000000-0005-0000-0000-0000A10A0000}"/>
    <cellStyle name="Calculation 2 3 11 4 7" xfId="25574" xr:uid="{00000000-0005-0000-0000-0000A20A0000}"/>
    <cellStyle name="Calculation 2 3 11 5" xfId="1035" xr:uid="{00000000-0005-0000-0000-0000A30A0000}"/>
    <cellStyle name="Calculation 2 3 11 5 2" xfId="1036" xr:uid="{00000000-0005-0000-0000-0000A40A0000}"/>
    <cellStyle name="Calculation 2 3 11 5 3" xfId="25575" xr:uid="{00000000-0005-0000-0000-0000A50A0000}"/>
    <cellStyle name="Calculation 2 3 11 5 4" xfId="25576" xr:uid="{00000000-0005-0000-0000-0000A60A0000}"/>
    <cellStyle name="Calculation 2 3 11 5 5" xfId="25577" xr:uid="{00000000-0005-0000-0000-0000A70A0000}"/>
    <cellStyle name="Calculation 2 3 11 5 6" xfId="25578" xr:uid="{00000000-0005-0000-0000-0000A80A0000}"/>
    <cellStyle name="Calculation 2 3 11 5 7" xfId="25579" xr:uid="{00000000-0005-0000-0000-0000A90A0000}"/>
    <cellStyle name="Calculation 2 3 11 6" xfId="1037" xr:uid="{00000000-0005-0000-0000-0000AA0A0000}"/>
    <cellStyle name="Calculation 2 3 11 6 2" xfId="1038" xr:uid="{00000000-0005-0000-0000-0000AB0A0000}"/>
    <cellStyle name="Calculation 2 3 11 6 3" xfId="25580" xr:uid="{00000000-0005-0000-0000-0000AC0A0000}"/>
    <cellStyle name="Calculation 2 3 11 6 4" xfId="25581" xr:uid="{00000000-0005-0000-0000-0000AD0A0000}"/>
    <cellStyle name="Calculation 2 3 11 6 5" xfId="25582" xr:uid="{00000000-0005-0000-0000-0000AE0A0000}"/>
    <cellStyle name="Calculation 2 3 11 6 6" xfId="25583" xr:uid="{00000000-0005-0000-0000-0000AF0A0000}"/>
    <cellStyle name="Calculation 2 3 11 6 7" xfId="25584" xr:uid="{00000000-0005-0000-0000-0000B00A0000}"/>
    <cellStyle name="Calculation 2 3 11 7" xfId="1039" xr:uid="{00000000-0005-0000-0000-0000B10A0000}"/>
    <cellStyle name="Calculation 2 3 11 7 2" xfId="1040" xr:uid="{00000000-0005-0000-0000-0000B20A0000}"/>
    <cellStyle name="Calculation 2 3 11 7 3" xfId="25585" xr:uid="{00000000-0005-0000-0000-0000B30A0000}"/>
    <cellStyle name="Calculation 2 3 11 7 4" xfId="25586" xr:uid="{00000000-0005-0000-0000-0000B40A0000}"/>
    <cellStyle name="Calculation 2 3 11 7 5" xfId="25587" xr:uid="{00000000-0005-0000-0000-0000B50A0000}"/>
    <cellStyle name="Calculation 2 3 11 7 6" xfId="25588" xr:uid="{00000000-0005-0000-0000-0000B60A0000}"/>
    <cellStyle name="Calculation 2 3 11 7 7" xfId="25589" xr:uid="{00000000-0005-0000-0000-0000B70A0000}"/>
    <cellStyle name="Calculation 2 3 11 8" xfId="1041" xr:uid="{00000000-0005-0000-0000-0000B80A0000}"/>
    <cellStyle name="Calculation 2 3 11 8 2" xfId="1042" xr:uid="{00000000-0005-0000-0000-0000B90A0000}"/>
    <cellStyle name="Calculation 2 3 11 8 3" xfId="25590" xr:uid="{00000000-0005-0000-0000-0000BA0A0000}"/>
    <cellStyle name="Calculation 2 3 11 8 4" xfId="25591" xr:uid="{00000000-0005-0000-0000-0000BB0A0000}"/>
    <cellStyle name="Calculation 2 3 11 8 5" xfId="25592" xr:uid="{00000000-0005-0000-0000-0000BC0A0000}"/>
    <cellStyle name="Calculation 2 3 11 8 6" xfId="25593" xr:uid="{00000000-0005-0000-0000-0000BD0A0000}"/>
    <cellStyle name="Calculation 2 3 11 8 7" xfId="25594" xr:uid="{00000000-0005-0000-0000-0000BE0A0000}"/>
    <cellStyle name="Calculation 2 3 11 9" xfId="1043" xr:uid="{00000000-0005-0000-0000-0000BF0A0000}"/>
    <cellStyle name="Calculation 2 3 11 9 2" xfId="1044" xr:uid="{00000000-0005-0000-0000-0000C00A0000}"/>
    <cellStyle name="Calculation 2 3 11 9 3" xfId="25595" xr:uid="{00000000-0005-0000-0000-0000C10A0000}"/>
    <cellStyle name="Calculation 2 3 11 9 4" xfId="25596" xr:uid="{00000000-0005-0000-0000-0000C20A0000}"/>
    <cellStyle name="Calculation 2 3 11 9 5" xfId="25597" xr:uid="{00000000-0005-0000-0000-0000C30A0000}"/>
    <cellStyle name="Calculation 2 3 11 9 6" xfId="25598" xr:uid="{00000000-0005-0000-0000-0000C40A0000}"/>
    <cellStyle name="Calculation 2 3 11 9 7" xfId="25599" xr:uid="{00000000-0005-0000-0000-0000C50A0000}"/>
    <cellStyle name="Calculation 2 3 12" xfId="1045" xr:uid="{00000000-0005-0000-0000-0000C60A0000}"/>
    <cellStyle name="Calculation 2 3 12 10" xfId="1046" xr:uid="{00000000-0005-0000-0000-0000C70A0000}"/>
    <cellStyle name="Calculation 2 3 12 11" xfId="25600" xr:uid="{00000000-0005-0000-0000-0000C80A0000}"/>
    <cellStyle name="Calculation 2 3 12 12" xfId="25601" xr:uid="{00000000-0005-0000-0000-0000C90A0000}"/>
    <cellStyle name="Calculation 2 3 12 13" xfId="25602" xr:uid="{00000000-0005-0000-0000-0000CA0A0000}"/>
    <cellStyle name="Calculation 2 3 12 14" xfId="25603" xr:uid="{00000000-0005-0000-0000-0000CB0A0000}"/>
    <cellStyle name="Calculation 2 3 12 15" xfId="25604" xr:uid="{00000000-0005-0000-0000-0000CC0A0000}"/>
    <cellStyle name="Calculation 2 3 12 2" xfId="1047" xr:uid="{00000000-0005-0000-0000-0000CD0A0000}"/>
    <cellStyle name="Calculation 2 3 12 2 2" xfId="1048" xr:uid="{00000000-0005-0000-0000-0000CE0A0000}"/>
    <cellStyle name="Calculation 2 3 12 2 3" xfId="25605" xr:uid="{00000000-0005-0000-0000-0000CF0A0000}"/>
    <cellStyle name="Calculation 2 3 12 2 4" xfId="25606" xr:uid="{00000000-0005-0000-0000-0000D00A0000}"/>
    <cellStyle name="Calculation 2 3 12 2 5" xfId="25607" xr:uid="{00000000-0005-0000-0000-0000D10A0000}"/>
    <cellStyle name="Calculation 2 3 12 2 6" xfId="25608" xr:uid="{00000000-0005-0000-0000-0000D20A0000}"/>
    <cellStyle name="Calculation 2 3 12 2 7" xfId="25609" xr:uid="{00000000-0005-0000-0000-0000D30A0000}"/>
    <cellStyle name="Calculation 2 3 12 3" xfId="1049" xr:uid="{00000000-0005-0000-0000-0000D40A0000}"/>
    <cellStyle name="Calculation 2 3 12 3 2" xfId="1050" xr:uid="{00000000-0005-0000-0000-0000D50A0000}"/>
    <cellStyle name="Calculation 2 3 12 3 3" xfId="25610" xr:uid="{00000000-0005-0000-0000-0000D60A0000}"/>
    <cellStyle name="Calculation 2 3 12 3 4" xfId="25611" xr:uid="{00000000-0005-0000-0000-0000D70A0000}"/>
    <cellStyle name="Calculation 2 3 12 3 5" xfId="25612" xr:uid="{00000000-0005-0000-0000-0000D80A0000}"/>
    <cellStyle name="Calculation 2 3 12 3 6" xfId="25613" xr:uid="{00000000-0005-0000-0000-0000D90A0000}"/>
    <cellStyle name="Calculation 2 3 12 3 7" xfId="25614" xr:uid="{00000000-0005-0000-0000-0000DA0A0000}"/>
    <cellStyle name="Calculation 2 3 12 4" xfId="1051" xr:uid="{00000000-0005-0000-0000-0000DB0A0000}"/>
    <cellStyle name="Calculation 2 3 12 4 2" xfId="1052" xr:uid="{00000000-0005-0000-0000-0000DC0A0000}"/>
    <cellStyle name="Calculation 2 3 12 4 3" xfId="25615" xr:uid="{00000000-0005-0000-0000-0000DD0A0000}"/>
    <cellStyle name="Calculation 2 3 12 4 4" xfId="25616" xr:uid="{00000000-0005-0000-0000-0000DE0A0000}"/>
    <cellStyle name="Calculation 2 3 12 4 5" xfId="25617" xr:uid="{00000000-0005-0000-0000-0000DF0A0000}"/>
    <cellStyle name="Calculation 2 3 12 4 6" xfId="25618" xr:uid="{00000000-0005-0000-0000-0000E00A0000}"/>
    <cellStyle name="Calculation 2 3 12 4 7" xfId="25619" xr:uid="{00000000-0005-0000-0000-0000E10A0000}"/>
    <cellStyle name="Calculation 2 3 12 5" xfId="1053" xr:uid="{00000000-0005-0000-0000-0000E20A0000}"/>
    <cellStyle name="Calculation 2 3 12 5 2" xfId="1054" xr:uid="{00000000-0005-0000-0000-0000E30A0000}"/>
    <cellStyle name="Calculation 2 3 12 5 3" xfId="25620" xr:uid="{00000000-0005-0000-0000-0000E40A0000}"/>
    <cellStyle name="Calculation 2 3 12 5 4" xfId="25621" xr:uid="{00000000-0005-0000-0000-0000E50A0000}"/>
    <cellStyle name="Calculation 2 3 12 5 5" xfId="25622" xr:uid="{00000000-0005-0000-0000-0000E60A0000}"/>
    <cellStyle name="Calculation 2 3 12 5 6" xfId="25623" xr:uid="{00000000-0005-0000-0000-0000E70A0000}"/>
    <cellStyle name="Calculation 2 3 12 5 7" xfId="25624" xr:uid="{00000000-0005-0000-0000-0000E80A0000}"/>
    <cellStyle name="Calculation 2 3 12 6" xfId="1055" xr:uid="{00000000-0005-0000-0000-0000E90A0000}"/>
    <cellStyle name="Calculation 2 3 12 6 2" xfId="1056" xr:uid="{00000000-0005-0000-0000-0000EA0A0000}"/>
    <cellStyle name="Calculation 2 3 12 6 3" xfId="25625" xr:uid="{00000000-0005-0000-0000-0000EB0A0000}"/>
    <cellStyle name="Calculation 2 3 12 6 4" xfId="25626" xr:uid="{00000000-0005-0000-0000-0000EC0A0000}"/>
    <cellStyle name="Calculation 2 3 12 6 5" xfId="25627" xr:uid="{00000000-0005-0000-0000-0000ED0A0000}"/>
    <cellStyle name="Calculation 2 3 12 6 6" xfId="25628" xr:uid="{00000000-0005-0000-0000-0000EE0A0000}"/>
    <cellStyle name="Calculation 2 3 12 6 7" xfId="25629" xr:uid="{00000000-0005-0000-0000-0000EF0A0000}"/>
    <cellStyle name="Calculation 2 3 12 7" xfId="1057" xr:uid="{00000000-0005-0000-0000-0000F00A0000}"/>
    <cellStyle name="Calculation 2 3 12 7 2" xfId="1058" xr:uid="{00000000-0005-0000-0000-0000F10A0000}"/>
    <cellStyle name="Calculation 2 3 12 7 3" xfId="25630" xr:uid="{00000000-0005-0000-0000-0000F20A0000}"/>
    <cellStyle name="Calculation 2 3 12 7 4" xfId="25631" xr:uid="{00000000-0005-0000-0000-0000F30A0000}"/>
    <cellStyle name="Calculation 2 3 12 7 5" xfId="25632" xr:uid="{00000000-0005-0000-0000-0000F40A0000}"/>
    <cellStyle name="Calculation 2 3 12 7 6" xfId="25633" xr:uid="{00000000-0005-0000-0000-0000F50A0000}"/>
    <cellStyle name="Calculation 2 3 12 7 7" xfId="25634" xr:uid="{00000000-0005-0000-0000-0000F60A0000}"/>
    <cellStyle name="Calculation 2 3 12 8" xfId="1059" xr:uid="{00000000-0005-0000-0000-0000F70A0000}"/>
    <cellStyle name="Calculation 2 3 12 8 2" xfId="1060" xr:uid="{00000000-0005-0000-0000-0000F80A0000}"/>
    <cellStyle name="Calculation 2 3 12 8 3" xfId="25635" xr:uid="{00000000-0005-0000-0000-0000F90A0000}"/>
    <cellStyle name="Calculation 2 3 12 8 4" xfId="25636" xr:uid="{00000000-0005-0000-0000-0000FA0A0000}"/>
    <cellStyle name="Calculation 2 3 12 8 5" xfId="25637" xr:uid="{00000000-0005-0000-0000-0000FB0A0000}"/>
    <cellStyle name="Calculation 2 3 12 8 6" xfId="25638" xr:uid="{00000000-0005-0000-0000-0000FC0A0000}"/>
    <cellStyle name="Calculation 2 3 12 8 7" xfId="25639" xr:uid="{00000000-0005-0000-0000-0000FD0A0000}"/>
    <cellStyle name="Calculation 2 3 12 9" xfId="1061" xr:uid="{00000000-0005-0000-0000-0000FE0A0000}"/>
    <cellStyle name="Calculation 2 3 12 9 2" xfId="1062" xr:uid="{00000000-0005-0000-0000-0000FF0A0000}"/>
    <cellStyle name="Calculation 2 3 12 9 3" xfId="25640" xr:uid="{00000000-0005-0000-0000-0000000B0000}"/>
    <cellStyle name="Calculation 2 3 12 9 4" xfId="25641" xr:uid="{00000000-0005-0000-0000-0000010B0000}"/>
    <cellStyle name="Calculation 2 3 12 9 5" xfId="25642" xr:uid="{00000000-0005-0000-0000-0000020B0000}"/>
    <cellStyle name="Calculation 2 3 12 9 6" xfId="25643" xr:uid="{00000000-0005-0000-0000-0000030B0000}"/>
    <cellStyle name="Calculation 2 3 12 9 7" xfId="25644" xr:uid="{00000000-0005-0000-0000-0000040B0000}"/>
    <cellStyle name="Calculation 2 3 13" xfId="25645" xr:uid="{00000000-0005-0000-0000-0000050B0000}"/>
    <cellStyle name="Calculation 2 3 2" xfId="1063" xr:uid="{00000000-0005-0000-0000-0000060B0000}"/>
    <cellStyle name="Calculation 2 3 2 2" xfId="1064" xr:uid="{00000000-0005-0000-0000-0000070B0000}"/>
    <cellStyle name="Calculation 2 3 2 2 2" xfId="1065" xr:uid="{00000000-0005-0000-0000-0000080B0000}"/>
    <cellStyle name="Calculation 2 3 2 2 2 10" xfId="25646" xr:uid="{00000000-0005-0000-0000-0000090B0000}"/>
    <cellStyle name="Calculation 2 3 2 2 2 2" xfId="1066" xr:uid="{00000000-0005-0000-0000-00000A0B0000}"/>
    <cellStyle name="Calculation 2 3 2 2 2 2 2" xfId="1067" xr:uid="{00000000-0005-0000-0000-00000B0B0000}"/>
    <cellStyle name="Calculation 2 3 2 2 2 2 3" xfId="25647" xr:uid="{00000000-0005-0000-0000-00000C0B0000}"/>
    <cellStyle name="Calculation 2 3 2 2 2 2 4" xfId="25648" xr:uid="{00000000-0005-0000-0000-00000D0B0000}"/>
    <cellStyle name="Calculation 2 3 2 2 2 2 5" xfId="25649" xr:uid="{00000000-0005-0000-0000-00000E0B0000}"/>
    <cellStyle name="Calculation 2 3 2 2 2 2 6" xfId="25650" xr:uid="{00000000-0005-0000-0000-00000F0B0000}"/>
    <cellStyle name="Calculation 2 3 2 2 2 2 7" xfId="25651" xr:uid="{00000000-0005-0000-0000-0000100B0000}"/>
    <cellStyle name="Calculation 2 3 2 2 2 3" xfId="1068" xr:uid="{00000000-0005-0000-0000-0000110B0000}"/>
    <cellStyle name="Calculation 2 3 2 2 2 3 2" xfId="1069" xr:uid="{00000000-0005-0000-0000-0000120B0000}"/>
    <cellStyle name="Calculation 2 3 2 2 2 3 3" xfId="25652" xr:uid="{00000000-0005-0000-0000-0000130B0000}"/>
    <cellStyle name="Calculation 2 3 2 2 2 3 4" xfId="25653" xr:uid="{00000000-0005-0000-0000-0000140B0000}"/>
    <cellStyle name="Calculation 2 3 2 2 2 3 5" xfId="25654" xr:uid="{00000000-0005-0000-0000-0000150B0000}"/>
    <cellStyle name="Calculation 2 3 2 2 2 3 6" xfId="25655" xr:uid="{00000000-0005-0000-0000-0000160B0000}"/>
    <cellStyle name="Calculation 2 3 2 2 2 3 7" xfId="25656" xr:uid="{00000000-0005-0000-0000-0000170B0000}"/>
    <cellStyle name="Calculation 2 3 2 2 2 4" xfId="1070" xr:uid="{00000000-0005-0000-0000-0000180B0000}"/>
    <cellStyle name="Calculation 2 3 2 2 2 4 2" xfId="1071" xr:uid="{00000000-0005-0000-0000-0000190B0000}"/>
    <cellStyle name="Calculation 2 3 2 2 2 4 3" xfId="25657" xr:uid="{00000000-0005-0000-0000-00001A0B0000}"/>
    <cellStyle name="Calculation 2 3 2 2 2 4 4" xfId="25658" xr:uid="{00000000-0005-0000-0000-00001B0B0000}"/>
    <cellStyle name="Calculation 2 3 2 2 2 4 5" xfId="25659" xr:uid="{00000000-0005-0000-0000-00001C0B0000}"/>
    <cellStyle name="Calculation 2 3 2 2 2 4 6" xfId="25660" xr:uid="{00000000-0005-0000-0000-00001D0B0000}"/>
    <cellStyle name="Calculation 2 3 2 2 2 4 7" xfId="25661" xr:uid="{00000000-0005-0000-0000-00001E0B0000}"/>
    <cellStyle name="Calculation 2 3 2 2 2 5" xfId="1072" xr:uid="{00000000-0005-0000-0000-00001F0B0000}"/>
    <cellStyle name="Calculation 2 3 2 2 2 5 2" xfId="1073" xr:uid="{00000000-0005-0000-0000-0000200B0000}"/>
    <cellStyle name="Calculation 2 3 2 2 2 5 3" xfId="25662" xr:uid="{00000000-0005-0000-0000-0000210B0000}"/>
    <cellStyle name="Calculation 2 3 2 2 2 5 4" xfId="25663" xr:uid="{00000000-0005-0000-0000-0000220B0000}"/>
    <cellStyle name="Calculation 2 3 2 2 2 5 5" xfId="25664" xr:uid="{00000000-0005-0000-0000-0000230B0000}"/>
    <cellStyle name="Calculation 2 3 2 2 2 5 6" xfId="25665" xr:uid="{00000000-0005-0000-0000-0000240B0000}"/>
    <cellStyle name="Calculation 2 3 2 2 2 5 7" xfId="25666" xr:uid="{00000000-0005-0000-0000-0000250B0000}"/>
    <cellStyle name="Calculation 2 3 2 2 2 6" xfId="1074" xr:uid="{00000000-0005-0000-0000-0000260B0000}"/>
    <cellStyle name="Calculation 2 3 2 2 2 6 2" xfId="1075" xr:uid="{00000000-0005-0000-0000-0000270B0000}"/>
    <cellStyle name="Calculation 2 3 2 2 2 6 3" xfId="25667" xr:uid="{00000000-0005-0000-0000-0000280B0000}"/>
    <cellStyle name="Calculation 2 3 2 2 2 6 4" xfId="25668" xr:uid="{00000000-0005-0000-0000-0000290B0000}"/>
    <cellStyle name="Calculation 2 3 2 2 2 6 5" xfId="25669" xr:uid="{00000000-0005-0000-0000-00002A0B0000}"/>
    <cellStyle name="Calculation 2 3 2 2 2 6 6" xfId="25670" xr:uid="{00000000-0005-0000-0000-00002B0B0000}"/>
    <cellStyle name="Calculation 2 3 2 2 2 6 7" xfId="25671" xr:uid="{00000000-0005-0000-0000-00002C0B0000}"/>
    <cellStyle name="Calculation 2 3 2 2 2 7" xfId="25672" xr:uid="{00000000-0005-0000-0000-00002D0B0000}"/>
    <cellStyle name="Calculation 2 3 2 2 2 8" xfId="25673" xr:uid="{00000000-0005-0000-0000-00002E0B0000}"/>
    <cellStyle name="Calculation 2 3 2 2 2 9" xfId="25674" xr:uid="{00000000-0005-0000-0000-00002F0B0000}"/>
    <cellStyle name="Calculation 2 3 2 2 3" xfId="1076" xr:uid="{00000000-0005-0000-0000-0000300B0000}"/>
    <cellStyle name="Calculation 2 3 2 2 3 10" xfId="1077" xr:uid="{00000000-0005-0000-0000-0000310B0000}"/>
    <cellStyle name="Calculation 2 3 2 2 3 11" xfId="25675" xr:uid="{00000000-0005-0000-0000-0000320B0000}"/>
    <cellStyle name="Calculation 2 3 2 2 3 12" xfId="25676" xr:uid="{00000000-0005-0000-0000-0000330B0000}"/>
    <cellStyle name="Calculation 2 3 2 2 3 13" xfId="25677" xr:uid="{00000000-0005-0000-0000-0000340B0000}"/>
    <cellStyle name="Calculation 2 3 2 2 3 14" xfId="25678" xr:uid="{00000000-0005-0000-0000-0000350B0000}"/>
    <cellStyle name="Calculation 2 3 2 2 3 15" xfId="25679" xr:uid="{00000000-0005-0000-0000-0000360B0000}"/>
    <cellStyle name="Calculation 2 3 2 2 3 2" xfId="1078" xr:uid="{00000000-0005-0000-0000-0000370B0000}"/>
    <cellStyle name="Calculation 2 3 2 2 3 2 2" xfId="1079" xr:uid="{00000000-0005-0000-0000-0000380B0000}"/>
    <cellStyle name="Calculation 2 3 2 2 3 2 3" xfId="25680" xr:uid="{00000000-0005-0000-0000-0000390B0000}"/>
    <cellStyle name="Calculation 2 3 2 2 3 2 4" xfId="25681" xr:uid="{00000000-0005-0000-0000-00003A0B0000}"/>
    <cellStyle name="Calculation 2 3 2 2 3 2 5" xfId="25682" xr:uid="{00000000-0005-0000-0000-00003B0B0000}"/>
    <cellStyle name="Calculation 2 3 2 2 3 2 6" xfId="25683" xr:uid="{00000000-0005-0000-0000-00003C0B0000}"/>
    <cellStyle name="Calculation 2 3 2 2 3 2 7" xfId="25684" xr:uid="{00000000-0005-0000-0000-00003D0B0000}"/>
    <cellStyle name="Calculation 2 3 2 2 3 3" xfId="1080" xr:uid="{00000000-0005-0000-0000-00003E0B0000}"/>
    <cellStyle name="Calculation 2 3 2 2 3 3 2" xfId="1081" xr:uid="{00000000-0005-0000-0000-00003F0B0000}"/>
    <cellStyle name="Calculation 2 3 2 2 3 3 3" xfId="25685" xr:uid="{00000000-0005-0000-0000-0000400B0000}"/>
    <cellStyle name="Calculation 2 3 2 2 3 3 4" xfId="25686" xr:uid="{00000000-0005-0000-0000-0000410B0000}"/>
    <cellStyle name="Calculation 2 3 2 2 3 3 5" xfId="25687" xr:uid="{00000000-0005-0000-0000-0000420B0000}"/>
    <cellStyle name="Calculation 2 3 2 2 3 3 6" xfId="25688" xr:uid="{00000000-0005-0000-0000-0000430B0000}"/>
    <cellStyle name="Calculation 2 3 2 2 3 3 7" xfId="25689" xr:uid="{00000000-0005-0000-0000-0000440B0000}"/>
    <cellStyle name="Calculation 2 3 2 2 3 4" xfId="1082" xr:uid="{00000000-0005-0000-0000-0000450B0000}"/>
    <cellStyle name="Calculation 2 3 2 2 3 4 2" xfId="1083" xr:uid="{00000000-0005-0000-0000-0000460B0000}"/>
    <cellStyle name="Calculation 2 3 2 2 3 4 3" xfId="25690" xr:uid="{00000000-0005-0000-0000-0000470B0000}"/>
    <cellStyle name="Calculation 2 3 2 2 3 4 4" xfId="25691" xr:uid="{00000000-0005-0000-0000-0000480B0000}"/>
    <cellStyle name="Calculation 2 3 2 2 3 4 5" xfId="25692" xr:uid="{00000000-0005-0000-0000-0000490B0000}"/>
    <cellStyle name="Calculation 2 3 2 2 3 4 6" xfId="25693" xr:uid="{00000000-0005-0000-0000-00004A0B0000}"/>
    <cellStyle name="Calculation 2 3 2 2 3 4 7" xfId="25694" xr:uid="{00000000-0005-0000-0000-00004B0B0000}"/>
    <cellStyle name="Calculation 2 3 2 2 3 5" xfId="1084" xr:uid="{00000000-0005-0000-0000-00004C0B0000}"/>
    <cellStyle name="Calculation 2 3 2 2 3 5 2" xfId="1085" xr:uid="{00000000-0005-0000-0000-00004D0B0000}"/>
    <cellStyle name="Calculation 2 3 2 2 3 5 3" xfId="25695" xr:uid="{00000000-0005-0000-0000-00004E0B0000}"/>
    <cellStyle name="Calculation 2 3 2 2 3 5 4" xfId="25696" xr:uid="{00000000-0005-0000-0000-00004F0B0000}"/>
    <cellStyle name="Calculation 2 3 2 2 3 5 5" xfId="25697" xr:uid="{00000000-0005-0000-0000-0000500B0000}"/>
    <cellStyle name="Calculation 2 3 2 2 3 5 6" xfId="25698" xr:uid="{00000000-0005-0000-0000-0000510B0000}"/>
    <cellStyle name="Calculation 2 3 2 2 3 5 7" xfId="25699" xr:uid="{00000000-0005-0000-0000-0000520B0000}"/>
    <cellStyle name="Calculation 2 3 2 2 3 6" xfId="1086" xr:uid="{00000000-0005-0000-0000-0000530B0000}"/>
    <cellStyle name="Calculation 2 3 2 2 3 6 2" xfId="1087" xr:uid="{00000000-0005-0000-0000-0000540B0000}"/>
    <cellStyle name="Calculation 2 3 2 2 3 6 3" xfId="25700" xr:uid="{00000000-0005-0000-0000-0000550B0000}"/>
    <cellStyle name="Calculation 2 3 2 2 3 6 4" xfId="25701" xr:uid="{00000000-0005-0000-0000-0000560B0000}"/>
    <cellStyle name="Calculation 2 3 2 2 3 6 5" xfId="25702" xr:uid="{00000000-0005-0000-0000-0000570B0000}"/>
    <cellStyle name="Calculation 2 3 2 2 3 6 6" xfId="25703" xr:uid="{00000000-0005-0000-0000-0000580B0000}"/>
    <cellStyle name="Calculation 2 3 2 2 3 6 7" xfId="25704" xr:uid="{00000000-0005-0000-0000-0000590B0000}"/>
    <cellStyle name="Calculation 2 3 2 2 3 7" xfId="1088" xr:uid="{00000000-0005-0000-0000-00005A0B0000}"/>
    <cellStyle name="Calculation 2 3 2 2 3 7 2" xfId="1089" xr:uid="{00000000-0005-0000-0000-00005B0B0000}"/>
    <cellStyle name="Calculation 2 3 2 2 3 7 3" xfId="25705" xr:uid="{00000000-0005-0000-0000-00005C0B0000}"/>
    <cellStyle name="Calculation 2 3 2 2 3 7 4" xfId="25706" xr:uid="{00000000-0005-0000-0000-00005D0B0000}"/>
    <cellStyle name="Calculation 2 3 2 2 3 7 5" xfId="25707" xr:uid="{00000000-0005-0000-0000-00005E0B0000}"/>
    <cellStyle name="Calculation 2 3 2 2 3 7 6" xfId="25708" xr:uid="{00000000-0005-0000-0000-00005F0B0000}"/>
    <cellStyle name="Calculation 2 3 2 2 3 7 7" xfId="25709" xr:uid="{00000000-0005-0000-0000-0000600B0000}"/>
    <cellStyle name="Calculation 2 3 2 2 3 8" xfId="1090" xr:uid="{00000000-0005-0000-0000-0000610B0000}"/>
    <cellStyle name="Calculation 2 3 2 2 3 8 2" xfId="1091" xr:uid="{00000000-0005-0000-0000-0000620B0000}"/>
    <cellStyle name="Calculation 2 3 2 2 3 8 3" xfId="25710" xr:uid="{00000000-0005-0000-0000-0000630B0000}"/>
    <cellStyle name="Calculation 2 3 2 2 3 8 4" xfId="25711" xr:uid="{00000000-0005-0000-0000-0000640B0000}"/>
    <cellStyle name="Calculation 2 3 2 2 3 8 5" xfId="25712" xr:uid="{00000000-0005-0000-0000-0000650B0000}"/>
    <cellStyle name="Calculation 2 3 2 2 3 8 6" xfId="25713" xr:uid="{00000000-0005-0000-0000-0000660B0000}"/>
    <cellStyle name="Calculation 2 3 2 2 3 8 7" xfId="25714" xr:uid="{00000000-0005-0000-0000-0000670B0000}"/>
    <cellStyle name="Calculation 2 3 2 2 3 9" xfId="1092" xr:uid="{00000000-0005-0000-0000-0000680B0000}"/>
    <cellStyle name="Calculation 2 3 2 2 3 9 2" xfId="1093" xr:uid="{00000000-0005-0000-0000-0000690B0000}"/>
    <cellStyle name="Calculation 2 3 2 2 3 9 3" xfId="25715" xr:uid="{00000000-0005-0000-0000-00006A0B0000}"/>
    <cellStyle name="Calculation 2 3 2 2 3 9 4" xfId="25716" xr:uid="{00000000-0005-0000-0000-00006B0B0000}"/>
    <cellStyle name="Calculation 2 3 2 2 3 9 5" xfId="25717" xr:uid="{00000000-0005-0000-0000-00006C0B0000}"/>
    <cellStyle name="Calculation 2 3 2 2 3 9 6" xfId="25718" xr:uid="{00000000-0005-0000-0000-00006D0B0000}"/>
    <cellStyle name="Calculation 2 3 2 2 3 9 7" xfId="25719" xr:uid="{00000000-0005-0000-0000-00006E0B0000}"/>
    <cellStyle name="Calculation 2 3 2 2 4" xfId="1094" xr:uid="{00000000-0005-0000-0000-00006F0B0000}"/>
    <cellStyle name="Calculation 2 3 2 2 4 2" xfId="1095" xr:uid="{00000000-0005-0000-0000-0000700B0000}"/>
    <cellStyle name="Calculation 2 3 2 2 4 3" xfId="25720" xr:uid="{00000000-0005-0000-0000-0000710B0000}"/>
    <cellStyle name="Calculation 2 3 2 2 4 4" xfId="25721" xr:uid="{00000000-0005-0000-0000-0000720B0000}"/>
    <cellStyle name="Calculation 2 3 2 2 4 5" xfId="25722" xr:uid="{00000000-0005-0000-0000-0000730B0000}"/>
    <cellStyle name="Calculation 2 3 2 2 4 6" xfId="25723" xr:uid="{00000000-0005-0000-0000-0000740B0000}"/>
    <cellStyle name="Calculation 2 3 2 2 4 7" xfId="25724" xr:uid="{00000000-0005-0000-0000-0000750B0000}"/>
    <cellStyle name="Calculation 2 3 2 2 5" xfId="1096" xr:uid="{00000000-0005-0000-0000-0000760B0000}"/>
    <cellStyle name="Calculation 2 3 2 2 5 2" xfId="1097" xr:uid="{00000000-0005-0000-0000-0000770B0000}"/>
    <cellStyle name="Calculation 2 3 2 2 6" xfId="25725" xr:uid="{00000000-0005-0000-0000-0000780B0000}"/>
    <cellStyle name="Calculation 2 3 2 2 7" xfId="25726" xr:uid="{00000000-0005-0000-0000-0000790B0000}"/>
    <cellStyle name="Calculation 2 3 2 2 8" xfId="25727" xr:uid="{00000000-0005-0000-0000-00007A0B0000}"/>
    <cellStyle name="Calculation 2 3 2 3" xfId="1098" xr:uid="{00000000-0005-0000-0000-00007B0B0000}"/>
    <cellStyle name="Calculation 2 3 2 3 10" xfId="25728" xr:uid="{00000000-0005-0000-0000-00007C0B0000}"/>
    <cellStyle name="Calculation 2 3 2 3 2" xfId="1099" xr:uid="{00000000-0005-0000-0000-00007D0B0000}"/>
    <cellStyle name="Calculation 2 3 2 3 2 2" xfId="1100" xr:uid="{00000000-0005-0000-0000-00007E0B0000}"/>
    <cellStyle name="Calculation 2 3 2 3 2 3" xfId="25729" xr:uid="{00000000-0005-0000-0000-00007F0B0000}"/>
    <cellStyle name="Calculation 2 3 2 3 2 4" xfId="25730" xr:uid="{00000000-0005-0000-0000-0000800B0000}"/>
    <cellStyle name="Calculation 2 3 2 3 2 5" xfId="25731" xr:uid="{00000000-0005-0000-0000-0000810B0000}"/>
    <cellStyle name="Calculation 2 3 2 3 2 6" xfId="25732" xr:uid="{00000000-0005-0000-0000-0000820B0000}"/>
    <cellStyle name="Calculation 2 3 2 3 2 7" xfId="25733" xr:uid="{00000000-0005-0000-0000-0000830B0000}"/>
    <cellStyle name="Calculation 2 3 2 3 3" xfId="1101" xr:uid="{00000000-0005-0000-0000-0000840B0000}"/>
    <cellStyle name="Calculation 2 3 2 3 3 2" xfId="1102" xr:uid="{00000000-0005-0000-0000-0000850B0000}"/>
    <cellStyle name="Calculation 2 3 2 3 3 3" xfId="25734" xr:uid="{00000000-0005-0000-0000-0000860B0000}"/>
    <cellStyle name="Calculation 2 3 2 3 3 4" xfId="25735" xr:uid="{00000000-0005-0000-0000-0000870B0000}"/>
    <cellStyle name="Calculation 2 3 2 3 3 5" xfId="25736" xr:uid="{00000000-0005-0000-0000-0000880B0000}"/>
    <cellStyle name="Calculation 2 3 2 3 3 6" xfId="25737" xr:uid="{00000000-0005-0000-0000-0000890B0000}"/>
    <cellStyle name="Calculation 2 3 2 3 3 7" xfId="25738" xr:uid="{00000000-0005-0000-0000-00008A0B0000}"/>
    <cellStyle name="Calculation 2 3 2 3 4" xfId="1103" xr:uid="{00000000-0005-0000-0000-00008B0B0000}"/>
    <cellStyle name="Calculation 2 3 2 3 4 2" xfId="1104" xr:uid="{00000000-0005-0000-0000-00008C0B0000}"/>
    <cellStyle name="Calculation 2 3 2 3 4 3" xfId="25739" xr:uid="{00000000-0005-0000-0000-00008D0B0000}"/>
    <cellStyle name="Calculation 2 3 2 3 4 4" xfId="25740" xr:uid="{00000000-0005-0000-0000-00008E0B0000}"/>
    <cellStyle name="Calculation 2 3 2 3 4 5" xfId="25741" xr:uid="{00000000-0005-0000-0000-00008F0B0000}"/>
    <cellStyle name="Calculation 2 3 2 3 4 6" xfId="25742" xr:uid="{00000000-0005-0000-0000-0000900B0000}"/>
    <cellStyle name="Calculation 2 3 2 3 4 7" xfId="25743" xr:uid="{00000000-0005-0000-0000-0000910B0000}"/>
    <cellStyle name="Calculation 2 3 2 3 5" xfId="1105" xr:uid="{00000000-0005-0000-0000-0000920B0000}"/>
    <cellStyle name="Calculation 2 3 2 3 5 2" xfId="1106" xr:uid="{00000000-0005-0000-0000-0000930B0000}"/>
    <cellStyle name="Calculation 2 3 2 3 5 3" xfId="25744" xr:uid="{00000000-0005-0000-0000-0000940B0000}"/>
    <cellStyle name="Calculation 2 3 2 3 5 4" xfId="25745" xr:uid="{00000000-0005-0000-0000-0000950B0000}"/>
    <cellStyle name="Calculation 2 3 2 3 5 5" xfId="25746" xr:uid="{00000000-0005-0000-0000-0000960B0000}"/>
    <cellStyle name="Calculation 2 3 2 3 5 6" xfId="25747" xr:uid="{00000000-0005-0000-0000-0000970B0000}"/>
    <cellStyle name="Calculation 2 3 2 3 5 7" xfId="25748" xr:uid="{00000000-0005-0000-0000-0000980B0000}"/>
    <cellStyle name="Calculation 2 3 2 3 6" xfId="1107" xr:uid="{00000000-0005-0000-0000-0000990B0000}"/>
    <cellStyle name="Calculation 2 3 2 3 6 2" xfId="1108" xr:uid="{00000000-0005-0000-0000-00009A0B0000}"/>
    <cellStyle name="Calculation 2 3 2 3 6 3" xfId="25749" xr:uid="{00000000-0005-0000-0000-00009B0B0000}"/>
    <cellStyle name="Calculation 2 3 2 3 6 4" xfId="25750" xr:uid="{00000000-0005-0000-0000-00009C0B0000}"/>
    <cellStyle name="Calculation 2 3 2 3 6 5" xfId="25751" xr:uid="{00000000-0005-0000-0000-00009D0B0000}"/>
    <cellStyle name="Calculation 2 3 2 3 6 6" xfId="25752" xr:uid="{00000000-0005-0000-0000-00009E0B0000}"/>
    <cellStyle name="Calculation 2 3 2 3 6 7" xfId="25753" xr:uid="{00000000-0005-0000-0000-00009F0B0000}"/>
    <cellStyle name="Calculation 2 3 2 3 7" xfId="25754" xr:uid="{00000000-0005-0000-0000-0000A00B0000}"/>
    <cellStyle name="Calculation 2 3 2 3 8" xfId="25755" xr:uid="{00000000-0005-0000-0000-0000A10B0000}"/>
    <cellStyle name="Calculation 2 3 2 3 9" xfId="25756" xr:uid="{00000000-0005-0000-0000-0000A20B0000}"/>
    <cellStyle name="Calculation 2 3 2 4" xfId="1109" xr:uid="{00000000-0005-0000-0000-0000A30B0000}"/>
    <cellStyle name="Calculation 2 3 2 4 10" xfId="1110" xr:uid="{00000000-0005-0000-0000-0000A40B0000}"/>
    <cellStyle name="Calculation 2 3 2 4 11" xfId="25757" xr:uid="{00000000-0005-0000-0000-0000A50B0000}"/>
    <cellStyle name="Calculation 2 3 2 4 12" xfId="25758" xr:uid="{00000000-0005-0000-0000-0000A60B0000}"/>
    <cellStyle name="Calculation 2 3 2 4 2" xfId="1111" xr:uid="{00000000-0005-0000-0000-0000A70B0000}"/>
    <cellStyle name="Calculation 2 3 2 4 2 2" xfId="1112" xr:uid="{00000000-0005-0000-0000-0000A80B0000}"/>
    <cellStyle name="Calculation 2 3 2 4 2 3" xfId="25759" xr:uid="{00000000-0005-0000-0000-0000A90B0000}"/>
    <cellStyle name="Calculation 2 3 2 4 2 4" xfId="25760" xr:uid="{00000000-0005-0000-0000-0000AA0B0000}"/>
    <cellStyle name="Calculation 2 3 2 4 2 5" xfId="25761" xr:uid="{00000000-0005-0000-0000-0000AB0B0000}"/>
    <cellStyle name="Calculation 2 3 2 4 2 6" xfId="25762" xr:uid="{00000000-0005-0000-0000-0000AC0B0000}"/>
    <cellStyle name="Calculation 2 3 2 4 2 7" xfId="25763" xr:uid="{00000000-0005-0000-0000-0000AD0B0000}"/>
    <cellStyle name="Calculation 2 3 2 4 3" xfId="1113" xr:uid="{00000000-0005-0000-0000-0000AE0B0000}"/>
    <cellStyle name="Calculation 2 3 2 4 3 2" xfId="1114" xr:uid="{00000000-0005-0000-0000-0000AF0B0000}"/>
    <cellStyle name="Calculation 2 3 2 4 3 3" xfId="25764" xr:uid="{00000000-0005-0000-0000-0000B00B0000}"/>
    <cellStyle name="Calculation 2 3 2 4 3 4" xfId="25765" xr:uid="{00000000-0005-0000-0000-0000B10B0000}"/>
    <cellStyle name="Calculation 2 3 2 4 3 5" xfId="25766" xr:uid="{00000000-0005-0000-0000-0000B20B0000}"/>
    <cellStyle name="Calculation 2 3 2 4 3 6" xfId="25767" xr:uid="{00000000-0005-0000-0000-0000B30B0000}"/>
    <cellStyle name="Calculation 2 3 2 4 3 7" xfId="25768" xr:uid="{00000000-0005-0000-0000-0000B40B0000}"/>
    <cellStyle name="Calculation 2 3 2 4 4" xfId="1115" xr:uid="{00000000-0005-0000-0000-0000B50B0000}"/>
    <cellStyle name="Calculation 2 3 2 4 4 2" xfId="1116" xr:uid="{00000000-0005-0000-0000-0000B60B0000}"/>
    <cellStyle name="Calculation 2 3 2 4 4 3" xfId="25769" xr:uid="{00000000-0005-0000-0000-0000B70B0000}"/>
    <cellStyle name="Calculation 2 3 2 4 4 4" xfId="25770" xr:uid="{00000000-0005-0000-0000-0000B80B0000}"/>
    <cellStyle name="Calculation 2 3 2 4 4 5" xfId="25771" xr:uid="{00000000-0005-0000-0000-0000B90B0000}"/>
    <cellStyle name="Calculation 2 3 2 4 4 6" xfId="25772" xr:uid="{00000000-0005-0000-0000-0000BA0B0000}"/>
    <cellStyle name="Calculation 2 3 2 4 4 7" xfId="25773" xr:uid="{00000000-0005-0000-0000-0000BB0B0000}"/>
    <cellStyle name="Calculation 2 3 2 4 5" xfId="1117" xr:uid="{00000000-0005-0000-0000-0000BC0B0000}"/>
    <cellStyle name="Calculation 2 3 2 4 5 2" xfId="1118" xr:uid="{00000000-0005-0000-0000-0000BD0B0000}"/>
    <cellStyle name="Calculation 2 3 2 4 5 3" xfId="25774" xr:uid="{00000000-0005-0000-0000-0000BE0B0000}"/>
    <cellStyle name="Calculation 2 3 2 4 5 4" xfId="25775" xr:uid="{00000000-0005-0000-0000-0000BF0B0000}"/>
    <cellStyle name="Calculation 2 3 2 4 5 5" xfId="25776" xr:uid="{00000000-0005-0000-0000-0000C00B0000}"/>
    <cellStyle name="Calculation 2 3 2 4 5 6" xfId="25777" xr:uid="{00000000-0005-0000-0000-0000C10B0000}"/>
    <cellStyle name="Calculation 2 3 2 4 5 7" xfId="25778" xr:uid="{00000000-0005-0000-0000-0000C20B0000}"/>
    <cellStyle name="Calculation 2 3 2 4 6" xfId="1119" xr:uid="{00000000-0005-0000-0000-0000C30B0000}"/>
    <cellStyle name="Calculation 2 3 2 4 6 2" xfId="1120" xr:uid="{00000000-0005-0000-0000-0000C40B0000}"/>
    <cellStyle name="Calculation 2 3 2 4 6 3" xfId="25779" xr:uid="{00000000-0005-0000-0000-0000C50B0000}"/>
    <cellStyle name="Calculation 2 3 2 4 6 4" xfId="25780" xr:uid="{00000000-0005-0000-0000-0000C60B0000}"/>
    <cellStyle name="Calculation 2 3 2 4 6 5" xfId="25781" xr:uid="{00000000-0005-0000-0000-0000C70B0000}"/>
    <cellStyle name="Calculation 2 3 2 4 6 6" xfId="25782" xr:uid="{00000000-0005-0000-0000-0000C80B0000}"/>
    <cellStyle name="Calculation 2 3 2 4 6 7" xfId="25783" xr:uid="{00000000-0005-0000-0000-0000C90B0000}"/>
    <cellStyle name="Calculation 2 3 2 4 7" xfId="1121" xr:uid="{00000000-0005-0000-0000-0000CA0B0000}"/>
    <cellStyle name="Calculation 2 3 2 4 7 2" xfId="1122" xr:uid="{00000000-0005-0000-0000-0000CB0B0000}"/>
    <cellStyle name="Calculation 2 3 2 4 7 3" xfId="25784" xr:uid="{00000000-0005-0000-0000-0000CC0B0000}"/>
    <cellStyle name="Calculation 2 3 2 4 7 4" xfId="25785" xr:uid="{00000000-0005-0000-0000-0000CD0B0000}"/>
    <cellStyle name="Calculation 2 3 2 4 7 5" xfId="25786" xr:uid="{00000000-0005-0000-0000-0000CE0B0000}"/>
    <cellStyle name="Calculation 2 3 2 4 7 6" xfId="25787" xr:uid="{00000000-0005-0000-0000-0000CF0B0000}"/>
    <cellStyle name="Calculation 2 3 2 4 7 7" xfId="25788" xr:uid="{00000000-0005-0000-0000-0000D00B0000}"/>
    <cellStyle name="Calculation 2 3 2 4 8" xfId="1123" xr:uid="{00000000-0005-0000-0000-0000D10B0000}"/>
    <cellStyle name="Calculation 2 3 2 4 8 2" xfId="1124" xr:uid="{00000000-0005-0000-0000-0000D20B0000}"/>
    <cellStyle name="Calculation 2 3 2 4 8 3" xfId="25789" xr:uid="{00000000-0005-0000-0000-0000D30B0000}"/>
    <cellStyle name="Calculation 2 3 2 4 8 4" xfId="25790" xr:uid="{00000000-0005-0000-0000-0000D40B0000}"/>
    <cellStyle name="Calculation 2 3 2 4 8 5" xfId="25791" xr:uid="{00000000-0005-0000-0000-0000D50B0000}"/>
    <cellStyle name="Calculation 2 3 2 4 8 6" xfId="25792" xr:uid="{00000000-0005-0000-0000-0000D60B0000}"/>
    <cellStyle name="Calculation 2 3 2 4 8 7" xfId="25793" xr:uid="{00000000-0005-0000-0000-0000D70B0000}"/>
    <cellStyle name="Calculation 2 3 2 4 9" xfId="1125" xr:uid="{00000000-0005-0000-0000-0000D80B0000}"/>
    <cellStyle name="Calculation 2 3 2 4 9 2" xfId="1126" xr:uid="{00000000-0005-0000-0000-0000D90B0000}"/>
    <cellStyle name="Calculation 2 3 2 4 9 3" xfId="25794" xr:uid="{00000000-0005-0000-0000-0000DA0B0000}"/>
    <cellStyle name="Calculation 2 3 2 4 9 4" xfId="25795" xr:uid="{00000000-0005-0000-0000-0000DB0B0000}"/>
    <cellStyle name="Calculation 2 3 2 4 9 5" xfId="25796" xr:uid="{00000000-0005-0000-0000-0000DC0B0000}"/>
    <cellStyle name="Calculation 2 3 2 4 9 6" xfId="25797" xr:uid="{00000000-0005-0000-0000-0000DD0B0000}"/>
    <cellStyle name="Calculation 2 3 2 4 9 7" xfId="25798" xr:uid="{00000000-0005-0000-0000-0000DE0B0000}"/>
    <cellStyle name="Calculation 2 3 2 5" xfId="1127" xr:uid="{00000000-0005-0000-0000-0000DF0B0000}"/>
    <cellStyle name="Calculation 2 3 2 5 10" xfId="25799" xr:uid="{00000000-0005-0000-0000-0000E00B0000}"/>
    <cellStyle name="Calculation 2 3 2 5 11" xfId="25800" xr:uid="{00000000-0005-0000-0000-0000E10B0000}"/>
    <cellStyle name="Calculation 2 3 2 5 12" xfId="25801" xr:uid="{00000000-0005-0000-0000-0000E20B0000}"/>
    <cellStyle name="Calculation 2 3 2 5 2" xfId="1128" xr:uid="{00000000-0005-0000-0000-0000E30B0000}"/>
    <cellStyle name="Calculation 2 3 2 5 2 2" xfId="1129" xr:uid="{00000000-0005-0000-0000-0000E40B0000}"/>
    <cellStyle name="Calculation 2 3 2 5 2 3" xfId="25802" xr:uid="{00000000-0005-0000-0000-0000E50B0000}"/>
    <cellStyle name="Calculation 2 3 2 5 2 4" xfId="25803" xr:uid="{00000000-0005-0000-0000-0000E60B0000}"/>
    <cellStyle name="Calculation 2 3 2 5 2 5" xfId="25804" xr:uid="{00000000-0005-0000-0000-0000E70B0000}"/>
    <cellStyle name="Calculation 2 3 2 5 2 6" xfId="25805" xr:uid="{00000000-0005-0000-0000-0000E80B0000}"/>
    <cellStyle name="Calculation 2 3 2 5 2 7" xfId="25806" xr:uid="{00000000-0005-0000-0000-0000E90B0000}"/>
    <cellStyle name="Calculation 2 3 2 5 3" xfId="1130" xr:uid="{00000000-0005-0000-0000-0000EA0B0000}"/>
    <cellStyle name="Calculation 2 3 2 5 3 2" xfId="1131" xr:uid="{00000000-0005-0000-0000-0000EB0B0000}"/>
    <cellStyle name="Calculation 2 3 2 5 3 3" xfId="25807" xr:uid="{00000000-0005-0000-0000-0000EC0B0000}"/>
    <cellStyle name="Calculation 2 3 2 5 3 4" xfId="25808" xr:uid="{00000000-0005-0000-0000-0000ED0B0000}"/>
    <cellStyle name="Calculation 2 3 2 5 3 5" xfId="25809" xr:uid="{00000000-0005-0000-0000-0000EE0B0000}"/>
    <cellStyle name="Calculation 2 3 2 5 3 6" xfId="25810" xr:uid="{00000000-0005-0000-0000-0000EF0B0000}"/>
    <cellStyle name="Calculation 2 3 2 5 3 7" xfId="25811" xr:uid="{00000000-0005-0000-0000-0000F00B0000}"/>
    <cellStyle name="Calculation 2 3 2 5 4" xfId="1132" xr:uid="{00000000-0005-0000-0000-0000F10B0000}"/>
    <cellStyle name="Calculation 2 3 2 5 4 2" xfId="1133" xr:uid="{00000000-0005-0000-0000-0000F20B0000}"/>
    <cellStyle name="Calculation 2 3 2 5 4 3" xfId="25812" xr:uid="{00000000-0005-0000-0000-0000F30B0000}"/>
    <cellStyle name="Calculation 2 3 2 5 4 4" xfId="25813" xr:uid="{00000000-0005-0000-0000-0000F40B0000}"/>
    <cellStyle name="Calculation 2 3 2 5 4 5" xfId="25814" xr:uid="{00000000-0005-0000-0000-0000F50B0000}"/>
    <cellStyle name="Calculation 2 3 2 5 4 6" xfId="25815" xr:uid="{00000000-0005-0000-0000-0000F60B0000}"/>
    <cellStyle name="Calculation 2 3 2 5 4 7" xfId="25816" xr:uid="{00000000-0005-0000-0000-0000F70B0000}"/>
    <cellStyle name="Calculation 2 3 2 5 5" xfId="1134" xr:uid="{00000000-0005-0000-0000-0000F80B0000}"/>
    <cellStyle name="Calculation 2 3 2 5 5 2" xfId="1135" xr:uid="{00000000-0005-0000-0000-0000F90B0000}"/>
    <cellStyle name="Calculation 2 3 2 5 5 3" xfId="25817" xr:uid="{00000000-0005-0000-0000-0000FA0B0000}"/>
    <cellStyle name="Calculation 2 3 2 5 5 4" xfId="25818" xr:uid="{00000000-0005-0000-0000-0000FB0B0000}"/>
    <cellStyle name="Calculation 2 3 2 5 5 5" xfId="25819" xr:uid="{00000000-0005-0000-0000-0000FC0B0000}"/>
    <cellStyle name="Calculation 2 3 2 5 5 6" xfId="25820" xr:uid="{00000000-0005-0000-0000-0000FD0B0000}"/>
    <cellStyle name="Calculation 2 3 2 5 5 7" xfId="25821" xr:uid="{00000000-0005-0000-0000-0000FE0B0000}"/>
    <cellStyle name="Calculation 2 3 2 5 6" xfId="1136" xr:uid="{00000000-0005-0000-0000-0000FF0B0000}"/>
    <cellStyle name="Calculation 2 3 2 5 6 2" xfId="1137" xr:uid="{00000000-0005-0000-0000-0000000C0000}"/>
    <cellStyle name="Calculation 2 3 2 5 6 3" xfId="25822" xr:uid="{00000000-0005-0000-0000-0000010C0000}"/>
    <cellStyle name="Calculation 2 3 2 5 6 4" xfId="25823" xr:uid="{00000000-0005-0000-0000-0000020C0000}"/>
    <cellStyle name="Calculation 2 3 2 5 6 5" xfId="25824" xr:uid="{00000000-0005-0000-0000-0000030C0000}"/>
    <cellStyle name="Calculation 2 3 2 5 6 6" xfId="25825" xr:uid="{00000000-0005-0000-0000-0000040C0000}"/>
    <cellStyle name="Calculation 2 3 2 5 6 7" xfId="25826" xr:uid="{00000000-0005-0000-0000-0000050C0000}"/>
    <cellStyle name="Calculation 2 3 2 5 7" xfId="1138" xr:uid="{00000000-0005-0000-0000-0000060C0000}"/>
    <cellStyle name="Calculation 2 3 2 5 7 2" xfId="1139" xr:uid="{00000000-0005-0000-0000-0000070C0000}"/>
    <cellStyle name="Calculation 2 3 2 5 7 3" xfId="25827" xr:uid="{00000000-0005-0000-0000-0000080C0000}"/>
    <cellStyle name="Calculation 2 3 2 5 7 4" xfId="25828" xr:uid="{00000000-0005-0000-0000-0000090C0000}"/>
    <cellStyle name="Calculation 2 3 2 5 7 5" xfId="25829" xr:uid="{00000000-0005-0000-0000-00000A0C0000}"/>
    <cellStyle name="Calculation 2 3 2 5 7 6" xfId="25830" xr:uid="{00000000-0005-0000-0000-00000B0C0000}"/>
    <cellStyle name="Calculation 2 3 2 5 7 7" xfId="25831" xr:uid="{00000000-0005-0000-0000-00000C0C0000}"/>
    <cellStyle name="Calculation 2 3 2 5 8" xfId="1140" xr:uid="{00000000-0005-0000-0000-00000D0C0000}"/>
    <cellStyle name="Calculation 2 3 2 5 8 2" xfId="1141" xr:uid="{00000000-0005-0000-0000-00000E0C0000}"/>
    <cellStyle name="Calculation 2 3 2 5 8 3" xfId="25832" xr:uid="{00000000-0005-0000-0000-00000F0C0000}"/>
    <cellStyle name="Calculation 2 3 2 5 8 4" xfId="25833" xr:uid="{00000000-0005-0000-0000-0000100C0000}"/>
    <cellStyle name="Calculation 2 3 2 5 8 5" xfId="25834" xr:uid="{00000000-0005-0000-0000-0000110C0000}"/>
    <cellStyle name="Calculation 2 3 2 5 8 6" xfId="25835" xr:uid="{00000000-0005-0000-0000-0000120C0000}"/>
    <cellStyle name="Calculation 2 3 2 5 8 7" xfId="25836" xr:uid="{00000000-0005-0000-0000-0000130C0000}"/>
    <cellStyle name="Calculation 2 3 2 5 9" xfId="1142" xr:uid="{00000000-0005-0000-0000-0000140C0000}"/>
    <cellStyle name="Calculation 2 3 2 5 9 2" xfId="1143" xr:uid="{00000000-0005-0000-0000-0000150C0000}"/>
    <cellStyle name="Calculation 2 3 2 5 9 3" xfId="25837" xr:uid="{00000000-0005-0000-0000-0000160C0000}"/>
    <cellStyle name="Calculation 2 3 2 5 9 4" xfId="25838" xr:uid="{00000000-0005-0000-0000-0000170C0000}"/>
    <cellStyle name="Calculation 2 3 2 5 9 5" xfId="25839" xr:uid="{00000000-0005-0000-0000-0000180C0000}"/>
    <cellStyle name="Calculation 2 3 2 5 9 6" xfId="25840" xr:uid="{00000000-0005-0000-0000-0000190C0000}"/>
    <cellStyle name="Calculation 2 3 2 5 9 7" xfId="25841" xr:uid="{00000000-0005-0000-0000-00001A0C0000}"/>
    <cellStyle name="Calculation 2 3 2 6" xfId="1144" xr:uid="{00000000-0005-0000-0000-00001B0C0000}"/>
    <cellStyle name="Calculation 2 3 2 6 10" xfId="1145" xr:uid="{00000000-0005-0000-0000-00001C0C0000}"/>
    <cellStyle name="Calculation 2 3 2 6 11" xfId="25842" xr:uid="{00000000-0005-0000-0000-00001D0C0000}"/>
    <cellStyle name="Calculation 2 3 2 6 12" xfId="25843" xr:uid="{00000000-0005-0000-0000-00001E0C0000}"/>
    <cellStyle name="Calculation 2 3 2 6 13" xfId="25844" xr:uid="{00000000-0005-0000-0000-00001F0C0000}"/>
    <cellStyle name="Calculation 2 3 2 6 14" xfId="25845" xr:uid="{00000000-0005-0000-0000-0000200C0000}"/>
    <cellStyle name="Calculation 2 3 2 6 15" xfId="25846" xr:uid="{00000000-0005-0000-0000-0000210C0000}"/>
    <cellStyle name="Calculation 2 3 2 6 2" xfId="1146" xr:uid="{00000000-0005-0000-0000-0000220C0000}"/>
    <cellStyle name="Calculation 2 3 2 6 2 2" xfId="1147" xr:uid="{00000000-0005-0000-0000-0000230C0000}"/>
    <cellStyle name="Calculation 2 3 2 6 2 3" xfId="25847" xr:uid="{00000000-0005-0000-0000-0000240C0000}"/>
    <cellStyle name="Calculation 2 3 2 6 2 4" xfId="25848" xr:uid="{00000000-0005-0000-0000-0000250C0000}"/>
    <cellStyle name="Calculation 2 3 2 6 2 5" xfId="25849" xr:uid="{00000000-0005-0000-0000-0000260C0000}"/>
    <cellStyle name="Calculation 2 3 2 6 2 6" xfId="25850" xr:uid="{00000000-0005-0000-0000-0000270C0000}"/>
    <cellStyle name="Calculation 2 3 2 6 2 7" xfId="25851" xr:uid="{00000000-0005-0000-0000-0000280C0000}"/>
    <cellStyle name="Calculation 2 3 2 6 3" xfId="1148" xr:uid="{00000000-0005-0000-0000-0000290C0000}"/>
    <cellStyle name="Calculation 2 3 2 6 3 2" xfId="1149" xr:uid="{00000000-0005-0000-0000-00002A0C0000}"/>
    <cellStyle name="Calculation 2 3 2 6 3 3" xfId="25852" xr:uid="{00000000-0005-0000-0000-00002B0C0000}"/>
    <cellStyle name="Calculation 2 3 2 6 3 4" xfId="25853" xr:uid="{00000000-0005-0000-0000-00002C0C0000}"/>
    <cellStyle name="Calculation 2 3 2 6 3 5" xfId="25854" xr:uid="{00000000-0005-0000-0000-00002D0C0000}"/>
    <cellStyle name="Calculation 2 3 2 6 3 6" xfId="25855" xr:uid="{00000000-0005-0000-0000-00002E0C0000}"/>
    <cellStyle name="Calculation 2 3 2 6 3 7" xfId="25856" xr:uid="{00000000-0005-0000-0000-00002F0C0000}"/>
    <cellStyle name="Calculation 2 3 2 6 4" xfId="1150" xr:uid="{00000000-0005-0000-0000-0000300C0000}"/>
    <cellStyle name="Calculation 2 3 2 6 4 2" xfId="1151" xr:uid="{00000000-0005-0000-0000-0000310C0000}"/>
    <cellStyle name="Calculation 2 3 2 6 4 3" xfId="25857" xr:uid="{00000000-0005-0000-0000-0000320C0000}"/>
    <cellStyle name="Calculation 2 3 2 6 4 4" xfId="25858" xr:uid="{00000000-0005-0000-0000-0000330C0000}"/>
    <cellStyle name="Calculation 2 3 2 6 4 5" xfId="25859" xr:uid="{00000000-0005-0000-0000-0000340C0000}"/>
    <cellStyle name="Calculation 2 3 2 6 4 6" xfId="25860" xr:uid="{00000000-0005-0000-0000-0000350C0000}"/>
    <cellStyle name="Calculation 2 3 2 6 4 7" xfId="25861" xr:uid="{00000000-0005-0000-0000-0000360C0000}"/>
    <cellStyle name="Calculation 2 3 2 6 5" xfId="1152" xr:uid="{00000000-0005-0000-0000-0000370C0000}"/>
    <cellStyle name="Calculation 2 3 2 6 5 2" xfId="1153" xr:uid="{00000000-0005-0000-0000-0000380C0000}"/>
    <cellStyle name="Calculation 2 3 2 6 5 3" xfId="25862" xr:uid="{00000000-0005-0000-0000-0000390C0000}"/>
    <cellStyle name="Calculation 2 3 2 6 5 4" xfId="25863" xr:uid="{00000000-0005-0000-0000-00003A0C0000}"/>
    <cellStyle name="Calculation 2 3 2 6 5 5" xfId="25864" xr:uid="{00000000-0005-0000-0000-00003B0C0000}"/>
    <cellStyle name="Calculation 2 3 2 6 5 6" xfId="25865" xr:uid="{00000000-0005-0000-0000-00003C0C0000}"/>
    <cellStyle name="Calculation 2 3 2 6 5 7" xfId="25866" xr:uid="{00000000-0005-0000-0000-00003D0C0000}"/>
    <cellStyle name="Calculation 2 3 2 6 6" xfId="1154" xr:uid="{00000000-0005-0000-0000-00003E0C0000}"/>
    <cellStyle name="Calculation 2 3 2 6 6 2" xfId="1155" xr:uid="{00000000-0005-0000-0000-00003F0C0000}"/>
    <cellStyle name="Calculation 2 3 2 6 6 3" xfId="25867" xr:uid="{00000000-0005-0000-0000-0000400C0000}"/>
    <cellStyle name="Calculation 2 3 2 6 6 4" xfId="25868" xr:uid="{00000000-0005-0000-0000-0000410C0000}"/>
    <cellStyle name="Calculation 2 3 2 6 6 5" xfId="25869" xr:uid="{00000000-0005-0000-0000-0000420C0000}"/>
    <cellStyle name="Calculation 2 3 2 6 6 6" xfId="25870" xr:uid="{00000000-0005-0000-0000-0000430C0000}"/>
    <cellStyle name="Calculation 2 3 2 6 6 7" xfId="25871" xr:uid="{00000000-0005-0000-0000-0000440C0000}"/>
    <cellStyle name="Calculation 2 3 2 6 7" xfId="1156" xr:uid="{00000000-0005-0000-0000-0000450C0000}"/>
    <cellStyle name="Calculation 2 3 2 6 7 2" xfId="1157" xr:uid="{00000000-0005-0000-0000-0000460C0000}"/>
    <cellStyle name="Calculation 2 3 2 6 7 3" xfId="25872" xr:uid="{00000000-0005-0000-0000-0000470C0000}"/>
    <cellStyle name="Calculation 2 3 2 6 7 4" xfId="25873" xr:uid="{00000000-0005-0000-0000-0000480C0000}"/>
    <cellStyle name="Calculation 2 3 2 6 7 5" xfId="25874" xr:uid="{00000000-0005-0000-0000-0000490C0000}"/>
    <cellStyle name="Calculation 2 3 2 6 7 6" xfId="25875" xr:uid="{00000000-0005-0000-0000-00004A0C0000}"/>
    <cellStyle name="Calculation 2 3 2 6 7 7" xfId="25876" xr:uid="{00000000-0005-0000-0000-00004B0C0000}"/>
    <cellStyle name="Calculation 2 3 2 6 8" xfId="1158" xr:uid="{00000000-0005-0000-0000-00004C0C0000}"/>
    <cellStyle name="Calculation 2 3 2 6 8 2" xfId="1159" xr:uid="{00000000-0005-0000-0000-00004D0C0000}"/>
    <cellStyle name="Calculation 2 3 2 6 8 3" xfId="25877" xr:uid="{00000000-0005-0000-0000-00004E0C0000}"/>
    <cellStyle name="Calculation 2 3 2 6 8 4" xfId="25878" xr:uid="{00000000-0005-0000-0000-00004F0C0000}"/>
    <cellStyle name="Calculation 2 3 2 6 8 5" xfId="25879" xr:uid="{00000000-0005-0000-0000-0000500C0000}"/>
    <cellStyle name="Calculation 2 3 2 6 8 6" xfId="25880" xr:uid="{00000000-0005-0000-0000-0000510C0000}"/>
    <cellStyle name="Calculation 2 3 2 6 8 7" xfId="25881" xr:uid="{00000000-0005-0000-0000-0000520C0000}"/>
    <cellStyle name="Calculation 2 3 2 6 9" xfId="1160" xr:uid="{00000000-0005-0000-0000-0000530C0000}"/>
    <cellStyle name="Calculation 2 3 2 6 9 2" xfId="1161" xr:uid="{00000000-0005-0000-0000-0000540C0000}"/>
    <cellStyle name="Calculation 2 3 2 6 9 3" xfId="25882" xr:uid="{00000000-0005-0000-0000-0000550C0000}"/>
    <cellStyle name="Calculation 2 3 2 6 9 4" xfId="25883" xr:uid="{00000000-0005-0000-0000-0000560C0000}"/>
    <cellStyle name="Calculation 2 3 2 6 9 5" xfId="25884" xr:uid="{00000000-0005-0000-0000-0000570C0000}"/>
    <cellStyle name="Calculation 2 3 2 6 9 6" xfId="25885" xr:uid="{00000000-0005-0000-0000-0000580C0000}"/>
    <cellStyle name="Calculation 2 3 2 6 9 7" xfId="25886" xr:uid="{00000000-0005-0000-0000-0000590C0000}"/>
    <cellStyle name="Calculation 2 3 2 7" xfId="25887" xr:uid="{00000000-0005-0000-0000-00005A0C0000}"/>
    <cellStyle name="Calculation 2 3 3" xfId="1162" xr:uid="{00000000-0005-0000-0000-00005B0C0000}"/>
    <cellStyle name="Calculation 2 3 3 2" xfId="1163" xr:uid="{00000000-0005-0000-0000-00005C0C0000}"/>
    <cellStyle name="Calculation 2 3 3 2 2" xfId="1164" xr:uid="{00000000-0005-0000-0000-00005D0C0000}"/>
    <cellStyle name="Calculation 2 3 3 2 2 10" xfId="25888" xr:uid="{00000000-0005-0000-0000-00005E0C0000}"/>
    <cellStyle name="Calculation 2 3 3 2 2 2" xfId="1165" xr:uid="{00000000-0005-0000-0000-00005F0C0000}"/>
    <cellStyle name="Calculation 2 3 3 2 2 2 2" xfId="1166" xr:uid="{00000000-0005-0000-0000-0000600C0000}"/>
    <cellStyle name="Calculation 2 3 3 2 2 2 3" xfId="25889" xr:uid="{00000000-0005-0000-0000-0000610C0000}"/>
    <cellStyle name="Calculation 2 3 3 2 2 2 4" xfId="25890" xr:uid="{00000000-0005-0000-0000-0000620C0000}"/>
    <cellStyle name="Calculation 2 3 3 2 2 2 5" xfId="25891" xr:uid="{00000000-0005-0000-0000-0000630C0000}"/>
    <cellStyle name="Calculation 2 3 3 2 2 2 6" xfId="25892" xr:uid="{00000000-0005-0000-0000-0000640C0000}"/>
    <cellStyle name="Calculation 2 3 3 2 2 2 7" xfId="25893" xr:uid="{00000000-0005-0000-0000-0000650C0000}"/>
    <cellStyle name="Calculation 2 3 3 2 2 3" xfId="1167" xr:uid="{00000000-0005-0000-0000-0000660C0000}"/>
    <cellStyle name="Calculation 2 3 3 2 2 3 2" xfId="1168" xr:uid="{00000000-0005-0000-0000-0000670C0000}"/>
    <cellStyle name="Calculation 2 3 3 2 2 3 3" xfId="25894" xr:uid="{00000000-0005-0000-0000-0000680C0000}"/>
    <cellStyle name="Calculation 2 3 3 2 2 3 4" xfId="25895" xr:uid="{00000000-0005-0000-0000-0000690C0000}"/>
    <cellStyle name="Calculation 2 3 3 2 2 3 5" xfId="25896" xr:uid="{00000000-0005-0000-0000-00006A0C0000}"/>
    <cellStyle name="Calculation 2 3 3 2 2 3 6" xfId="25897" xr:uid="{00000000-0005-0000-0000-00006B0C0000}"/>
    <cellStyle name="Calculation 2 3 3 2 2 3 7" xfId="25898" xr:uid="{00000000-0005-0000-0000-00006C0C0000}"/>
    <cellStyle name="Calculation 2 3 3 2 2 4" xfId="1169" xr:uid="{00000000-0005-0000-0000-00006D0C0000}"/>
    <cellStyle name="Calculation 2 3 3 2 2 4 2" xfId="1170" xr:uid="{00000000-0005-0000-0000-00006E0C0000}"/>
    <cellStyle name="Calculation 2 3 3 2 2 4 3" xfId="25899" xr:uid="{00000000-0005-0000-0000-00006F0C0000}"/>
    <cellStyle name="Calculation 2 3 3 2 2 4 4" xfId="25900" xr:uid="{00000000-0005-0000-0000-0000700C0000}"/>
    <cellStyle name="Calculation 2 3 3 2 2 4 5" xfId="25901" xr:uid="{00000000-0005-0000-0000-0000710C0000}"/>
    <cellStyle name="Calculation 2 3 3 2 2 4 6" xfId="25902" xr:uid="{00000000-0005-0000-0000-0000720C0000}"/>
    <cellStyle name="Calculation 2 3 3 2 2 4 7" xfId="25903" xr:uid="{00000000-0005-0000-0000-0000730C0000}"/>
    <cellStyle name="Calculation 2 3 3 2 2 5" xfId="1171" xr:uid="{00000000-0005-0000-0000-0000740C0000}"/>
    <cellStyle name="Calculation 2 3 3 2 2 5 2" xfId="1172" xr:uid="{00000000-0005-0000-0000-0000750C0000}"/>
    <cellStyle name="Calculation 2 3 3 2 2 5 3" xfId="25904" xr:uid="{00000000-0005-0000-0000-0000760C0000}"/>
    <cellStyle name="Calculation 2 3 3 2 2 5 4" xfId="25905" xr:uid="{00000000-0005-0000-0000-0000770C0000}"/>
    <cellStyle name="Calculation 2 3 3 2 2 5 5" xfId="25906" xr:uid="{00000000-0005-0000-0000-0000780C0000}"/>
    <cellStyle name="Calculation 2 3 3 2 2 5 6" xfId="25907" xr:uid="{00000000-0005-0000-0000-0000790C0000}"/>
    <cellStyle name="Calculation 2 3 3 2 2 5 7" xfId="25908" xr:uid="{00000000-0005-0000-0000-00007A0C0000}"/>
    <cellStyle name="Calculation 2 3 3 2 2 6" xfId="1173" xr:uid="{00000000-0005-0000-0000-00007B0C0000}"/>
    <cellStyle name="Calculation 2 3 3 2 2 6 2" xfId="1174" xr:uid="{00000000-0005-0000-0000-00007C0C0000}"/>
    <cellStyle name="Calculation 2 3 3 2 2 6 3" xfId="25909" xr:uid="{00000000-0005-0000-0000-00007D0C0000}"/>
    <cellStyle name="Calculation 2 3 3 2 2 6 4" xfId="25910" xr:uid="{00000000-0005-0000-0000-00007E0C0000}"/>
    <cellStyle name="Calculation 2 3 3 2 2 6 5" xfId="25911" xr:uid="{00000000-0005-0000-0000-00007F0C0000}"/>
    <cellStyle name="Calculation 2 3 3 2 2 6 6" xfId="25912" xr:uid="{00000000-0005-0000-0000-0000800C0000}"/>
    <cellStyle name="Calculation 2 3 3 2 2 6 7" xfId="25913" xr:uid="{00000000-0005-0000-0000-0000810C0000}"/>
    <cellStyle name="Calculation 2 3 3 2 2 7" xfId="25914" xr:uid="{00000000-0005-0000-0000-0000820C0000}"/>
    <cellStyle name="Calculation 2 3 3 2 2 8" xfId="25915" xr:uid="{00000000-0005-0000-0000-0000830C0000}"/>
    <cellStyle name="Calculation 2 3 3 2 2 9" xfId="25916" xr:uid="{00000000-0005-0000-0000-0000840C0000}"/>
    <cellStyle name="Calculation 2 3 3 2 3" xfId="1175" xr:uid="{00000000-0005-0000-0000-0000850C0000}"/>
    <cellStyle name="Calculation 2 3 3 2 3 10" xfId="1176" xr:uid="{00000000-0005-0000-0000-0000860C0000}"/>
    <cellStyle name="Calculation 2 3 3 2 3 11" xfId="25917" xr:uid="{00000000-0005-0000-0000-0000870C0000}"/>
    <cellStyle name="Calculation 2 3 3 2 3 12" xfId="25918" xr:uid="{00000000-0005-0000-0000-0000880C0000}"/>
    <cellStyle name="Calculation 2 3 3 2 3 13" xfId="25919" xr:uid="{00000000-0005-0000-0000-0000890C0000}"/>
    <cellStyle name="Calculation 2 3 3 2 3 14" xfId="25920" xr:uid="{00000000-0005-0000-0000-00008A0C0000}"/>
    <cellStyle name="Calculation 2 3 3 2 3 15" xfId="25921" xr:uid="{00000000-0005-0000-0000-00008B0C0000}"/>
    <cellStyle name="Calculation 2 3 3 2 3 2" xfId="1177" xr:uid="{00000000-0005-0000-0000-00008C0C0000}"/>
    <cellStyle name="Calculation 2 3 3 2 3 2 2" xfId="1178" xr:uid="{00000000-0005-0000-0000-00008D0C0000}"/>
    <cellStyle name="Calculation 2 3 3 2 3 2 3" xfId="25922" xr:uid="{00000000-0005-0000-0000-00008E0C0000}"/>
    <cellStyle name="Calculation 2 3 3 2 3 2 4" xfId="25923" xr:uid="{00000000-0005-0000-0000-00008F0C0000}"/>
    <cellStyle name="Calculation 2 3 3 2 3 2 5" xfId="25924" xr:uid="{00000000-0005-0000-0000-0000900C0000}"/>
    <cellStyle name="Calculation 2 3 3 2 3 2 6" xfId="25925" xr:uid="{00000000-0005-0000-0000-0000910C0000}"/>
    <cellStyle name="Calculation 2 3 3 2 3 2 7" xfId="25926" xr:uid="{00000000-0005-0000-0000-0000920C0000}"/>
    <cellStyle name="Calculation 2 3 3 2 3 3" xfId="1179" xr:uid="{00000000-0005-0000-0000-0000930C0000}"/>
    <cellStyle name="Calculation 2 3 3 2 3 3 2" xfId="1180" xr:uid="{00000000-0005-0000-0000-0000940C0000}"/>
    <cellStyle name="Calculation 2 3 3 2 3 3 3" xfId="25927" xr:uid="{00000000-0005-0000-0000-0000950C0000}"/>
    <cellStyle name="Calculation 2 3 3 2 3 3 4" xfId="25928" xr:uid="{00000000-0005-0000-0000-0000960C0000}"/>
    <cellStyle name="Calculation 2 3 3 2 3 3 5" xfId="25929" xr:uid="{00000000-0005-0000-0000-0000970C0000}"/>
    <cellStyle name="Calculation 2 3 3 2 3 3 6" xfId="25930" xr:uid="{00000000-0005-0000-0000-0000980C0000}"/>
    <cellStyle name="Calculation 2 3 3 2 3 3 7" xfId="25931" xr:uid="{00000000-0005-0000-0000-0000990C0000}"/>
    <cellStyle name="Calculation 2 3 3 2 3 4" xfId="1181" xr:uid="{00000000-0005-0000-0000-00009A0C0000}"/>
    <cellStyle name="Calculation 2 3 3 2 3 4 2" xfId="1182" xr:uid="{00000000-0005-0000-0000-00009B0C0000}"/>
    <cellStyle name="Calculation 2 3 3 2 3 4 3" xfId="25932" xr:uid="{00000000-0005-0000-0000-00009C0C0000}"/>
    <cellStyle name="Calculation 2 3 3 2 3 4 4" xfId="25933" xr:uid="{00000000-0005-0000-0000-00009D0C0000}"/>
    <cellStyle name="Calculation 2 3 3 2 3 4 5" xfId="25934" xr:uid="{00000000-0005-0000-0000-00009E0C0000}"/>
    <cellStyle name="Calculation 2 3 3 2 3 4 6" xfId="25935" xr:uid="{00000000-0005-0000-0000-00009F0C0000}"/>
    <cellStyle name="Calculation 2 3 3 2 3 4 7" xfId="25936" xr:uid="{00000000-0005-0000-0000-0000A00C0000}"/>
    <cellStyle name="Calculation 2 3 3 2 3 5" xfId="1183" xr:uid="{00000000-0005-0000-0000-0000A10C0000}"/>
    <cellStyle name="Calculation 2 3 3 2 3 5 2" xfId="1184" xr:uid="{00000000-0005-0000-0000-0000A20C0000}"/>
    <cellStyle name="Calculation 2 3 3 2 3 5 3" xfId="25937" xr:uid="{00000000-0005-0000-0000-0000A30C0000}"/>
    <cellStyle name="Calculation 2 3 3 2 3 5 4" xfId="25938" xr:uid="{00000000-0005-0000-0000-0000A40C0000}"/>
    <cellStyle name="Calculation 2 3 3 2 3 5 5" xfId="25939" xr:uid="{00000000-0005-0000-0000-0000A50C0000}"/>
    <cellStyle name="Calculation 2 3 3 2 3 5 6" xfId="25940" xr:uid="{00000000-0005-0000-0000-0000A60C0000}"/>
    <cellStyle name="Calculation 2 3 3 2 3 5 7" xfId="25941" xr:uid="{00000000-0005-0000-0000-0000A70C0000}"/>
    <cellStyle name="Calculation 2 3 3 2 3 6" xfId="1185" xr:uid="{00000000-0005-0000-0000-0000A80C0000}"/>
    <cellStyle name="Calculation 2 3 3 2 3 6 2" xfId="1186" xr:uid="{00000000-0005-0000-0000-0000A90C0000}"/>
    <cellStyle name="Calculation 2 3 3 2 3 6 3" xfId="25942" xr:uid="{00000000-0005-0000-0000-0000AA0C0000}"/>
    <cellStyle name="Calculation 2 3 3 2 3 6 4" xfId="25943" xr:uid="{00000000-0005-0000-0000-0000AB0C0000}"/>
    <cellStyle name="Calculation 2 3 3 2 3 6 5" xfId="25944" xr:uid="{00000000-0005-0000-0000-0000AC0C0000}"/>
    <cellStyle name="Calculation 2 3 3 2 3 6 6" xfId="25945" xr:uid="{00000000-0005-0000-0000-0000AD0C0000}"/>
    <cellStyle name="Calculation 2 3 3 2 3 6 7" xfId="25946" xr:uid="{00000000-0005-0000-0000-0000AE0C0000}"/>
    <cellStyle name="Calculation 2 3 3 2 3 7" xfId="1187" xr:uid="{00000000-0005-0000-0000-0000AF0C0000}"/>
    <cellStyle name="Calculation 2 3 3 2 3 7 2" xfId="1188" xr:uid="{00000000-0005-0000-0000-0000B00C0000}"/>
    <cellStyle name="Calculation 2 3 3 2 3 7 3" xfId="25947" xr:uid="{00000000-0005-0000-0000-0000B10C0000}"/>
    <cellStyle name="Calculation 2 3 3 2 3 7 4" xfId="25948" xr:uid="{00000000-0005-0000-0000-0000B20C0000}"/>
    <cellStyle name="Calculation 2 3 3 2 3 7 5" xfId="25949" xr:uid="{00000000-0005-0000-0000-0000B30C0000}"/>
    <cellStyle name="Calculation 2 3 3 2 3 7 6" xfId="25950" xr:uid="{00000000-0005-0000-0000-0000B40C0000}"/>
    <cellStyle name="Calculation 2 3 3 2 3 7 7" xfId="25951" xr:uid="{00000000-0005-0000-0000-0000B50C0000}"/>
    <cellStyle name="Calculation 2 3 3 2 3 8" xfId="1189" xr:uid="{00000000-0005-0000-0000-0000B60C0000}"/>
    <cellStyle name="Calculation 2 3 3 2 3 8 2" xfId="1190" xr:uid="{00000000-0005-0000-0000-0000B70C0000}"/>
    <cellStyle name="Calculation 2 3 3 2 3 8 3" xfId="25952" xr:uid="{00000000-0005-0000-0000-0000B80C0000}"/>
    <cellStyle name="Calculation 2 3 3 2 3 8 4" xfId="25953" xr:uid="{00000000-0005-0000-0000-0000B90C0000}"/>
    <cellStyle name="Calculation 2 3 3 2 3 8 5" xfId="25954" xr:uid="{00000000-0005-0000-0000-0000BA0C0000}"/>
    <cellStyle name="Calculation 2 3 3 2 3 8 6" xfId="25955" xr:uid="{00000000-0005-0000-0000-0000BB0C0000}"/>
    <cellStyle name="Calculation 2 3 3 2 3 8 7" xfId="25956" xr:uid="{00000000-0005-0000-0000-0000BC0C0000}"/>
    <cellStyle name="Calculation 2 3 3 2 3 9" xfId="1191" xr:uid="{00000000-0005-0000-0000-0000BD0C0000}"/>
    <cellStyle name="Calculation 2 3 3 2 3 9 2" xfId="1192" xr:uid="{00000000-0005-0000-0000-0000BE0C0000}"/>
    <cellStyle name="Calculation 2 3 3 2 3 9 3" xfId="25957" xr:uid="{00000000-0005-0000-0000-0000BF0C0000}"/>
    <cellStyle name="Calculation 2 3 3 2 3 9 4" xfId="25958" xr:uid="{00000000-0005-0000-0000-0000C00C0000}"/>
    <cellStyle name="Calculation 2 3 3 2 3 9 5" xfId="25959" xr:uid="{00000000-0005-0000-0000-0000C10C0000}"/>
    <cellStyle name="Calculation 2 3 3 2 3 9 6" xfId="25960" xr:uid="{00000000-0005-0000-0000-0000C20C0000}"/>
    <cellStyle name="Calculation 2 3 3 2 3 9 7" xfId="25961" xr:uid="{00000000-0005-0000-0000-0000C30C0000}"/>
    <cellStyle name="Calculation 2 3 3 2 4" xfId="1193" xr:uid="{00000000-0005-0000-0000-0000C40C0000}"/>
    <cellStyle name="Calculation 2 3 3 2 4 2" xfId="1194" xr:uid="{00000000-0005-0000-0000-0000C50C0000}"/>
    <cellStyle name="Calculation 2 3 3 2 4 3" xfId="25962" xr:uid="{00000000-0005-0000-0000-0000C60C0000}"/>
    <cellStyle name="Calculation 2 3 3 2 4 4" xfId="25963" xr:uid="{00000000-0005-0000-0000-0000C70C0000}"/>
    <cellStyle name="Calculation 2 3 3 2 4 5" xfId="25964" xr:uid="{00000000-0005-0000-0000-0000C80C0000}"/>
    <cellStyle name="Calculation 2 3 3 2 4 6" xfId="25965" xr:uid="{00000000-0005-0000-0000-0000C90C0000}"/>
    <cellStyle name="Calculation 2 3 3 2 4 7" xfId="25966" xr:uid="{00000000-0005-0000-0000-0000CA0C0000}"/>
    <cellStyle name="Calculation 2 3 3 2 5" xfId="1195" xr:uid="{00000000-0005-0000-0000-0000CB0C0000}"/>
    <cellStyle name="Calculation 2 3 3 2 5 2" xfId="1196" xr:uid="{00000000-0005-0000-0000-0000CC0C0000}"/>
    <cellStyle name="Calculation 2 3 3 2 6" xfId="25967" xr:uid="{00000000-0005-0000-0000-0000CD0C0000}"/>
    <cellStyle name="Calculation 2 3 3 2 7" xfId="25968" xr:uid="{00000000-0005-0000-0000-0000CE0C0000}"/>
    <cellStyle name="Calculation 2 3 3 2 8" xfId="25969" xr:uid="{00000000-0005-0000-0000-0000CF0C0000}"/>
    <cellStyle name="Calculation 2 3 3 3" xfId="1197" xr:uid="{00000000-0005-0000-0000-0000D00C0000}"/>
    <cellStyle name="Calculation 2 3 3 3 10" xfId="25970" xr:uid="{00000000-0005-0000-0000-0000D10C0000}"/>
    <cellStyle name="Calculation 2 3 3 3 2" xfId="1198" xr:uid="{00000000-0005-0000-0000-0000D20C0000}"/>
    <cellStyle name="Calculation 2 3 3 3 2 2" xfId="1199" xr:uid="{00000000-0005-0000-0000-0000D30C0000}"/>
    <cellStyle name="Calculation 2 3 3 3 2 3" xfId="25971" xr:uid="{00000000-0005-0000-0000-0000D40C0000}"/>
    <cellStyle name="Calculation 2 3 3 3 2 4" xfId="25972" xr:uid="{00000000-0005-0000-0000-0000D50C0000}"/>
    <cellStyle name="Calculation 2 3 3 3 2 5" xfId="25973" xr:uid="{00000000-0005-0000-0000-0000D60C0000}"/>
    <cellStyle name="Calculation 2 3 3 3 2 6" xfId="25974" xr:uid="{00000000-0005-0000-0000-0000D70C0000}"/>
    <cellStyle name="Calculation 2 3 3 3 2 7" xfId="25975" xr:uid="{00000000-0005-0000-0000-0000D80C0000}"/>
    <cellStyle name="Calculation 2 3 3 3 3" xfId="1200" xr:uid="{00000000-0005-0000-0000-0000D90C0000}"/>
    <cellStyle name="Calculation 2 3 3 3 3 2" xfId="1201" xr:uid="{00000000-0005-0000-0000-0000DA0C0000}"/>
    <cellStyle name="Calculation 2 3 3 3 3 3" xfId="25976" xr:uid="{00000000-0005-0000-0000-0000DB0C0000}"/>
    <cellStyle name="Calculation 2 3 3 3 3 4" xfId="25977" xr:uid="{00000000-0005-0000-0000-0000DC0C0000}"/>
    <cellStyle name="Calculation 2 3 3 3 3 5" xfId="25978" xr:uid="{00000000-0005-0000-0000-0000DD0C0000}"/>
    <cellStyle name="Calculation 2 3 3 3 3 6" xfId="25979" xr:uid="{00000000-0005-0000-0000-0000DE0C0000}"/>
    <cellStyle name="Calculation 2 3 3 3 3 7" xfId="25980" xr:uid="{00000000-0005-0000-0000-0000DF0C0000}"/>
    <cellStyle name="Calculation 2 3 3 3 4" xfId="1202" xr:uid="{00000000-0005-0000-0000-0000E00C0000}"/>
    <cellStyle name="Calculation 2 3 3 3 4 2" xfId="1203" xr:uid="{00000000-0005-0000-0000-0000E10C0000}"/>
    <cellStyle name="Calculation 2 3 3 3 4 3" xfId="25981" xr:uid="{00000000-0005-0000-0000-0000E20C0000}"/>
    <cellStyle name="Calculation 2 3 3 3 4 4" xfId="25982" xr:uid="{00000000-0005-0000-0000-0000E30C0000}"/>
    <cellStyle name="Calculation 2 3 3 3 4 5" xfId="25983" xr:uid="{00000000-0005-0000-0000-0000E40C0000}"/>
    <cellStyle name="Calculation 2 3 3 3 4 6" xfId="25984" xr:uid="{00000000-0005-0000-0000-0000E50C0000}"/>
    <cellStyle name="Calculation 2 3 3 3 4 7" xfId="25985" xr:uid="{00000000-0005-0000-0000-0000E60C0000}"/>
    <cellStyle name="Calculation 2 3 3 3 5" xfId="1204" xr:uid="{00000000-0005-0000-0000-0000E70C0000}"/>
    <cellStyle name="Calculation 2 3 3 3 5 2" xfId="1205" xr:uid="{00000000-0005-0000-0000-0000E80C0000}"/>
    <cellStyle name="Calculation 2 3 3 3 5 3" xfId="25986" xr:uid="{00000000-0005-0000-0000-0000E90C0000}"/>
    <cellStyle name="Calculation 2 3 3 3 5 4" xfId="25987" xr:uid="{00000000-0005-0000-0000-0000EA0C0000}"/>
    <cellStyle name="Calculation 2 3 3 3 5 5" xfId="25988" xr:uid="{00000000-0005-0000-0000-0000EB0C0000}"/>
    <cellStyle name="Calculation 2 3 3 3 5 6" xfId="25989" xr:uid="{00000000-0005-0000-0000-0000EC0C0000}"/>
    <cellStyle name="Calculation 2 3 3 3 5 7" xfId="25990" xr:uid="{00000000-0005-0000-0000-0000ED0C0000}"/>
    <cellStyle name="Calculation 2 3 3 3 6" xfId="1206" xr:uid="{00000000-0005-0000-0000-0000EE0C0000}"/>
    <cellStyle name="Calculation 2 3 3 3 6 2" xfId="1207" xr:uid="{00000000-0005-0000-0000-0000EF0C0000}"/>
    <cellStyle name="Calculation 2 3 3 3 6 3" xfId="25991" xr:uid="{00000000-0005-0000-0000-0000F00C0000}"/>
    <cellStyle name="Calculation 2 3 3 3 6 4" xfId="25992" xr:uid="{00000000-0005-0000-0000-0000F10C0000}"/>
    <cellStyle name="Calculation 2 3 3 3 6 5" xfId="25993" xr:uid="{00000000-0005-0000-0000-0000F20C0000}"/>
    <cellStyle name="Calculation 2 3 3 3 6 6" xfId="25994" xr:uid="{00000000-0005-0000-0000-0000F30C0000}"/>
    <cellStyle name="Calculation 2 3 3 3 6 7" xfId="25995" xr:uid="{00000000-0005-0000-0000-0000F40C0000}"/>
    <cellStyle name="Calculation 2 3 3 3 7" xfId="25996" xr:uid="{00000000-0005-0000-0000-0000F50C0000}"/>
    <cellStyle name="Calculation 2 3 3 3 8" xfId="25997" xr:uid="{00000000-0005-0000-0000-0000F60C0000}"/>
    <cellStyle name="Calculation 2 3 3 3 9" xfId="25998" xr:uid="{00000000-0005-0000-0000-0000F70C0000}"/>
    <cellStyle name="Calculation 2 3 3 4" xfId="1208" xr:uid="{00000000-0005-0000-0000-0000F80C0000}"/>
    <cellStyle name="Calculation 2 3 3 4 10" xfId="1209" xr:uid="{00000000-0005-0000-0000-0000F90C0000}"/>
    <cellStyle name="Calculation 2 3 3 4 11" xfId="25999" xr:uid="{00000000-0005-0000-0000-0000FA0C0000}"/>
    <cellStyle name="Calculation 2 3 3 4 12" xfId="26000" xr:uid="{00000000-0005-0000-0000-0000FB0C0000}"/>
    <cellStyle name="Calculation 2 3 3 4 2" xfId="1210" xr:uid="{00000000-0005-0000-0000-0000FC0C0000}"/>
    <cellStyle name="Calculation 2 3 3 4 2 2" xfId="1211" xr:uid="{00000000-0005-0000-0000-0000FD0C0000}"/>
    <cellStyle name="Calculation 2 3 3 4 2 3" xfId="26001" xr:uid="{00000000-0005-0000-0000-0000FE0C0000}"/>
    <cellStyle name="Calculation 2 3 3 4 2 4" xfId="26002" xr:uid="{00000000-0005-0000-0000-0000FF0C0000}"/>
    <cellStyle name="Calculation 2 3 3 4 2 5" xfId="26003" xr:uid="{00000000-0005-0000-0000-0000000D0000}"/>
    <cellStyle name="Calculation 2 3 3 4 2 6" xfId="26004" xr:uid="{00000000-0005-0000-0000-0000010D0000}"/>
    <cellStyle name="Calculation 2 3 3 4 2 7" xfId="26005" xr:uid="{00000000-0005-0000-0000-0000020D0000}"/>
    <cellStyle name="Calculation 2 3 3 4 3" xfId="1212" xr:uid="{00000000-0005-0000-0000-0000030D0000}"/>
    <cellStyle name="Calculation 2 3 3 4 3 2" xfId="1213" xr:uid="{00000000-0005-0000-0000-0000040D0000}"/>
    <cellStyle name="Calculation 2 3 3 4 3 3" xfId="26006" xr:uid="{00000000-0005-0000-0000-0000050D0000}"/>
    <cellStyle name="Calculation 2 3 3 4 3 4" xfId="26007" xr:uid="{00000000-0005-0000-0000-0000060D0000}"/>
    <cellStyle name="Calculation 2 3 3 4 3 5" xfId="26008" xr:uid="{00000000-0005-0000-0000-0000070D0000}"/>
    <cellStyle name="Calculation 2 3 3 4 3 6" xfId="26009" xr:uid="{00000000-0005-0000-0000-0000080D0000}"/>
    <cellStyle name="Calculation 2 3 3 4 3 7" xfId="26010" xr:uid="{00000000-0005-0000-0000-0000090D0000}"/>
    <cellStyle name="Calculation 2 3 3 4 4" xfId="1214" xr:uid="{00000000-0005-0000-0000-00000A0D0000}"/>
    <cellStyle name="Calculation 2 3 3 4 4 2" xfId="1215" xr:uid="{00000000-0005-0000-0000-00000B0D0000}"/>
    <cellStyle name="Calculation 2 3 3 4 4 3" xfId="26011" xr:uid="{00000000-0005-0000-0000-00000C0D0000}"/>
    <cellStyle name="Calculation 2 3 3 4 4 4" xfId="26012" xr:uid="{00000000-0005-0000-0000-00000D0D0000}"/>
    <cellStyle name="Calculation 2 3 3 4 4 5" xfId="26013" xr:uid="{00000000-0005-0000-0000-00000E0D0000}"/>
    <cellStyle name="Calculation 2 3 3 4 4 6" xfId="26014" xr:uid="{00000000-0005-0000-0000-00000F0D0000}"/>
    <cellStyle name="Calculation 2 3 3 4 4 7" xfId="26015" xr:uid="{00000000-0005-0000-0000-0000100D0000}"/>
    <cellStyle name="Calculation 2 3 3 4 5" xfId="1216" xr:uid="{00000000-0005-0000-0000-0000110D0000}"/>
    <cellStyle name="Calculation 2 3 3 4 5 2" xfId="1217" xr:uid="{00000000-0005-0000-0000-0000120D0000}"/>
    <cellStyle name="Calculation 2 3 3 4 5 3" xfId="26016" xr:uid="{00000000-0005-0000-0000-0000130D0000}"/>
    <cellStyle name="Calculation 2 3 3 4 5 4" xfId="26017" xr:uid="{00000000-0005-0000-0000-0000140D0000}"/>
    <cellStyle name="Calculation 2 3 3 4 5 5" xfId="26018" xr:uid="{00000000-0005-0000-0000-0000150D0000}"/>
    <cellStyle name="Calculation 2 3 3 4 5 6" xfId="26019" xr:uid="{00000000-0005-0000-0000-0000160D0000}"/>
    <cellStyle name="Calculation 2 3 3 4 5 7" xfId="26020" xr:uid="{00000000-0005-0000-0000-0000170D0000}"/>
    <cellStyle name="Calculation 2 3 3 4 6" xfId="1218" xr:uid="{00000000-0005-0000-0000-0000180D0000}"/>
    <cellStyle name="Calculation 2 3 3 4 6 2" xfId="1219" xr:uid="{00000000-0005-0000-0000-0000190D0000}"/>
    <cellStyle name="Calculation 2 3 3 4 6 3" xfId="26021" xr:uid="{00000000-0005-0000-0000-00001A0D0000}"/>
    <cellStyle name="Calculation 2 3 3 4 6 4" xfId="26022" xr:uid="{00000000-0005-0000-0000-00001B0D0000}"/>
    <cellStyle name="Calculation 2 3 3 4 6 5" xfId="26023" xr:uid="{00000000-0005-0000-0000-00001C0D0000}"/>
    <cellStyle name="Calculation 2 3 3 4 6 6" xfId="26024" xr:uid="{00000000-0005-0000-0000-00001D0D0000}"/>
    <cellStyle name="Calculation 2 3 3 4 6 7" xfId="26025" xr:uid="{00000000-0005-0000-0000-00001E0D0000}"/>
    <cellStyle name="Calculation 2 3 3 4 7" xfId="1220" xr:uid="{00000000-0005-0000-0000-00001F0D0000}"/>
    <cellStyle name="Calculation 2 3 3 4 7 2" xfId="1221" xr:uid="{00000000-0005-0000-0000-0000200D0000}"/>
    <cellStyle name="Calculation 2 3 3 4 7 3" xfId="26026" xr:uid="{00000000-0005-0000-0000-0000210D0000}"/>
    <cellStyle name="Calculation 2 3 3 4 7 4" xfId="26027" xr:uid="{00000000-0005-0000-0000-0000220D0000}"/>
    <cellStyle name="Calculation 2 3 3 4 7 5" xfId="26028" xr:uid="{00000000-0005-0000-0000-0000230D0000}"/>
    <cellStyle name="Calculation 2 3 3 4 7 6" xfId="26029" xr:uid="{00000000-0005-0000-0000-0000240D0000}"/>
    <cellStyle name="Calculation 2 3 3 4 7 7" xfId="26030" xr:uid="{00000000-0005-0000-0000-0000250D0000}"/>
    <cellStyle name="Calculation 2 3 3 4 8" xfId="1222" xr:uid="{00000000-0005-0000-0000-0000260D0000}"/>
    <cellStyle name="Calculation 2 3 3 4 8 2" xfId="1223" xr:uid="{00000000-0005-0000-0000-0000270D0000}"/>
    <cellStyle name="Calculation 2 3 3 4 8 3" xfId="26031" xr:uid="{00000000-0005-0000-0000-0000280D0000}"/>
    <cellStyle name="Calculation 2 3 3 4 8 4" xfId="26032" xr:uid="{00000000-0005-0000-0000-0000290D0000}"/>
    <cellStyle name="Calculation 2 3 3 4 8 5" xfId="26033" xr:uid="{00000000-0005-0000-0000-00002A0D0000}"/>
    <cellStyle name="Calculation 2 3 3 4 8 6" xfId="26034" xr:uid="{00000000-0005-0000-0000-00002B0D0000}"/>
    <cellStyle name="Calculation 2 3 3 4 8 7" xfId="26035" xr:uid="{00000000-0005-0000-0000-00002C0D0000}"/>
    <cellStyle name="Calculation 2 3 3 4 9" xfId="1224" xr:uid="{00000000-0005-0000-0000-00002D0D0000}"/>
    <cellStyle name="Calculation 2 3 3 4 9 2" xfId="1225" xr:uid="{00000000-0005-0000-0000-00002E0D0000}"/>
    <cellStyle name="Calculation 2 3 3 4 9 3" xfId="26036" xr:uid="{00000000-0005-0000-0000-00002F0D0000}"/>
    <cellStyle name="Calculation 2 3 3 4 9 4" xfId="26037" xr:uid="{00000000-0005-0000-0000-0000300D0000}"/>
    <cellStyle name="Calculation 2 3 3 4 9 5" xfId="26038" xr:uid="{00000000-0005-0000-0000-0000310D0000}"/>
    <cellStyle name="Calculation 2 3 3 4 9 6" xfId="26039" xr:uid="{00000000-0005-0000-0000-0000320D0000}"/>
    <cellStyle name="Calculation 2 3 3 4 9 7" xfId="26040" xr:uid="{00000000-0005-0000-0000-0000330D0000}"/>
    <cellStyle name="Calculation 2 3 3 5" xfId="1226" xr:uid="{00000000-0005-0000-0000-0000340D0000}"/>
    <cellStyle name="Calculation 2 3 3 5 10" xfId="26041" xr:uid="{00000000-0005-0000-0000-0000350D0000}"/>
    <cellStyle name="Calculation 2 3 3 5 11" xfId="26042" xr:uid="{00000000-0005-0000-0000-0000360D0000}"/>
    <cellStyle name="Calculation 2 3 3 5 12" xfId="26043" xr:uid="{00000000-0005-0000-0000-0000370D0000}"/>
    <cellStyle name="Calculation 2 3 3 5 2" xfId="1227" xr:uid="{00000000-0005-0000-0000-0000380D0000}"/>
    <cellStyle name="Calculation 2 3 3 5 2 2" xfId="1228" xr:uid="{00000000-0005-0000-0000-0000390D0000}"/>
    <cellStyle name="Calculation 2 3 3 5 2 3" xfId="26044" xr:uid="{00000000-0005-0000-0000-00003A0D0000}"/>
    <cellStyle name="Calculation 2 3 3 5 2 4" xfId="26045" xr:uid="{00000000-0005-0000-0000-00003B0D0000}"/>
    <cellStyle name="Calculation 2 3 3 5 2 5" xfId="26046" xr:uid="{00000000-0005-0000-0000-00003C0D0000}"/>
    <cellStyle name="Calculation 2 3 3 5 2 6" xfId="26047" xr:uid="{00000000-0005-0000-0000-00003D0D0000}"/>
    <cellStyle name="Calculation 2 3 3 5 2 7" xfId="26048" xr:uid="{00000000-0005-0000-0000-00003E0D0000}"/>
    <cellStyle name="Calculation 2 3 3 5 3" xfId="1229" xr:uid="{00000000-0005-0000-0000-00003F0D0000}"/>
    <cellStyle name="Calculation 2 3 3 5 3 2" xfId="1230" xr:uid="{00000000-0005-0000-0000-0000400D0000}"/>
    <cellStyle name="Calculation 2 3 3 5 3 3" xfId="26049" xr:uid="{00000000-0005-0000-0000-0000410D0000}"/>
    <cellStyle name="Calculation 2 3 3 5 3 4" xfId="26050" xr:uid="{00000000-0005-0000-0000-0000420D0000}"/>
    <cellStyle name="Calculation 2 3 3 5 3 5" xfId="26051" xr:uid="{00000000-0005-0000-0000-0000430D0000}"/>
    <cellStyle name="Calculation 2 3 3 5 3 6" xfId="26052" xr:uid="{00000000-0005-0000-0000-0000440D0000}"/>
    <cellStyle name="Calculation 2 3 3 5 3 7" xfId="26053" xr:uid="{00000000-0005-0000-0000-0000450D0000}"/>
    <cellStyle name="Calculation 2 3 3 5 4" xfId="1231" xr:uid="{00000000-0005-0000-0000-0000460D0000}"/>
    <cellStyle name="Calculation 2 3 3 5 4 2" xfId="1232" xr:uid="{00000000-0005-0000-0000-0000470D0000}"/>
    <cellStyle name="Calculation 2 3 3 5 4 3" xfId="26054" xr:uid="{00000000-0005-0000-0000-0000480D0000}"/>
    <cellStyle name="Calculation 2 3 3 5 4 4" xfId="26055" xr:uid="{00000000-0005-0000-0000-0000490D0000}"/>
    <cellStyle name="Calculation 2 3 3 5 4 5" xfId="26056" xr:uid="{00000000-0005-0000-0000-00004A0D0000}"/>
    <cellStyle name="Calculation 2 3 3 5 4 6" xfId="26057" xr:uid="{00000000-0005-0000-0000-00004B0D0000}"/>
    <cellStyle name="Calculation 2 3 3 5 4 7" xfId="26058" xr:uid="{00000000-0005-0000-0000-00004C0D0000}"/>
    <cellStyle name="Calculation 2 3 3 5 5" xfId="1233" xr:uid="{00000000-0005-0000-0000-00004D0D0000}"/>
    <cellStyle name="Calculation 2 3 3 5 5 2" xfId="1234" xr:uid="{00000000-0005-0000-0000-00004E0D0000}"/>
    <cellStyle name="Calculation 2 3 3 5 5 3" xfId="26059" xr:uid="{00000000-0005-0000-0000-00004F0D0000}"/>
    <cellStyle name="Calculation 2 3 3 5 5 4" xfId="26060" xr:uid="{00000000-0005-0000-0000-0000500D0000}"/>
    <cellStyle name="Calculation 2 3 3 5 5 5" xfId="26061" xr:uid="{00000000-0005-0000-0000-0000510D0000}"/>
    <cellStyle name="Calculation 2 3 3 5 5 6" xfId="26062" xr:uid="{00000000-0005-0000-0000-0000520D0000}"/>
    <cellStyle name="Calculation 2 3 3 5 5 7" xfId="26063" xr:uid="{00000000-0005-0000-0000-0000530D0000}"/>
    <cellStyle name="Calculation 2 3 3 5 6" xfId="1235" xr:uid="{00000000-0005-0000-0000-0000540D0000}"/>
    <cellStyle name="Calculation 2 3 3 5 6 2" xfId="1236" xr:uid="{00000000-0005-0000-0000-0000550D0000}"/>
    <cellStyle name="Calculation 2 3 3 5 6 3" xfId="26064" xr:uid="{00000000-0005-0000-0000-0000560D0000}"/>
    <cellStyle name="Calculation 2 3 3 5 6 4" xfId="26065" xr:uid="{00000000-0005-0000-0000-0000570D0000}"/>
    <cellStyle name="Calculation 2 3 3 5 6 5" xfId="26066" xr:uid="{00000000-0005-0000-0000-0000580D0000}"/>
    <cellStyle name="Calculation 2 3 3 5 6 6" xfId="26067" xr:uid="{00000000-0005-0000-0000-0000590D0000}"/>
    <cellStyle name="Calculation 2 3 3 5 6 7" xfId="26068" xr:uid="{00000000-0005-0000-0000-00005A0D0000}"/>
    <cellStyle name="Calculation 2 3 3 5 7" xfId="1237" xr:uid="{00000000-0005-0000-0000-00005B0D0000}"/>
    <cellStyle name="Calculation 2 3 3 5 7 2" xfId="1238" xr:uid="{00000000-0005-0000-0000-00005C0D0000}"/>
    <cellStyle name="Calculation 2 3 3 5 7 3" xfId="26069" xr:uid="{00000000-0005-0000-0000-00005D0D0000}"/>
    <cellStyle name="Calculation 2 3 3 5 7 4" xfId="26070" xr:uid="{00000000-0005-0000-0000-00005E0D0000}"/>
    <cellStyle name="Calculation 2 3 3 5 7 5" xfId="26071" xr:uid="{00000000-0005-0000-0000-00005F0D0000}"/>
    <cellStyle name="Calculation 2 3 3 5 7 6" xfId="26072" xr:uid="{00000000-0005-0000-0000-0000600D0000}"/>
    <cellStyle name="Calculation 2 3 3 5 7 7" xfId="26073" xr:uid="{00000000-0005-0000-0000-0000610D0000}"/>
    <cellStyle name="Calculation 2 3 3 5 8" xfId="1239" xr:uid="{00000000-0005-0000-0000-0000620D0000}"/>
    <cellStyle name="Calculation 2 3 3 5 8 2" xfId="1240" xr:uid="{00000000-0005-0000-0000-0000630D0000}"/>
    <cellStyle name="Calculation 2 3 3 5 8 3" xfId="26074" xr:uid="{00000000-0005-0000-0000-0000640D0000}"/>
    <cellStyle name="Calculation 2 3 3 5 8 4" xfId="26075" xr:uid="{00000000-0005-0000-0000-0000650D0000}"/>
    <cellStyle name="Calculation 2 3 3 5 8 5" xfId="26076" xr:uid="{00000000-0005-0000-0000-0000660D0000}"/>
    <cellStyle name="Calculation 2 3 3 5 8 6" xfId="26077" xr:uid="{00000000-0005-0000-0000-0000670D0000}"/>
    <cellStyle name="Calculation 2 3 3 5 8 7" xfId="26078" xr:uid="{00000000-0005-0000-0000-0000680D0000}"/>
    <cellStyle name="Calculation 2 3 3 5 9" xfId="1241" xr:uid="{00000000-0005-0000-0000-0000690D0000}"/>
    <cellStyle name="Calculation 2 3 3 5 9 2" xfId="1242" xr:uid="{00000000-0005-0000-0000-00006A0D0000}"/>
    <cellStyle name="Calculation 2 3 3 5 9 3" xfId="26079" xr:uid="{00000000-0005-0000-0000-00006B0D0000}"/>
    <cellStyle name="Calculation 2 3 3 5 9 4" xfId="26080" xr:uid="{00000000-0005-0000-0000-00006C0D0000}"/>
    <cellStyle name="Calculation 2 3 3 5 9 5" xfId="26081" xr:uid="{00000000-0005-0000-0000-00006D0D0000}"/>
    <cellStyle name="Calculation 2 3 3 5 9 6" xfId="26082" xr:uid="{00000000-0005-0000-0000-00006E0D0000}"/>
    <cellStyle name="Calculation 2 3 3 5 9 7" xfId="26083" xr:uid="{00000000-0005-0000-0000-00006F0D0000}"/>
    <cellStyle name="Calculation 2 3 3 6" xfId="1243" xr:uid="{00000000-0005-0000-0000-0000700D0000}"/>
    <cellStyle name="Calculation 2 3 3 6 10" xfId="1244" xr:uid="{00000000-0005-0000-0000-0000710D0000}"/>
    <cellStyle name="Calculation 2 3 3 6 11" xfId="26084" xr:uid="{00000000-0005-0000-0000-0000720D0000}"/>
    <cellStyle name="Calculation 2 3 3 6 12" xfId="26085" xr:uid="{00000000-0005-0000-0000-0000730D0000}"/>
    <cellStyle name="Calculation 2 3 3 6 13" xfId="26086" xr:uid="{00000000-0005-0000-0000-0000740D0000}"/>
    <cellStyle name="Calculation 2 3 3 6 14" xfId="26087" xr:uid="{00000000-0005-0000-0000-0000750D0000}"/>
    <cellStyle name="Calculation 2 3 3 6 15" xfId="26088" xr:uid="{00000000-0005-0000-0000-0000760D0000}"/>
    <cellStyle name="Calculation 2 3 3 6 2" xfId="1245" xr:uid="{00000000-0005-0000-0000-0000770D0000}"/>
    <cellStyle name="Calculation 2 3 3 6 2 2" xfId="1246" xr:uid="{00000000-0005-0000-0000-0000780D0000}"/>
    <cellStyle name="Calculation 2 3 3 6 2 3" xfId="26089" xr:uid="{00000000-0005-0000-0000-0000790D0000}"/>
    <cellStyle name="Calculation 2 3 3 6 2 4" xfId="26090" xr:uid="{00000000-0005-0000-0000-00007A0D0000}"/>
    <cellStyle name="Calculation 2 3 3 6 2 5" xfId="26091" xr:uid="{00000000-0005-0000-0000-00007B0D0000}"/>
    <cellStyle name="Calculation 2 3 3 6 2 6" xfId="26092" xr:uid="{00000000-0005-0000-0000-00007C0D0000}"/>
    <cellStyle name="Calculation 2 3 3 6 2 7" xfId="26093" xr:uid="{00000000-0005-0000-0000-00007D0D0000}"/>
    <cellStyle name="Calculation 2 3 3 6 3" xfId="1247" xr:uid="{00000000-0005-0000-0000-00007E0D0000}"/>
    <cellStyle name="Calculation 2 3 3 6 3 2" xfId="1248" xr:uid="{00000000-0005-0000-0000-00007F0D0000}"/>
    <cellStyle name="Calculation 2 3 3 6 3 3" xfId="26094" xr:uid="{00000000-0005-0000-0000-0000800D0000}"/>
    <cellStyle name="Calculation 2 3 3 6 3 4" xfId="26095" xr:uid="{00000000-0005-0000-0000-0000810D0000}"/>
    <cellStyle name="Calculation 2 3 3 6 3 5" xfId="26096" xr:uid="{00000000-0005-0000-0000-0000820D0000}"/>
    <cellStyle name="Calculation 2 3 3 6 3 6" xfId="26097" xr:uid="{00000000-0005-0000-0000-0000830D0000}"/>
    <cellStyle name="Calculation 2 3 3 6 3 7" xfId="26098" xr:uid="{00000000-0005-0000-0000-0000840D0000}"/>
    <cellStyle name="Calculation 2 3 3 6 4" xfId="1249" xr:uid="{00000000-0005-0000-0000-0000850D0000}"/>
    <cellStyle name="Calculation 2 3 3 6 4 2" xfId="1250" xr:uid="{00000000-0005-0000-0000-0000860D0000}"/>
    <cellStyle name="Calculation 2 3 3 6 4 3" xfId="26099" xr:uid="{00000000-0005-0000-0000-0000870D0000}"/>
    <cellStyle name="Calculation 2 3 3 6 4 4" xfId="26100" xr:uid="{00000000-0005-0000-0000-0000880D0000}"/>
    <cellStyle name="Calculation 2 3 3 6 4 5" xfId="26101" xr:uid="{00000000-0005-0000-0000-0000890D0000}"/>
    <cellStyle name="Calculation 2 3 3 6 4 6" xfId="26102" xr:uid="{00000000-0005-0000-0000-00008A0D0000}"/>
    <cellStyle name="Calculation 2 3 3 6 4 7" xfId="26103" xr:uid="{00000000-0005-0000-0000-00008B0D0000}"/>
    <cellStyle name="Calculation 2 3 3 6 5" xfId="1251" xr:uid="{00000000-0005-0000-0000-00008C0D0000}"/>
    <cellStyle name="Calculation 2 3 3 6 5 2" xfId="1252" xr:uid="{00000000-0005-0000-0000-00008D0D0000}"/>
    <cellStyle name="Calculation 2 3 3 6 5 3" xfId="26104" xr:uid="{00000000-0005-0000-0000-00008E0D0000}"/>
    <cellStyle name="Calculation 2 3 3 6 5 4" xfId="26105" xr:uid="{00000000-0005-0000-0000-00008F0D0000}"/>
    <cellStyle name="Calculation 2 3 3 6 5 5" xfId="26106" xr:uid="{00000000-0005-0000-0000-0000900D0000}"/>
    <cellStyle name="Calculation 2 3 3 6 5 6" xfId="26107" xr:uid="{00000000-0005-0000-0000-0000910D0000}"/>
    <cellStyle name="Calculation 2 3 3 6 5 7" xfId="26108" xr:uid="{00000000-0005-0000-0000-0000920D0000}"/>
    <cellStyle name="Calculation 2 3 3 6 6" xfId="1253" xr:uid="{00000000-0005-0000-0000-0000930D0000}"/>
    <cellStyle name="Calculation 2 3 3 6 6 2" xfId="1254" xr:uid="{00000000-0005-0000-0000-0000940D0000}"/>
    <cellStyle name="Calculation 2 3 3 6 6 3" xfId="26109" xr:uid="{00000000-0005-0000-0000-0000950D0000}"/>
    <cellStyle name="Calculation 2 3 3 6 6 4" xfId="26110" xr:uid="{00000000-0005-0000-0000-0000960D0000}"/>
    <cellStyle name="Calculation 2 3 3 6 6 5" xfId="26111" xr:uid="{00000000-0005-0000-0000-0000970D0000}"/>
    <cellStyle name="Calculation 2 3 3 6 6 6" xfId="26112" xr:uid="{00000000-0005-0000-0000-0000980D0000}"/>
    <cellStyle name="Calculation 2 3 3 6 6 7" xfId="26113" xr:uid="{00000000-0005-0000-0000-0000990D0000}"/>
    <cellStyle name="Calculation 2 3 3 6 7" xfId="1255" xr:uid="{00000000-0005-0000-0000-00009A0D0000}"/>
    <cellStyle name="Calculation 2 3 3 6 7 2" xfId="1256" xr:uid="{00000000-0005-0000-0000-00009B0D0000}"/>
    <cellStyle name="Calculation 2 3 3 6 7 3" xfId="26114" xr:uid="{00000000-0005-0000-0000-00009C0D0000}"/>
    <cellStyle name="Calculation 2 3 3 6 7 4" xfId="26115" xr:uid="{00000000-0005-0000-0000-00009D0D0000}"/>
    <cellStyle name="Calculation 2 3 3 6 7 5" xfId="26116" xr:uid="{00000000-0005-0000-0000-00009E0D0000}"/>
    <cellStyle name="Calculation 2 3 3 6 7 6" xfId="26117" xr:uid="{00000000-0005-0000-0000-00009F0D0000}"/>
    <cellStyle name="Calculation 2 3 3 6 7 7" xfId="26118" xr:uid="{00000000-0005-0000-0000-0000A00D0000}"/>
    <cellStyle name="Calculation 2 3 3 6 8" xfId="1257" xr:uid="{00000000-0005-0000-0000-0000A10D0000}"/>
    <cellStyle name="Calculation 2 3 3 6 8 2" xfId="1258" xr:uid="{00000000-0005-0000-0000-0000A20D0000}"/>
    <cellStyle name="Calculation 2 3 3 6 8 3" xfId="26119" xr:uid="{00000000-0005-0000-0000-0000A30D0000}"/>
    <cellStyle name="Calculation 2 3 3 6 8 4" xfId="26120" xr:uid="{00000000-0005-0000-0000-0000A40D0000}"/>
    <cellStyle name="Calculation 2 3 3 6 8 5" xfId="26121" xr:uid="{00000000-0005-0000-0000-0000A50D0000}"/>
    <cellStyle name="Calculation 2 3 3 6 8 6" xfId="26122" xr:uid="{00000000-0005-0000-0000-0000A60D0000}"/>
    <cellStyle name="Calculation 2 3 3 6 8 7" xfId="26123" xr:uid="{00000000-0005-0000-0000-0000A70D0000}"/>
    <cellStyle name="Calculation 2 3 3 6 9" xfId="1259" xr:uid="{00000000-0005-0000-0000-0000A80D0000}"/>
    <cellStyle name="Calculation 2 3 3 6 9 2" xfId="1260" xr:uid="{00000000-0005-0000-0000-0000A90D0000}"/>
    <cellStyle name="Calculation 2 3 3 6 9 3" xfId="26124" xr:uid="{00000000-0005-0000-0000-0000AA0D0000}"/>
    <cellStyle name="Calculation 2 3 3 6 9 4" xfId="26125" xr:uid="{00000000-0005-0000-0000-0000AB0D0000}"/>
    <cellStyle name="Calculation 2 3 3 6 9 5" xfId="26126" xr:uid="{00000000-0005-0000-0000-0000AC0D0000}"/>
    <cellStyle name="Calculation 2 3 3 6 9 6" xfId="26127" xr:uid="{00000000-0005-0000-0000-0000AD0D0000}"/>
    <cellStyle name="Calculation 2 3 3 6 9 7" xfId="26128" xr:uid="{00000000-0005-0000-0000-0000AE0D0000}"/>
    <cellStyle name="Calculation 2 3 3 7" xfId="26129" xr:uid="{00000000-0005-0000-0000-0000AF0D0000}"/>
    <cellStyle name="Calculation 2 3 4" xfId="1261" xr:uid="{00000000-0005-0000-0000-0000B00D0000}"/>
    <cellStyle name="Calculation 2 3 4 2" xfId="1262" xr:uid="{00000000-0005-0000-0000-0000B10D0000}"/>
    <cellStyle name="Calculation 2 3 4 2 2" xfId="1263" xr:uid="{00000000-0005-0000-0000-0000B20D0000}"/>
    <cellStyle name="Calculation 2 3 4 2 2 10" xfId="26130" xr:uid="{00000000-0005-0000-0000-0000B30D0000}"/>
    <cellStyle name="Calculation 2 3 4 2 2 2" xfId="1264" xr:uid="{00000000-0005-0000-0000-0000B40D0000}"/>
    <cellStyle name="Calculation 2 3 4 2 2 2 2" xfId="1265" xr:uid="{00000000-0005-0000-0000-0000B50D0000}"/>
    <cellStyle name="Calculation 2 3 4 2 2 2 3" xfId="26131" xr:uid="{00000000-0005-0000-0000-0000B60D0000}"/>
    <cellStyle name="Calculation 2 3 4 2 2 2 4" xfId="26132" xr:uid="{00000000-0005-0000-0000-0000B70D0000}"/>
    <cellStyle name="Calculation 2 3 4 2 2 2 5" xfId="26133" xr:uid="{00000000-0005-0000-0000-0000B80D0000}"/>
    <cellStyle name="Calculation 2 3 4 2 2 2 6" xfId="26134" xr:uid="{00000000-0005-0000-0000-0000B90D0000}"/>
    <cellStyle name="Calculation 2 3 4 2 2 2 7" xfId="26135" xr:uid="{00000000-0005-0000-0000-0000BA0D0000}"/>
    <cellStyle name="Calculation 2 3 4 2 2 3" xfId="1266" xr:uid="{00000000-0005-0000-0000-0000BB0D0000}"/>
    <cellStyle name="Calculation 2 3 4 2 2 3 2" xfId="1267" xr:uid="{00000000-0005-0000-0000-0000BC0D0000}"/>
    <cellStyle name="Calculation 2 3 4 2 2 3 3" xfId="26136" xr:uid="{00000000-0005-0000-0000-0000BD0D0000}"/>
    <cellStyle name="Calculation 2 3 4 2 2 3 4" xfId="26137" xr:uid="{00000000-0005-0000-0000-0000BE0D0000}"/>
    <cellStyle name="Calculation 2 3 4 2 2 3 5" xfId="26138" xr:uid="{00000000-0005-0000-0000-0000BF0D0000}"/>
    <cellStyle name="Calculation 2 3 4 2 2 3 6" xfId="26139" xr:uid="{00000000-0005-0000-0000-0000C00D0000}"/>
    <cellStyle name="Calculation 2 3 4 2 2 3 7" xfId="26140" xr:uid="{00000000-0005-0000-0000-0000C10D0000}"/>
    <cellStyle name="Calculation 2 3 4 2 2 4" xfId="1268" xr:uid="{00000000-0005-0000-0000-0000C20D0000}"/>
    <cellStyle name="Calculation 2 3 4 2 2 4 2" xfId="1269" xr:uid="{00000000-0005-0000-0000-0000C30D0000}"/>
    <cellStyle name="Calculation 2 3 4 2 2 4 3" xfId="26141" xr:uid="{00000000-0005-0000-0000-0000C40D0000}"/>
    <cellStyle name="Calculation 2 3 4 2 2 4 4" xfId="26142" xr:uid="{00000000-0005-0000-0000-0000C50D0000}"/>
    <cellStyle name="Calculation 2 3 4 2 2 4 5" xfId="26143" xr:uid="{00000000-0005-0000-0000-0000C60D0000}"/>
    <cellStyle name="Calculation 2 3 4 2 2 4 6" xfId="26144" xr:uid="{00000000-0005-0000-0000-0000C70D0000}"/>
    <cellStyle name="Calculation 2 3 4 2 2 4 7" xfId="26145" xr:uid="{00000000-0005-0000-0000-0000C80D0000}"/>
    <cellStyle name="Calculation 2 3 4 2 2 5" xfId="1270" xr:uid="{00000000-0005-0000-0000-0000C90D0000}"/>
    <cellStyle name="Calculation 2 3 4 2 2 5 2" xfId="1271" xr:uid="{00000000-0005-0000-0000-0000CA0D0000}"/>
    <cellStyle name="Calculation 2 3 4 2 2 5 3" xfId="26146" xr:uid="{00000000-0005-0000-0000-0000CB0D0000}"/>
    <cellStyle name="Calculation 2 3 4 2 2 5 4" xfId="26147" xr:uid="{00000000-0005-0000-0000-0000CC0D0000}"/>
    <cellStyle name="Calculation 2 3 4 2 2 5 5" xfId="26148" xr:uid="{00000000-0005-0000-0000-0000CD0D0000}"/>
    <cellStyle name="Calculation 2 3 4 2 2 5 6" xfId="26149" xr:uid="{00000000-0005-0000-0000-0000CE0D0000}"/>
    <cellStyle name="Calculation 2 3 4 2 2 5 7" xfId="26150" xr:uid="{00000000-0005-0000-0000-0000CF0D0000}"/>
    <cellStyle name="Calculation 2 3 4 2 2 6" xfId="1272" xr:uid="{00000000-0005-0000-0000-0000D00D0000}"/>
    <cellStyle name="Calculation 2 3 4 2 2 6 2" xfId="1273" xr:uid="{00000000-0005-0000-0000-0000D10D0000}"/>
    <cellStyle name="Calculation 2 3 4 2 2 6 3" xfId="26151" xr:uid="{00000000-0005-0000-0000-0000D20D0000}"/>
    <cellStyle name="Calculation 2 3 4 2 2 6 4" xfId="26152" xr:uid="{00000000-0005-0000-0000-0000D30D0000}"/>
    <cellStyle name="Calculation 2 3 4 2 2 6 5" xfId="26153" xr:uid="{00000000-0005-0000-0000-0000D40D0000}"/>
    <cellStyle name="Calculation 2 3 4 2 2 6 6" xfId="26154" xr:uid="{00000000-0005-0000-0000-0000D50D0000}"/>
    <cellStyle name="Calculation 2 3 4 2 2 6 7" xfId="26155" xr:uid="{00000000-0005-0000-0000-0000D60D0000}"/>
    <cellStyle name="Calculation 2 3 4 2 2 7" xfId="26156" xr:uid="{00000000-0005-0000-0000-0000D70D0000}"/>
    <cellStyle name="Calculation 2 3 4 2 2 8" xfId="26157" xr:uid="{00000000-0005-0000-0000-0000D80D0000}"/>
    <cellStyle name="Calculation 2 3 4 2 2 9" xfId="26158" xr:uid="{00000000-0005-0000-0000-0000D90D0000}"/>
    <cellStyle name="Calculation 2 3 4 2 3" xfId="1274" xr:uid="{00000000-0005-0000-0000-0000DA0D0000}"/>
    <cellStyle name="Calculation 2 3 4 2 3 10" xfId="1275" xr:uid="{00000000-0005-0000-0000-0000DB0D0000}"/>
    <cellStyle name="Calculation 2 3 4 2 3 11" xfId="26159" xr:uid="{00000000-0005-0000-0000-0000DC0D0000}"/>
    <cellStyle name="Calculation 2 3 4 2 3 12" xfId="26160" xr:uid="{00000000-0005-0000-0000-0000DD0D0000}"/>
    <cellStyle name="Calculation 2 3 4 2 3 13" xfId="26161" xr:uid="{00000000-0005-0000-0000-0000DE0D0000}"/>
    <cellStyle name="Calculation 2 3 4 2 3 14" xfId="26162" xr:uid="{00000000-0005-0000-0000-0000DF0D0000}"/>
    <cellStyle name="Calculation 2 3 4 2 3 15" xfId="26163" xr:uid="{00000000-0005-0000-0000-0000E00D0000}"/>
    <cellStyle name="Calculation 2 3 4 2 3 2" xfId="1276" xr:uid="{00000000-0005-0000-0000-0000E10D0000}"/>
    <cellStyle name="Calculation 2 3 4 2 3 2 2" xfId="1277" xr:uid="{00000000-0005-0000-0000-0000E20D0000}"/>
    <cellStyle name="Calculation 2 3 4 2 3 2 3" xfId="26164" xr:uid="{00000000-0005-0000-0000-0000E30D0000}"/>
    <cellStyle name="Calculation 2 3 4 2 3 2 4" xfId="26165" xr:uid="{00000000-0005-0000-0000-0000E40D0000}"/>
    <cellStyle name="Calculation 2 3 4 2 3 2 5" xfId="26166" xr:uid="{00000000-0005-0000-0000-0000E50D0000}"/>
    <cellStyle name="Calculation 2 3 4 2 3 2 6" xfId="26167" xr:uid="{00000000-0005-0000-0000-0000E60D0000}"/>
    <cellStyle name="Calculation 2 3 4 2 3 2 7" xfId="26168" xr:uid="{00000000-0005-0000-0000-0000E70D0000}"/>
    <cellStyle name="Calculation 2 3 4 2 3 3" xfId="1278" xr:uid="{00000000-0005-0000-0000-0000E80D0000}"/>
    <cellStyle name="Calculation 2 3 4 2 3 3 2" xfId="1279" xr:uid="{00000000-0005-0000-0000-0000E90D0000}"/>
    <cellStyle name="Calculation 2 3 4 2 3 3 3" xfId="26169" xr:uid="{00000000-0005-0000-0000-0000EA0D0000}"/>
    <cellStyle name="Calculation 2 3 4 2 3 3 4" xfId="26170" xr:uid="{00000000-0005-0000-0000-0000EB0D0000}"/>
    <cellStyle name="Calculation 2 3 4 2 3 3 5" xfId="26171" xr:uid="{00000000-0005-0000-0000-0000EC0D0000}"/>
    <cellStyle name="Calculation 2 3 4 2 3 3 6" xfId="26172" xr:uid="{00000000-0005-0000-0000-0000ED0D0000}"/>
    <cellStyle name="Calculation 2 3 4 2 3 3 7" xfId="26173" xr:uid="{00000000-0005-0000-0000-0000EE0D0000}"/>
    <cellStyle name="Calculation 2 3 4 2 3 4" xfId="1280" xr:uid="{00000000-0005-0000-0000-0000EF0D0000}"/>
    <cellStyle name="Calculation 2 3 4 2 3 4 2" xfId="1281" xr:uid="{00000000-0005-0000-0000-0000F00D0000}"/>
    <cellStyle name="Calculation 2 3 4 2 3 4 3" xfId="26174" xr:uid="{00000000-0005-0000-0000-0000F10D0000}"/>
    <cellStyle name="Calculation 2 3 4 2 3 4 4" xfId="26175" xr:uid="{00000000-0005-0000-0000-0000F20D0000}"/>
    <cellStyle name="Calculation 2 3 4 2 3 4 5" xfId="26176" xr:uid="{00000000-0005-0000-0000-0000F30D0000}"/>
    <cellStyle name="Calculation 2 3 4 2 3 4 6" xfId="26177" xr:uid="{00000000-0005-0000-0000-0000F40D0000}"/>
    <cellStyle name="Calculation 2 3 4 2 3 4 7" xfId="26178" xr:uid="{00000000-0005-0000-0000-0000F50D0000}"/>
    <cellStyle name="Calculation 2 3 4 2 3 5" xfId="1282" xr:uid="{00000000-0005-0000-0000-0000F60D0000}"/>
    <cellStyle name="Calculation 2 3 4 2 3 5 2" xfId="1283" xr:uid="{00000000-0005-0000-0000-0000F70D0000}"/>
    <cellStyle name="Calculation 2 3 4 2 3 5 3" xfId="26179" xr:uid="{00000000-0005-0000-0000-0000F80D0000}"/>
    <cellStyle name="Calculation 2 3 4 2 3 5 4" xfId="26180" xr:uid="{00000000-0005-0000-0000-0000F90D0000}"/>
    <cellStyle name="Calculation 2 3 4 2 3 5 5" xfId="26181" xr:uid="{00000000-0005-0000-0000-0000FA0D0000}"/>
    <cellStyle name="Calculation 2 3 4 2 3 5 6" xfId="26182" xr:uid="{00000000-0005-0000-0000-0000FB0D0000}"/>
    <cellStyle name="Calculation 2 3 4 2 3 5 7" xfId="26183" xr:uid="{00000000-0005-0000-0000-0000FC0D0000}"/>
    <cellStyle name="Calculation 2 3 4 2 3 6" xfId="1284" xr:uid="{00000000-0005-0000-0000-0000FD0D0000}"/>
    <cellStyle name="Calculation 2 3 4 2 3 6 2" xfId="1285" xr:uid="{00000000-0005-0000-0000-0000FE0D0000}"/>
    <cellStyle name="Calculation 2 3 4 2 3 6 3" xfId="26184" xr:uid="{00000000-0005-0000-0000-0000FF0D0000}"/>
    <cellStyle name="Calculation 2 3 4 2 3 6 4" xfId="26185" xr:uid="{00000000-0005-0000-0000-0000000E0000}"/>
    <cellStyle name="Calculation 2 3 4 2 3 6 5" xfId="26186" xr:uid="{00000000-0005-0000-0000-0000010E0000}"/>
    <cellStyle name="Calculation 2 3 4 2 3 6 6" xfId="26187" xr:uid="{00000000-0005-0000-0000-0000020E0000}"/>
    <cellStyle name="Calculation 2 3 4 2 3 6 7" xfId="26188" xr:uid="{00000000-0005-0000-0000-0000030E0000}"/>
    <cellStyle name="Calculation 2 3 4 2 3 7" xfId="1286" xr:uid="{00000000-0005-0000-0000-0000040E0000}"/>
    <cellStyle name="Calculation 2 3 4 2 3 7 2" xfId="1287" xr:uid="{00000000-0005-0000-0000-0000050E0000}"/>
    <cellStyle name="Calculation 2 3 4 2 3 7 3" xfId="26189" xr:uid="{00000000-0005-0000-0000-0000060E0000}"/>
    <cellStyle name="Calculation 2 3 4 2 3 7 4" xfId="26190" xr:uid="{00000000-0005-0000-0000-0000070E0000}"/>
    <cellStyle name="Calculation 2 3 4 2 3 7 5" xfId="26191" xr:uid="{00000000-0005-0000-0000-0000080E0000}"/>
    <cellStyle name="Calculation 2 3 4 2 3 7 6" xfId="26192" xr:uid="{00000000-0005-0000-0000-0000090E0000}"/>
    <cellStyle name="Calculation 2 3 4 2 3 7 7" xfId="26193" xr:uid="{00000000-0005-0000-0000-00000A0E0000}"/>
    <cellStyle name="Calculation 2 3 4 2 3 8" xfId="1288" xr:uid="{00000000-0005-0000-0000-00000B0E0000}"/>
    <cellStyle name="Calculation 2 3 4 2 3 8 2" xfId="1289" xr:uid="{00000000-0005-0000-0000-00000C0E0000}"/>
    <cellStyle name="Calculation 2 3 4 2 3 8 3" xfId="26194" xr:uid="{00000000-0005-0000-0000-00000D0E0000}"/>
    <cellStyle name="Calculation 2 3 4 2 3 8 4" xfId="26195" xr:uid="{00000000-0005-0000-0000-00000E0E0000}"/>
    <cellStyle name="Calculation 2 3 4 2 3 8 5" xfId="26196" xr:uid="{00000000-0005-0000-0000-00000F0E0000}"/>
    <cellStyle name="Calculation 2 3 4 2 3 8 6" xfId="26197" xr:uid="{00000000-0005-0000-0000-0000100E0000}"/>
    <cellStyle name="Calculation 2 3 4 2 3 8 7" xfId="26198" xr:uid="{00000000-0005-0000-0000-0000110E0000}"/>
    <cellStyle name="Calculation 2 3 4 2 3 9" xfId="1290" xr:uid="{00000000-0005-0000-0000-0000120E0000}"/>
    <cellStyle name="Calculation 2 3 4 2 3 9 2" xfId="1291" xr:uid="{00000000-0005-0000-0000-0000130E0000}"/>
    <cellStyle name="Calculation 2 3 4 2 3 9 3" xfId="26199" xr:uid="{00000000-0005-0000-0000-0000140E0000}"/>
    <cellStyle name="Calculation 2 3 4 2 3 9 4" xfId="26200" xr:uid="{00000000-0005-0000-0000-0000150E0000}"/>
    <cellStyle name="Calculation 2 3 4 2 3 9 5" xfId="26201" xr:uid="{00000000-0005-0000-0000-0000160E0000}"/>
    <cellStyle name="Calculation 2 3 4 2 3 9 6" xfId="26202" xr:uid="{00000000-0005-0000-0000-0000170E0000}"/>
    <cellStyle name="Calculation 2 3 4 2 3 9 7" xfId="26203" xr:uid="{00000000-0005-0000-0000-0000180E0000}"/>
    <cellStyle name="Calculation 2 3 4 2 4" xfId="1292" xr:uid="{00000000-0005-0000-0000-0000190E0000}"/>
    <cellStyle name="Calculation 2 3 4 2 4 2" xfId="1293" xr:uid="{00000000-0005-0000-0000-00001A0E0000}"/>
    <cellStyle name="Calculation 2 3 4 2 4 3" xfId="26204" xr:uid="{00000000-0005-0000-0000-00001B0E0000}"/>
    <cellStyle name="Calculation 2 3 4 2 4 4" xfId="26205" xr:uid="{00000000-0005-0000-0000-00001C0E0000}"/>
    <cellStyle name="Calculation 2 3 4 2 4 5" xfId="26206" xr:uid="{00000000-0005-0000-0000-00001D0E0000}"/>
    <cellStyle name="Calculation 2 3 4 2 4 6" xfId="26207" xr:uid="{00000000-0005-0000-0000-00001E0E0000}"/>
    <cellStyle name="Calculation 2 3 4 2 4 7" xfId="26208" xr:uid="{00000000-0005-0000-0000-00001F0E0000}"/>
    <cellStyle name="Calculation 2 3 4 2 5" xfId="1294" xr:uid="{00000000-0005-0000-0000-0000200E0000}"/>
    <cellStyle name="Calculation 2 3 4 2 5 2" xfId="1295" xr:uid="{00000000-0005-0000-0000-0000210E0000}"/>
    <cellStyle name="Calculation 2 3 4 2 6" xfId="26209" xr:uid="{00000000-0005-0000-0000-0000220E0000}"/>
    <cellStyle name="Calculation 2 3 4 2 7" xfId="26210" xr:uid="{00000000-0005-0000-0000-0000230E0000}"/>
    <cellStyle name="Calculation 2 3 4 2 8" xfId="26211" xr:uid="{00000000-0005-0000-0000-0000240E0000}"/>
    <cellStyle name="Calculation 2 3 4 3" xfId="1296" xr:uid="{00000000-0005-0000-0000-0000250E0000}"/>
    <cellStyle name="Calculation 2 3 4 3 10" xfId="26212" xr:uid="{00000000-0005-0000-0000-0000260E0000}"/>
    <cellStyle name="Calculation 2 3 4 3 2" xfId="1297" xr:uid="{00000000-0005-0000-0000-0000270E0000}"/>
    <cellStyle name="Calculation 2 3 4 3 2 2" xfId="1298" xr:uid="{00000000-0005-0000-0000-0000280E0000}"/>
    <cellStyle name="Calculation 2 3 4 3 2 3" xfId="26213" xr:uid="{00000000-0005-0000-0000-0000290E0000}"/>
    <cellStyle name="Calculation 2 3 4 3 2 4" xfId="26214" xr:uid="{00000000-0005-0000-0000-00002A0E0000}"/>
    <cellStyle name="Calculation 2 3 4 3 2 5" xfId="26215" xr:uid="{00000000-0005-0000-0000-00002B0E0000}"/>
    <cellStyle name="Calculation 2 3 4 3 2 6" xfId="26216" xr:uid="{00000000-0005-0000-0000-00002C0E0000}"/>
    <cellStyle name="Calculation 2 3 4 3 2 7" xfId="26217" xr:uid="{00000000-0005-0000-0000-00002D0E0000}"/>
    <cellStyle name="Calculation 2 3 4 3 3" xfId="1299" xr:uid="{00000000-0005-0000-0000-00002E0E0000}"/>
    <cellStyle name="Calculation 2 3 4 3 3 2" xfId="1300" xr:uid="{00000000-0005-0000-0000-00002F0E0000}"/>
    <cellStyle name="Calculation 2 3 4 3 3 3" xfId="26218" xr:uid="{00000000-0005-0000-0000-0000300E0000}"/>
    <cellStyle name="Calculation 2 3 4 3 3 4" xfId="26219" xr:uid="{00000000-0005-0000-0000-0000310E0000}"/>
    <cellStyle name="Calculation 2 3 4 3 3 5" xfId="26220" xr:uid="{00000000-0005-0000-0000-0000320E0000}"/>
    <cellStyle name="Calculation 2 3 4 3 3 6" xfId="26221" xr:uid="{00000000-0005-0000-0000-0000330E0000}"/>
    <cellStyle name="Calculation 2 3 4 3 3 7" xfId="26222" xr:uid="{00000000-0005-0000-0000-0000340E0000}"/>
    <cellStyle name="Calculation 2 3 4 3 4" xfId="1301" xr:uid="{00000000-0005-0000-0000-0000350E0000}"/>
    <cellStyle name="Calculation 2 3 4 3 4 2" xfId="1302" xr:uid="{00000000-0005-0000-0000-0000360E0000}"/>
    <cellStyle name="Calculation 2 3 4 3 4 3" xfId="26223" xr:uid="{00000000-0005-0000-0000-0000370E0000}"/>
    <cellStyle name="Calculation 2 3 4 3 4 4" xfId="26224" xr:uid="{00000000-0005-0000-0000-0000380E0000}"/>
    <cellStyle name="Calculation 2 3 4 3 4 5" xfId="26225" xr:uid="{00000000-0005-0000-0000-0000390E0000}"/>
    <cellStyle name="Calculation 2 3 4 3 4 6" xfId="26226" xr:uid="{00000000-0005-0000-0000-00003A0E0000}"/>
    <cellStyle name="Calculation 2 3 4 3 4 7" xfId="26227" xr:uid="{00000000-0005-0000-0000-00003B0E0000}"/>
    <cellStyle name="Calculation 2 3 4 3 5" xfId="1303" xr:uid="{00000000-0005-0000-0000-00003C0E0000}"/>
    <cellStyle name="Calculation 2 3 4 3 5 2" xfId="1304" xr:uid="{00000000-0005-0000-0000-00003D0E0000}"/>
    <cellStyle name="Calculation 2 3 4 3 5 3" xfId="26228" xr:uid="{00000000-0005-0000-0000-00003E0E0000}"/>
    <cellStyle name="Calculation 2 3 4 3 5 4" xfId="26229" xr:uid="{00000000-0005-0000-0000-00003F0E0000}"/>
    <cellStyle name="Calculation 2 3 4 3 5 5" xfId="26230" xr:uid="{00000000-0005-0000-0000-0000400E0000}"/>
    <cellStyle name="Calculation 2 3 4 3 5 6" xfId="26231" xr:uid="{00000000-0005-0000-0000-0000410E0000}"/>
    <cellStyle name="Calculation 2 3 4 3 5 7" xfId="26232" xr:uid="{00000000-0005-0000-0000-0000420E0000}"/>
    <cellStyle name="Calculation 2 3 4 3 6" xfId="1305" xr:uid="{00000000-0005-0000-0000-0000430E0000}"/>
    <cellStyle name="Calculation 2 3 4 3 6 2" xfId="1306" xr:uid="{00000000-0005-0000-0000-0000440E0000}"/>
    <cellStyle name="Calculation 2 3 4 3 6 3" xfId="26233" xr:uid="{00000000-0005-0000-0000-0000450E0000}"/>
    <cellStyle name="Calculation 2 3 4 3 6 4" xfId="26234" xr:uid="{00000000-0005-0000-0000-0000460E0000}"/>
    <cellStyle name="Calculation 2 3 4 3 6 5" xfId="26235" xr:uid="{00000000-0005-0000-0000-0000470E0000}"/>
    <cellStyle name="Calculation 2 3 4 3 6 6" xfId="26236" xr:uid="{00000000-0005-0000-0000-0000480E0000}"/>
    <cellStyle name="Calculation 2 3 4 3 6 7" xfId="26237" xr:uid="{00000000-0005-0000-0000-0000490E0000}"/>
    <cellStyle name="Calculation 2 3 4 3 7" xfId="26238" xr:uid="{00000000-0005-0000-0000-00004A0E0000}"/>
    <cellStyle name="Calculation 2 3 4 3 8" xfId="26239" xr:uid="{00000000-0005-0000-0000-00004B0E0000}"/>
    <cellStyle name="Calculation 2 3 4 3 9" xfId="26240" xr:uid="{00000000-0005-0000-0000-00004C0E0000}"/>
    <cellStyle name="Calculation 2 3 4 4" xfId="1307" xr:uid="{00000000-0005-0000-0000-00004D0E0000}"/>
    <cellStyle name="Calculation 2 3 4 4 10" xfId="1308" xr:uid="{00000000-0005-0000-0000-00004E0E0000}"/>
    <cellStyle name="Calculation 2 3 4 4 11" xfId="26241" xr:uid="{00000000-0005-0000-0000-00004F0E0000}"/>
    <cellStyle name="Calculation 2 3 4 4 12" xfId="26242" xr:uid="{00000000-0005-0000-0000-0000500E0000}"/>
    <cellStyle name="Calculation 2 3 4 4 2" xfId="1309" xr:uid="{00000000-0005-0000-0000-0000510E0000}"/>
    <cellStyle name="Calculation 2 3 4 4 2 2" xfId="1310" xr:uid="{00000000-0005-0000-0000-0000520E0000}"/>
    <cellStyle name="Calculation 2 3 4 4 2 3" xfId="26243" xr:uid="{00000000-0005-0000-0000-0000530E0000}"/>
    <cellStyle name="Calculation 2 3 4 4 2 4" xfId="26244" xr:uid="{00000000-0005-0000-0000-0000540E0000}"/>
    <cellStyle name="Calculation 2 3 4 4 2 5" xfId="26245" xr:uid="{00000000-0005-0000-0000-0000550E0000}"/>
    <cellStyle name="Calculation 2 3 4 4 2 6" xfId="26246" xr:uid="{00000000-0005-0000-0000-0000560E0000}"/>
    <cellStyle name="Calculation 2 3 4 4 2 7" xfId="26247" xr:uid="{00000000-0005-0000-0000-0000570E0000}"/>
    <cellStyle name="Calculation 2 3 4 4 3" xfId="1311" xr:uid="{00000000-0005-0000-0000-0000580E0000}"/>
    <cellStyle name="Calculation 2 3 4 4 3 2" xfId="1312" xr:uid="{00000000-0005-0000-0000-0000590E0000}"/>
    <cellStyle name="Calculation 2 3 4 4 3 3" xfId="26248" xr:uid="{00000000-0005-0000-0000-00005A0E0000}"/>
    <cellStyle name="Calculation 2 3 4 4 3 4" xfId="26249" xr:uid="{00000000-0005-0000-0000-00005B0E0000}"/>
    <cellStyle name="Calculation 2 3 4 4 3 5" xfId="26250" xr:uid="{00000000-0005-0000-0000-00005C0E0000}"/>
    <cellStyle name="Calculation 2 3 4 4 3 6" xfId="26251" xr:uid="{00000000-0005-0000-0000-00005D0E0000}"/>
    <cellStyle name="Calculation 2 3 4 4 3 7" xfId="26252" xr:uid="{00000000-0005-0000-0000-00005E0E0000}"/>
    <cellStyle name="Calculation 2 3 4 4 4" xfId="1313" xr:uid="{00000000-0005-0000-0000-00005F0E0000}"/>
    <cellStyle name="Calculation 2 3 4 4 4 2" xfId="1314" xr:uid="{00000000-0005-0000-0000-0000600E0000}"/>
    <cellStyle name="Calculation 2 3 4 4 4 3" xfId="26253" xr:uid="{00000000-0005-0000-0000-0000610E0000}"/>
    <cellStyle name="Calculation 2 3 4 4 4 4" xfId="26254" xr:uid="{00000000-0005-0000-0000-0000620E0000}"/>
    <cellStyle name="Calculation 2 3 4 4 4 5" xfId="26255" xr:uid="{00000000-0005-0000-0000-0000630E0000}"/>
    <cellStyle name="Calculation 2 3 4 4 4 6" xfId="26256" xr:uid="{00000000-0005-0000-0000-0000640E0000}"/>
    <cellStyle name="Calculation 2 3 4 4 4 7" xfId="26257" xr:uid="{00000000-0005-0000-0000-0000650E0000}"/>
    <cellStyle name="Calculation 2 3 4 4 5" xfId="1315" xr:uid="{00000000-0005-0000-0000-0000660E0000}"/>
    <cellStyle name="Calculation 2 3 4 4 5 2" xfId="1316" xr:uid="{00000000-0005-0000-0000-0000670E0000}"/>
    <cellStyle name="Calculation 2 3 4 4 5 3" xfId="26258" xr:uid="{00000000-0005-0000-0000-0000680E0000}"/>
    <cellStyle name="Calculation 2 3 4 4 5 4" xfId="26259" xr:uid="{00000000-0005-0000-0000-0000690E0000}"/>
    <cellStyle name="Calculation 2 3 4 4 5 5" xfId="26260" xr:uid="{00000000-0005-0000-0000-00006A0E0000}"/>
    <cellStyle name="Calculation 2 3 4 4 5 6" xfId="26261" xr:uid="{00000000-0005-0000-0000-00006B0E0000}"/>
    <cellStyle name="Calculation 2 3 4 4 5 7" xfId="26262" xr:uid="{00000000-0005-0000-0000-00006C0E0000}"/>
    <cellStyle name="Calculation 2 3 4 4 6" xfId="1317" xr:uid="{00000000-0005-0000-0000-00006D0E0000}"/>
    <cellStyle name="Calculation 2 3 4 4 6 2" xfId="1318" xr:uid="{00000000-0005-0000-0000-00006E0E0000}"/>
    <cellStyle name="Calculation 2 3 4 4 6 3" xfId="26263" xr:uid="{00000000-0005-0000-0000-00006F0E0000}"/>
    <cellStyle name="Calculation 2 3 4 4 6 4" xfId="26264" xr:uid="{00000000-0005-0000-0000-0000700E0000}"/>
    <cellStyle name="Calculation 2 3 4 4 6 5" xfId="26265" xr:uid="{00000000-0005-0000-0000-0000710E0000}"/>
    <cellStyle name="Calculation 2 3 4 4 6 6" xfId="26266" xr:uid="{00000000-0005-0000-0000-0000720E0000}"/>
    <cellStyle name="Calculation 2 3 4 4 6 7" xfId="26267" xr:uid="{00000000-0005-0000-0000-0000730E0000}"/>
    <cellStyle name="Calculation 2 3 4 4 7" xfId="1319" xr:uid="{00000000-0005-0000-0000-0000740E0000}"/>
    <cellStyle name="Calculation 2 3 4 4 7 2" xfId="1320" xr:uid="{00000000-0005-0000-0000-0000750E0000}"/>
    <cellStyle name="Calculation 2 3 4 4 7 3" xfId="26268" xr:uid="{00000000-0005-0000-0000-0000760E0000}"/>
    <cellStyle name="Calculation 2 3 4 4 7 4" xfId="26269" xr:uid="{00000000-0005-0000-0000-0000770E0000}"/>
    <cellStyle name="Calculation 2 3 4 4 7 5" xfId="26270" xr:uid="{00000000-0005-0000-0000-0000780E0000}"/>
    <cellStyle name="Calculation 2 3 4 4 7 6" xfId="26271" xr:uid="{00000000-0005-0000-0000-0000790E0000}"/>
    <cellStyle name="Calculation 2 3 4 4 7 7" xfId="26272" xr:uid="{00000000-0005-0000-0000-00007A0E0000}"/>
    <cellStyle name="Calculation 2 3 4 4 8" xfId="1321" xr:uid="{00000000-0005-0000-0000-00007B0E0000}"/>
    <cellStyle name="Calculation 2 3 4 4 8 2" xfId="1322" xr:uid="{00000000-0005-0000-0000-00007C0E0000}"/>
    <cellStyle name="Calculation 2 3 4 4 8 3" xfId="26273" xr:uid="{00000000-0005-0000-0000-00007D0E0000}"/>
    <cellStyle name="Calculation 2 3 4 4 8 4" xfId="26274" xr:uid="{00000000-0005-0000-0000-00007E0E0000}"/>
    <cellStyle name="Calculation 2 3 4 4 8 5" xfId="26275" xr:uid="{00000000-0005-0000-0000-00007F0E0000}"/>
    <cellStyle name="Calculation 2 3 4 4 8 6" xfId="26276" xr:uid="{00000000-0005-0000-0000-0000800E0000}"/>
    <cellStyle name="Calculation 2 3 4 4 8 7" xfId="26277" xr:uid="{00000000-0005-0000-0000-0000810E0000}"/>
    <cellStyle name="Calculation 2 3 4 4 9" xfId="1323" xr:uid="{00000000-0005-0000-0000-0000820E0000}"/>
    <cellStyle name="Calculation 2 3 4 4 9 2" xfId="1324" xr:uid="{00000000-0005-0000-0000-0000830E0000}"/>
    <cellStyle name="Calculation 2 3 4 4 9 3" xfId="26278" xr:uid="{00000000-0005-0000-0000-0000840E0000}"/>
    <cellStyle name="Calculation 2 3 4 4 9 4" xfId="26279" xr:uid="{00000000-0005-0000-0000-0000850E0000}"/>
    <cellStyle name="Calculation 2 3 4 4 9 5" xfId="26280" xr:uid="{00000000-0005-0000-0000-0000860E0000}"/>
    <cellStyle name="Calculation 2 3 4 4 9 6" xfId="26281" xr:uid="{00000000-0005-0000-0000-0000870E0000}"/>
    <cellStyle name="Calculation 2 3 4 4 9 7" xfId="26282" xr:uid="{00000000-0005-0000-0000-0000880E0000}"/>
    <cellStyle name="Calculation 2 3 4 5" xfId="1325" xr:uid="{00000000-0005-0000-0000-0000890E0000}"/>
    <cellStyle name="Calculation 2 3 4 5 10" xfId="26283" xr:uid="{00000000-0005-0000-0000-00008A0E0000}"/>
    <cellStyle name="Calculation 2 3 4 5 11" xfId="26284" xr:uid="{00000000-0005-0000-0000-00008B0E0000}"/>
    <cellStyle name="Calculation 2 3 4 5 12" xfId="26285" xr:uid="{00000000-0005-0000-0000-00008C0E0000}"/>
    <cellStyle name="Calculation 2 3 4 5 2" xfId="1326" xr:uid="{00000000-0005-0000-0000-00008D0E0000}"/>
    <cellStyle name="Calculation 2 3 4 5 2 2" xfId="1327" xr:uid="{00000000-0005-0000-0000-00008E0E0000}"/>
    <cellStyle name="Calculation 2 3 4 5 2 3" xfId="26286" xr:uid="{00000000-0005-0000-0000-00008F0E0000}"/>
    <cellStyle name="Calculation 2 3 4 5 2 4" xfId="26287" xr:uid="{00000000-0005-0000-0000-0000900E0000}"/>
    <cellStyle name="Calculation 2 3 4 5 2 5" xfId="26288" xr:uid="{00000000-0005-0000-0000-0000910E0000}"/>
    <cellStyle name="Calculation 2 3 4 5 2 6" xfId="26289" xr:uid="{00000000-0005-0000-0000-0000920E0000}"/>
    <cellStyle name="Calculation 2 3 4 5 2 7" xfId="26290" xr:uid="{00000000-0005-0000-0000-0000930E0000}"/>
    <cellStyle name="Calculation 2 3 4 5 3" xfId="1328" xr:uid="{00000000-0005-0000-0000-0000940E0000}"/>
    <cellStyle name="Calculation 2 3 4 5 3 2" xfId="1329" xr:uid="{00000000-0005-0000-0000-0000950E0000}"/>
    <cellStyle name="Calculation 2 3 4 5 3 3" xfId="26291" xr:uid="{00000000-0005-0000-0000-0000960E0000}"/>
    <cellStyle name="Calculation 2 3 4 5 3 4" xfId="26292" xr:uid="{00000000-0005-0000-0000-0000970E0000}"/>
    <cellStyle name="Calculation 2 3 4 5 3 5" xfId="26293" xr:uid="{00000000-0005-0000-0000-0000980E0000}"/>
    <cellStyle name="Calculation 2 3 4 5 3 6" xfId="26294" xr:uid="{00000000-0005-0000-0000-0000990E0000}"/>
    <cellStyle name="Calculation 2 3 4 5 3 7" xfId="26295" xr:uid="{00000000-0005-0000-0000-00009A0E0000}"/>
    <cellStyle name="Calculation 2 3 4 5 4" xfId="1330" xr:uid="{00000000-0005-0000-0000-00009B0E0000}"/>
    <cellStyle name="Calculation 2 3 4 5 4 2" xfId="1331" xr:uid="{00000000-0005-0000-0000-00009C0E0000}"/>
    <cellStyle name="Calculation 2 3 4 5 4 3" xfId="26296" xr:uid="{00000000-0005-0000-0000-00009D0E0000}"/>
    <cellStyle name="Calculation 2 3 4 5 4 4" xfId="26297" xr:uid="{00000000-0005-0000-0000-00009E0E0000}"/>
    <cellStyle name="Calculation 2 3 4 5 4 5" xfId="26298" xr:uid="{00000000-0005-0000-0000-00009F0E0000}"/>
    <cellStyle name="Calculation 2 3 4 5 4 6" xfId="26299" xr:uid="{00000000-0005-0000-0000-0000A00E0000}"/>
    <cellStyle name="Calculation 2 3 4 5 4 7" xfId="26300" xr:uid="{00000000-0005-0000-0000-0000A10E0000}"/>
    <cellStyle name="Calculation 2 3 4 5 5" xfId="1332" xr:uid="{00000000-0005-0000-0000-0000A20E0000}"/>
    <cellStyle name="Calculation 2 3 4 5 5 2" xfId="1333" xr:uid="{00000000-0005-0000-0000-0000A30E0000}"/>
    <cellStyle name="Calculation 2 3 4 5 5 3" xfId="26301" xr:uid="{00000000-0005-0000-0000-0000A40E0000}"/>
    <cellStyle name="Calculation 2 3 4 5 5 4" xfId="26302" xr:uid="{00000000-0005-0000-0000-0000A50E0000}"/>
    <cellStyle name="Calculation 2 3 4 5 5 5" xfId="26303" xr:uid="{00000000-0005-0000-0000-0000A60E0000}"/>
    <cellStyle name="Calculation 2 3 4 5 5 6" xfId="26304" xr:uid="{00000000-0005-0000-0000-0000A70E0000}"/>
    <cellStyle name="Calculation 2 3 4 5 5 7" xfId="26305" xr:uid="{00000000-0005-0000-0000-0000A80E0000}"/>
    <cellStyle name="Calculation 2 3 4 5 6" xfId="1334" xr:uid="{00000000-0005-0000-0000-0000A90E0000}"/>
    <cellStyle name="Calculation 2 3 4 5 6 2" xfId="1335" xr:uid="{00000000-0005-0000-0000-0000AA0E0000}"/>
    <cellStyle name="Calculation 2 3 4 5 6 3" xfId="26306" xr:uid="{00000000-0005-0000-0000-0000AB0E0000}"/>
    <cellStyle name="Calculation 2 3 4 5 6 4" xfId="26307" xr:uid="{00000000-0005-0000-0000-0000AC0E0000}"/>
    <cellStyle name="Calculation 2 3 4 5 6 5" xfId="26308" xr:uid="{00000000-0005-0000-0000-0000AD0E0000}"/>
    <cellStyle name="Calculation 2 3 4 5 6 6" xfId="26309" xr:uid="{00000000-0005-0000-0000-0000AE0E0000}"/>
    <cellStyle name="Calculation 2 3 4 5 6 7" xfId="26310" xr:uid="{00000000-0005-0000-0000-0000AF0E0000}"/>
    <cellStyle name="Calculation 2 3 4 5 7" xfId="1336" xr:uid="{00000000-0005-0000-0000-0000B00E0000}"/>
    <cellStyle name="Calculation 2 3 4 5 7 2" xfId="1337" xr:uid="{00000000-0005-0000-0000-0000B10E0000}"/>
    <cellStyle name="Calculation 2 3 4 5 7 3" xfId="26311" xr:uid="{00000000-0005-0000-0000-0000B20E0000}"/>
    <cellStyle name="Calculation 2 3 4 5 7 4" xfId="26312" xr:uid="{00000000-0005-0000-0000-0000B30E0000}"/>
    <cellStyle name="Calculation 2 3 4 5 7 5" xfId="26313" xr:uid="{00000000-0005-0000-0000-0000B40E0000}"/>
    <cellStyle name="Calculation 2 3 4 5 7 6" xfId="26314" xr:uid="{00000000-0005-0000-0000-0000B50E0000}"/>
    <cellStyle name="Calculation 2 3 4 5 7 7" xfId="26315" xr:uid="{00000000-0005-0000-0000-0000B60E0000}"/>
    <cellStyle name="Calculation 2 3 4 5 8" xfId="1338" xr:uid="{00000000-0005-0000-0000-0000B70E0000}"/>
    <cellStyle name="Calculation 2 3 4 5 8 2" xfId="1339" xr:uid="{00000000-0005-0000-0000-0000B80E0000}"/>
    <cellStyle name="Calculation 2 3 4 5 8 3" xfId="26316" xr:uid="{00000000-0005-0000-0000-0000B90E0000}"/>
    <cellStyle name="Calculation 2 3 4 5 8 4" xfId="26317" xr:uid="{00000000-0005-0000-0000-0000BA0E0000}"/>
    <cellStyle name="Calculation 2 3 4 5 8 5" xfId="26318" xr:uid="{00000000-0005-0000-0000-0000BB0E0000}"/>
    <cellStyle name="Calculation 2 3 4 5 8 6" xfId="26319" xr:uid="{00000000-0005-0000-0000-0000BC0E0000}"/>
    <cellStyle name="Calculation 2 3 4 5 8 7" xfId="26320" xr:uid="{00000000-0005-0000-0000-0000BD0E0000}"/>
    <cellStyle name="Calculation 2 3 4 5 9" xfId="1340" xr:uid="{00000000-0005-0000-0000-0000BE0E0000}"/>
    <cellStyle name="Calculation 2 3 4 5 9 2" xfId="1341" xr:uid="{00000000-0005-0000-0000-0000BF0E0000}"/>
    <cellStyle name="Calculation 2 3 4 5 9 3" xfId="26321" xr:uid="{00000000-0005-0000-0000-0000C00E0000}"/>
    <cellStyle name="Calculation 2 3 4 5 9 4" xfId="26322" xr:uid="{00000000-0005-0000-0000-0000C10E0000}"/>
    <cellStyle name="Calculation 2 3 4 5 9 5" xfId="26323" xr:uid="{00000000-0005-0000-0000-0000C20E0000}"/>
    <cellStyle name="Calculation 2 3 4 5 9 6" xfId="26324" xr:uid="{00000000-0005-0000-0000-0000C30E0000}"/>
    <cellStyle name="Calculation 2 3 4 5 9 7" xfId="26325" xr:uid="{00000000-0005-0000-0000-0000C40E0000}"/>
    <cellStyle name="Calculation 2 3 4 6" xfId="1342" xr:uid="{00000000-0005-0000-0000-0000C50E0000}"/>
    <cellStyle name="Calculation 2 3 4 6 10" xfId="1343" xr:uid="{00000000-0005-0000-0000-0000C60E0000}"/>
    <cellStyle name="Calculation 2 3 4 6 11" xfId="26326" xr:uid="{00000000-0005-0000-0000-0000C70E0000}"/>
    <cellStyle name="Calculation 2 3 4 6 12" xfId="26327" xr:uid="{00000000-0005-0000-0000-0000C80E0000}"/>
    <cellStyle name="Calculation 2 3 4 6 13" xfId="26328" xr:uid="{00000000-0005-0000-0000-0000C90E0000}"/>
    <cellStyle name="Calculation 2 3 4 6 14" xfId="26329" xr:uid="{00000000-0005-0000-0000-0000CA0E0000}"/>
    <cellStyle name="Calculation 2 3 4 6 15" xfId="26330" xr:uid="{00000000-0005-0000-0000-0000CB0E0000}"/>
    <cellStyle name="Calculation 2 3 4 6 2" xfId="1344" xr:uid="{00000000-0005-0000-0000-0000CC0E0000}"/>
    <cellStyle name="Calculation 2 3 4 6 2 2" xfId="1345" xr:uid="{00000000-0005-0000-0000-0000CD0E0000}"/>
    <cellStyle name="Calculation 2 3 4 6 2 3" xfId="26331" xr:uid="{00000000-0005-0000-0000-0000CE0E0000}"/>
    <cellStyle name="Calculation 2 3 4 6 2 4" xfId="26332" xr:uid="{00000000-0005-0000-0000-0000CF0E0000}"/>
    <cellStyle name="Calculation 2 3 4 6 2 5" xfId="26333" xr:uid="{00000000-0005-0000-0000-0000D00E0000}"/>
    <cellStyle name="Calculation 2 3 4 6 2 6" xfId="26334" xr:uid="{00000000-0005-0000-0000-0000D10E0000}"/>
    <cellStyle name="Calculation 2 3 4 6 2 7" xfId="26335" xr:uid="{00000000-0005-0000-0000-0000D20E0000}"/>
    <cellStyle name="Calculation 2 3 4 6 3" xfId="1346" xr:uid="{00000000-0005-0000-0000-0000D30E0000}"/>
    <cellStyle name="Calculation 2 3 4 6 3 2" xfId="1347" xr:uid="{00000000-0005-0000-0000-0000D40E0000}"/>
    <cellStyle name="Calculation 2 3 4 6 3 3" xfId="26336" xr:uid="{00000000-0005-0000-0000-0000D50E0000}"/>
    <cellStyle name="Calculation 2 3 4 6 3 4" xfId="26337" xr:uid="{00000000-0005-0000-0000-0000D60E0000}"/>
    <cellStyle name="Calculation 2 3 4 6 3 5" xfId="26338" xr:uid="{00000000-0005-0000-0000-0000D70E0000}"/>
    <cellStyle name="Calculation 2 3 4 6 3 6" xfId="26339" xr:uid="{00000000-0005-0000-0000-0000D80E0000}"/>
    <cellStyle name="Calculation 2 3 4 6 3 7" xfId="26340" xr:uid="{00000000-0005-0000-0000-0000D90E0000}"/>
    <cellStyle name="Calculation 2 3 4 6 4" xfId="1348" xr:uid="{00000000-0005-0000-0000-0000DA0E0000}"/>
    <cellStyle name="Calculation 2 3 4 6 4 2" xfId="1349" xr:uid="{00000000-0005-0000-0000-0000DB0E0000}"/>
    <cellStyle name="Calculation 2 3 4 6 4 3" xfId="26341" xr:uid="{00000000-0005-0000-0000-0000DC0E0000}"/>
    <cellStyle name="Calculation 2 3 4 6 4 4" xfId="26342" xr:uid="{00000000-0005-0000-0000-0000DD0E0000}"/>
    <cellStyle name="Calculation 2 3 4 6 4 5" xfId="26343" xr:uid="{00000000-0005-0000-0000-0000DE0E0000}"/>
    <cellStyle name="Calculation 2 3 4 6 4 6" xfId="26344" xr:uid="{00000000-0005-0000-0000-0000DF0E0000}"/>
    <cellStyle name="Calculation 2 3 4 6 4 7" xfId="26345" xr:uid="{00000000-0005-0000-0000-0000E00E0000}"/>
    <cellStyle name="Calculation 2 3 4 6 5" xfId="1350" xr:uid="{00000000-0005-0000-0000-0000E10E0000}"/>
    <cellStyle name="Calculation 2 3 4 6 5 2" xfId="1351" xr:uid="{00000000-0005-0000-0000-0000E20E0000}"/>
    <cellStyle name="Calculation 2 3 4 6 5 3" xfId="26346" xr:uid="{00000000-0005-0000-0000-0000E30E0000}"/>
    <cellStyle name="Calculation 2 3 4 6 5 4" xfId="26347" xr:uid="{00000000-0005-0000-0000-0000E40E0000}"/>
    <cellStyle name="Calculation 2 3 4 6 5 5" xfId="26348" xr:uid="{00000000-0005-0000-0000-0000E50E0000}"/>
    <cellStyle name="Calculation 2 3 4 6 5 6" xfId="26349" xr:uid="{00000000-0005-0000-0000-0000E60E0000}"/>
    <cellStyle name="Calculation 2 3 4 6 5 7" xfId="26350" xr:uid="{00000000-0005-0000-0000-0000E70E0000}"/>
    <cellStyle name="Calculation 2 3 4 6 6" xfId="1352" xr:uid="{00000000-0005-0000-0000-0000E80E0000}"/>
    <cellStyle name="Calculation 2 3 4 6 6 2" xfId="1353" xr:uid="{00000000-0005-0000-0000-0000E90E0000}"/>
    <cellStyle name="Calculation 2 3 4 6 6 3" xfId="26351" xr:uid="{00000000-0005-0000-0000-0000EA0E0000}"/>
    <cellStyle name="Calculation 2 3 4 6 6 4" xfId="26352" xr:uid="{00000000-0005-0000-0000-0000EB0E0000}"/>
    <cellStyle name="Calculation 2 3 4 6 6 5" xfId="26353" xr:uid="{00000000-0005-0000-0000-0000EC0E0000}"/>
    <cellStyle name="Calculation 2 3 4 6 6 6" xfId="26354" xr:uid="{00000000-0005-0000-0000-0000ED0E0000}"/>
    <cellStyle name="Calculation 2 3 4 6 6 7" xfId="26355" xr:uid="{00000000-0005-0000-0000-0000EE0E0000}"/>
    <cellStyle name="Calculation 2 3 4 6 7" xfId="1354" xr:uid="{00000000-0005-0000-0000-0000EF0E0000}"/>
    <cellStyle name="Calculation 2 3 4 6 7 2" xfId="1355" xr:uid="{00000000-0005-0000-0000-0000F00E0000}"/>
    <cellStyle name="Calculation 2 3 4 6 7 3" xfId="26356" xr:uid="{00000000-0005-0000-0000-0000F10E0000}"/>
    <cellStyle name="Calculation 2 3 4 6 7 4" xfId="26357" xr:uid="{00000000-0005-0000-0000-0000F20E0000}"/>
    <cellStyle name="Calculation 2 3 4 6 7 5" xfId="26358" xr:uid="{00000000-0005-0000-0000-0000F30E0000}"/>
    <cellStyle name="Calculation 2 3 4 6 7 6" xfId="26359" xr:uid="{00000000-0005-0000-0000-0000F40E0000}"/>
    <cellStyle name="Calculation 2 3 4 6 7 7" xfId="26360" xr:uid="{00000000-0005-0000-0000-0000F50E0000}"/>
    <cellStyle name="Calculation 2 3 4 6 8" xfId="1356" xr:uid="{00000000-0005-0000-0000-0000F60E0000}"/>
    <cellStyle name="Calculation 2 3 4 6 8 2" xfId="1357" xr:uid="{00000000-0005-0000-0000-0000F70E0000}"/>
    <cellStyle name="Calculation 2 3 4 6 8 3" xfId="26361" xr:uid="{00000000-0005-0000-0000-0000F80E0000}"/>
    <cellStyle name="Calculation 2 3 4 6 8 4" xfId="26362" xr:uid="{00000000-0005-0000-0000-0000F90E0000}"/>
    <cellStyle name="Calculation 2 3 4 6 8 5" xfId="26363" xr:uid="{00000000-0005-0000-0000-0000FA0E0000}"/>
    <cellStyle name="Calculation 2 3 4 6 8 6" xfId="26364" xr:uid="{00000000-0005-0000-0000-0000FB0E0000}"/>
    <cellStyle name="Calculation 2 3 4 6 8 7" xfId="26365" xr:uid="{00000000-0005-0000-0000-0000FC0E0000}"/>
    <cellStyle name="Calculation 2 3 4 6 9" xfId="1358" xr:uid="{00000000-0005-0000-0000-0000FD0E0000}"/>
    <cellStyle name="Calculation 2 3 4 6 9 2" xfId="1359" xr:uid="{00000000-0005-0000-0000-0000FE0E0000}"/>
    <cellStyle name="Calculation 2 3 4 6 9 3" xfId="26366" xr:uid="{00000000-0005-0000-0000-0000FF0E0000}"/>
    <cellStyle name="Calculation 2 3 4 6 9 4" xfId="26367" xr:uid="{00000000-0005-0000-0000-0000000F0000}"/>
    <cellStyle name="Calculation 2 3 4 6 9 5" xfId="26368" xr:uid="{00000000-0005-0000-0000-0000010F0000}"/>
    <cellStyle name="Calculation 2 3 4 6 9 6" xfId="26369" xr:uid="{00000000-0005-0000-0000-0000020F0000}"/>
    <cellStyle name="Calculation 2 3 4 6 9 7" xfId="26370" xr:uid="{00000000-0005-0000-0000-0000030F0000}"/>
    <cellStyle name="Calculation 2 3 4 7" xfId="26371" xr:uid="{00000000-0005-0000-0000-0000040F0000}"/>
    <cellStyle name="Calculation 2 3 5" xfId="1360" xr:uid="{00000000-0005-0000-0000-0000050F0000}"/>
    <cellStyle name="Calculation 2 3 5 2" xfId="1361" xr:uid="{00000000-0005-0000-0000-0000060F0000}"/>
    <cellStyle name="Calculation 2 3 5 2 2" xfId="1362" xr:uid="{00000000-0005-0000-0000-0000070F0000}"/>
    <cellStyle name="Calculation 2 3 5 2 2 10" xfId="26372" xr:uid="{00000000-0005-0000-0000-0000080F0000}"/>
    <cellStyle name="Calculation 2 3 5 2 2 2" xfId="1363" xr:uid="{00000000-0005-0000-0000-0000090F0000}"/>
    <cellStyle name="Calculation 2 3 5 2 2 2 2" xfId="1364" xr:uid="{00000000-0005-0000-0000-00000A0F0000}"/>
    <cellStyle name="Calculation 2 3 5 2 2 2 3" xfId="26373" xr:uid="{00000000-0005-0000-0000-00000B0F0000}"/>
    <cellStyle name="Calculation 2 3 5 2 2 2 4" xfId="26374" xr:uid="{00000000-0005-0000-0000-00000C0F0000}"/>
    <cellStyle name="Calculation 2 3 5 2 2 2 5" xfId="26375" xr:uid="{00000000-0005-0000-0000-00000D0F0000}"/>
    <cellStyle name="Calculation 2 3 5 2 2 2 6" xfId="26376" xr:uid="{00000000-0005-0000-0000-00000E0F0000}"/>
    <cellStyle name="Calculation 2 3 5 2 2 2 7" xfId="26377" xr:uid="{00000000-0005-0000-0000-00000F0F0000}"/>
    <cellStyle name="Calculation 2 3 5 2 2 3" xfId="1365" xr:uid="{00000000-0005-0000-0000-0000100F0000}"/>
    <cellStyle name="Calculation 2 3 5 2 2 3 2" xfId="1366" xr:uid="{00000000-0005-0000-0000-0000110F0000}"/>
    <cellStyle name="Calculation 2 3 5 2 2 3 3" xfId="26378" xr:uid="{00000000-0005-0000-0000-0000120F0000}"/>
    <cellStyle name="Calculation 2 3 5 2 2 3 4" xfId="26379" xr:uid="{00000000-0005-0000-0000-0000130F0000}"/>
    <cellStyle name="Calculation 2 3 5 2 2 3 5" xfId="26380" xr:uid="{00000000-0005-0000-0000-0000140F0000}"/>
    <cellStyle name="Calculation 2 3 5 2 2 3 6" xfId="26381" xr:uid="{00000000-0005-0000-0000-0000150F0000}"/>
    <cellStyle name="Calculation 2 3 5 2 2 3 7" xfId="26382" xr:uid="{00000000-0005-0000-0000-0000160F0000}"/>
    <cellStyle name="Calculation 2 3 5 2 2 4" xfId="1367" xr:uid="{00000000-0005-0000-0000-0000170F0000}"/>
    <cellStyle name="Calculation 2 3 5 2 2 4 2" xfId="1368" xr:uid="{00000000-0005-0000-0000-0000180F0000}"/>
    <cellStyle name="Calculation 2 3 5 2 2 4 3" xfId="26383" xr:uid="{00000000-0005-0000-0000-0000190F0000}"/>
    <cellStyle name="Calculation 2 3 5 2 2 4 4" xfId="26384" xr:uid="{00000000-0005-0000-0000-00001A0F0000}"/>
    <cellStyle name="Calculation 2 3 5 2 2 4 5" xfId="26385" xr:uid="{00000000-0005-0000-0000-00001B0F0000}"/>
    <cellStyle name="Calculation 2 3 5 2 2 4 6" xfId="26386" xr:uid="{00000000-0005-0000-0000-00001C0F0000}"/>
    <cellStyle name="Calculation 2 3 5 2 2 4 7" xfId="26387" xr:uid="{00000000-0005-0000-0000-00001D0F0000}"/>
    <cellStyle name="Calculation 2 3 5 2 2 5" xfId="1369" xr:uid="{00000000-0005-0000-0000-00001E0F0000}"/>
    <cellStyle name="Calculation 2 3 5 2 2 5 2" xfId="1370" xr:uid="{00000000-0005-0000-0000-00001F0F0000}"/>
    <cellStyle name="Calculation 2 3 5 2 2 5 3" xfId="26388" xr:uid="{00000000-0005-0000-0000-0000200F0000}"/>
    <cellStyle name="Calculation 2 3 5 2 2 5 4" xfId="26389" xr:uid="{00000000-0005-0000-0000-0000210F0000}"/>
    <cellStyle name="Calculation 2 3 5 2 2 5 5" xfId="26390" xr:uid="{00000000-0005-0000-0000-0000220F0000}"/>
    <cellStyle name="Calculation 2 3 5 2 2 5 6" xfId="26391" xr:uid="{00000000-0005-0000-0000-0000230F0000}"/>
    <cellStyle name="Calculation 2 3 5 2 2 5 7" xfId="26392" xr:uid="{00000000-0005-0000-0000-0000240F0000}"/>
    <cellStyle name="Calculation 2 3 5 2 2 6" xfId="1371" xr:uid="{00000000-0005-0000-0000-0000250F0000}"/>
    <cellStyle name="Calculation 2 3 5 2 2 6 2" xfId="1372" xr:uid="{00000000-0005-0000-0000-0000260F0000}"/>
    <cellStyle name="Calculation 2 3 5 2 2 6 3" xfId="26393" xr:uid="{00000000-0005-0000-0000-0000270F0000}"/>
    <cellStyle name="Calculation 2 3 5 2 2 6 4" xfId="26394" xr:uid="{00000000-0005-0000-0000-0000280F0000}"/>
    <cellStyle name="Calculation 2 3 5 2 2 6 5" xfId="26395" xr:uid="{00000000-0005-0000-0000-0000290F0000}"/>
    <cellStyle name="Calculation 2 3 5 2 2 6 6" xfId="26396" xr:uid="{00000000-0005-0000-0000-00002A0F0000}"/>
    <cellStyle name="Calculation 2 3 5 2 2 6 7" xfId="26397" xr:uid="{00000000-0005-0000-0000-00002B0F0000}"/>
    <cellStyle name="Calculation 2 3 5 2 2 7" xfId="26398" xr:uid="{00000000-0005-0000-0000-00002C0F0000}"/>
    <cellStyle name="Calculation 2 3 5 2 2 8" xfId="26399" xr:uid="{00000000-0005-0000-0000-00002D0F0000}"/>
    <cellStyle name="Calculation 2 3 5 2 2 9" xfId="26400" xr:uid="{00000000-0005-0000-0000-00002E0F0000}"/>
    <cellStyle name="Calculation 2 3 5 2 3" xfId="1373" xr:uid="{00000000-0005-0000-0000-00002F0F0000}"/>
    <cellStyle name="Calculation 2 3 5 2 3 10" xfId="1374" xr:uid="{00000000-0005-0000-0000-0000300F0000}"/>
    <cellStyle name="Calculation 2 3 5 2 3 11" xfId="26401" xr:uid="{00000000-0005-0000-0000-0000310F0000}"/>
    <cellStyle name="Calculation 2 3 5 2 3 12" xfId="26402" xr:uid="{00000000-0005-0000-0000-0000320F0000}"/>
    <cellStyle name="Calculation 2 3 5 2 3 13" xfId="26403" xr:uid="{00000000-0005-0000-0000-0000330F0000}"/>
    <cellStyle name="Calculation 2 3 5 2 3 14" xfId="26404" xr:uid="{00000000-0005-0000-0000-0000340F0000}"/>
    <cellStyle name="Calculation 2 3 5 2 3 15" xfId="26405" xr:uid="{00000000-0005-0000-0000-0000350F0000}"/>
    <cellStyle name="Calculation 2 3 5 2 3 2" xfId="1375" xr:uid="{00000000-0005-0000-0000-0000360F0000}"/>
    <cellStyle name="Calculation 2 3 5 2 3 2 2" xfId="1376" xr:uid="{00000000-0005-0000-0000-0000370F0000}"/>
    <cellStyle name="Calculation 2 3 5 2 3 2 3" xfId="26406" xr:uid="{00000000-0005-0000-0000-0000380F0000}"/>
    <cellStyle name="Calculation 2 3 5 2 3 2 4" xfId="26407" xr:uid="{00000000-0005-0000-0000-0000390F0000}"/>
    <cellStyle name="Calculation 2 3 5 2 3 2 5" xfId="26408" xr:uid="{00000000-0005-0000-0000-00003A0F0000}"/>
    <cellStyle name="Calculation 2 3 5 2 3 2 6" xfId="26409" xr:uid="{00000000-0005-0000-0000-00003B0F0000}"/>
    <cellStyle name="Calculation 2 3 5 2 3 2 7" xfId="26410" xr:uid="{00000000-0005-0000-0000-00003C0F0000}"/>
    <cellStyle name="Calculation 2 3 5 2 3 3" xfId="1377" xr:uid="{00000000-0005-0000-0000-00003D0F0000}"/>
    <cellStyle name="Calculation 2 3 5 2 3 3 2" xfId="1378" xr:uid="{00000000-0005-0000-0000-00003E0F0000}"/>
    <cellStyle name="Calculation 2 3 5 2 3 3 3" xfId="26411" xr:uid="{00000000-0005-0000-0000-00003F0F0000}"/>
    <cellStyle name="Calculation 2 3 5 2 3 3 4" xfId="26412" xr:uid="{00000000-0005-0000-0000-0000400F0000}"/>
    <cellStyle name="Calculation 2 3 5 2 3 3 5" xfId="26413" xr:uid="{00000000-0005-0000-0000-0000410F0000}"/>
    <cellStyle name="Calculation 2 3 5 2 3 3 6" xfId="26414" xr:uid="{00000000-0005-0000-0000-0000420F0000}"/>
    <cellStyle name="Calculation 2 3 5 2 3 3 7" xfId="26415" xr:uid="{00000000-0005-0000-0000-0000430F0000}"/>
    <cellStyle name="Calculation 2 3 5 2 3 4" xfId="1379" xr:uid="{00000000-0005-0000-0000-0000440F0000}"/>
    <cellStyle name="Calculation 2 3 5 2 3 4 2" xfId="1380" xr:uid="{00000000-0005-0000-0000-0000450F0000}"/>
    <cellStyle name="Calculation 2 3 5 2 3 4 3" xfId="26416" xr:uid="{00000000-0005-0000-0000-0000460F0000}"/>
    <cellStyle name="Calculation 2 3 5 2 3 4 4" xfId="26417" xr:uid="{00000000-0005-0000-0000-0000470F0000}"/>
    <cellStyle name="Calculation 2 3 5 2 3 4 5" xfId="26418" xr:uid="{00000000-0005-0000-0000-0000480F0000}"/>
    <cellStyle name="Calculation 2 3 5 2 3 4 6" xfId="26419" xr:uid="{00000000-0005-0000-0000-0000490F0000}"/>
    <cellStyle name="Calculation 2 3 5 2 3 4 7" xfId="26420" xr:uid="{00000000-0005-0000-0000-00004A0F0000}"/>
    <cellStyle name="Calculation 2 3 5 2 3 5" xfId="1381" xr:uid="{00000000-0005-0000-0000-00004B0F0000}"/>
    <cellStyle name="Calculation 2 3 5 2 3 5 2" xfId="1382" xr:uid="{00000000-0005-0000-0000-00004C0F0000}"/>
    <cellStyle name="Calculation 2 3 5 2 3 5 3" xfId="26421" xr:uid="{00000000-0005-0000-0000-00004D0F0000}"/>
    <cellStyle name="Calculation 2 3 5 2 3 5 4" xfId="26422" xr:uid="{00000000-0005-0000-0000-00004E0F0000}"/>
    <cellStyle name="Calculation 2 3 5 2 3 5 5" xfId="26423" xr:uid="{00000000-0005-0000-0000-00004F0F0000}"/>
    <cellStyle name="Calculation 2 3 5 2 3 5 6" xfId="26424" xr:uid="{00000000-0005-0000-0000-0000500F0000}"/>
    <cellStyle name="Calculation 2 3 5 2 3 5 7" xfId="26425" xr:uid="{00000000-0005-0000-0000-0000510F0000}"/>
    <cellStyle name="Calculation 2 3 5 2 3 6" xfId="1383" xr:uid="{00000000-0005-0000-0000-0000520F0000}"/>
    <cellStyle name="Calculation 2 3 5 2 3 6 2" xfId="1384" xr:uid="{00000000-0005-0000-0000-0000530F0000}"/>
    <cellStyle name="Calculation 2 3 5 2 3 6 3" xfId="26426" xr:uid="{00000000-0005-0000-0000-0000540F0000}"/>
    <cellStyle name="Calculation 2 3 5 2 3 6 4" xfId="26427" xr:uid="{00000000-0005-0000-0000-0000550F0000}"/>
    <cellStyle name="Calculation 2 3 5 2 3 6 5" xfId="26428" xr:uid="{00000000-0005-0000-0000-0000560F0000}"/>
    <cellStyle name="Calculation 2 3 5 2 3 6 6" xfId="26429" xr:uid="{00000000-0005-0000-0000-0000570F0000}"/>
    <cellStyle name="Calculation 2 3 5 2 3 6 7" xfId="26430" xr:uid="{00000000-0005-0000-0000-0000580F0000}"/>
    <cellStyle name="Calculation 2 3 5 2 3 7" xfId="1385" xr:uid="{00000000-0005-0000-0000-0000590F0000}"/>
    <cellStyle name="Calculation 2 3 5 2 3 7 2" xfId="1386" xr:uid="{00000000-0005-0000-0000-00005A0F0000}"/>
    <cellStyle name="Calculation 2 3 5 2 3 7 3" xfId="26431" xr:uid="{00000000-0005-0000-0000-00005B0F0000}"/>
    <cellStyle name="Calculation 2 3 5 2 3 7 4" xfId="26432" xr:uid="{00000000-0005-0000-0000-00005C0F0000}"/>
    <cellStyle name="Calculation 2 3 5 2 3 7 5" xfId="26433" xr:uid="{00000000-0005-0000-0000-00005D0F0000}"/>
    <cellStyle name="Calculation 2 3 5 2 3 7 6" xfId="26434" xr:uid="{00000000-0005-0000-0000-00005E0F0000}"/>
    <cellStyle name="Calculation 2 3 5 2 3 7 7" xfId="26435" xr:uid="{00000000-0005-0000-0000-00005F0F0000}"/>
    <cellStyle name="Calculation 2 3 5 2 3 8" xfId="1387" xr:uid="{00000000-0005-0000-0000-0000600F0000}"/>
    <cellStyle name="Calculation 2 3 5 2 3 8 2" xfId="1388" xr:uid="{00000000-0005-0000-0000-0000610F0000}"/>
    <cellStyle name="Calculation 2 3 5 2 3 8 3" xfId="26436" xr:uid="{00000000-0005-0000-0000-0000620F0000}"/>
    <cellStyle name="Calculation 2 3 5 2 3 8 4" xfId="26437" xr:uid="{00000000-0005-0000-0000-0000630F0000}"/>
    <cellStyle name="Calculation 2 3 5 2 3 8 5" xfId="26438" xr:uid="{00000000-0005-0000-0000-0000640F0000}"/>
    <cellStyle name="Calculation 2 3 5 2 3 8 6" xfId="26439" xr:uid="{00000000-0005-0000-0000-0000650F0000}"/>
    <cellStyle name="Calculation 2 3 5 2 3 8 7" xfId="26440" xr:uid="{00000000-0005-0000-0000-0000660F0000}"/>
    <cellStyle name="Calculation 2 3 5 2 3 9" xfId="1389" xr:uid="{00000000-0005-0000-0000-0000670F0000}"/>
    <cellStyle name="Calculation 2 3 5 2 3 9 2" xfId="1390" xr:uid="{00000000-0005-0000-0000-0000680F0000}"/>
    <cellStyle name="Calculation 2 3 5 2 3 9 3" xfId="26441" xr:uid="{00000000-0005-0000-0000-0000690F0000}"/>
    <cellStyle name="Calculation 2 3 5 2 3 9 4" xfId="26442" xr:uid="{00000000-0005-0000-0000-00006A0F0000}"/>
    <cellStyle name="Calculation 2 3 5 2 3 9 5" xfId="26443" xr:uid="{00000000-0005-0000-0000-00006B0F0000}"/>
    <cellStyle name="Calculation 2 3 5 2 3 9 6" xfId="26444" xr:uid="{00000000-0005-0000-0000-00006C0F0000}"/>
    <cellStyle name="Calculation 2 3 5 2 3 9 7" xfId="26445" xr:uid="{00000000-0005-0000-0000-00006D0F0000}"/>
    <cellStyle name="Calculation 2 3 5 2 4" xfId="1391" xr:uid="{00000000-0005-0000-0000-00006E0F0000}"/>
    <cellStyle name="Calculation 2 3 5 2 4 2" xfId="1392" xr:uid="{00000000-0005-0000-0000-00006F0F0000}"/>
    <cellStyle name="Calculation 2 3 5 2 4 3" xfId="26446" xr:uid="{00000000-0005-0000-0000-0000700F0000}"/>
    <cellStyle name="Calculation 2 3 5 2 4 4" xfId="26447" xr:uid="{00000000-0005-0000-0000-0000710F0000}"/>
    <cellStyle name="Calculation 2 3 5 2 4 5" xfId="26448" xr:uid="{00000000-0005-0000-0000-0000720F0000}"/>
    <cellStyle name="Calculation 2 3 5 2 4 6" xfId="26449" xr:uid="{00000000-0005-0000-0000-0000730F0000}"/>
    <cellStyle name="Calculation 2 3 5 2 4 7" xfId="26450" xr:uid="{00000000-0005-0000-0000-0000740F0000}"/>
    <cellStyle name="Calculation 2 3 5 2 5" xfId="1393" xr:uid="{00000000-0005-0000-0000-0000750F0000}"/>
    <cellStyle name="Calculation 2 3 5 2 5 2" xfId="1394" xr:uid="{00000000-0005-0000-0000-0000760F0000}"/>
    <cellStyle name="Calculation 2 3 5 2 6" xfId="26451" xr:uid="{00000000-0005-0000-0000-0000770F0000}"/>
    <cellStyle name="Calculation 2 3 5 2 7" xfId="26452" xr:uid="{00000000-0005-0000-0000-0000780F0000}"/>
    <cellStyle name="Calculation 2 3 5 2 8" xfId="26453" xr:uid="{00000000-0005-0000-0000-0000790F0000}"/>
    <cellStyle name="Calculation 2 3 5 3" xfId="1395" xr:uid="{00000000-0005-0000-0000-00007A0F0000}"/>
    <cellStyle name="Calculation 2 3 5 3 10" xfId="26454" xr:uid="{00000000-0005-0000-0000-00007B0F0000}"/>
    <cellStyle name="Calculation 2 3 5 3 2" xfId="1396" xr:uid="{00000000-0005-0000-0000-00007C0F0000}"/>
    <cellStyle name="Calculation 2 3 5 3 2 2" xfId="1397" xr:uid="{00000000-0005-0000-0000-00007D0F0000}"/>
    <cellStyle name="Calculation 2 3 5 3 2 3" xfId="26455" xr:uid="{00000000-0005-0000-0000-00007E0F0000}"/>
    <cellStyle name="Calculation 2 3 5 3 2 4" xfId="26456" xr:uid="{00000000-0005-0000-0000-00007F0F0000}"/>
    <cellStyle name="Calculation 2 3 5 3 2 5" xfId="26457" xr:uid="{00000000-0005-0000-0000-0000800F0000}"/>
    <cellStyle name="Calculation 2 3 5 3 2 6" xfId="26458" xr:uid="{00000000-0005-0000-0000-0000810F0000}"/>
    <cellStyle name="Calculation 2 3 5 3 2 7" xfId="26459" xr:uid="{00000000-0005-0000-0000-0000820F0000}"/>
    <cellStyle name="Calculation 2 3 5 3 3" xfId="1398" xr:uid="{00000000-0005-0000-0000-0000830F0000}"/>
    <cellStyle name="Calculation 2 3 5 3 3 2" xfId="1399" xr:uid="{00000000-0005-0000-0000-0000840F0000}"/>
    <cellStyle name="Calculation 2 3 5 3 3 3" xfId="26460" xr:uid="{00000000-0005-0000-0000-0000850F0000}"/>
    <cellStyle name="Calculation 2 3 5 3 3 4" xfId="26461" xr:uid="{00000000-0005-0000-0000-0000860F0000}"/>
    <cellStyle name="Calculation 2 3 5 3 3 5" xfId="26462" xr:uid="{00000000-0005-0000-0000-0000870F0000}"/>
    <cellStyle name="Calculation 2 3 5 3 3 6" xfId="26463" xr:uid="{00000000-0005-0000-0000-0000880F0000}"/>
    <cellStyle name="Calculation 2 3 5 3 3 7" xfId="26464" xr:uid="{00000000-0005-0000-0000-0000890F0000}"/>
    <cellStyle name="Calculation 2 3 5 3 4" xfId="1400" xr:uid="{00000000-0005-0000-0000-00008A0F0000}"/>
    <cellStyle name="Calculation 2 3 5 3 4 2" xfId="1401" xr:uid="{00000000-0005-0000-0000-00008B0F0000}"/>
    <cellStyle name="Calculation 2 3 5 3 4 3" xfId="26465" xr:uid="{00000000-0005-0000-0000-00008C0F0000}"/>
    <cellStyle name="Calculation 2 3 5 3 4 4" xfId="26466" xr:uid="{00000000-0005-0000-0000-00008D0F0000}"/>
    <cellStyle name="Calculation 2 3 5 3 4 5" xfId="26467" xr:uid="{00000000-0005-0000-0000-00008E0F0000}"/>
    <cellStyle name="Calculation 2 3 5 3 4 6" xfId="26468" xr:uid="{00000000-0005-0000-0000-00008F0F0000}"/>
    <cellStyle name="Calculation 2 3 5 3 4 7" xfId="26469" xr:uid="{00000000-0005-0000-0000-0000900F0000}"/>
    <cellStyle name="Calculation 2 3 5 3 5" xfId="1402" xr:uid="{00000000-0005-0000-0000-0000910F0000}"/>
    <cellStyle name="Calculation 2 3 5 3 5 2" xfId="1403" xr:uid="{00000000-0005-0000-0000-0000920F0000}"/>
    <cellStyle name="Calculation 2 3 5 3 5 3" xfId="26470" xr:uid="{00000000-0005-0000-0000-0000930F0000}"/>
    <cellStyle name="Calculation 2 3 5 3 5 4" xfId="26471" xr:uid="{00000000-0005-0000-0000-0000940F0000}"/>
    <cellStyle name="Calculation 2 3 5 3 5 5" xfId="26472" xr:uid="{00000000-0005-0000-0000-0000950F0000}"/>
    <cellStyle name="Calculation 2 3 5 3 5 6" xfId="26473" xr:uid="{00000000-0005-0000-0000-0000960F0000}"/>
    <cellStyle name="Calculation 2 3 5 3 5 7" xfId="26474" xr:uid="{00000000-0005-0000-0000-0000970F0000}"/>
    <cellStyle name="Calculation 2 3 5 3 6" xfId="1404" xr:uid="{00000000-0005-0000-0000-0000980F0000}"/>
    <cellStyle name="Calculation 2 3 5 3 6 2" xfId="1405" xr:uid="{00000000-0005-0000-0000-0000990F0000}"/>
    <cellStyle name="Calculation 2 3 5 3 6 3" xfId="26475" xr:uid="{00000000-0005-0000-0000-00009A0F0000}"/>
    <cellStyle name="Calculation 2 3 5 3 6 4" xfId="26476" xr:uid="{00000000-0005-0000-0000-00009B0F0000}"/>
    <cellStyle name="Calculation 2 3 5 3 6 5" xfId="26477" xr:uid="{00000000-0005-0000-0000-00009C0F0000}"/>
    <cellStyle name="Calculation 2 3 5 3 6 6" xfId="26478" xr:uid="{00000000-0005-0000-0000-00009D0F0000}"/>
    <cellStyle name="Calculation 2 3 5 3 6 7" xfId="26479" xr:uid="{00000000-0005-0000-0000-00009E0F0000}"/>
    <cellStyle name="Calculation 2 3 5 3 7" xfId="26480" xr:uid="{00000000-0005-0000-0000-00009F0F0000}"/>
    <cellStyle name="Calculation 2 3 5 3 8" xfId="26481" xr:uid="{00000000-0005-0000-0000-0000A00F0000}"/>
    <cellStyle name="Calculation 2 3 5 3 9" xfId="26482" xr:uid="{00000000-0005-0000-0000-0000A10F0000}"/>
    <cellStyle name="Calculation 2 3 5 4" xfId="1406" xr:uid="{00000000-0005-0000-0000-0000A20F0000}"/>
    <cellStyle name="Calculation 2 3 5 4 10" xfId="1407" xr:uid="{00000000-0005-0000-0000-0000A30F0000}"/>
    <cellStyle name="Calculation 2 3 5 4 11" xfId="26483" xr:uid="{00000000-0005-0000-0000-0000A40F0000}"/>
    <cellStyle name="Calculation 2 3 5 4 12" xfId="26484" xr:uid="{00000000-0005-0000-0000-0000A50F0000}"/>
    <cellStyle name="Calculation 2 3 5 4 2" xfId="1408" xr:uid="{00000000-0005-0000-0000-0000A60F0000}"/>
    <cellStyle name="Calculation 2 3 5 4 2 2" xfId="1409" xr:uid="{00000000-0005-0000-0000-0000A70F0000}"/>
    <cellStyle name="Calculation 2 3 5 4 2 3" xfId="26485" xr:uid="{00000000-0005-0000-0000-0000A80F0000}"/>
    <cellStyle name="Calculation 2 3 5 4 2 4" xfId="26486" xr:uid="{00000000-0005-0000-0000-0000A90F0000}"/>
    <cellStyle name="Calculation 2 3 5 4 2 5" xfId="26487" xr:uid="{00000000-0005-0000-0000-0000AA0F0000}"/>
    <cellStyle name="Calculation 2 3 5 4 2 6" xfId="26488" xr:uid="{00000000-0005-0000-0000-0000AB0F0000}"/>
    <cellStyle name="Calculation 2 3 5 4 2 7" xfId="26489" xr:uid="{00000000-0005-0000-0000-0000AC0F0000}"/>
    <cellStyle name="Calculation 2 3 5 4 3" xfId="1410" xr:uid="{00000000-0005-0000-0000-0000AD0F0000}"/>
    <cellStyle name="Calculation 2 3 5 4 3 2" xfId="1411" xr:uid="{00000000-0005-0000-0000-0000AE0F0000}"/>
    <cellStyle name="Calculation 2 3 5 4 3 3" xfId="26490" xr:uid="{00000000-0005-0000-0000-0000AF0F0000}"/>
    <cellStyle name="Calculation 2 3 5 4 3 4" xfId="26491" xr:uid="{00000000-0005-0000-0000-0000B00F0000}"/>
    <cellStyle name="Calculation 2 3 5 4 3 5" xfId="26492" xr:uid="{00000000-0005-0000-0000-0000B10F0000}"/>
    <cellStyle name="Calculation 2 3 5 4 3 6" xfId="26493" xr:uid="{00000000-0005-0000-0000-0000B20F0000}"/>
    <cellStyle name="Calculation 2 3 5 4 3 7" xfId="26494" xr:uid="{00000000-0005-0000-0000-0000B30F0000}"/>
    <cellStyle name="Calculation 2 3 5 4 4" xfId="1412" xr:uid="{00000000-0005-0000-0000-0000B40F0000}"/>
    <cellStyle name="Calculation 2 3 5 4 4 2" xfId="1413" xr:uid="{00000000-0005-0000-0000-0000B50F0000}"/>
    <cellStyle name="Calculation 2 3 5 4 4 3" xfId="26495" xr:uid="{00000000-0005-0000-0000-0000B60F0000}"/>
    <cellStyle name="Calculation 2 3 5 4 4 4" xfId="26496" xr:uid="{00000000-0005-0000-0000-0000B70F0000}"/>
    <cellStyle name="Calculation 2 3 5 4 4 5" xfId="26497" xr:uid="{00000000-0005-0000-0000-0000B80F0000}"/>
    <cellStyle name="Calculation 2 3 5 4 4 6" xfId="26498" xr:uid="{00000000-0005-0000-0000-0000B90F0000}"/>
    <cellStyle name="Calculation 2 3 5 4 4 7" xfId="26499" xr:uid="{00000000-0005-0000-0000-0000BA0F0000}"/>
    <cellStyle name="Calculation 2 3 5 4 5" xfId="1414" xr:uid="{00000000-0005-0000-0000-0000BB0F0000}"/>
    <cellStyle name="Calculation 2 3 5 4 5 2" xfId="1415" xr:uid="{00000000-0005-0000-0000-0000BC0F0000}"/>
    <cellStyle name="Calculation 2 3 5 4 5 3" xfId="26500" xr:uid="{00000000-0005-0000-0000-0000BD0F0000}"/>
    <cellStyle name="Calculation 2 3 5 4 5 4" xfId="26501" xr:uid="{00000000-0005-0000-0000-0000BE0F0000}"/>
    <cellStyle name="Calculation 2 3 5 4 5 5" xfId="26502" xr:uid="{00000000-0005-0000-0000-0000BF0F0000}"/>
    <cellStyle name="Calculation 2 3 5 4 5 6" xfId="26503" xr:uid="{00000000-0005-0000-0000-0000C00F0000}"/>
    <cellStyle name="Calculation 2 3 5 4 5 7" xfId="26504" xr:uid="{00000000-0005-0000-0000-0000C10F0000}"/>
    <cellStyle name="Calculation 2 3 5 4 6" xfId="1416" xr:uid="{00000000-0005-0000-0000-0000C20F0000}"/>
    <cellStyle name="Calculation 2 3 5 4 6 2" xfId="1417" xr:uid="{00000000-0005-0000-0000-0000C30F0000}"/>
    <cellStyle name="Calculation 2 3 5 4 6 3" xfId="26505" xr:uid="{00000000-0005-0000-0000-0000C40F0000}"/>
    <cellStyle name="Calculation 2 3 5 4 6 4" xfId="26506" xr:uid="{00000000-0005-0000-0000-0000C50F0000}"/>
    <cellStyle name="Calculation 2 3 5 4 6 5" xfId="26507" xr:uid="{00000000-0005-0000-0000-0000C60F0000}"/>
    <cellStyle name="Calculation 2 3 5 4 6 6" xfId="26508" xr:uid="{00000000-0005-0000-0000-0000C70F0000}"/>
    <cellStyle name="Calculation 2 3 5 4 6 7" xfId="26509" xr:uid="{00000000-0005-0000-0000-0000C80F0000}"/>
    <cellStyle name="Calculation 2 3 5 4 7" xfId="1418" xr:uid="{00000000-0005-0000-0000-0000C90F0000}"/>
    <cellStyle name="Calculation 2 3 5 4 7 2" xfId="1419" xr:uid="{00000000-0005-0000-0000-0000CA0F0000}"/>
    <cellStyle name="Calculation 2 3 5 4 7 3" xfId="26510" xr:uid="{00000000-0005-0000-0000-0000CB0F0000}"/>
    <cellStyle name="Calculation 2 3 5 4 7 4" xfId="26511" xr:uid="{00000000-0005-0000-0000-0000CC0F0000}"/>
    <cellStyle name="Calculation 2 3 5 4 7 5" xfId="26512" xr:uid="{00000000-0005-0000-0000-0000CD0F0000}"/>
    <cellStyle name="Calculation 2 3 5 4 7 6" xfId="26513" xr:uid="{00000000-0005-0000-0000-0000CE0F0000}"/>
    <cellStyle name="Calculation 2 3 5 4 7 7" xfId="26514" xr:uid="{00000000-0005-0000-0000-0000CF0F0000}"/>
    <cellStyle name="Calculation 2 3 5 4 8" xfId="1420" xr:uid="{00000000-0005-0000-0000-0000D00F0000}"/>
    <cellStyle name="Calculation 2 3 5 4 8 2" xfId="1421" xr:uid="{00000000-0005-0000-0000-0000D10F0000}"/>
    <cellStyle name="Calculation 2 3 5 4 8 3" xfId="26515" xr:uid="{00000000-0005-0000-0000-0000D20F0000}"/>
    <cellStyle name="Calculation 2 3 5 4 8 4" xfId="26516" xr:uid="{00000000-0005-0000-0000-0000D30F0000}"/>
    <cellStyle name="Calculation 2 3 5 4 8 5" xfId="26517" xr:uid="{00000000-0005-0000-0000-0000D40F0000}"/>
    <cellStyle name="Calculation 2 3 5 4 8 6" xfId="26518" xr:uid="{00000000-0005-0000-0000-0000D50F0000}"/>
    <cellStyle name="Calculation 2 3 5 4 8 7" xfId="26519" xr:uid="{00000000-0005-0000-0000-0000D60F0000}"/>
    <cellStyle name="Calculation 2 3 5 4 9" xfId="1422" xr:uid="{00000000-0005-0000-0000-0000D70F0000}"/>
    <cellStyle name="Calculation 2 3 5 4 9 2" xfId="1423" xr:uid="{00000000-0005-0000-0000-0000D80F0000}"/>
    <cellStyle name="Calculation 2 3 5 4 9 3" xfId="26520" xr:uid="{00000000-0005-0000-0000-0000D90F0000}"/>
    <cellStyle name="Calculation 2 3 5 4 9 4" xfId="26521" xr:uid="{00000000-0005-0000-0000-0000DA0F0000}"/>
    <cellStyle name="Calculation 2 3 5 4 9 5" xfId="26522" xr:uid="{00000000-0005-0000-0000-0000DB0F0000}"/>
    <cellStyle name="Calculation 2 3 5 4 9 6" xfId="26523" xr:uid="{00000000-0005-0000-0000-0000DC0F0000}"/>
    <cellStyle name="Calculation 2 3 5 4 9 7" xfId="26524" xr:uid="{00000000-0005-0000-0000-0000DD0F0000}"/>
    <cellStyle name="Calculation 2 3 5 5" xfId="1424" xr:uid="{00000000-0005-0000-0000-0000DE0F0000}"/>
    <cellStyle name="Calculation 2 3 5 5 10" xfId="26525" xr:uid="{00000000-0005-0000-0000-0000DF0F0000}"/>
    <cellStyle name="Calculation 2 3 5 5 11" xfId="26526" xr:uid="{00000000-0005-0000-0000-0000E00F0000}"/>
    <cellStyle name="Calculation 2 3 5 5 12" xfId="26527" xr:uid="{00000000-0005-0000-0000-0000E10F0000}"/>
    <cellStyle name="Calculation 2 3 5 5 2" xfId="1425" xr:uid="{00000000-0005-0000-0000-0000E20F0000}"/>
    <cellStyle name="Calculation 2 3 5 5 2 2" xfId="1426" xr:uid="{00000000-0005-0000-0000-0000E30F0000}"/>
    <cellStyle name="Calculation 2 3 5 5 2 3" xfId="26528" xr:uid="{00000000-0005-0000-0000-0000E40F0000}"/>
    <cellStyle name="Calculation 2 3 5 5 2 4" xfId="26529" xr:uid="{00000000-0005-0000-0000-0000E50F0000}"/>
    <cellStyle name="Calculation 2 3 5 5 2 5" xfId="26530" xr:uid="{00000000-0005-0000-0000-0000E60F0000}"/>
    <cellStyle name="Calculation 2 3 5 5 2 6" xfId="26531" xr:uid="{00000000-0005-0000-0000-0000E70F0000}"/>
    <cellStyle name="Calculation 2 3 5 5 2 7" xfId="26532" xr:uid="{00000000-0005-0000-0000-0000E80F0000}"/>
    <cellStyle name="Calculation 2 3 5 5 3" xfId="1427" xr:uid="{00000000-0005-0000-0000-0000E90F0000}"/>
    <cellStyle name="Calculation 2 3 5 5 3 2" xfId="1428" xr:uid="{00000000-0005-0000-0000-0000EA0F0000}"/>
    <cellStyle name="Calculation 2 3 5 5 3 3" xfId="26533" xr:uid="{00000000-0005-0000-0000-0000EB0F0000}"/>
    <cellStyle name="Calculation 2 3 5 5 3 4" xfId="26534" xr:uid="{00000000-0005-0000-0000-0000EC0F0000}"/>
    <cellStyle name="Calculation 2 3 5 5 3 5" xfId="26535" xr:uid="{00000000-0005-0000-0000-0000ED0F0000}"/>
    <cellStyle name="Calculation 2 3 5 5 3 6" xfId="26536" xr:uid="{00000000-0005-0000-0000-0000EE0F0000}"/>
    <cellStyle name="Calculation 2 3 5 5 3 7" xfId="26537" xr:uid="{00000000-0005-0000-0000-0000EF0F0000}"/>
    <cellStyle name="Calculation 2 3 5 5 4" xfId="1429" xr:uid="{00000000-0005-0000-0000-0000F00F0000}"/>
    <cellStyle name="Calculation 2 3 5 5 4 2" xfId="1430" xr:uid="{00000000-0005-0000-0000-0000F10F0000}"/>
    <cellStyle name="Calculation 2 3 5 5 4 3" xfId="26538" xr:uid="{00000000-0005-0000-0000-0000F20F0000}"/>
    <cellStyle name="Calculation 2 3 5 5 4 4" xfId="26539" xr:uid="{00000000-0005-0000-0000-0000F30F0000}"/>
    <cellStyle name="Calculation 2 3 5 5 4 5" xfId="26540" xr:uid="{00000000-0005-0000-0000-0000F40F0000}"/>
    <cellStyle name="Calculation 2 3 5 5 4 6" xfId="26541" xr:uid="{00000000-0005-0000-0000-0000F50F0000}"/>
    <cellStyle name="Calculation 2 3 5 5 4 7" xfId="26542" xr:uid="{00000000-0005-0000-0000-0000F60F0000}"/>
    <cellStyle name="Calculation 2 3 5 5 5" xfId="1431" xr:uid="{00000000-0005-0000-0000-0000F70F0000}"/>
    <cellStyle name="Calculation 2 3 5 5 5 2" xfId="1432" xr:uid="{00000000-0005-0000-0000-0000F80F0000}"/>
    <cellStyle name="Calculation 2 3 5 5 5 3" xfId="26543" xr:uid="{00000000-0005-0000-0000-0000F90F0000}"/>
    <cellStyle name="Calculation 2 3 5 5 5 4" xfId="26544" xr:uid="{00000000-0005-0000-0000-0000FA0F0000}"/>
    <cellStyle name="Calculation 2 3 5 5 5 5" xfId="26545" xr:uid="{00000000-0005-0000-0000-0000FB0F0000}"/>
    <cellStyle name="Calculation 2 3 5 5 5 6" xfId="26546" xr:uid="{00000000-0005-0000-0000-0000FC0F0000}"/>
    <cellStyle name="Calculation 2 3 5 5 5 7" xfId="26547" xr:uid="{00000000-0005-0000-0000-0000FD0F0000}"/>
    <cellStyle name="Calculation 2 3 5 5 6" xfId="1433" xr:uid="{00000000-0005-0000-0000-0000FE0F0000}"/>
    <cellStyle name="Calculation 2 3 5 5 6 2" xfId="1434" xr:uid="{00000000-0005-0000-0000-0000FF0F0000}"/>
    <cellStyle name="Calculation 2 3 5 5 6 3" xfId="26548" xr:uid="{00000000-0005-0000-0000-000000100000}"/>
    <cellStyle name="Calculation 2 3 5 5 6 4" xfId="26549" xr:uid="{00000000-0005-0000-0000-000001100000}"/>
    <cellStyle name="Calculation 2 3 5 5 6 5" xfId="26550" xr:uid="{00000000-0005-0000-0000-000002100000}"/>
    <cellStyle name="Calculation 2 3 5 5 6 6" xfId="26551" xr:uid="{00000000-0005-0000-0000-000003100000}"/>
    <cellStyle name="Calculation 2 3 5 5 6 7" xfId="26552" xr:uid="{00000000-0005-0000-0000-000004100000}"/>
    <cellStyle name="Calculation 2 3 5 5 7" xfId="1435" xr:uid="{00000000-0005-0000-0000-000005100000}"/>
    <cellStyle name="Calculation 2 3 5 5 7 2" xfId="1436" xr:uid="{00000000-0005-0000-0000-000006100000}"/>
    <cellStyle name="Calculation 2 3 5 5 7 3" xfId="26553" xr:uid="{00000000-0005-0000-0000-000007100000}"/>
    <cellStyle name="Calculation 2 3 5 5 7 4" xfId="26554" xr:uid="{00000000-0005-0000-0000-000008100000}"/>
    <cellStyle name="Calculation 2 3 5 5 7 5" xfId="26555" xr:uid="{00000000-0005-0000-0000-000009100000}"/>
    <cellStyle name="Calculation 2 3 5 5 7 6" xfId="26556" xr:uid="{00000000-0005-0000-0000-00000A100000}"/>
    <cellStyle name="Calculation 2 3 5 5 7 7" xfId="26557" xr:uid="{00000000-0005-0000-0000-00000B100000}"/>
    <cellStyle name="Calculation 2 3 5 5 8" xfId="1437" xr:uid="{00000000-0005-0000-0000-00000C100000}"/>
    <cellStyle name="Calculation 2 3 5 5 8 2" xfId="1438" xr:uid="{00000000-0005-0000-0000-00000D100000}"/>
    <cellStyle name="Calculation 2 3 5 5 8 3" xfId="26558" xr:uid="{00000000-0005-0000-0000-00000E100000}"/>
    <cellStyle name="Calculation 2 3 5 5 8 4" xfId="26559" xr:uid="{00000000-0005-0000-0000-00000F100000}"/>
    <cellStyle name="Calculation 2 3 5 5 8 5" xfId="26560" xr:uid="{00000000-0005-0000-0000-000010100000}"/>
    <cellStyle name="Calculation 2 3 5 5 8 6" xfId="26561" xr:uid="{00000000-0005-0000-0000-000011100000}"/>
    <cellStyle name="Calculation 2 3 5 5 8 7" xfId="26562" xr:uid="{00000000-0005-0000-0000-000012100000}"/>
    <cellStyle name="Calculation 2 3 5 5 9" xfId="1439" xr:uid="{00000000-0005-0000-0000-000013100000}"/>
    <cellStyle name="Calculation 2 3 5 5 9 2" xfId="1440" xr:uid="{00000000-0005-0000-0000-000014100000}"/>
    <cellStyle name="Calculation 2 3 5 5 9 3" xfId="26563" xr:uid="{00000000-0005-0000-0000-000015100000}"/>
    <cellStyle name="Calculation 2 3 5 5 9 4" xfId="26564" xr:uid="{00000000-0005-0000-0000-000016100000}"/>
    <cellStyle name="Calculation 2 3 5 5 9 5" xfId="26565" xr:uid="{00000000-0005-0000-0000-000017100000}"/>
    <cellStyle name="Calculation 2 3 5 5 9 6" xfId="26566" xr:uid="{00000000-0005-0000-0000-000018100000}"/>
    <cellStyle name="Calculation 2 3 5 5 9 7" xfId="26567" xr:uid="{00000000-0005-0000-0000-000019100000}"/>
    <cellStyle name="Calculation 2 3 5 6" xfId="1441" xr:uid="{00000000-0005-0000-0000-00001A100000}"/>
    <cellStyle name="Calculation 2 3 5 6 10" xfId="1442" xr:uid="{00000000-0005-0000-0000-00001B100000}"/>
    <cellStyle name="Calculation 2 3 5 6 11" xfId="26568" xr:uid="{00000000-0005-0000-0000-00001C100000}"/>
    <cellStyle name="Calculation 2 3 5 6 12" xfId="26569" xr:uid="{00000000-0005-0000-0000-00001D100000}"/>
    <cellStyle name="Calculation 2 3 5 6 13" xfId="26570" xr:uid="{00000000-0005-0000-0000-00001E100000}"/>
    <cellStyle name="Calculation 2 3 5 6 14" xfId="26571" xr:uid="{00000000-0005-0000-0000-00001F100000}"/>
    <cellStyle name="Calculation 2 3 5 6 15" xfId="26572" xr:uid="{00000000-0005-0000-0000-000020100000}"/>
    <cellStyle name="Calculation 2 3 5 6 2" xfId="1443" xr:uid="{00000000-0005-0000-0000-000021100000}"/>
    <cellStyle name="Calculation 2 3 5 6 2 2" xfId="1444" xr:uid="{00000000-0005-0000-0000-000022100000}"/>
    <cellStyle name="Calculation 2 3 5 6 2 3" xfId="26573" xr:uid="{00000000-0005-0000-0000-000023100000}"/>
    <cellStyle name="Calculation 2 3 5 6 2 4" xfId="26574" xr:uid="{00000000-0005-0000-0000-000024100000}"/>
    <cellStyle name="Calculation 2 3 5 6 2 5" xfId="26575" xr:uid="{00000000-0005-0000-0000-000025100000}"/>
    <cellStyle name="Calculation 2 3 5 6 2 6" xfId="26576" xr:uid="{00000000-0005-0000-0000-000026100000}"/>
    <cellStyle name="Calculation 2 3 5 6 2 7" xfId="26577" xr:uid="{00000000-0005-0000-0000-000027100000}"/>
    <cellStyle name="Calculation 2 3 5 6 3" xfId="1445" xr:uid="{00000000-0005-0000-0000-000028100000}"/>
    <cellStyle name="Calculation 2 3 5 6 3 2" xfId="1446" xr:uid="{00000000-0005-0000-0000-000029100000}"/>
    <cellStyle name="Calculation 2 3 5 6 3 3" xfId="26578" xr:uid="{00000000-0005-0000-0000-00002A100000}"/>
    <cellStyle name="Calculation 2 3 5 6 3 4" xfId="26579" xr:uid="{00000000-0005-0000-0000-00002B100000}"/>
    <cellStyle name="Calculation 2 3 5 6 3 5" xfId="26580" xr:uid="{00000000-0005-0000-0000-00002C100000}"/>
    <cellStyle name="Calculation 2 3 5 6 3 6" xfId="26581" xr:uid="{00000000-0005-0000-0000-00002D100000}"/>
    <cellStyle name="Calculation 2 3 5 6 3 7" xfId="26582" xr:uid="{00000000-0005-0000-0000-00002E100000}"/>
    <cellStyle name="Calculation 2 3 5 6 4" xfId="1447" xr:uid="{00000000-0005-0000-0000-00002F100000}"/>
    <cellStyle name="Calculation 2 3 5 6 4 2" xfId="1448" xr:uid="{00000000-0005-0000-0000-000030100000}"/>
    <cellStyle name="Calculation 2 3 5 6 4 3" xfId="26583" xr:uid="{00000000-0005-0000-0000-000031100000}"/>
    <cellStyle name="Calculation 2 3 5 6 4 4" xfId="26584" xr:uid="{00000000-0005-0000-0000-000032100000}"/>
    <cellStyle name="Calculation 2 3 5 6 4 5" xfId="26585" xr:uid="{00000000-0005-0000-0000-000033100000}"/>
    <cellStyle name="Calculation 2 3 5 6 4 6" xfId="26586" xr:uid="{00000000-0005-0000-0000-000034100000}"/>
    <cellStyle name="Calculation 2 3 5 6 4 7" xfId="26587" xr:uid="{00000000-0005-0000-0000-000035100000}"/>
    <cellStyle name="Calculation 2 3 5 6 5" xfId="1449" xr:uid="{00000000-0005-0000-0000-000036100000}"/>
    <cellStyle name="Calculation 2 3 5 6 5 2" xfId="1450" xr:uid="{00000000-0005-0000-0000-000037100000}"/>
    <cellStyle name="Calculation 2 3 5 6 5 3" xfId="26588" xr:uid="{00000000-0005-0000-0000-000038100000}"/>
    <cellStyle name="Calculation 2 3 5 6 5 4" xfId="26589" xr:uid="{00000000-0005-0000-0000-000039100000}"/>
    <cellStyle name="Calculation 2 3 5 6 5 5" xfId="26590" xr:uid="{00000000-0005-0000-0000-00003A100000}"/>
    <cellStyle name="Calculation 2 3 5 6 5 6" xfId="26591" xr:uid="{00000000-0005-0000-0000-00003B100000}"/>
    <cellStyle name="Calculation 2 3 5 6 5 7" xfId="26592" xr:uid="{00000000-0005-0000-0000-00003C100000}"/>
    <cellStyle name="Calculation 2 3 5 6 6" xfId="1451" xr:uid="{00000000-0005-0000-0000-00003D100000}"/>
    <cellStyle name="Calculation 2 3 5 6 6 2" xfId="1452" xr:uid="{00000000-0005-0000-0000-00003E100000}"/>
    <cellStyle name="Calculation 2 3 5 6 6 3" xfId="26593" xr:uid="{00000000-0005-0000-0000-00003F100000}"/>
    <cellStyle name="Calculation 2 3 5 6 6 4" xfId="26594" xr:uid="{00000000-0005-0000-0000-000040100000}"/>
    <cellStyle name="Calculation 2 3 5 6 6 5" xfId="26595" xr:uid="{00000000-0005-0000-0000-000041100000}"/>
    <cellStyle name="Calculation 2 3 5 6 6 6" xfId="26596" xr:uid="{00000000-0005-0000-0000-000042100000}"/>
    <cellStyle name="Calculation 2 3 5 6 6 7" xfId="26597" xr:uid="{00000000-0005-0000-0000-000043100000}"/>
    <cellStyle name="Calculation 2 3 5 6 7" xfId="1453" xr:uid="{00000000-0005-0000-0000-000044100000}"/>
    <cellStyle name="Calculation 2 3 5 6 7 2" xfId="1454" xr:uid="{00000000-0005-0000-0000-000045100000}"/>
    <cellStyle name="Calculation 2 3 5 6 7 3" xfId="26598" xr:uid="{00000000-0005-0000-0000-000046100000}"/>
    <cellStyle name="Calculation 2 3 5 6 7 4" xfId="26599" xr:uid="{00000000-0005-0000-0000-000047100000}"/>
    <cellStyle name="Calculation 2 3 5 6 7 5" xfId="26600" xr:uid="{00000000-0005-0000-0000-000048100000}"/>
    <cellStyle name="Calculation 2 3 5 6 7 6" xfId="26601" xr:uid="{00000000-0005-0000-0000-000049100000}"/>
    <cellStyle name="Calculation 2 3 5 6 7 7" xfId="26602" xr:uid="{00000000-0005-0000-0000-00004A100000}"/>
    <cellStyle name="Calculation 2 3 5 6 8" xfId="1455" xr:uid="{00000000-0005-0000-0000-00004B100000}"/>
    <cellStyle name="Calculation 2 3 5 6 8 2" xfId="1456" xr:uid="{00000000-0005-0000-0000-00004C100000}"/>
    <cellStyle name="Calculation 2 3 5 6 8 3" xfId="26603" xr:uid="{00000000-0005-0000-0000-00004D100000}"/>
    <cellStyle name="Calculation 2 3 5 6 8 4" xfId="26604" xr:uid="{00000000-0005-0000-0000-00004E100000}"/>
    <cellStyle name="Calculation 2 3 5 6 8 5" xfId="26605" xr:uid="{00000000-0005-0000-0000-00004F100000}"/>
    <cellStyle name="Calculation 2 3 5 6 8 6" xfId="26606" xr:uid="{00000000-0005-0000-0000-000050100000}"/>
    <cellStyle name="Calculation 2 3 5 6 8 7" xfId="26607" xr:uid="{00000000-0005-0000-0000-000051100000}"/>
    <cellStyle name="Calculation 2 3 5 6 9" xfId="1457" xr:uid="{00000000-0005-0000-0000-000052100000}"/>
    <cellStyle name="Calculation 2 3 5 6 9 2" xfId="1458" xr:uid="{00000000-0005-0000-0000-000053100000}"/>
    <cellStyle name="Calculation 2 3 5 6 9 3" xfId="26608" xr:uid="{00000000-0005-0000-0000-000054100000}"/>
    <cellStyle name="Calculation 2 3 5 6 9 4" xfId="26609" xr:uid="{00000000-0005-0000-0000-000055100000}"/>
    <cellStyle name="Calculation 2 3 5 6 9 5" xfId="26610" xr:uid="{00000000-0005-0000-0000-000056100000}"/>
    <cellStyle name="Calculation 2 3 5 6 9 6" xfId="26611" xr:uid="{00000000-0005-0000-0000-000057100000}"/>
    <cellStyle name="Calculation 2 3 5 6 9 7" xfId="26612" xr:uid="{00000000-0005-0000-0000-000058100000}"/>
    <cellStyle name="Calculation 2 3 5 7" xfId="26613" xr:uid="{00000000-0005-0000-0000-000059100000}"/>
    <cellStyle name="Calculation 2 3 6" xfId="1459" xr:uid="{00000000-0005-0000-0000-00005A100000}"/>
    <cellStyle name="Calculation 2 3 6 2" xfId="1460" xr:uid="{00000000-0005-0000-0000-00005B100000}"/>
    <cellStyle name="Calculation 2 3 6 2 2" xfId="1461" xr:uid="{00000000-0005-0000-0000-00005C100000}"/>
    <cellStyle name="Calculation 2 3 6 2 2 10" xfId="26614" xr:uid="{00000000-0005-0000-0000-00005D100000}"/>
    <cellStyle name="Calculation 2 3 6 2 2 2" xfId="1462" xr:uid="{00000000-0005-0000-0000-00005E100000}"/>
    <cellStyle name="Calculation 2 3 6 2 2 2 2" xfId="1463" xr:uid="{00000000-0005-0000-0000-00005F100000}"/>
    <cellStyle name="Calculation 2 3 6 2 2 2 3" xfId="26615" xr:uid="{00000000-0005-0000-0000-000060100000}"/>
    <cellStyle name="Calculation 2 3 6 2 2 2 4" xfId="26616" xr:uid="{00000000-0005-0000-0000-000061100000}"/>
    <cellStyle name="Calculation 2 3 6 2 2 2 5" xfId="26617" xr:uid="{00000000-0005-0000-0000-000062100000}"/>
    <cellStyle name="Calculation 2 3 6 2 2 2 6" xfId="26618" xr:uid="{00000000-0005-0000-0000-000063100000}"/>
    <cellStyle name="Calculation 2 3 6 2 2 2 7" xfId="26619" xr:uid="{00000000-0005-0000-0000-000064100000}"/>
    <cellStyle name="Calculation 2 3 6 2 2 3" xfId="1464" xr:uid="{00000000-0005-0000-0000-000065100000}"/>
    <cellStyle name="Calculation 2 3 6 2 2 3 2" xfId="1465" xr:uid="{00000000-0005-0000-0000-000066100000}"/>
    <cellStyle name="Calculation 2 3 6 2 2 3 3" xfId="26620" xr:uid="{00000000-0005-0000-0000-000067100000}"/>
    <cellStyle name="Calculation 2 3 6 2 2 3 4" xfId="26621" xr:uid="{00000000-0005-0000-0000-000068100000}"/>
    <cellStyle name="Calculation 2 3 6 2 2 3 5" xfId="26622" xr:uid="{00000000-0005-0000-0000-000069100000}"/>
    <cellStyle name="Calculation 2 3 6 2 2 3 6" xfId="26623" xr:uid="{00000000-0005-0000-0000-00006A100000}"/>
    <cellStyle name="Calculation 2 3 6 2 2 3 7" xfId="26624" xr:uid="{00000000-0005-0000-0000-00006B100000}"/>
    <cellStyle name="Calculation 2 3 6 2 2 4" xfId="1466" xr:uid="{00000000-0005-0000-0000-00006C100000}"/>
    <cellStyle name="Calculation 2 3 6 2 2 4 2" xfId="1467" xr:uid="{00000000-0005-0000-0000-00006D100000}"/>
    <cellStyle name="Calculation 2 3 6 2 2 4 3" xfId="26625" xr:uid="{00000000-0005-0000-0000-00006E100000}"/>
    <cellStyle name="Calculation 2 3 6 2 2 4 4" xfId="26626" xr:uid="{00000000-0005-0000-0000-00006F100000}"/>
    <cellStyle name="Calculation 2 3 6 2 2 4 5" xfId="26627" xr:uid="{00000000-0005-0000-0000-000070100000}"/>
    <cellStyle name="Calculation 2 3 6 2 2 4 6" xfId="26628" xr:uid="{00000000-0005-0000-0000-000071100000}"/>
    <cellStyle name="Calculation 2 3 6 2 2 4 7" xfId="26629" xr:uid="{00000000-0005-0000-0000-000072100000}"/>
    <cellStyle name="Calculation 2 3 6 2 2 5" xfId="1468" xr:uid="{00000000-0005-0000-0000-000073100000}"/>
    <cellStyle name="Calculation 2 3 6 2 2 5 2" xfId="1469" xr:uid="{00000000-0005-0000-0000-000074100000}"/>
    <cellStyle name="Calculation 2 3 6 2 2 5 3" xfId="26630" xr:uid="{00000000-0005-0000-0000-000075100000}"/>
    <cellStyle name="Calculation 2 3 6 2 2 5 4" xfId="26631" xr:uid="{00000000-0005-0000-0000-000076100000}"/>
    <cellStyle name="Calculation 2 3 6 2 2 5 5" xfId="26632" xr:uid="{00000000-0005-0000-0000-000077100000}"/>
    <cellStyle name="Calculation 2 3 6 2 2 5 6" xfId="26633" xr:uid="{00000000-0005-0000-0000-000078100000}"/>
    <cellStyle name="Calculation 2 3 6 2 2 5 7" xfId="26634" xr:uid="{00000000-0005-0000-0000-000079100000}"/>
    <cellStyle name="Calculation 2 3 6 2 2 6" xfId="1470" xr:uid="{00000000-0005-0000-0000-00007A100000}"/>
    <cellStyle name="Calculation 2 3 6 2 2 6 2" xfId="1471" xr:uid="{00000000-0005-0000-0000-00007B100000}"/>
    <cellStyle name="Calculation 2 3 6 2 2 6 3" xfId="26635" xr:uid="{00000000-0005-0000-0000-00007C100000}"/>
    <cellStyle name="Calculation 2 3 6 2 2 6 4" xfId="26636" xr:uid="{00000000-0005-0000-0000-00007D100000}"/>
    <cellStyle name="Calculation 2 3 6 2 2 6 5" xfId="26637" xr:uid="{00000000-0005-0000-0000-00007E100000}"/>
    <cellStyle name="Calculation 2 3 6 2 2 6 6" xfId="26638" xr:uid="{00000000-0005-0000-0000-00007F100000}"/>
    <cellStyle name="Calculation 2 3 6 2 2 6 7" xfId="26639" xr:uid="{00000000-0005-0000-0000-000080100000}"/>
    <cellStyle name="Calculation 2 3 6 2 2 7" xfId="26640" xr:uid="{00000000-0005-0000-0000-000081100000}"/>
    <cellStyle name="Calculation 2 3 6 2 2 8" xfId="26641" xr:uid="{00000000-0005-0000-0000-000082100000}"/>
    <cellStyle name="Calculation 2 3 6 2 2 9" xfId="26642" xr:uid="{00000000-0005-0000-0000-000083100000}"/>
    <cellStyle name="Calculation 2 3 6 2 3" xfId="1472" xr:uid="{00000000-0005-0000-0000-000084100000}"/>
    <cellStyle name="Calculation 2 3 6 2 3 10" xfId="1473" xr:uid="{00000000-0005-0000-0000-000085100000}"/>
    <cellStyle name="Calculation 2 3 6 2 3 11" xfId="26643" xr:uid="{00000000-0005-0000-0000-000086100000}"/>
    <cellStyle name="Calculation 2 3 6 2 3 12" xfId="26644" xr:uid="{00000000-0005-0000-0000-000087100000}"/>
    <cellStyle name="Calculation 2 3 6 2 3 13" xfId="26645" xr:uid="{00000000-0005-0000-0000-000088100000}"/>
    <cellStyle name="Calculation 2 3 6 2 3 14" xfId="26646" xr:uid="{00000000-0005-0000-0000-000089100000}"/>
    <cellStyle name="Calculation 2 3 6 2 3 15" xfId="26647" xr:uid="{00000000-0005-0000-0000-00008A100000}"/>
    <cellStyle name="Calculation 2 3 6 2 3 2" xfId="1474" xr:uid="{00000000-0005-0000-0000-00008B100000}"/>
    <cellStyle name="Calculation 2 3 6 2 3 2 2" xfId="1475" xr:uid="{00000000-0005-0000-0000-00008C100000}"/>
    <cellStyle name="Calculation 2 3 6 2 3 2 3" xfId="26648" xr:uid="{00000000-0005-0000-0000-00008D100000}"/>
    <cellStyle name="Calculation 2 3 6 2 3 2 4" xfId="26649" xr:uid="{00000000-0005-0000-0000-00008E100000}"/>
    <cellStyle name="Calculation 2 3 6 2 3 2 5" xfId="26650" xr:uid="{00000000-0005-0000-0000-00008F100000}"/>
    <cellStyle name="Calculation 2 3 6 2 3 2 6" xfId="26651" xr:uid="{00000000-0005-0000-0000-000090100000}"/>
    <cellStyle name="Calculation 2 3 6 2 3 2 7" xfId="26652" xr:uid="{00000000-0005-0000-0000-000091100000}"/>
    <cellStyle name="Calculation 2 3 6 2 3 3" xfId="1476" xr:uid="{00000000-0005-0000-0000-000092100000}"/>
    <cellStyle name="Calculation 2 3 6 2 3 3 2" xfId="1477" xr:uid="{00000000-0005-0000-0000-000093100000}"/>
    <cellStyle name="Calculation 2 3 6 2 3 3 3" xfId="26653" xr:uid="{00000000-0005-0000-0000-000094100000}"/>
    <cellStyle name="Calculation 2 3 6 2 3 3 4" xfId="26654" xr:uid="{00000000-0005-0000-0000-000095100000}"/>
    <cellStyle name="Calculation 2 3 6 2 3 3 5" xfId="26655" xr:uid="{00000000-0005-0000-0000-000096100000}"/>
    <cellStyle name="Calculation 2 3 6 2 3 3 6" xfId="26656" xr:uid="{00000000-0005-0000-0000-000097100000}"/>
    <cellStyle name="Calculation 2 3 6 2 3 3 7" xfId="26657" xr:uid="{00000000-0005-0000-0000-000098100000}"/>
    <cellStyle name="Calculation 2 3 6 2 3 4" xfId="1478" xr:uid="{00000000-0005-0000-0000-000099100000}"/>
    <cellStyle name="Calculation 2 3 6 2 3 4 2" xfId="1479" xr:uid="{00000000-0005-0000-0000-00009A100000}"/>
    <cellStyle name="Calculation 2 3 6 2 3 4 3" xfId="26658" xr:uid="{00000000-0005-0000-0000-00009B100000}"/>
    <cellStyle name="Calculation 2 3 6 2 3 4 4" xfId="26659" xr:uid="{00000000-0005-0000-0000-00009C100000}"/>
    <cellStyle name="Calculation 2 3 6 2 3 4 5" xfId="26660" xr:uid="{00000000-0005-0000-0000-00009D100000}"/>
    <cellStyle name="Calculation 2 3 6 2 3 4 6" xfId="26661" xr:uid="{00000000-0005-0000-0000-00009E100000}"/>
    <cellStyle name="Calculation 2 3 6 2 3 4 7" xfId="26662" xr:uid="{00000000-0005-0000-0000-00009F100000}"/>
    <cellStyle name="Calculation 2 3 6 2 3 5" xfId="1480" xr:uid="{00000000-0005-0000-0000-0000A0100000}"/>
    <cellStyle name="Calculation 2 3 6 2 3 5 2" xfId="1481" xr:uid="{00000000-0005-0000-0000-0000A1100000}"/>
    <cellStyle name="Calculation 2 3 6 2 3 5 3" xfId="26663" xr:uid="{00000000-0005-0000-0000-0000A2100000}"/>
    <cellStyle name="Calculation 2 3 6 2 3 5 4" xfId="26664" xr:uid="{00000000-0005-0000-0000-0000A3100000}"/>
    <cellStyle name="Calculation 2 3 6 2 3 5 5" xfId="26665" xr:uid="{00000000-0005-0000-0000-0000A4100000}"/>
    <cellStyle name="Calculation 2 3 6 2 3 5 6" xfId="26666" xr:uid="{00000000-0005-0000-0000-0000A5100000}"/>
    <cellStyle name="Calculation 2 3 6 2 3 5 7" xfId="26667" xr:uid="{00000000-0005-0000-0000-0000A6100000}"/>
    <cellStyle name="Calculation 2 3 6 2 3 6" xfId="1482" xr:uid="{00000000-0005-0000-0000-0000A7100000}"/>
    <cellStyle name="Calculation 2 3 6 2 3 6 2" xfId="1483" xr:uid="{00000000-0005-0000-0000-0000A8100000}"/>
    <cellStyle name="Calculation 2 3 6 2 3 6 3" xfId="26668" xr:uid="{00000000-0005-0000-0000-0000A9100000}"/>
    <cellStyle name="Calculation 2 3 6 2 3 6 4" xfId="26669" xr:uid="{00000000-0005-0000-0000-0000AA100000}"/>
    <cellStyle name="Calculation 2 3 6 2 3 6 5" xfId="26670" xr:uid="{00000000-0005-0000-0000-0000AB100000}"/>
    <cellStyle name="Calculation 2 3 6 2 3 6 6" xfId="26671" xr:uid="{00000000-0005-0000-0000-0000AC100000}"/>
    <cellStyle name="Calculation 2 3 6 2 3 6 7" xfId="26672" xr:uid="{00000000-0005-0000-0000-0000AD100000}"/>
    <cellStyle name="Calculation 2 3 6 2 3 7" xfId="1484" xr:uid="{00000000-0005-0000-0000-0000AE100000}"/>
    <cellStyle name="Calculation 2 3 6 2 3 7 2" xfId="1485" xr:uid="{00000000-0005-0000-0000-0000AF100000}"/>
    <cellStyle name="Calculation 2 3 6 2 3 7 3" xfId="26673" xr:uid="{00000000-0005-0000-0000-0000B0100000}"/>
    <cellStyle name="Calculation 2 3 6 2 3 7 4" xfId="26674" xr:uid="{00000000-0005-0000-0000-0000B1100000}"/>
    <cellStyle name="Calculation 2 3 6 2 3 7 5" xfId="26675" xr:uid="{00000000-0005-0000-0000-0000B2100000}"/>
    <cellStyle name="Calculation 2 3 6 2 3 7 6" xfId="26676" xr:uid="{00000000-0005-0000-0000-0000B3100000}"/>
    <cellStyle name="Calculation 2 3 6 2 3 7 7" xfId="26677" xr:uid="{00000000-0005-0000-0000-0000B4100000}"/>
    <cellStyle name="Calculation 2 3 6 2 3 8" xfId="1486" xr:uid="{00000000-0005-0000-0000-0000B5100000}"/>
    <cellStyle name="Calculation 2 3 6 2 3 8 2" xfId="1487" xr:uid="{00000000-0005-0000-0000-0000B6100000}"/>
    <cellStyle name="Calculation 2 3 6 2 3 8 3" xfId="26678" xr:uid="{00000000-0005-0000-0000-0000B7100000}"/>
    <cellStyle name="Calculation 2 3 6 2 3 8 4" xfId="26679" xr:uid="{00000000-0005-0000-0000-0000B8100000}"/>
    <cellStyle name="Calculation 2 3 6 2 3 8 5" xfId="26680" xr:uid="{00000000-0005-0000-0000-0000B9100000}"/>
    <cellStyle name="Calculation 2 3 6 2 3 8 6" xfId="26681" xr:uid="{00000000-0005-0000-0000-0000BA100000}"/>
    <cellStyle name="Calculation 2 3 6 2 3 8 7" xfId="26682" xr:uid="{00000000-0005-0000-0000-0000BB100000}"/>
    <cellStyle name="Calculation 2 3 6 2 3 9" xfId="1488" xr:uid="{00000000-0005-0000-0000-0000BC100000}"/>
    <cellStyle name="Calculation 2 3 6 2 3 9 2" xfId="1489" xr:uid="{00000000-0005-0000-0000-0000BD100000}"/>
    <cellStyle name="Calculation 2 3 6 2 3 9 3" xfId="26683" xr:uid="{00000000-0005-0000-0000-0000BE100000}"/>
    <cellStyle name="Calculation 2 3 6 2 3 9 4" xfId="26684" xr:uid="{00000000-0005-0000-0000-0000BF100000}"/>
    <cellStyle name="Calculation 2 3 6 2 3 9 5" xfId="26685" xr:uid="{00000000-0005-0000-0000-0000C0100000}"/>
    <cellStyle name="Calculation 2 3 6 2 3 9 6" xfId="26686" xr:uid="{00000000-0005-0000-0000-0000C1100000}"/>
    <cellStyle name="Calculation 2 3 6 2 3 9 7" xfId="26687" xr:uid="{00000000-0005-0000-0000-0000C2100000}"/>
    <cellStyle name="Calculation 2 3 6 2 4" xfId="1490" xr:uid="{00000000-0005-0000-0000-0000C3100000}"/>
    <cellStyle name="Calculation 2 3 6 2 4 2" xfId="1491" xr:uid="{00000000-0005-0000-0000-0000C4100000}"/>
    <cellStyle name="Calculation 2 3 6 2 4 3" xfId="26688" xr:uid="{00000000-0005-0000-0000-0000C5100000}"/>
    <cellStyle name="Calculation 2 3 6 2 4 4" xfId="26689" xr:uid="{00000000-0005-0000-0000-0000C6100000}"/>
    <cellStyle name="Calculation 2 3 6 2 4 5" xfId="26690" xr:uid="{00000000-0005-0000-0000-0000C7100000}"/>
    <cellStyle name="Calculation 2 3 6 2 4 6" xfId="26691" xr:uid="{00000000-0005-0000-0000-0000C8100000}"/>
    <cellStyle name="Calculation 2 3 6 2 4 7" xfId="26692" xr:uid="{00000000-0005-0000-0000-0000C9100000}"/>
    <cellStyle name="Calculation 2 3 6 2 5" xfId="1492" xr:uid="{00000000-0005-0000-0000-0000CA100000}"/>
    <cellStyle name="Calculation 2 3 6 2 5 2" xfId="1493" xr:uid="{00000000-0005-0000-0000-0000CB100000}"/>
    <cellStyle name="Calculation 2 3 6 2 6" xfId="26693" xr:uid="{00000000-0005-0000-0000-0000CC100000}"/>
    <cellStyle name="Calculation 2 3 6 2 7" xfId="26694" xr:uid="{00000000-0005-0000-0000-0000CD100000}"/>
    <cellStyle name="Calculation 2 3 6 2 8" xfId="26695" xr:uid="{00000000-0005-0000-0000-0000CE100000}"/>
    <cellStyle name="Calculation 2 3 6 3" xfId="1494" xr:uid="{00000000-0005-0000-0000-0000CF100000}"/>
    <cellStyle name="Calculation 2 3 6 3 10" xfId="26696" xr:uid="{00000000-0005-0000-0000-0000D0100000}"/>
    <cellStyle name="Calculation 2 3 6 3 2" xfId="1495" xr:uid="{00000000-0005-0000-0000-0000D1100000}"/>
    <cellStyle name="Calculation 2 3 6 3 2 2" xfId="1496" xr:uid="{00000000-0005-0000-0000-0000D2100000}"/>
    <cellStyle name="Calculation 2 3 6 3 2 3" xfId="26697" xr:uid="{00000000-0005-0000-0000-0000D3100000}"/>
    <cellStyle name="Calculation 2 3 6 3 2 4" xfId="26698" xr:uid="{00000000-0005-0000-0000-0000D4100000}"/>
    <cellStyle name="Calculation 2 3 6 3 2 5" xfId="26699" xr:uid="{00000000-0005-0000-0000-0000D5100000}"/>
    <cellStyle name="Calculation 2 3 6 3 2 6" xfId="26700" xr:uid="{00000000-0005-0000-0000-0000D6100000}"/>
    <cellStyle name="Calculation 2 3 6 3 2 7" xfId="26701" xr:uid="{00000000-0005-0000-0000-0000D7100000}"/>
    <cellStyle name="Calculation 2 3 6 3 3" xfId="1497" xr:uid="{00000000-0005-0000-0000-0000D8100000}"/>
    <cellStyle name="Calculation 2 3 6 3 3 2" xfId="1498" xr:uid="{00000000-0005-0000-0000-0000D9100000}"/>
    <cellStyle name="Calculation 2 3 6 3 3 3" xfId="26702" xr:uid="{00000000-0005-0000-0000-0000DA100000}"/>
    <cellStyle name="Calculation 2 3 6 3 3 4" xfId="26703" xr:uid="{00000000-0005-0000-0000-0000DB100000}"/>
    <cellStyle name="Calculation 2 3 6 3 3 5" xfId="26704" xr:uid="{00000000-0005-0000-0000-0000DC100000}"/>
    <cellStyle name="Calculation 2 3 6 3 3 6" xfId="26705" xr:uid="{00000000-0005-0000-0000-0000DD100000}"/>
    <cellStyle name="Calculation 2 3 6 3 3 7" xfId="26706" xr:uid="{00000000-0005-0000-0000-0000DE100000}"/>
    <cellStyle name="Calculation 2 3 6 3 4" xfId="1499" xr:uid="{00000000-0005-0000-0000-0000DF100000}"/>
    <cellStyle name="Calculation 2 3 6 3 4 2" xfId="1500" xr:uid="{00000000-0005-0000-0000-0000E0100000}"/>
    <cellStyle name="Calculation 2 3 6 3 4 3" xfId="26707" xr:uid="{00000000-0005-0000-0000-0000E1100000}"/>
    <cellStyle name="Calculation 2 3 6 3 4 4" xfId="26708" xr:uid="{00000000-0005-0000-0000-0000E2100000}"/>
    <cellStyle name="Calculation 2 3 6 3 4 5" xfId="26709" xr:uid="{00000000-0005-0000-0000-0000E3100000}"/>
    <cellStyle name="Calculation 2 3 6 3 4 6" xfId="26710" xr:uid="{00000000-0005-0000-0000-0000E4100000}"/>
    <cellStyle name="Calculation 2 3 6 3 4 7" xfId="26711" xr:uid="{00000000-0005-0000-0000-0000E5100000}"/>
    <cellStyle name="Calculation 2 3 6 3 5" xfId="1501" xr:uid="{00000000-0005-0000-0000-0000E6100000}"/>
    <cellStyle name="Calculation 2 3 6 3 5 2" xfId="1502" xr:uid="{00000000-0005-0000-0000-0000E7100000}"/>
    <cellStyle name="Calculation 2 3 6 3 5 3" xfId="26712" xr:uid="{00000000-0005-0000-0000-0000E8100000}"/>
    <cellStyle name="Calculation 2 3 6 3 5 4" xfId="26713" xr:uid="{00000000-0005-0000-0000-0000E9100000}"/>
    <cellStyle name="Calculation 2 3 6 3 5 5" xfId="26714" xr:uid="{00000000-0005-0000-0000-0000EA100000}"/>
    <cellStyle name="Calculation 2 3 6 3 5 6" xfId="26715" xr:uid="{00000000-0005-0000-0000-0000EB100000}"/>
    <cellStyle name="Calculation 2 3 6 3 5 7" xfId="26716" xr:uid="{00000000-0005-0000-0000-0000EC100000}"/>
    <cellStyle name="Calculation 2 3 6 3 6" xfId="1503" xr:uid="{00000000-0005-0000-0000-0000ED100000}"/>
    <cellStyle name="Calculation 2 3 6 3 6 2" xfId="1504" xr:uid="{00000000-0005-0000-0000-0000EE100000}"/>
    <cellStyle name="Calculation 2 3 6 3 6 3" xfId="26717" xr:uid="{00000000-0005-0000-0000-0000EF100000}"/>
    <cellStyle name="Calculation 2 3 6 3 6 4" xfId="26718" xr:uid="{00000000-0005-0000-0000-0000F0100000}"/>
    <cellStyle name="Calculation 2 3 6 3 6 5" xfId="26719" xr:uid="{00000000-0005-0000-0000-0000F1100000}"/>
    <cellStyle name="Calculation 2 3 6 3 6 6" xfId="26720" xr:uid="{00000000-0005-0000-0000-0000F2100000}"/>
    <cellStyle name="Calculation 2 3 6 3 6 7" xfId="26721" xr:uid="{00000000-0005-0000-0000-0000F3100000}"/>
    <cellStyle name="Calculation 2 3 6 3 7" xfId="26722" xr:uid="{00000000-0005-0000-0000-0000F4100000}"/>
    <cellStyle name="Calculation 2 3 6 3 8" xfId="26723" xr:uid="{00000000-0005-0000-0000-0000F5100000}"/>
    <cellStyle name="Calculation 2 3 6 3 9" xfId="26724" xr:uid="{00000000-0005-0000-0000-0000F6100000}"/>
    <cellStyle name="Calculation 2 3 6 4" xfId="1505" xr:uid="{00000000-0005-0000-0000-0000F7100000}"/>
    <cellStyle name="Calculation 2 3 6 4 10" xfId="1506" xr:uid="{00000000-0005-0000-0000-0000F8100000}"/>
    <cellStyle name="Calculation 2 3 6 4 11" xfId="26725" xr:uid="{00000000-0005-0000-0000-0000F9100000}"/>
    <cellStyle name="Calculation 2 3 6 4 12" xfId="26726" xr:uid="{00000000-0005-0000-0000-0000FA100000}"/>
    <cellStyle name="Calculation 2 3 6 4 2" xfId="1507" xr:uid="{00000000-0005-0000-0000-0000FB100000}"/>
    <cellStyle name="Calculation 2 3 6 4 2 2" xfId="1508" xr:uid="{00000000-0005-0000-0000-0000FC100000}"/>
    <cellStyle name="Calculation 2 3 6 4 2 3" xfId="26727" xr:uid="{00000000-0005-0000-0000-0000FD100000}"/>
    <cellStyle name="Calculation 2 3 6 4 2 4" xfId="26728" xr:uid="{00000000-0005-0000-0000-0000FE100000}"/>
    <cellStyle name="Calculation 2 3 6 4 2 5" xfId="26729" xr:uid="{00000000-0005-0000-0000-0000FF100000}"/>
    <cellStyle name="Calculation 2 3 6 4 2 6" xfId="26730" xr:uid="{00000000-0005-0000-0000-000000110000}"/>
    <cellStyle name="Calculation 2 3 6 4 2 7" xfId="26731" xr:uid="{00000000-0005-0000-0000-000001110000}"/>
    <cellStyle name="Calculation 2 3 6 4 3" xfId="1509" xr:uid="{00000000-0005-0000-0000-000002110000}"/>
    <cellStyle name="Calculation 2 3 6 4 3 2" xfId="1510" xr:uid="{00000000-0005-0000-0000-000003110000}"/>
    <cellStyle name="Calculation 2 3 6 4 3 3" xfId="26732" xr:uid="{00000000-0005-0000-0000-000004110000}"/>
    <cellStyle name="Calculation 2 3 6 4 3 4" xfId="26733" xr:uid="{00000000-0005-0000-0000-000005110000}"/>
    <cellStyle name="Calculation 2 3 6 4 3 5" xfId="26734" xr:uid="{00000000-0005-0000-0000-000006110000}"/>
    <cellStyle name="Calculation 2 3 6 4 3 6" xfId="26735" xr:uid="{00000000-0005-0000-0000-000007110000}"/>
    <cellStyle name="Calculation 2 3 6 4 3 7" xfId="26736" xr:uid="{00000000-0005-0000-0000-000008110000}"/>
    <cellStyle name="Calculation 2 3 6 4 4" xfId="1511" xr:uid="{00000000-0005-0000-0000-000009110000}"/>
    <cellStyle name="Calculation 2 3 6 4 4 2" xfId="1512" xr:uid="{00000000-0005-0000-0000-00000A110000}"/>
    <cellStyle name="Calculation 2 3 6 4 4 3" xfId="26737" xr:uid="{00000000-0005-0000-0000-00000B110000}"/>
    <cellStyle name="Calculation 2 3 6 4 4 4" xfId="26738" xr:uid="{00000000-0005-0000-0000-00000C110000}"/>
    <cellStyle name="Calculation 2 3 6 4 4 5" xfId="26739" xr:uid="{00000000-0005-0000-0000-00000D110000}"/>
    <cellStyle name="Calculation 2 3 6 4 4 6" xfId="26740" xr:uid="{00000000-0005-0000-0000-00000E110000}"/>
    <cellStyle name="Calculation 2 3 6 4 4 7" xfId="26741" xr:uid="{00000000-0005-0000-0000-00000F110000}"/>
    <cellStyle name="Calculation 2 3 6 4 5" xfId="1513" xr:uid="{00000000-0005-0000-0000-000010110000}"/>
    <cellStyle name="Calculation 2 3 6 4 5 2" xfId="1514" xr:uid="{00000000-0005-0000-0000-000011110000}"/>
    <cellStyle name="Calculation 2 3 6 4 5 3" xfId="26742" xr:uid="{00000000-0005-0000-0000-000012110000}"/>
    <cellStyle name="Calculation 2 3 6 4 5 4" xfId="26743" xr:uid="{00000000-0005-0000-0000-000013110000}"/>
    <cellStyle name="Calculation 2 3 6 4 5 5" xfId="26744" xr:uid="{00000000-0005-0000-0000-000014110000}"/>
    <cellStyle name="Calculation 2 3 6 4 5 6" xfId="26745" xr:uid="{00000000-0005-0000-0000-000015110000}"/>
    <cellStyle name="Calculation 2 3 6 4 5 7" xfId="26746" xr:uid="{00000000-0005-0000-0000-000016110000}"/>
    <cellStyle name="Calculation 2 3 6 4 6" xfId="1515" xr:uid="{00000000-0005-0000-0000-000017110000}"/>
    <cellStyle name="Calculation 2 3 6 4 6 2" xfId="1516" xr:uid="{00000000-0005-0000-0000-000018110000}"/>
    <cellStyle name="Calculation 2 3 6 4 6 3" xfId="26747" xr:uid="{00000000-0005-0000-0000-000019110000}"/>
    <cellStyle name="Calculation 2 3 6 4 6 4" xfId="26748" xr:uid="{00000000-0005-0000-0000-00001A110000}"/>
    <cellStyle name="Calculation 2 3 6 4 6 5" xfId="26749" xr:uid="{00000000-0005-0000-0000-00001B110000}"/>
    <cellStyle name="Calculation 2 3 6 4 6 6" xfId="26750" xr:uid="{00000000-0005-0000-0000-00001C110000}"/>
    <cellStyle name="Calculation 2 3 6 4 6 7" xfId="26751" xr:uid="{00000000-0005-0000-0000-00001D110000}"/>
    <cellStyle name="Calculation 2 3 6 4 7" xfId="1517" xr:uid="{00000000-0005-0000-0000-00001E110000}"/>
    <cellStyle name="Calculation 2 3 6 4 7 2" xfId="1518" xr:uid="{00000000-0005-0000-0000-00001F110000}"/>
    <cellStyle name="Calculation 2 3 6 4 7 3" xfId="26752" xr:uid="{00000000-0005-0000-0000-000020110000}"/>
    <cellStyle name="Calculation 2 3 6 4 7 4" xfId="26753" xr:uid="{00000000-0005-0000-0000-000021110000}"/>
    <cellStyle name="Calculation 2 3 6 4 7 5" xfId="26754" xr:uid="{00000000-0005-0000-0000-000022110000}"/>
    <cellStyle name="Calculation 2 3 6 4 7 6" xfId="26755" xr:uid="{00000000-0005-0000-0000-000023110000}"/>
    <cellStyle name="Calculation 2 3 6 4 7 7" xfId="26756" xr:uid="{00000000-0005-0000-0000-000024110000}"/>
    <cellStyle name="Calculation 2 3 6 4 8" xfId="1519" xr:uid="{00000000-0005-0000-0000-000025110000}"/>
    <cellStyle name="Calculation 2 3 6 4 8 2" xfId="1520" xr:uid="{00000000-0005-0000-0000-000026110000}"/>
    <cellStyle name="Calculation 2 3 6 4 8 3" xfId="26757" xr:uid="{00000000-0005-0000-0000-000027110000}"/>
    <cellStyle name="Calculation 2 3 6 4 8 4" xfId="26758" xr:uid="{00000000-0005-0000-0000-000028110000}"/>
    <cellStyle name="Calculation 2 3 6 4 8 5" xfId="26759" xr:uid="{00000000-0005-0000-0000-000029110000}"/>
    <cellStyle name="Calculation 2 3 6 4 8 6" xfId="26760" xr:uid="{00000000-0005-0000-0000-00002A110000}"/>
    <cellStyle name="Calculation 2 3 6 4 8 7" xfId="26761" xr:uid="{00000000-0005-0000-0000-00002B110000}"/>
    <cellStyle name="Calculation 2 3 6 4 9" xfId="1521" xr:uid="{00000000-0005-0000-0000-00002C110000}"/>
    <cellStyle name="Calculation 2 3 6 4 9 2" xfId="1522" xr:uid="{00000000-0005-0000-0000-00002D110000}"/>
    <cellStyle name="Calculation 2 3 6 4 9 3" xfId="26762" xr:uid="{00000000-0005-0000-0000-00002E110000}"/>
    <cellStyle name="Calculation 2 3 6 4 9 4" xfId="26763" xr:uid="{00000000-0005-0000-0000-00002F110000}"/>
    <cellStyle name="Calculation 2 3 6 4 9 5" xfId="26764" xr:uid="{00000000-0005-0000-0000-000030110000}"/>
    <cellStyle name="Calculation 2 3 6 4 9 6" xfId="26765" xr:uid="{00000000-0005-0000-0000-000031110000}"/>
    <cellStyle name="Calculation 2 3 6 4 9 7" xfId="26766" xr:uid="{00000000-0005-0000-0000-000032110000}"/>
    <cellStyle name="Calculation 2 3 6 5" xfId="1523" xr:uid="{00000000-0005-0000-0000-000033110000}"/>
    <cellStyle name="Calculation 2 3 6 5 10" xfId="26767" xr:uid="{00000000-0005-0000-0000-000034110000}"/>
    <cellStyle name="Calculation 2 3 6 5 11" xfId="26768" xr:uid="{00000000-0005-0000-0000-000035110000}"/>
    <cellStyle name="Calculation 2 3 6 5 12" xfId="26769" xr:uid="{00000000-0005-0000-0000-000036110000}"/>
    <cellStyle name="Calculation 2 3 6 5 2" xfId="1524" xr:uid="{00000000-0005-0000-0000-000037110000}"/>
    <cellStyle name="Calculation 2 3 6 5 2 2" xfId="1525" xr:uid="{00000000-0005-0000-0000-000038110000}"/>
    <cellStyle name="Calculation 2 3 6 5 2 3" xfId="26770" xr:uid="{00000000-0005-0000-0000-000039110000}"/>
    <cellStyle name="Calculation 2 3 6 5 2 4" xfId="26771" xr:uid="{00000000-0005-0000-0000-00003A110000}"/>
    <cellStyle name="Calculation 2 3 6 5 2 5" xfId="26772" xr:uid="{00000000-0005-0000-0000-00003B110000}"/>
    <cellStyle name="Calculation 2 3 6 5 2 6" xfId="26773" xr:uid="{00000000-0005-0000-0000-00003C110000}"/>
    <cellStyle name="Calculation 2 3 6 5 2 7" xfId="26774" xr:uid="{00000000-0005-0000-0000-00003D110000}"/>
    <cellStyle name="Calculation 2 3 6 5 3" xfId="1526" xr:uid="{00000000-0005-0000-0000-00003E110000}"/>
    <cellStyle name="Calculation 2 3 6 5 3 2" xfId="1527" xr:uid="{00000000-0005-0000-0000-00003F110000}"/>
    <cellStyle name="Calculation 2 3 6 5 3 3" xfId="26775" xr:uid="{00000000-0005-0000-0000-000040110000}"/>
    <cellStyle name="Calculation 2 3 6 5 3 4" xfId="26776" xr:uid="{00000000-0005-0000-0000-000041110000}"/>
    <cellStyle name="Calculation 2 3 6 5 3 5" xfId="26777" xr:uid="{00000000-0005-0000-0000-000042110000}"/>
    <cellStyle name="Calculation 2 3 6 5 3 6" xfId="26778" xr:uid="{00000000-0005-0000-0000-000043110000}"/>
    <cellStyle name="Calculation 2 3 6 5 3 7" xfId="26779" xr:uid="{00000000-0005-0000-0000-000044110000}"/>
    <cellStyle name="Calculation 2 3 6 5 4" xfId="1528" xr:uid="{00000000-0005-0000-0000-000045110000}"/>
    <cellStyle name="Calculation 2 3 6 5 4 2" xfId="1529" xr:uid="{00000000-0005-0000-0000-000046110000}"/>
    <cellStyle name="Calculation 2 3 6 5 4 3" xfId="26780" xr:uid="{00000000-0005-0000-0000-000047110000}"/>
    <cellStyle name="Calculation 2 3 6 5 4 4" xfId="26781" xr:uid="{00000000-0005-0000-0000-000048110000}"/>
    <cellStyle name="Calculation 2 3 6 5 4 5" xfId="26782" xr:uid="{00000000-0005-0000-0000-000049110000}"/>
    <cellStyle name="Calculation 2 3 6 5 4 6" xfId="26783" xr:uid="{00000000-0005-0000-0000-00004A110000}"/>
    <cellStyle name="Calculation 2 3 6 5 4 7" xfId="26784" xr:uid="{00000000-0005-0000-0000-00004B110000}"/>
    <cellStyle name="Calculation 2 3 6 5 5" xfId="1530" xr:uid="{00000000-0005-0000-0000-00004C110000}"/>
    <cellStyle name="Calculation 2 3 6 5 5 2" xfId="1531" xr:uid="{00000000-0005-0000-0000-00004D110000}"/>
    <cellStyle name="Calculation 2 3 6 5 5 3" xfId="26785" xr:uid="{00000000-0005-0000-0000-00004E110000}"/>
    <cellStyle name="Calculation 2 3 6 5 5 4" xfId="26786" xr:uid="{00000000-0005-0000-0000-00004F110000}"/>
    <cellStyle name="Calculation 2 3 6 5 5 5" xfId="26787" xr:uid="{00000000-0005-0000-0000-000050110000}"/>
    <cellStyle name="Calculation 2 3 6 5 5 6" xfId="26788" xr:uid="{00000000-0005-0000-0000-000051110000}"/>
    <cellStyle name="Calculation 2 3 6 5 5 7" xfId="26789" xr:uid="{00000000-0005-0000-0000-000052110000}"/>
    <cellStyle name="Calculation 2 3 6 5 6" xfId="1532" xr:uid="{00000000-0005-0000-0000-000053110000}"/>
    <cellStyle name="Calculation 2 3 6 5 6 2" xfId="1533" xr:uid="{00000000-0005-0000-0000-000054110000}"/>
    <cellStyle name="Calculation 2 3 6 5 6 3" xfId="26790" xr:uid="{00000000-0005-0000-0000-000055110000}"/>
    <cellStyle name="Calculation 2 3 6 5 6 4" xfId="26791" xr:uid="{00000000-0005-0000-0000-000056110000}"/>
    <cellStyle name="Calculation 2 3 6 5 6 5" xfId="26792" xr:uid="{00000000-0005-0000-0000-000057110000}"/>
    <cellStyle name="Calculation 2 3 6 5 6 6" xfId="26793" xr:uid="{00000000-0005-0000-0000-000058110000}"/>
    <cellStyle name="Calculation 2 3 6 5 6 7" xfId="26794" xr:uid="{00000000-0005-0000-0000-000059110000}"/>
    <cellStyle name="Calculation 2 3 6 5 7" xfId="1534" xr:uid="{00000000-0005-0000-0000-00005A110000}"/>
    <cellStyle name="Calculation 2 3 6 5 7 2" xfId="1535" xr:uid="{00000000-0005-0000-0000-00005B110000}"/>
    <cellStyle name="Calculation 2 3 6 5 7 3" xfId="26795" xr:uid="{00000000-0005-0000-0000-00005C110000}"/>
    <cellStyle name="Calculation 2 3 6 5 7 4" xfId="26796" xr:uid="{00000000-0005-0000-0000-00005D110000}"/>
    <cellStyle name="Calculation 2 3 6 5 7 5" xfId="26797" xr:uid="{00000000-0005-0000-0000-00005E110000}"/>
    <cellStyle name="Calculation 2 3 6 5 7 6" xfId="26798" xr:uid="{00000000-0005-0000-0000-00005F110000}"/>
    <cellStyle name="Calculation 2 3 6 5 7 7" xfId="26799" xr:uid="{00000000-0005-0000-0000-000060110000}"/>
    <cellStyle name="Calculation 2 3 6 5 8" xfId="1536" xr:uid="{00000000-0005-0000-0000-000061110000}"/>
    <cellStyle name="Calculation 2 3 6 5 8 2" xfId="1537" xr:uid="{00000000-0005-0000-0000-000062110000}"/>
    <cellStyle name="Calculation 2 3 6 5 8 3" xfId="26800" xr:uid="{00000000-0005-0000-0000-000063110000}"/>
    <cellStyle name="Calculation 2 3 6 5 8 4" xfId="26801" xr:uid="{00000000-0005-0000-0000-000064110000}"/>
    <cellStyle name="Calculation 2 3 6 5 8 5" xfId="26802" xr:uid="{00000000-0005-0000-0000-000065110000}"/>
    <cellStyle name="Calculation 2 3 6 5 8 6" xfId="26803" xr:uid="{00000000-0005-0000-0000-000066110000}"/>
    <cellStyle name="Calculation 2 3 6 5 8 7" xfId="26804" xr:uid="{00000000-0005-0000-0000-000067110000}"/>
    <cellStyle name="Calculation 2 3 6 5 9" xfId="1538" xr:uid="{00000000-0005-0000-0000-000068110000}"/>
    <cellStyle name="Calculation 2 3 6 5 9 2" xfId="1539" xr:uid="{00000000-0005-0000-0000-000069110000}"/>
    <cellStyle name="Calculation 2 3 6 5 9 3" xfId="26805" xr:uid="{00000000-0005-0000-0000-00006A110000}"/>
    <cellStyle name="Calculation 2 3 6 5 9 4" xfId="26806" xr:uid="{00000000-0005-0000-0000-00006B110000}"/>
    <cellStyle name="Calculation 2 3 6 5 9 5" xfId="26807" xr:uid="{00000000-0005-0000-0000-00006C110000}"/>
    <cellStyle name="Calculation 2 3 6 5 9 6" xfId="26808" xr:uid="{00000000-0005-0000-0000-00006D110000}"/>
    <cellStyle name="Calculation 2 3 6 5 9 7" xfId="26809" xr:uid="{00000000-0005-0000-0000-00006E110000}"/>
    <cellStyle name="Calculation 2 3 6 6" xfId="1540" xr:uid="{00000000-0005-0000-0000-00006F110000}"/>
    <cellStyle name="Calculation 2 3 6 6 10" xfId="1541" xr:uid="{00000000-0005-0000-0000-000070110000}"/>
    <cellStyle name="Calculation 2 3 6 6 11" xfId="26810" xr:uid="{00000000-0005-0000-0000-000071110000}"/>
    <cellStyle name="Calculation 2 3 6 6 12" xfId="26811" xr:uid="{00000000-0005-0000-0000-000072110000}"/>
    <cellStyle name="Calculation 2 3 6 6 13" xfId="26812" xr:uid="{00000000-0005-0000-0000-000073110000}"/>
    <cellStyle name="Calculation 2 3 6 6 14" xfId="26813" xr:uid="{00000000-0005-0000-0000-000074110000}"/>
    <cellStyle name="Calculation 2 3 6 6 15" xfId="26814" xr:uid="{00000000-0005-0000-0000-000075110000}"/>
    <cellStyle name="Calculation 2 3 6 6 2" xfId="1542" xr:uid="{00000000-0005-0000-0000-000076110000}"/>
    <cellStyle name="Calculation 2 3 6 6 2 2" xfId="1543" xr:uid="{00000000-0005-0000-0000-000077110000}"/>
    <cellStyle name="Calculation 2 3 6 6 2 3" xfId="26815" xr:uid="{00000000-0005-0000-0000-000078110000}"/>
    <cellStyle name="Calculation 2 3 6 6 2 4" xfId="26816" xr:uid="{00000000-0005-0000-0000-000079110000}"/>
    <cellStyle name="Calculation 2 3 6 6 2 5" xfId="26817" xr:uid="{00000000-0005-0000-0000-00007A110000}"/>
    <cellStyle name="Calculation 2 3 6 6 2 6" xfId="26818" xr:uid="{00000000-0005-0000-0000-00007B110000}"/>
    <cellStyle name="Calculation 2 3 6 6 2 7" xfId="26819" xr:uid="{00000000-0005-0000-0000-00007C110000}"/>
    <cellStyle name="Calculation 2 3 6 6 3" xfId="1544" xr:uid="{00000000-0005-0000-0000-00007D110000}"/>
    <cellStyle name="Calculation 2 3 6 6 3 2" xfId="1545" xr:uid="{00000000-0005-0000-0000-00007E110000}"/>
    <cellStyle name="Calculation 2 3 6 6 3 3" xfId="26820" xr:uid="{00000000-0005-0000-0000-00007F110000}"/>
    <cellStyle name="Calculation 2 3 6 6 3 4" xfId="26821" xr:uid="{00000000-0005-0000-0000-000080110000}"/>
    <cellStyle name="Calculation 2 3 6 6 3 5" xfId="26822" xr:uid="{00000000-0005-0000-0000-000081110000}"/>
    <cellStyle name="Calculation 2 3 6 6 3 6" xfId="26823" xr:uid="{00000000-0005-0000-0000-000082110000}"/>
    <cellStyle name="Calculation 2 3 6 6 3 7" xfId="26824" xr:uid="{00000000-0005-0000-0000-000083110000}"/>
    <cellStyle name="Calculation 2 3 6 6 4" xfId="1546" xr:uid="{00000000-0005-0000-0000-000084110000}"/>
    <cellStyle name="Calculation 2 3 6 6 4 2" xfId="1547" xr:uid="{00000000-0005-0000-0000-000085110000}"/>
    <cellStyle name="Calculation 2 3 6 6 4 3" xfId="26825" xr:uid="{00000000-0005-0000-0000-000086110000}"/>
    <cellStyle name="Calculation 2 3 6 6 4 4" xfId="26826" xr:uid="{00000000-0005-0000-0000-000087110000}"/>
    <cellStyle name="Calculation 2 3 6 6 4 5" xfId="26827" xr:uid="{00000000-0005-0000-0000-000088110000}"/>
    <cellStyle name="Calculation 2 3 6 6 4 6" xfId="26828" xr:uid="{00000000-0005-0000-0000-000089110000}"/>
    <cellStyle name="Calculation 2 3 6 6 4 7" xfId="26829" xr:uid="{00000000-0005-0000-0000-00008A110000}"/>
    <cellStyle name="Calculation 2 3 6 6 5" xfId="1548" xr:uid="{00000000-0005-0000-0000-00008B110000}"/>
    <cellStyle name="Calculation 2 3 6 6 5 2" xfId="1549" xr:uid="{00000000-0005-0000-0000-00008C110000}"/>
    <cellStyle name="Calculation 2 3 6 6 5 3" xfId="26830" xr:uid="{00000000-0005-0000-0000-00008D110000}"/>
    <cellStyle name="Calculation 2 3 6 6 5 4" xfId="26831" xr:uid="{00000000-0005-0000-0000-00008E110000}"/>
    <cellStyle name="Calculation 2 3 6 6 5 5" xfId="26832" xr:uid="{00000000-0005-0000-0000-00008F110000}"/>
    <cellStyle name="Calculation 2 3 6 6 5 6" xfId="26833" xr:uid="{00000000-0005-0000-0000-000090110000}"/>
    <cellStyle name="Calculation 2 3 6 6 5 7" xfId="26834" xr:uid="{00000000-0005-0000-0000-000091110000}"/>
    <cellStyle name="Calculation 2 3 6 6 6" xfId="1550" xr:uid="{00000000-0005-0000-0000-000092110000}"/>
    <cellStyle name="Calculation 2 3 6 6 6 2" xfId="1551" xr:uid="{00000000-0005-0000-0000-000093110000}"/>
    <cellStyle name="Calculation 2 3 6 6 6 3" xfId="26835" xr:uid="{00000000-0005-0000-0000-000094110000}"/>
    <cellStyle name="Calculation 2 3 6 6 6 4" xfId="26836" xr:uid="{00000000-0005-0000-0000-000095110000}"/>
    <cellStyle name="Calculation 2 3 6 6 6 5" xfId="26837" xr:uid="{00000000-0005-0000-0000-000096110000}"/>
    <cellStyle name="Calculation 2 3 6 6 6 6" xfId="26838" xr:uid="{00000000-0005-0000-0000-000097110000}"/>
    <cellStyle name="Calculation 2 3 6 6 6 7" xfId="26839" xr:uid="{00000000-0005-0000-0000-000098110000}"/>
    <cellStyle name="Calculation 2 3 6 6 7" xfId="1552" xr:uid="{00000000-0005-0000-0000-000099110000}"/>
    <cellStyle name="Calculation 2 3 6 6 7 2" xfId="1553" xr:uid="{00000000-0005-0000-0000-00009A110000}"/>
    <cellStyle name="Calculation 2 3 6 6 7 3" xfId="26840" xr:uid="{00000000-0005-0000-0000-00009B110000}"/>
    <cellStyle name="Calculation 2 3 6 6 7 4" xfId="26841" xr:uid="{00000000-0005-0000-0000-00009C110000}"/>
    <cellStyle name="Calculation 2 3 6 6 7 5" xfId="26842" xr:uid="{00000000-0005-0000-0000-00009D110000}"/>
    <cellStyle name="Calculation 2 3 6 6 7 6" xfId="26843" xr:uid="{00000000-0005-0000-0000-00009E110000}"/>
    <cellStyle name="Calculation 2 3 6 6 7 7" xfId="26844" xr:uid="{00000000-0005-0000-0000-00009F110000}"/>
    <cellStyle name="Calculation 2 3 6 6 8" xfId="1554" xr:uid="{00000000-0005-0000-0000-0000A0110000}"/>
    <cellStyle name="Calculation 2 3 6 6 8 2" xfId="1555" xr:uid="{00000000-0005-0000-0000-0000A1110000}"/>
    <cellStyle name="Calculation 2 3 6 6 8 3" xfId="26845" xr:uid="{00000000-0005-0000-0000-0000A2110000}"/>
    <cellStyle name="Calculation 2 3 6 6 8 4" xfId="26846" xr:uid="{00000000-0005-0000-0000-0000A3110000}"/>
    <cellStyle name="Calculation 2 3 6 6 8 5" xfId="26847" xr:uid="{00000000-0005-0000-0000-0000A4110000}"/>
    <cellStyle name="Calculation 2 3 6 6 8 6" xfId="26848" xr:uid="{00000000-0005-0000-0000-0000A5110000}"/>
    <cellStyle name="Calculation 2 3 6 6 8 7" xfId="26849" xr:uid="{00000000-0005-0000-0000-0000A6110000}"/>
    <cellStyle name="Calculation 2 3 6 6 9" xfId="1556" xr:uid="{00000000-0005-0000-0000-0000A7110000}"/>
    <cellStyle name="Calculation 2 3 6 6 9 2" xfId="1557" xr:uid="{00000000-0005-0000-0000-0000A8110000}"/>
    <cellStyle name="Calculation 2 3 6 6 9 3" xfId="26850" xr:uid="{00000000-0005-0000-0000-0000A9110000}"/>
    <cellStyle name="Calculation 2 3 6 6 9 4" xfId="26851" xr:uid="{00000000-0005-0000-0000-0000AA110000}"/>
    <cellStyle name="Calculation 2 3 6 6 9 5" xfId="26852" xr:uid="{00000000-0005-0000-0000-0000AB110000}"/>
    <cellStyle name="Calculation 2 3 6 6 9 6" xfId="26853" xr:uid="{00000000-0005-0000-0000-0000AC110000}"/>
    <cellStyle name="Calculation 2 3 6 6 9 7" xfId="26854" xr:uid="{00000000-0005-0000-0000-0000AD110000}"/>
    <cellStyle name="Calculation 2 3 6 7" xfId="26855" xr:uid="{00000000-0005-0000-0000-0000AE110000}"/>
    <cellStyle name="Calculation 2 3 7" xfId="1558" xr:uid="{00000000-0005-0000-0000-0000AF110000}"/>
    <cellStyle name="Calculation 2 3 7 2" xfId="1559" xr:uid="{00000000-0005-0000-0000-0000B0110000}"/>
    <cellStyle name="Calculation 2 3 7 2 2" xfId="1560" xr:uid="{00000000-0005-0000-0000-0000B1110000}"/>
    <cellStyle name="Calculation 2 3 7 2 2 10" xfId="26856" xr:uid="{00000000-0005-0000-0000-0000B2110000}"/>
    <cellStyle name="Calculation 2 3 7 2 2 2" xfId="1561" xr:uid="{00000000-0005-0000-0000-0000B3110000}"/>
    <cellStyle name="Calculation 2 3 7 2 2 2 2" xfId="1562" xr:uid="{00000000-0005-0000-0000-0000B4110000}"/>
    <cellStyle name="Calculation 2 3 7 2 2 2 3" xfId="26857" xr:uid="{00000000-0005-0000-0000-0000B5110000}"/>
    <cellStyle name="Calculation 2 3 7 2 2 2 4" xfId="26858" xr:uid="{00000000-0005-0000-0000-0000B6110000}"/>
    <cellStyle name="Calculation 2 3 7 2 2 2 5" xfId="26859" xr:uid="{00000000-0005-0000-0000-0000B7110000}"/>
    <cellStyle name="Calculation 2 3 7 2 2 2 6" xfId="26860" xr:uid="{00000000-0005-0000-0000-0000B8110000}"/>
    <cellStyle name="Calculation 2 3 7 2 2 2 7" xfId="26861" xr:uid="{00000000-0005-0000-0000-0000B9110000}"/>
    <cellStyle name="Calculation 2 3 7 2 2 3" xfId="1563" xr:uid="{00000000-0005-0000-0000-0000BA110000}"/>
    <cellStyle name="Calculation 2 3 7 2 2 3 2" xfId="1564" xr:uid="{00000000-0005-0000-0000-0000BB110000}"/>
    <cellStyle name="Calculation 2 3 7 2 2 3 3" xfId="26862" xr:uid="{00000000-0005-0000-0000-0000BC110000}"/>
    <cellStyle name="Calculation 2 3 7 2 2 3 4" xfId="26863" xr:uid="{00000000-0005-0000-0000-0000BD110000}"/>
    <cellStyle name="Calculation 2 3 7 2 2 3 5" xfId="26864" xr:uid="{00000000-0005-0000-0000-0000BE110000}"/>
    <cellStyle name="Calculation 2 3 7 2 2 3 6" xfId="26865" xr:uid="{00000000-0005-0000-0000-0000BF110000}"/>
    <cellStyle name="Calculation 2 3 7 2 2 3 7" xfId="26866" xr:uid="{00000000-0005-0000-0000-0000C0110000}"/>
    <cellStyle name="Calculation 2 3 7 2 2 4" xfId="1565" xr:uid="{00000000-0005-0000-0000-0000C1110000}"/>
    <cellStyle name="Calculation 2 3 7 2 2 4 2" xfId="1566" xr:uid="{00000000-0005-0000-0000-0000C2110000}"/>
    <cellStyle name="Calculation 2 3 7 2 2 4 3" xfId="26867" xr:uid="{00000000-0005-0000-0000-0000C3110000}"/>
    <cellStyle name="Calculation 2 3 7 2 2 4 4" xfId="26868" xr:uid="{00000000-0005-0000-0000-0000C4110000}"/>
    <cellStyle name="Calculation 2 3 7 2 2 4 5" xfId="26869" xr:uid="{00000000-0005-0000-0000-0000C5110000}"/>
    <cellStyle name="Calculation 2 3 7 2 2 4 6" xfId="26870" xr:uid="{00000000-0005-0000-0000-0000C6110000}"/>
    <cellStyle name="Calculation 2 3 7 2 2 4 7" xfId="26871" xr:uid="{00000000-0005-0000-0000-0000C7110000}"/>
    <cellStyle name="Calculation 2 3 7 2 2 5" xfId="1567" xr:uid="{00000000-0005-0000-0000-0000C8110000}"/>
    <cellStyle name="Calculation 2 3 7 2 2 5 2" xfId="1568" xr:uid="{00000000-0005-0000-0000-0000C9110000}"/>
    <cellStyle name="Calculation 2 3 7 2 2 5 3" xfId="26872" xr:uid="{00000000-0005-0000-0000-0000CA110000}"/>
    <cellStyle name="Calculation 2 3 7 2 2 5 4" xfId="26873" xr:uid="{00000000-0005-0000-0000-0000CB110000}"/>
    <cellStyle name="Calculation 2 3 7 2 2 5 5" xfId="26874" xr:uid="{00000000-0005-0000-0000-0000CC110000}"/>
    <cellStyle name="Calculation 2 3 7 2 2 5 6" xfId="26875" xr:uid="{00000000-0005-0000-0000-0000CD110000}"/>
    <cellStyle name="Calculation 2 3 7 2 2 5 7" xfId="26876" xr:uid="{00000000-0005-0000-0000-0000CE110000}"/>
    <cellStyle name="Calculation 2 3 7 2 2 6" xfId="1569" xr:uid="{00000000-0005-0000-0000-0000CF110000}"/>
    <cellStyle name="Calculation 2 3 7 2 2 6 2" xfId="1570" xr:uid="{00000000-0005-0000-0000-0000D0110000}"/>
    <cellStyle name="Calculation 2 3 7 2 2 6 3" xfId="26877" xr:uid="{00000000-0005-0000-0000-0000D1110000}"/>
    <cellStyle name="Calculation 2 3 7 2 2 6 4" xfId="26878" xr:uid="{00000000-0005-0000-0000-0000D2110000}"/>
    <cellStyle name="Calculation 2 3 7 2 2 6 5" xfId="26879" xr:uid="{00000000-0005-0000-0000-0000D3110000}"/>
    <cellStyle name="Calculation 2 3 7 2 2 6 6" xfId="26880" xr:uid="{00000000-0005-0000-0000-0000D4110000}"/>
    <cellStyle name="Calculation 2 3 7 2 2 6 7" xfId="26881" xr:uid="{00000000-0005-0000-0000-0000D5110000}"/>
    <cellStyle name="Calculation 2 3 7 2 2 7" xfId="26882" xr:uid="{00000000-0005-0000-0000-0000D6110000}"/>
    <cellStyle name="Calculation 2 3 7 2 2 8" xfId="26883" xr:uid="{00000000-0005-0000-0000-0000D7110000}"/>
    <cellStyle name="Calculation 2 3 7 2 2 9" xfId="26884" xr:uid="{00000000-0005-0000-0000-0000D8110000}"/>
    <cellStyle name="Calculation 2 3 7 2 3" xfId="1571" xr:uid="{00000000-0005-0000-0000-0000D9110000}"/>
    <cellStyle name="Calculation 2 3 7 2 3 10" xfId="1572" xr:uid="{00000000-0005-0000-0000-0000DA110000}"/>
    <cellStyle name="Calculation 2 3 7 2 3 11" xfId="26885" xr:uid="{00000000-0005-0000-0000-0000DB110000}"/>
    <cellStyle name="Calculation 2 3 7 2 3 12" xfId="26886" xr:uid="{00000000-0005-0000-0000-0000DC110000}"/>
    <cellStyle name="Calculation 2 3 7 2 3 13" xfId="26887" xr:uid="{00000000-0005-0000-0000-0000DD110000}"/>
    <cellStyle name="Calculation 2 3 7 2 3 14" xfId="26888" xr:uid="{00000000-0005-0000-0000-0000DE110000}"/>
    <cellStyle name="Calculation 2 3 7 2 3 15" xfId="26889" xr:uid="{00000000-0005-0000-0000-0000DF110000}"/>
    <cellStyle name="Calculation 2 3 7 2 3 2" xfId="1573" xr:uid="{00000000-0005-0000-0000-0000E0110000}"/>
    <cellStyle name="Calculation 2 3 7 2 3 2 2" xfId="1574" xr:uid="{00000000-0005-0000-0000-0000E1110000}"/>
    <cellStyle name="Calculation 2 3 7 2 3 2 3" xfId="26890" xr:uid="{00000000-0005-0000-0000-0000E2110000}"/>
    <cellStyle name="Calculation 2 3 7 2 3 2 4" xfId="26891" xr:uid="{00000000-0005-0000-0000-0000E3110000}"/>
    <cellStyle name="Calculation 2 3 7 2 3 2 5" xfId="26892" xr:uid="{00000000-0005-0000-0000-0000E4110000}"/>
    <cellStyle name="Calculation 2 3 7 2 3 2 6" xfId="26893" xr:uid="{00000000-0005-0000-0000-0000E5110000}"/>
    <cellStyle name="Calculation 2 3 7 2 3 2 7" xfId="26894" xr:uid="{00000000-0005-0000-0000-0000E6110000}"/>
    <cellStyle name="Calculation 2 3 7 2 3 3" xfId="1575" xr:uid="{00000000-0005-0000-0000-0000E7110000}"/>
    <cellStyle name="Calculation 2 3 7 2 3 3 2" xfId="1576" xr:uid="{00000000-0005-0000-0000-0000E8110000}"/>
    <cellStyle name="Calculation 2 3 7 2 3 3 3" xfId="26895" xr:uid="{00000000-0005-0000-0000-0000E9110000}"/>
    <cellStyle name="Calculation 2 3 7 2 3 3 4" xfId="26896" xr:uid="{00000000-0005-0000-0000-0000EA110000}"/>
    <cellStyle name="Calculation 2 3 7 2 3 3 5" xfId="26897" xr:uid="{00000000-0005-0000-0000-0000EB110000}"/>
    <cellStyle name="Calculation 2 3 7 2 3 3 6" xfId="26898" xr:uid="{00000000-0005-0000-0000-0000EC110000}"/>
    <cellStyle name="Calculation 2 3 7 2 3 3 7" xfId="26899" xr:uid="{00000000-0005-0000-0000-0000ED110000}"/>
    <cellStyle name="Calculation 2 3 7 2 3 4" xfId="1577" xr:uid="{00000000-0005-0000-0000-0000EE110000}"/>
    <cellStyle name="Calculation 2 3 7 2 3 4 2" xfId="1578" xr:uid="{00000000-0005-0000-0000-0000EF110000}"/>
    <cellStyle name="Calculation 2 3 7 2 3 4 3" xfId="26900" xr:uid="{00000000-0005-0000-0000-0000F0110000}"/>
    <cellStyle name="Calculation 2 3 7 2 3 4 4" xfId="26901" xr:uid="{00000000-0005-0000-0000-0000F1110000}"/>
    <cellStyle name="Calculation 2 3 7 2 3 4 5" xfId="26902" xr:uid="{00000000-0005-0000-0000-0000F2110000}"/>
    <cellStyle name="Calculation 2 3 7 2 3 4 6" xfId="26903" xr:uid="{00000000-0005-0000-0000-0000F3110000}"/>
    <cellStyle name="Calculation 2 3 7 2 3 4 7" xfId="26904" xr:uid="{00000000-0005-0000-0000-0000F4110000}"/>
    <cellStyle name="Calculation 2 3 7 2 3 5" xfId="1579" xr:uid="{00000000-0005-0000-0000-0000F5110000}"/>
    <cellStyle name="Calculation 2 3 7 2 3 5 2" xfId="1580" xr:uid="{00000000-0005-0000-0000-0000F6110000}"/>
    <cellStyle name="Calculation 2 3 7 2 3 5 3" xfId="26905" xr:uid="{00000000-0005-0000-0000-0000F7110000}"/>
    <cellStyle name="Calculation 2 3 7 2 3 5 4" xfId="26906" xr:uid="{00000000-0005-0000-0000-0000F8110000}"/>
    <cellStyle name="Calculation 2 3 7 2 3 5 5" xfId="26907" xr:uid="{00000000-0005-0000-0000-0000F9110000}"/>
    <cellStyle name="Calculation 2 3 7 2 3 5 6" xfId="26908" xr:uid="{00000000-0005-0000-0000-0000FA110000}"/>
    <cellStyle name="Calculation 2 3 7 2 3 5 7" xfId="26909" xr:uid="{00000000-0005-0000-0000-0000FB110000}"/>
    <cellStyle name="Calculation 2 3 7 2 3 6" xfId="1581" xr:uid="{00000000-0005-0000-0000-0000FC110000}"/>
    <cellStyle name="Calculation 2 3 7 2 3 6 2" xfId="1582" xr:uid="{00000000-0005-0000-0000-0000FD110000}"/>
    <cellStyle name="Calculation 2 3 7 2 3 6 3" xfId="26910" xr:uid="{00000000-0005-0000-0000-0000FE110000}"/>
    <cellStyle name="Calculation 2 3 7 2 3 6 4" xfId="26911" xr:uid="{00000000-0005-0000-0000-0000FF110000}"/>
    <cellStyle name="Calculation 2 3 7 2 3 6 5" xfId="26912" xr:uid="{00000000-0005-0000-0000-000000120000}"/>
    <cellStyle name="Calculation 2 3 7 2 3 6 6" xfId="26913" xr:uid="{00000000-0005-0000-0000-000001120000}"/>
    <cellStyle name="Calculation 2 3 7 2 3 6 7" xfId="26914" xr:uid="{00000000-0005-0000-0000-000002120000}"/>
    <cellStyle name="Calculation 2 3 7 2 3 7" xfId="1583" xr:uid="{00000000-0005-0000-0000-000003120000}"/>
    <cellStyle name="Calculation 2 3 7 2 3 7 2" xfId="1584" xr:uid="{00000000-0005-0000-0000-000004120000}"/>
    <cellStyle name="Calculation 2 3 7 2 3 7 3" xfId="26915" xr:uid="{00000000-0005-0000-0000-000005120000}"/>
    <cellStyle name="Calculation 2 3 7 2 3 7 4" xfId="26916" xr:uid="{00000000-0005-0000-0000-000006120000}"/>
    <cellStyle name="Calculation 2 3 7 2 3 7 5" xfId="26917" xr:uid="{00000000-0005-0000-0000-000007120000}"/>
    <cellStyle name="Calculation 2 3 7 2 3 7 6" xfId="26918" xr:uid="{00000000-0005-0000-0000-000008120000}"/>
    <cellStyle name="Calculation 2 3 7 2 3 7 7" xfId="26919" xr:uid="{00000000-0005-0000-0000-000009120000}"/>
    <cellStyle name="Calculation 2 3 7 2 3 8" xfId="1585" xr:uid="{00000000-0005-0000-0000-00000A120000}"/>
    <cellStyle name="Calculation 2 3 7 2 3 8 2" xfId="1586" xr:uid="{00000000-0005-0000-0000-00000B120000}"/>
    <cellStyle name="Calculation 2 3 7 2 3 8 3" xfId="26920" xr:uid="{00000000-0005-0000-0000-00000C120000}"/>
    <cellStyle name="Calculation 2 3 7 2 3 8 4" xfId="26921" xr:uid="{00000000-0005-0000-0000-00000D120000}"/>
    <cellStyle name="Calculation 2 3 7 2 3 8 5" xfId="26922" xr:uid="{00000000-0005-0000-0000-00000E120000}"/>
    <cellStyle name="Calculation 2 3 7 2 3 8 6" xfId="26923" xr:uid="{00000000-0005-0000-0000-00000F120000}"/>
    <cellStyle name="Calculation 2 3 7 2 3 8 7" xfId="26924" xr:uid="{00000000-0005-0000-0000-000010120000}"/>
    <cellStyle name="Calculation 2 3 7 2 3 9" xfId="1587" xr:uid="{00000000-0005-0000-0000-000011120000}"/>
    <cellStyle name="Calculation 2 3 7 2 3 9 2" xfId="1588" xr:uid="{00000000-0005-0000-0000-000012120000}"/>
    <cellStyle name="Calculation 2 3 7 2 3 9 3" xfId="26925" xr:uid="{00000000-0005-0000-0000-000013120000}"/>
    <cellStyle name="Calculation 2 3 7 2 3 9 4" xfId="26926" xr:uid="{00000000-0005-0000-0000-000014120000}"/>
    <cellStyle name="Calculation 2 3 7 2 3 9 5" xfId="26927" xr:uid="{00000000-0005-0000-0000-000015120000}"/>
    <cellStyle name="Calculation 2 3 7 2 3 9 6" xfId="26928" xr:uid="{00000000-0005-0000-0000-000016120000}"/>
    <cellStyle name="Calculation 2 3 7 2 3 9 7" xfId="26929" xr:uid="{00000000-0005-0000-0000-000017120000}"/>
    <cellStyle name="Calculation 2 3 7 2 4" xfId="1589" xr:uid="{00000000-0005-0000-0000-000018120000}"/>
    <cellStyle name="Calculation 2 3 7 2 4 2" xfId="1590" xr:uid="{00000000-0005-0000-0000-000019120000}"/>
    <cellStyle name="Calculation 2 3 7 2 4 3" xfId="26930" xr:uid="{00000000-0005-0000-0000-00001A120000}"/>
    <cellStyle name="Calculation 2 3 7 2 4 4" xfId="26931" xr:uid="{00000000-0005-0000-0000-00001B120000}"/>
    <cellStyle name="Calculation 2 3 7 2 4 5" xfId="26932" xr:uid="{00000000-0005-0000-0000-00001C120000}"/>
    <cellStyle name="Calculation 2 3 7 2 4 6" xfId="26933" xr:uid="{00000000-0005-0000-0000-00001D120000}"/>
    <cellStyle name="Calculation 2 3 7 2 4 7" xfId="26934" xr:uid="{00000000-0005-0000-0000-00001E120000}"/>
    <cellStyle name="Calculation 2 3 7 2 5" xfId="26935" xr:uid="{00000000-0005-0000-0000-00001F120000}"/>
    <cellStyle name="Calculation 2 3 7 2 6" xfId="26936" xr:uid="{00000000-0005-0000-0000-000020120000}"/>
    <cellStyle name="Calculation 2 3 7 2 7" xfId="26937" xr:uid="{00000000-0005-0000-0000-000021120000}"/>
    <cellStyle name="Calculation 2 3 7 2 8" xfId="26938" xr:uid="{00000000-0005-0000-0000-000022120000}"/>
    <cellStyle name="Calculation 2 3 7 3" xfId="1591" xr:uid="{00000000-0005-0000-0000-000023120000}"/>
    <cellStyle name="Calculation 2 3 7 3 10" xfId="26939" xr:uid="{00000000-0005-0000-0000-000024120000}"/>
    <cellStyle name="Calculation 2 3 7 3 2" xfId="1592" xr:uid="{00000000-0005-0000-0000-000025120000}"/>
    <cellStyle name="Calculation 2 3 7 3 2 2" xfId="1593" xr:uid="{00000000-0005-0000-0000-000026120000}"/>
    <cellStyle name="Calculation 2 3 7 3 2 3" xfId="26940" xr:uid="{00000000-0005-0000-0000-000027120000}"/>
    <cellStyle name="Calculation 2 3 7 3 2 4" xfId="26941" xr:uid="{00000000-0005-0000-0000-000028120000}"/>
    <cellStyle name="Calculation 2 3 7 3 2 5" xfId="26942" xr:uid="{00000000-0005-0000-0000-000029120000}"/>
    <cellStyle name="Calculation 2 3 7 3 2 6" xfId="26943" xr:uid="{00000000-0005-0000-0000-00002A120000}"/>
    <cellStyle name="Calculation 2 3 7 3 2 7" xfId="26944" xr:uid="{00000000-0005-0000-0000-00002B120000}"/>
    <cellStyle name="Calculation 2 3 7 3 3" xfId="1594" xr:uid="{00000000-0005-0000-0000-00002C120000}"/>
    <cellStyle name="Calculation 2 3 7 3 3 2" xfId="1595" xr:uid="{00000000-0005-0000-0000-00002D120000}"/>
    <cellStyle name="Calculation 2 3 7 3 3 3" xfId="26945" xr:uid="{00000000-0005-0000-0000-00002E120000}"/>
    <cellStyle name="Calculation 2 3 7 3 3 4" xfId="26946" xr:uid="{00000000-0005-0000-0000-00002F120000}"/>
    <cellStyle name="Calculation 2 3 7 3 3 5" xfId="26947" xr:uid="{00000000-0005-0000-0000-000030120000}"/>
    <cellStyle name="Calculation 2 3 7 3 3 6" xfId="26948" xr:uid="{00000000-0005-0000-0000-000031120000}"/>
    <cellStyle name="Calculation 2 3 7 3 3 7" xfId="26949" xr:uid="{00000000-0005-0000-0000-000032120000}"/>
    <cellStyle name="Calculation 2 3 7 3 4" xfId="1596" xr:uid="{00000000-0005-0000-0000-000033120000}"/>
    <cellStyle name="Calculation 2 3 7 3 4 2" xfId="1597" xr:uid="{00000000-0005-0000-0000-000034120000}"/>
    <cellStyle name="Calculation 2 3 7 3 4 3" xfId="26950" xr:uid="{00000000-0005-0000-0000-000035120000}"/>
    <cellStyle name="Calculation 2 3 7 3 4 4" xfId="26951" xr:uid="{00000000-0005-0000-0000-000036120000}"/>
    <cellStyle name="Calculation 2 3 7 3 4 5" xfId="26952" xr:uid="{00000000-0005-0000-0000-000037120000}"/>
    <cellStyle name="Calculation 2 3 7 3 4 6" xfId="26953" xr:uid="{00000000-0005-0000-0000-000038120000}"/>
    <cellStyle name="Calculation 2 3 7 3 4 7" xfId="26954" xr:uid="{00000000-0005-0000-0000-000039120000}"/>
    <cellStyle name="Calculation 2 3 7 3 5" xfId="1598" xr:uid="{00000000-0005-0000-0000-00003A120000}"/>
    <cellStyle name="Calculation 2 3 7 3 5 2" xfId="1599" xr:uid="{00000000-0005-0000-0000-00003B120000}"/>
    <cellStyle name="Calculation 2 3 7 3 5 3" xfId="26955" xr:uid="{00000000-0005-0000-0000-00003C120000}"/>
    <cellStyle name="Calculation 2 3 7 3 5 4" xfId="26956" xr:uid="{00000000-0005-0000-0000-00003D120000}"/>
    <cellStyle name="Calculation 2 3 7 3 5 5" xfId="26957" xr:uid="{00000000-0005-0000-0000-00003E120000}"/>
    <cellStyle name="Calculation 2 3 7 3 5 6" xfId="26958" xr:uid="{00000000-0005-0000-0000-00003F120000}"/>
    <cellStyle name="Calculation 2 3 7 3 5 7" xfId="26959" xr:uid="{00000000-0005-0000-0000-000040120000}"/>
    <cellStyle name="Calculation 2 3 7 3 6" xfId="1600" xr:uid="{00000000-0005-0000-0000-000041120000}"/>
    <cellStyle name="Calculation 2 3 7 3 6 2" xfId="1601" xr:uid="{00000000-0005-0000-0000-000042120000}"/>
    <cellStyle name="Calculation 2 3 7 3 6 3" xfId="26960" xr:uid="{00000000-0005-0000-0000-000043120000}"/>
    <cellStyle name="Calculation 2 3 7 3 6 4" xfId="26961" xr:uid="{00000000-0005-0000-0000-000044120000}"/>
    <cellStyle name="Calculation 2 3 7 3 6 5" xfId="26962" xr:uid="{00000000-0005-0000-0000-000045120000}"/>
    <cellStyle name="Calculation 2 3 7 3 6 6" xfId="26963" xr:uid="{00000000-0005-0000-0000-000046120000}"/>
    <cellStyle name="Calculation 2 3 7 3 6 7" xfId="26964" xr:uid="{00000000-0005-0000-0000-000047120000}"/>
    <cellStyle name="Calculation 2 3 7 3 7" xfId="26965" xr:uid="{00000000-0005-0000-0000-000048120000}"/>
    <cellStyle name="Calculation 2 3 7 3 8" xfId="26966" xr:uid="{00000000-0005-0000-0000-000049120000}"/>
    <cellStyle name="Calculation 2 3 7 3 9" xfId="26967" xr:uid="{00000000-0005-0000-0000-00004A120000}"/>
    <cellStyle name="Calculation 2 3 7 4" xfId="1602" xr:uid="{00000000-0005-0000-0000-00004B120000}"/>
    <cellStyle name="Calculation 2 3 7 4 10" xfId="1603" xr:uid="{00000000-0005-0000-0000-00004C120000}"/>
    <cellStyle name="Calculation 2 3 7 4 11" xfId="26968" xr:uid="{00000000-0005-0000-0000-00004D120000}"/>
    <cellStyle name="Calculation 2 3 7 4 12" xfId="26969" xr:uid="{00000000-0005-0000-0000-00004E120000}"/>
    <cellStyle name="Calculation 2 3 7 4 2" xfId="1604" xr:uid="{00000000-0005-0000-0000-00004F120000}"/>
    <cellStyle name="Calculation 2 3 7 4 2 2" xfId="1605" xr:uid="{00000000-0005-0000-0000-000050120000}"/>
    <cellStyle name="Calculation 2 3 7 4 2 3" xfId="26970" xr:uid="{00000000-0005-0000-0000-000051120000}"/>
    <cellStyle name="Calculation 2 3 7 4 2 4" xfId="26971" xr:uid="{00000000-0005-0000-0000-000052120000}"/>
    <cellStyle name="Calculation 2 3 7 4 2 5" xfId="26972" xr:uid="{00000000-0005-0000-0000-000053120000}"/>
    <cellStyle name="Calculation 2 3 7 4 2 6" xfId="26973" xr:uid="{00000000-0005-0000-0000-000054120000}"/>
    <cellStyle name="Calculation 2 3 7 4 2 7" xfId="26974" xr:uid="{00000000-0005-0000-0000-000055120000}"/>
    <cellStyle name="Calculation 2 3 7 4 3" xfId="1606" xr:uid="{00000000-0005-0000-0000-000056120000}"/>
    <cellStyle name="Calculation 2 3 7 4 3 2" xfId="1607" xr:uid="{00000000-0005-0000-0000-000057120000}"/>
    <cellStyle name="Calculation 2 3 7 4 3 3" xfId="26975" xr:uid="{00000000-0005-0000-0000-000058120000}"/>
    <cellStyle name="Calculation 2 3 7 4 3 4" xfId="26976" xr:uid="{00000000-0005-0000-0000-000059120000}"/>
    <cellStyle name="Calculation 2 3 7 4 3 5" xfId="26977" xr:uid="{00000000-0005-0000-0000-00005A120000}"/>
    <cellStyle name="Calculation 2 3 7 4 3 6" xfId="26978" xr:uid="{00000000-0005-0000-0000-00005B120000}"/>
    <cellStyle name="Calculation 2 3 7 4 3 7" xfId="26979" xr:uid="{00000000-0005-0000-0000-00005C120000}"/>
    <cellStyle name="Calculation 2 3 7 4 4" xfId="1608" xr:uid="{00000000-0005-0000-0000-00005D120000}"/>
    <cellStyle name="Calculation 2 3 7 4 4 2" xfId="1609" xr:uid="{00000000-0005-0000-0000-00005E120000}"/>
    <cellStyle name="Calculation 2 3 7 4 4 3" xfId="26980" xr:uid="{00000000-0005-0000-0000-00005F120000}"/>
    <cellStyle name="Calculation 2 3 7 4 4 4" xfId="26981" xr:uid="{00000000-0005-0000-0000-000060120000}"/>
    <cellStyle name="Calculation 2 3 7 4 4 5" xfId="26982" xr:uid="{00000000-0005-0000-0000-000061120000}"/>
    <cellStyle name="Calculation 2 3 7 4 4 6" xfId="26983" xr:uid="{00000000-0005-0000-0000-000062120000}"/>
    <cellStyle name="Calculation 2 3 7 4 4 7" xfId="26984" xr:uid="{00000000-0005-0000-0000-000063120000}"/>
    <cellStyle name="Calculation 2 3 7 4 5" xfId="1610" xr:uid="{00000000-0005-0000-0000-000064120000}"/>
    <cellStyle name="Calculation 2 3 7 4 5 2" xfId="1611" xr:uid="{00000000-0005-0000-0000-000065120000}"/>
    <cellStyle name="Calculation 2 3 7 4 5 3" xfId="26985" xr:uid="{00000000-0005-0000-0000-000066120000}"/>
    <cellStyle name="Calculation 2 3 7 4 5 4" xfId="26986" xr:uid="{00000000-0005-0000-0000-000067120000}"/>
    <cellStyle name="Calculation 2 3 7 4 5 5" xfId="26987" xr:uid="{00000000-0005-0000-0000-000068120000}"/>
    <cellStyle name="Calculation 2 3 7 4 5 6" xfId="26988" xr:uid="{00000000-0005-0000-0000-000069120000}"/>
    <cellStyle name="Calculation 2 3 7 4 5 7" xfId="26989" xr:uid="{00000000-0005-0000-0000-00006A120000}"/>
    <cellStyle name="Calculation 2 3 7 4 6" xfId="1612" xr:uid="{00000000-0005-0000-0000-00006B120000}"/>
    <cellStyle name="Calculation 2 3 7 4 6 2" xfId="1613" xr:uid="{00000000-0005-0000-0000-00006C120000}"/>
    <cellStyle name="Calculation 2 3 7 4 6 3" xfId="26990" xr:uid="{00000000-0005-0000-0000-00006D120000}"/>
    <cellStyle name="Calculation 2 3 7 4 6 4" xfId="26991" xr:uid="{00000000-0005-0000-0000-00006E120000}"/>
    <cellStyle name="Calculation 2 3 7 4 6 5" xfId="26992" xr:uid="{00000000-0005-0000-0000-00006F120000}"/>
    <cellStyle name="Calculation 2 3 7 4 6 6" xfId="26993" xr:uid="{00000000-0005-0000-0000-000070120000}"/>
    <cellStyle name="Calculation 2 3 7 4 6 7" xfId="26994" xr:uid="{00000000-0005-0000-0000-000071120000}"/>
    <cellStyle name="Calculation 2 3 7 4 7" xfId="1614" xr:uid="{00000000-0005-0000-0000-000072120000}"/>
    <cellStyle name="Calculation 2 3 7 4 7 2" xfId="1615" xr:uid="{00000000-0005-0000-0000-000073120000}"/>
    <cellStyle name="Calculation 2 3 7 4 7 3" xfId="26995" xr:uid="{00000000-0005-0000-0000-000074120000}"/>
    <cellStyle name="Calculation 2 3 7 4 7 4" xfId="26996" xr:uid="{00000000-0005-0000-0000-000075120000}"/>
    <cellStyle name="Calculation 2 3 7 4 7 5" xfId="26997" xr:uid="{00000000-0005-0000-0000-000076120000}"/>
    <cellStyle name="Calculation 2 3 7 4 7 6" xfId="26998" xr:uid="{00000000-0005-0000-0000-000077120000}"/>
    <cellStyle name="Calculation 2 3 7 4 7 7" xfId="26999" xr:uid="{00000000-0005-0000-0000-000078120000}"/>
    <cellStyle name="Calculation 2 3 7 4 8" xfId="1616" xr:uid="{00000000-0005-0000-0000-000079120000}"/>
    <cellStyle name="Calculation 2 3 7 4 8 2" xfId="1617" xr:uid="{00000000-0005-0000-0000-00007A120000}"/>
    <cellStyle name="Calculation 2 3 7 4 8 3" xfId="27000" xr:uid="{00000000-0005-0000-0000-00007B120000}"/>
    <cellStyle name="Calculation 2 3 7 4 8 4" xfId="27001" xr:uid="{00000000-0005-0000-0000-00007C120000}"/>
    <cellStyle name="Calculation 2 3 7 4 8 5" xfId="27002" xr:uid="{00000000-0005-0000-0000-00007D120000}"/>
    <cellStyle name="Calculation 2 3 7 4 8 6" xfId="27003" xr:uid="{00000000-0005-0000-0000-00007E120000}"/>
    <cellStyle name="Calculation 2 3 7 4 8 7" xfId="27004" xr:uid="{00000000-0005-0000-0000-00007F120000}"/>
    <cellStyle name="Calculation 2 3 7 4 9" xfId="1618" xr:uid="{00000000-0005-0000-0000-000080120000}"/>
    <cellStyle name="Calculation 2 3 7 4 9 2" xfId="1619" xr:uid="{00000000-0005-0000-0000-000081120000}"/>
    <cellStyle name="Calculation 2 3 7 4 9 3" xfId="27005" xr:uid="{00000000-0005-0000-0000-000082120000}"/>
    <cellStyle name="Calculation 2 3 7 4 9 4" xfId="27006" xr:uid="{00000000-0005-0000-0000-000083120000}"/>
    <cellStyle name="Calculation 2 3 7 4 9 5" xfId="27007" xr:uid="{00000000-0005-0000-0000-000084120000}"/>
    <cellStyle name="Calculation 2 3 7 4 9 6" xfId="27008" xr:uid="{00000000-0005-0000-0000-000085120000}"/>
    <cellStyle name="Calculation 2 3 7 4 9 7" xfId="27009" xr:uid="{00000000-0005-0000-0000-000086120000}"/>
    <cellStyle name="Calculation 2 3 7 5" xfId="1620" xr:uid="{00000000-0005-0000-0000-000087120000}"/>
    <cellStyle name="Calculation 2 3 7 5 10" xfId="27010" xr:uid="{00000000-0005-0000-0000-000088120000}"/>
    <cellStyle name="Calculation 2 3 7 5 11" xfId="27011" xr:uid="{00000000-0005-0000-0000-000089120000}"/>
    <cellStyle name="Calculation 2 3 7 5 12" xfId="27012" xr:uid="{00000000-0005-0000-0000-00008A120000}"/>
    <cellStyle name="Calculation 2 3 7 5 2" xfId="1621" xr:uid="{00000000-0005-0000-0000-00008B120000}"/>
    <cellStyle name="Calculation 2 3 7 5 2 2" xfId="1622" xr:uid="{00000000-0005-0000-0000-00008C120000}"/>
    <cellStyle name="Calculation 2 3 7 5 2 3" xfId="27013" xr:uid="{00000000-0005-0000-0000-00008D120000}"/>
    <cellStyle name="Calculation 2 3 7 5 2 4" xfId="27014" xr:uid="{00000000-0005-0000-0000-00008E120000}"/>
    <cellStyle name="Calculation 2 3 7 5 2 5" xfId="27015" xr:uid="{00000000-0005-0000-0000-00008F120000}"/>
    <cellStyle name="Calculation 2 3 7 5 2 6" xfId="27016" xr:uid="{00000000-0005-0000-0000-000090120000}"/>
    <cellStyle name="Calculation 2 3 7 5 2 7" xfId="27017" xr:uid="{00000000-0005-0000-0000-000091120000}"/>
    <cellStyle name="Calculation 2 3 7 5 3" xfId="1623" xr:uid="{00000000-0005-0000-0000-000092120000}"/>
    <cellStyle name="Calculation 2 3 7 5 3 2" xfId="1624" xr:uid="{00000000-0005-0000-0000-000093120000}"/>
    <cellStyle name="Calculation 2 3 7 5 3 3" xfId="27018" xr:uid="{00000000-0005-0000-0000-000094120000}"/>
    <cellStyle name="Calculation 2 3 7 5 3 4" xfId="27019" xr:uid="{00000000-0005-0000-0000-000095120000}"/>
    <cellStyle name="Calculation 2 3 7 5 3 5" xfId="27020" xr:uid="{00000000-0005-0000-0000-000096120000}"/>
    <cellStyle name="Calculation 2 3 7 5 3 6" xfId="27021" xr:uid="{00000000-0005-0000-0000-000097120000}"/>
    <cellStyle name="Calculation 2 3 7 5 3 7" xfId="27022" xr:uid="{00000000-0005-0000-0000-000098120000}"/>
    <cellStyle name="Calculation 2 3 7 5 4" xfId="1625" xr:uid="{00000000-0005-0000-0000-000099120000}"/>
    <cellStyle name="Calculation 2 3 7 5 4 2" xfId="1626" xr:uid="{00000000-0005-0000-0000-00009A120000}"/>
    <cellStyle name="Calculation 2 3 7 5 4 3" xfId="27023" xr:uid="{00000000-0005-0000-0000-00009B120000}"/>
    <cellStyle name="Calculation 2 3 7 5 4 4" xfId="27024" xr:uid="{00000000-0005-0000-0000-00009C120000}"/>
    <cellStyle name="Calculation 2 3 7 5 4 5" xfId="27025" xr:uid="{00000000-0005-0000-0000-00009D120000}"/>
    <cellStyle name="Calculation 2 3 7 5 4 6" xfId="27026" xr:uid="{00000000-0005-0000-0000-00009E120000}"/>
    <cellStyle name="Calculation 2 3 7 5 4 7" xfId="27027" xr:uid="{00000000-0005-0000-0000-00009F120000}"/>
    <cellStyle name="Calculation 2 3 7 5 5" xfId="1627" xr:uid="{00000000-0005-0000-0000-0000A0120000}"/>
    <cellStyle name="Calculation 2 3 7 5 5 2" xfId="1628" xr:uid="{00000000-0005-0000-0000-0000A1120000}"/>
    <cellStyle name="Calculation 2 3 7 5 5 3" xfId="27028" xr:uid="{00000000-0005-0000-0000-0000A2120000}"/>
    <cellStyle name="Calculation 2 3 7 5 5 4" xfId="27029" xr:uid="{00000000-0005-0000-0000-0000A3120000}"/>
    <cellStyle name="Calculation 2 3 7 5 5 5" xfId="27030" xr:uid="{00000000-0005-0000-0000-0000A4120000}"/>
    <cellStyle name="Calculation 2 3 7 5 5 6" xfId="27031" xr:uid="{00000000-0005-0000-0000-0000A5120000}"/>
    <cellStyle name="Calculation 2 3 7 5 5 7" xfId="27032" xr:uid="{00000000-0005-0000-0000-0000A6120000}"/>
    <cellStyle name="Calculation 2 3 7 5 6" xfId="1629" xr:uid="{00000000-0005-0000-0000-0000A7120000}"/>
    <cellStyle name="Calculation 2 3 7 5 6 2" xfId="1630" xr:uid="{00000000-0005-0000-0000-0000A8120000}"/>
    <cellStyle name="Calculation 2 3 7 5 6 3" xfId="27033" xr:uid="{00000000-0005-0000-0000-0000A9120000}"/>
    <cellStyle name="Calculation 2 3 7 5 6 4" xfId="27034" xr:uid="{00000000-0005-0000-0000-0000AA120000}"/>
    <cellStyle name="Calculation 2 3 7 5 6 5" xfId="27035" xr:uid="{00000000-0005-0000-0000-0000AB120000}"/>
    <cellStyle name="Calculation 2 3 7 5 6 6" xfId="27036" xr:uid="{00000000-0005-0000-0000-0000AC120000}"/>
    <cellStyle name="Calculation 2 3 7 5 6 7" xfId="27037" xr:uid="{00000000-0005-0000-0000-0000AD120000}"/>
    <cellStyle name="Calculation 2 3 7 5 7" xfId="1631" xr:uid="{00000000-0005-0000-0000-0000AE120000}"/>
    <cellStyle name="Calculation 2 3 7 5 7 2" xfId="1632" xr:uid="{00000000-0005-0000-0000-0000AF120000}"/>
    <cellStyle name="Calculation 2 3 7 5 7 3" xfId="27038" xr:uid="{00000000-0005-0000-0000-0000B0120000}"/>
    <cellStyle name="Calculation 2 3 7 5 7 4" xfId="27039" xr:uid="{00000000-0005-0000-0000-0000B1120000}"/>
    <cellStyle name="Calculation 2 3 7 5 7 5" xfId="27040" xr:uid="{00000000-0005-0000-0000-0000B2120000}"/>
    <cellStyle name="Calculation 2 3 7 5 7 6" xfId="27041" xr:uid="{00000000-0005-0000-0000-0000B3120000}"/>
    <cellStyle name="Calculation 2 3 7 5 7 7" xfId="27042" xr:uid="{00000000-0005-0000-0000-0000B4120000}"/>
    <cellStyle name="Calculation 2 3 7 5 8" xfId="1633" xr:uid="{00000000-0005-0000-0000-0000B5120000}"/>
    <cellStyle name="Calculation 2 3 7 5 8 2" xfId="1634" xr:uid="{00000000-0005-0000-0000-0000B6120000}"/>
    <cellStyle name="Calculation 2 3 7 5 8 3" xfId="27043" xr:uid="{00000000-0005-0000-0000-0000B7120000}"/>
    <cellStyle name="Calculation 2 3 7 5 8 4" xfId="27044" xr:uid="{00000000-0005-0000-0000-0000B8120000}"/>
    <cellStyle name="Calculation 2 3 7 5 8 5" xfId="27045" xr:uid="{00000000-0005-0000-0000-0000B9120000}"/>
    <cellStyle name="Calculation 2 3 7 5 8 6" xfId="27046" xr:uid="{00000000-0005-0000-0000-0000BA120000}"/>
    <cellStyle name="Calculation 2 3 7 5 8 7" xfId="27047" xr:uid="{00000000-0005-0000-0000-0000BB120000}"/>
    <cellStyle name="Calculation 2 3 7 5 9" xfId="1635" xr:uid="{00000000-0005-0000-0000-0000BC120000}"/>
    <cellStyle name="Calculation 2 3 7 5 9 2" xfId="1636" xr:uid="{00000000-0005-0000-0000-0000BD120000}"/>
    <cellStyle name="Calculation 2 3 7 5 9 3" xfId="27048" xr:uid="{00000000-0005-0000-0000-0000BE120000}"/>
    <cellStyle name="Calculation 2 3 7 5 9 4" xfId="27049" xr:uid="{00000000-0005-0000-0000-0000BF120000}"/>
    <cellStyle name="Calculation 2 3 7 5 9 5" xfId="27050" xr:uid="{00000000-0005-0000-0000-0000C0120000}"/>
    <cellStyle name="Calculation 2 3 7 5 9 6" xfId="27051" xr:uid="{00000000-0005-0000-0000-0000C1120000}"/>
    <cellStyle name="Calculation 2 3 7 5 9 7" xfId="27052" xr:uid="{00000000-0005-0000-0000-0000C2120000}"/>
    <cellStyle name="Calculation 2 3 7 6" xfId="1637" xr:uid="{00000000-0005-0000-0000-0000C3120000}"/>
    <cellStyle name="Calculation 2 3 7 6 10" xfId="1638" xr:uid="{00000000-0005-0000-0000-0000C4120000}"/>
    <cellStyle name="Calculation 2 3 7 6 11" xfId="27053" xr:uid="{00000000-0005-0000-0000-0000C5120000}"/>
    <cellStyle name="Calculation 2 3 7 6 12" xfId="27054" xr:uid="{00000000-0005-0000-0000-0000C6120000}"/>
    <cellStyle name="Calculation 2 3 7 6 13" xfId="27055" xr:uid="{00000000-0005-0000-0000-0000C7120000}"/>
    <cellStyle name="Calculation 2 3 7 6 14" xfId="27056" xr:uid="{00000000-0005-0000-0000-0000C8120000}"/>
    <cellStyle name="Calculation 2 3 7 6 15" xfId="27057" xr:uid="{00000000-0005-0000-0000-0000C9120000}"/>
    <cellStyle name="Calculation 2 3 7 6 2" xfId="1639" xr:uid="{00000000-0005-0000-0000-0000CA120000}"/>
    <cellStyle name="Calculation 2 3 7 6 2 2" xfId="1640" xr:uid="{00000000-0005-0000-0000-0000CB120000}"/>
    <cellStyle name="Calculation 2 3 7 6 2 3" xfId="27058" xr:uid="{00000000-0005-0000-0000-0000CC120000}"/>
    <cellStyle name="Calculation 2 3 7 6 2 4" xfId="27059" xr:uid="{00000000-0005-0000-0000-0000CD120000}"/>
    <cellStyle name="Calculation 2 3 7 6 2 5" xfId="27060" xr:uid="{00000000-0005-0000-0000-0000CE120000}"/>
    <cellStyle name="Calculation 2 3 7 6 2 6" xfId="27061" xr:uid="{00000000-0005-0000-0000-0000CF120000}"/>
    <cellStyle name="Calculation 2 3 7 6 2 7" xfId="27062" xr:uid="{00000000-0005-0000-0000-0000D0120000}"/>
    <cellStyle name="Calculation 2 3 7 6 3" xfId="1641" xr:uid="{00000000-0005-0000-0000-0000D1120000}"/>
    <cellStyle name="Calculation 2 3 7 6 3 2" xfId="1642" xr:uid="{00000000-0005-0000-0000-0000D2120000}"/>
    <cellStyle name="Calculation 2 3 7 6 3 3" xfId="27063" xr:uid="{00000000-0005-0000-0000-0000D3120000}"/>
    <cellStyle name="Calculation 2 3 7 6 3 4" xfId="27064" xr:uid="{00000000-0005-0000-0000-0000D4120000}"/>
    <cellStyle name="Calculation 2 3 7 6 3 5" xfId="27065" xr:uid="{00000000-0005-0000-0000-0000D5120000}"/>
    <cellStyle name="Calculation 2 3 7 6 3 6" xfId="27066" xr:uid="{00000000-0005-0000-0000-0000D6120000}"/>
    <cellStyle name="Calculation 2 3 7 6 3 7" xfId="27067" xr:uid="{00000000-0005-0000-0000-0000D7120000}"/>
    <cellStyle name="Calculation 2 3 7 6 4" xfId="1643" xr:uid="{00000000-0005-0000-0000-0000D8120000}"/>
    <cellStyle name="Calculation 2 3 7 6 4 2" xfId="1644" xr:uid="{00000000-0005-0000-0000-0000D9120000}"/>
    <cellStyle name="Calculation 2 3 7 6 4 3" xfId="27068" xr:uid="{00000000-0005-0000-0000-0000DA120000}"/>
    <cellStyle name="Calculation 2 3 7 6 4 4" xfId="27069" xr:uid="{00000000-0005-0000-0000-0000DB120000}"/>
    <cellStyle name="Calculation 2 3 7 6 4 5" xfId="27070" xr:uid="{00000000-0005-0000-0000-0000DC120000}"/>
    <cellStyle name="Calculation 2 3 7 6 4 6" xfId="27071" xr:uid="{00000000-0005-0000-0000-0000DD120000}"/>
    <cellStyle name="Calculation 2 3 7 6 4 7" xfId="27072" xr:uid="{00000000-0005-0000-0000-0000DE120000}"/>
    <cellStyle name="Calculation 2 3 7 6 5" xfId="1645" xr:uid="{00000000-0005-0000-0000-0000DF120000}"/>
    <cellStyle name="Calculation 2 3 7 6 5 2" xfId="1646" xr:uid="{00000000-0005-0000-0000-0000E0120000}"/>
    <cellStyle name="Calculation 2 3 7 6 5 3" xfId="27073" xr:uid="{00000000-0005-0000-0000-0000E1120000}"/>
    <cellStyle name="Calculation 2 3 7 6 5 4" xfId="27074" xr:uid="{00000000-0005-0000-0000-0000E2120000}"/>
    <cellStyle name="Calculation 2 3 7 6 5 5" xfId="27075" xr:uid="{00000000-0005-0000-0000-0000E3120000}"/>
    <cellStyle name="Calculation 2 3 7 6 5 6" xfId="27076" xr:uid="{00000000-0005-0000-0000-0000E4120000}"/>
    <cellStyle name="Calculation 2 3 7 6 5 7" xfId="27077" xr:uid="{00000000-0005-0000-0000-0000E5120000}"/>
    <cellStyle name="Calculation 2 3 7 6 6" xfId="1647" xr:uid="{00000000-0005-0000-0000-0000E6120000}"/>
    <cellStyle name="Calculation 2 3 7 6 6 2" xfId="1648" xr:uid="{00000000-0005-0000-0000-0000E7120000}"/>
    <cellStyle name="Calculation 2 3 7 6 6 3" xfId="27078" xr:uid="{00000000-0005-0000-0000-0000E8120000}"/>
    <cellStyle name="Calculation 2 3 7 6 6 4" xfId="27079" xr:uid="{00000000-0005-0000-0000-0000E9120000}"/>
    <cellStyle name="Calculation 2 3 7 6 6 5" xfId="27080" xr:uid="{00000000-0005-0000-0000-0000EA120000}"/>
    <cellStyle name="Calculation 2 3 7 6 6 6" xfId="27081" xr:uid="{00000000-0005-0000-0000-0000EB120000}"/>
    <cellStyle name="Calculation 2 3 7 6 6 7" xfId="27082" xr:uid="{00000000-0005-0000-0000-0000EC120000}"/>
    <cellStyle name="Calculation 2 3 7 6 7" xfId="1649" xr:uid="{00000000-0005-0000-0000-0000ED120000}"/>
    <cellStyle name="Calculation 2 3 7 6 7 2" xfId="1650" xr:uid="{00000000-0005-0000-0000-0000EE120000}"/>
    <cellStyle name="Calculation 2 3 7 6 7 3" xfId="27083" xr:uid="{00000000-0005-0000-0000-0000EF120000}"/>
    <cellStyle name="Calculation 2 3 7 6 7 4" xfId="27084" xr:uid="{00000000-0005-0000-0000-0000F0120000}"/>
    <cellStyle name="Calculation 2 3 7 6 7 5" xfId="27085" xr:uid="{00000000-0005-0000-0000-0000F1120000}"/>
    <cellStyle name="Calculation 2 3 7 6 7 6" xfId="27086" xr:uid="{00000000-0005-0000-0000-0000F2120000}"/>
    <cellStyle name="Calculation 2 3 7 6 7 7" xfId="27087" xr:uid="{00000000-0005-0000-0000-0000F3120000}"/>
    <cellStyle name="Calculation 2 3 7 6 8" xfId="1651" xr:uid="{00000000-0005-0000-0000-0000F4120000}"/>
    <cellStyle name="Calculation 2 3 7 6 8 2" xfId="1652" xr:uid="{00000000-0005-0000-0000-0000F5120000}"/>
    <cellStyle name="Calculation 2 3 7 6 8 3" xfId="27088" xr:uid="{00000000-0005-0000-0000-0000F6120000}"/>
    <cellStyle name="Calculation 2 3 7 6 8 4" xfId="27089" xr:uid="{00000000-0005-0000-0000-0000F7120000}"/>
    <cellStyle name="Calculation 2 3 7 6 8 5" xfId="27090" xr:uid="{00000000-0005-0000-0000-0000F8120000}"/>
    <cellStyle name="Calculation 2 3 7 6 8 6" xfId="27091" xr:uid="{00000000-0005-0000-0000-0000F9120000}"/>
    <cellStyle name="Calculation 2 3 7 6 8 7" xfId="27092" xr:uid="{00000000-0005-0000-0000-0000FA120000}"/>
    <cellStyle name="Calculation 2 3 7 6 9" xfId="1653" xr:uid="{00000000-0005-0000-0000-0000FB120000}"/>
    <cellStyle name="Calculation 2 3 7 6 9 2" xfId="1654" xr:uid="{00000000-0005-0000-0000-0000FC120000}"/>
    <cellStyle name="Calculation 2 3 7 6 9 3" xfId="27093" xr:uid="{00000000-0005-0000-0000-0000FD120000}"/>
    <cellStyle name="Calculation 2 3 7 6 9 4" xfId="27094" xr:uid="{00000000-0005-0000-0000-0000FE120000}"/>
    <cellStyle name="Calculation 2 3 7 6 9 5" xfId="27095" xr:uid="{00000000-0005-0000-0000-0000FF120000}"/>
    <cellStyle name="Calculation 2 3 7 6 9 6" xfId="27096" xr:uid="{00000000-0005-0000-0000-000000130000}"/>
    <cellStyle name="Calculation 2 3 7 6 9 7" xfId="27097" xr:uid="{00000000-0005-0000-0000-000001130000}"/>
    <cellStyle name="Calculation 2 3 7 7" xfId="27098" xr:uid="{00000000-0005-0000-0000-000002130000}"/>
    <cellStyle name="Calculation 2 3 8" xfId="1655" xr:uid="{00000000-0005-0000-0000-000003130000}"/>
    <cellStyle name="Calculation 2 3 8 2" xfId="1656" xr:uid="{00000000-0005-0000-0000-000004130000}"/>
    <cellStyle name="Calculation 2 3 8 2 10" xfId="27099" xr:uid="{00000000-0005-0000-0000-000005130000}"/>
    <cellStyle name="Calculation 2 3 8 2 2" xfId="1657" xr:uid="{00000000-0005-0000-0000-000006130000}"/>
    <cellStyle name="Calculation 2 3 8 2 2 2" xfId="1658" xr:uid="{00000000-0005-0000-0000-000007130000}"/>
    <cellStyle name="Calculation 2 3 8 2 2 3" xfId="27100" xr:uid="{00000000-0005-0000-0000-000008130000}"/>
    <cellStyle name="Calculation 2 3 8 2 2 4" xfId="27101" xr:uid="{00000000-0005-0000-0000-000009130000}"/>
    <cellStyle name="Calculation 2 3 8 2 2 5" xfId="27102" xr:uid="{00000000-0005-0000-0000-00000A130000}"/>
    <cellStyle name="Calculation 2 3 8 2 2 6" xfId="27103" xr:uid="{00000000-0005-0000-0000-00000B130000}"/>
    <cellStyle name="Calculation 2 3 8 2 2 7" xfId="27104" xr:uid="{00000000-0005-0000-0000-00000C130000}"/>
    <cellStyle name="Calculation 2 3 8 2 3" xfId="1659" xr:uid="{00000000-0005-0000-0000-00000D130000}"/>
    <cellStyle name="Calculation 2 3 8 2 3 2" xfId="1660" xr:uid="{00000000-0005-0000-0000-00000E130000}"/>
    <cellStyle name="Calculation 2 3 8 2 3 3" xfId="27105" xr:uid="{00000000-0005-0000-0000-00000F130000}"/>
    <cellStyle name="Calculation 2 3 8 2 3 4" xfId="27106" xr:uid="{00000000-0005-0000-0000-000010130000}"/>
    <cellStyle name="Calculation 2 3 8 2 3 5" xfId="27107" xr:uid="{00000000-0005-0000-0000-000011130000}"/>
    <cellStyle name="Calculation 2 3 8 2 3 6" xfId="27108" xr:uid="{00000000-0005-0000-0000-000012130000}"/>
    <cellStyle name="Calculation 2 3 8 2 3 7" xfId="27109" xr:uid="{00000000-0005-0000-0000-000013130000}"/>
    <cellStyle name="Calculation 2 3 8 2 4" xfId="1661" xr:uid="{00000000-0005-0000-0000-000014130000}"/>
    <cellStyle name="Calculation 2 3 8 2 4 2" xfId="1662" xr:uid="{00000000-0005-0000-0000-000015130000}"/>
    <cellStyle name="Calculation 2 3 8 2 4 3" xfId="27110" xr:uid="{00000000-0005-0000-0000-000016130000}"/>
    <cellStyle name="Calculation 2 3 8 2 4 4" xfId="27111" xr:uid="{00000000-0005-0000-0000-000017130000}"/>
    <cellStyle name="Calculation 2 3 8 2 4 5" xfId="27112" xr:uid="{00000000-0005-0000-0000-000018130000}"/>
    <cellStyle name="Calculation 2 3 8 2 4 6" xfId="27113" xr:uid="{00000000-0005-0000-0000-000019130000}"/>
    <cellStyle name="Calculation 2 3 8 2 4 7" xfId="27114" xr:uid="{00000000-0005-0000-0000-00001A130000}"/>
    <cellStyle name="Calculation 2 3 8 2 5" xfId="1663" xr:uid="{00000000-0005-0000-0000-00001B130000}"/>
    <cellStyle name="Calculation 2 3 8 2 5 2" xfId="1664" xr:uid="{00000000-0005-0000-0000-00001C130000}"/>
    <cellStyle name="Calculation 2 3 8 2 5 3" xfId="27115" xr:uid="{00000000-0005-0000-0000-00001D130000}"/>
    <cellStyle name="Calculation 2 3 8 2 5 4" xfId="27116" xr:uid="{00000000-0005-0000-0000-00001E130000}"/>
    <cellStyle name="Calculation 2 3 8 2 5 5" xfId="27117" xr:uid="{00000000-0005-0000-0000-00001F130000}"/>
    <cellStyle name="Calculation 2 3 8 2 5 6" xfId="27118" xr:uid="{00000000-0005-0000-0000-000020130000}"/>
    <cellStyle name="Calculation 2 3 8 2 5 7" xfId="27119" xr:uid="{00000000-0005-0000-0000-000021130000}"/>
    <cellStyle name="Calculation 2 3 8 2 6" xfId="1665" xr:uid="{00000000-0005-0000-0000-000022130000}"/>
    <cellStyle name="Calculation 2 3 8 2 6 2" xfId="1666" xr:uid="{00000000-0005-0000-0000-000023130000}"/>
    <cellStyle name="Calculation 2 3 8 2 6 3" xfId="27120" xr:uid="{00000000-0005-0000-0000-000024130000}"/>
    <cellStyle name="Calculation 2 3 8 2 6 4" xfId="27121" xr:uid="{00000000-0005-0000-0000-000025130000}"/>
    <cellStyle name="Calculation 2 3 8 2 6 5" xfId="27122" xr:uid="{00000000-0005-0000-0000-000026130000}"/>
    <cellStyle name="Calculation 2 3 8 2 6 6" xfId="27123" xr:uid="{00000000-0005-0000-0000-000027130000}"/>
    <cellStyle name="Calculation 2 3 8 2 6 7" xfId="27124" xr:uid="{00000000-0005-0000-0000-000028130000}"/>
    <cellStyle name="Calculation 2 3 8 2 7" xfId="27125" xr:uid="{00000000-0005-0000-0000-000029130000}"/>
    <cellStyle name="Calculation 2 3 8 2 8" xfId="27126" xr:uid="{00000000-0005-0000-0000-00002A130000}"/>
    <cellStyle name="Calculation 2 3 8 2 9" xfId="27127" xr:uid="{00000000-0005-0000-0000-00002B130000}"/>
    <cellStyle name="Calculation 2 3 8 3" xfId="1667" xr:uid="{00000000-0005-0000-0000-00002C130000}"/>
    <cellStyle name="Calculation 2 3 8 3 10" xfId="1668" xr:uid="{00000000-0005-0000-0000-00002D130000}"/>
    <cellStyle name="Calculation 2 3 8 3 11" xfId="27128" xr:uid="{00000000-0005-0000-0000-00002E130000}"/>
    <cellStyle name="Calculation 2 3 8 3 12" xfId="27129" xr:uid="{00000000-0005-0000-0000-00002F130000}"/>
    <cellStyle name="Calculation 2 3 8 3 13" xfId="27130" xr:uid="{00000000-0005-0000-0000-000030130000}"/>
    <cellStyle name="Calculation 2 3 8 3 14" xfId="27131" xr:uid="{00000000-0005-0000-0000-000031130000}"/>
    <cellStyle name="Calculation 2 3 8 3 15" xfId="27132" xr:uid="{00000000-0005-0000-0000-000032130000}"/>
    <cellStyle name="Calculation 2 3 8 3 2" xfId="1669" xr:uid="{00000000-0005-0000-0000-000033130000}"/>
    <cellStyle name="Calculation 2 3 8 3 2 2" xfId="1670" xr:uid="{00000000-0005-0000-0000-000034130000}"/>
    <cellStyle name="Calculation 2 3 8 3 2 3" xfId="27133" xr:uid="{00000000-0005-0000-0000-000035130000}"/>
    <cellStyle name="Calculation 2 3 8 3 2 4" xfId="27134" xr:uid="{00000000-0005-0000-0000-000036130000}"/>
    <cellStyle name="Calculation 2 3 8 3 2 5" xfId="27135" xr:uid="{00000000-0005-0000-0000-000037130000}"/>
    <cellStyle name="Calculation 2 3 8 3 2 6" xfId="27136" xr:uid="{00000000-0005-0000-0000-000038130000}"/>
    <cellStyle name="Calculation 2 3 8 3 2 7" xfId="27137" xr:uid="{00000000-0005-0000-0000-000039130000}"/>
    <cellStyle name="Calculation 2 3 8 3 3" xfId="1671" xr:uid="{00000000-0005-0000-0000-00003A130000}"/>
    <cellStyle name="Calculation 2 3 8 3 3 2" xfId="1672" xr:uid="{00000000-0005-0000-0000-00003B130000}"/>
    <cellStyle name="Calculation 2 3 8 3 3 3" xfId="27138" xr:uid="{00000000-0005-0000-0000-00003C130000}"/>
    <cellStyle name="Calculation 2 3 8 3 3 4" xfId="27139" xr:uid="{00000000-0005-0000-0000-00003D130000}"/>
    <cellStyle name="Calculation 2 3 8 3 3 5" xfId="27140" xr:uid="{00000000-0005-0000-0000-00003E130000}"/>
    <cellStyle name="Calculation 2 3 8 3 3 6" xfId="27141" xr:uid="{00000000-0005-0000-0000-00003F130000}"/>
    <cellStyle name="Calculation 2 3 8 3 3 7" xfId="27142" xr:uid="{00000000-0005-0000-0000-000040130000}"/>
    <cellStyle name="Calculation 2 3 8 3 4" xfId="1673" xr:uid="{00000000-0005-0000-0000-000041130000}"/>
    <cellStyle name="Calculation 2 3 8 3 4 2" xfId="1674" xr:uid="{00000000-0005-0000-0000-000042130000}"/>
    <cellStyle name="Calculation 2 3 8 3 4 3" xfId="27143" xr:uid="{00000000-0005-0000-0000-000043130000}"/>
    <cellStyle name="Calculation 2 3 8 3 4 4" xfId="27144" xr:uid="{00000000-0005-0000-0000-000044130000}"/>
    <cellStyle name="Calculation 2 3 8 3 4 5" xfId="27145" xr:uid="{00000000-0005-0000-0000-000045130000}"/>
    <cellStyle name="Calculation 2 3 8 3 4 6" xfId="27146" xr:uid="{00000000-0005-0000-0000-000046130000}"/>
    <cellStyle name="Calculation 2 3 8 3 4 7" xfId="27147" xr:uid="{00000000-0005-0000-0000-000047130000}"/>
    <cellStyle name="Calculation 2 3 8 3 5" xfId="1675" xr:uid="{00000000-0005-0000-0000-000048130000}"/>
    <cellStyle name="Calculation 2 3 8 3 5 2" xfId="1676" xr:uid="{00000000-0005-0000-0000-000049130000}"/>
    <cellStyle name="Calculation 2 3 8 3 5 3" xfId="27148" xr:uid="{00000000-0005-0000-0000-00004A130000}"/>
    <cellStyle name="Calculation 2 3 8 3 5 4" xfId="27149" xr:uid="{00000000-0005-0000-0000-00004B130000}"/>
    <cellStyle name="Calculation 2 3 8 3 5 5" xfId="27150" xr:uid="{00000000-0005-0000-0000-00004C130000}"/>
    <cellStyle name="Calculation 2 3 8 3 5 6" xfId="27151" xr:uid="{00000000-0005-0000-0000-00004D130000}"/>
    <cellStyle name="Calculation 2 3 8 3 5 7" xfId="27152" xr:uid="{00000000-0005-0000-0000-00004E130000}"/>
    <cellStyle name="Calculation 2 3 8 3 6" xfId="1677" xr:uid="{00000000-0005-0000-0000-00004F130000}"/>
    <cellStyle name="Calculation 2 3 8 3 6 2" xfId="1678" xr:uid="{00000000-0005-0000-0000-000050130000}"/>
    <cellStyle name="Calculation 2 3 8 3 6 3" xfId="27153" xr:uid="{00000000-0005-0000-0000-000051130000}"/>
    <cellStyle name="Calculation 2 3 8 3 6 4" xfId="27154" xr:uid="{00000000-0005-0000-0000-000052130000}"/>
    <cellStyle name="Calculation 2 3 8 3 6 5" xfId="27155" xr:uid="{00000000-0005-0000-0000-000053130000}"/>
    <cellStyle name="Calculation 2 3 8 3 6 6" xfId="27156" xr:uid="{00000000-0005-0000-0000-000054130000}"/>
    <cellStyle name="Calculation 2 3 8 3 6 7" xfId="27157" xr:uid="{00000000-0005-0000-0000-000055130000}"/>
    <cellStyle name="Calculation 2 3 8 3 7" xfId="1679" xr:uid="{00000000-0005-0000-0000-000056130000}"/>
    <cellStyle name="Calculation 2 3 8 3 7 2" xfId="1680" xr:uid="{00000000-0005-0000-0000-000057130000}"/>
    <cellStyle name="Calculation 2 3 8 3 7 3" xfId="27158" xr:uid="{00000000-0005-0000-0000-000058130000}"/>
    <cellStyle name="Calculation 2 3 8 3 7 4" xfId="27159" xr:uid="{00000000-0005-0000-0000-000059130000}"/>
    <cellStyle name="Calculation 2 3 8 3 7 5" xfId="27160" xr:uid="{00000000-0005-0000-0000-00005A130000}"/>
    <cellStyle name="Calculation 2 3 8 3 7 6" xfId="27161" xr:uid="{00000000-0005-0000-0000-00005B130000}"/>
    <cellStyle name="Calculation 2 3 8 3 7 7" xfId="27162" xr:uid="{00000000-0005-0000-0000-00005C130000}"/>
    <cellStyle name="Calculation 2 3 8 3 8" xfId="1681" xr:uid="{00000000-0005-0000-0000-00005D130000}"/>
    <cellStyle name="Calculation 2 3 8 3 8 2" xfId="1682" xr:uid="{00000000-0005-0000-0000-00005E130000}"/>
    <cellStyle name="Calculation 2 3 8 3 8 3" xfId="27163" xr:uid="{00000000-0005-0000-0000-00005F130000}"/>
    <cellStyle name="Calculation 2 3 8 3 8 4" xfId="27164" xr:uid="{00000000-0005-0000-0000-000060130000}"/>
    <cellStyle name="Calculation 2 3 8 3 8 5" xfId="27165" xr:uid="{00000000-0005-0000-0000-000061130000}"/>
    <cellStyle name="Calculation 2 3 8 3 8 6" xfId="27166" xr:uid="{00000000-0005-0000-0000-000062130000}"/>
    <cellStyle name="Calculation 2 3 8 3 8 7" xfId="27167" xr:uid="{00000000-0005-0000-0000-000063130000}"/>
    <cellStyle name="Calculation 2 3 8 3 9" xfId="1683" xr:uid="{00000000-0005-0000-0000-000064130000}"/>
    <cellStyle name="Calculation 2 3 8 3 9 2" xfId="1684" xr:uid="{00000000-0005-0000-0000-000065130000}"/>
    <cellStyle name="Calculation 2 3 8 3 9 3" xfId="27168" xr:uid="{00000000-0005-0000-0000-000066130000}"/>
    <cellStyle name="Calculation 2 3 8 3 9 4" xfId="27169" xr:uid="{00000000-0005-0000-0000-000067130000}"/>
    <cellStyle name="Calculation 2 3 8 3 9 5" xfId="27170" xr:uid="{00000000-0005-0000-0000-000068130000}"/>
    <cellStyle name="Calculation 2 3 8 3 9 6" xfId="27171" xr:uid="{00000000-0005-0000-0000-000069130000}"/>
    <cellStyle name="Calculation 2 3 8 3 9 7" xfId="27172" xr:uid="{00000000-0005-0000-0000-00006A130000}"/>
    <cellStyle name="Calculation 2 3 8 4" xfId="1685" xr:uid="{00000000-0005-0000-0000-00006B130000}"/>
    <cellStyle name="Calculation 2 3 8 4 2" xfId="1686" xr:uid="{00000000-0005-0000-0000-00006C130000}"/>
    <cellStyle name="Calculation 2 3 8 4 3" xfId="27173" xr:uid="{00000000-0005-0000-0000-00006D130000}"/>
    <cellStyle name="Calculation 2 3 8 4 4" xfId="27174" xr:uid="{00000000-0005-0000-0000-00006E130000}"/>
    <cellStyle name="Calculation 2 3 8 4 5" xfId="27175" xr:uid="{00000000-0005-0000-0000-00006F130000}"/>
    <cellStyle name="Calculation 2 3 8 4 6" xfId="27176" xr:uid="{00000000-0005-0000-0000-000070130000}"/>
    <cellStyle name="Calculation 2 3 8 4 7" xfId="27177" xr:uid="{00000000-0005-0000-0000-000071130000}"/>
    <cellStyle name="Calculation 2 3 8 5" xfId="27178" xr:uid="{00000000-0005-0000-0000-000072130000}"/>
    <cellStyle name="Calculation 2 3 8 6" xfId="27179" xr:uid="{00000000-0005-0000-0000-000073130000}"/>
    <cellStyle name="Calculation 2 3 8 7" xfId="27180" xr:uid="{00000000-0005-0000-0000-000074130000}"/>
    <cellStyle name="Calculation 2 3 8 8" xfId="27181" xr:uid="{00000000-0005-0000-0000-000075130000}"/>
    <cellStyle name="Calculation 2 3 9" xfId="1687" xr:uid="{00000000-0005-0000-0000-000076130000}"/>
    <cellStyle name="Calculation 2 3 9 10" xfId="27182" xr:uid="{00000000-0005-0000-0000-000077130000}"/>
    <cellStyle name="Calculation 2 3 9 2" xfId="1688" xr:uid="{00000000-0005-0000-0000-000078130000}"/>
    <cellStyle name="Calculation 2 3 9 2 2" xfId="1689" xr:uid="{00000000-0005-0000-0000-000079130000}"/>
    <cellStyle name="Calculation 2 3 9 2 3" xfId="27183" xr:uid="{00000000-0005-0000-0000-00007A130000}"/>
    <cellStyle name="Calculation 2 3 9 2 4" xfId="27184" xr:uid="{00000000-0005-0000-0000-00007B130000}"/>
    <cellStyle name="Calculation 2 3 9 2 5" xfId="27185" xr:uid="{00000000-0005-0000-0000-00007C130000}"/>
    <cellStyle name="Calculation 2 3 9 2 6" xfId="27186" xr:uid="{00000000-0005-0000-0000-00007D130000}"/>
    <cellStyle name="Calculation 2 3 9 2 7" xfId="27187" xr:uid="{00000000-0005-0000-0000-00007E130000}"/>
    <cellStyle name="Calculation 2 3 9 3" xfId="1690" xr:uid="{00000000-0005-0000-0000-00007F130000}"/>
    <cellStyle name="Calculation 2 3 9 3 2" xfId="1691" xr:uid="{00000000-0005-0000-0000-000080130000}"/>
    <cellStyle name="Calculation 2 3 9 3 3" xfId="27188" xr:uid="{00000000-0005-0000-0000-000081130000}"/>
    <cellStyle name="Calculation 2 3 9 3 4" xfId="27189" xr:uid="{00000000-0005-0000-0000-000082130000}"/>
    <cellStyle name="Calculation 2 3 9 3 5" xfId="27190" xr:uid="{00000000-0005-0000-0000-000083130000}"/>
    <cellStyle name="Calculation 2 3 9 3 6" xfId="27191" xr:uid="{00000000-0005-0000-0000-000084130000}"/>
    <cellStyle name="Calculation 2 3 9 3 7" xfId="27192" xr:uid="{00000000-0005-0000-0000-000085130000}"/>
    <cellStyle name="Calculation 2 3 9 4" xfId="1692" xr:uid="{00000000-0005-0000-0000-000086130000}"/>
    <cellStyle name="Calculation 2 3 9 4 2" xfId="1693" xr:uid="{00000000-0005-0000-0000-000087130000}"/>
    <cellStyle name="Calculation 2 3 9 4 3" xfId="27193" xr:uid="{00000000-0005-0000-0000-000088130000}"/>
    <cellStyle name="Calculation 2 3 9 4 4" xfId="27194" xr:uid="{00000000-0005-0000-0000-000089130000}"/>
    <cellStyle name="Calculation 2 3 9 4 5" xfId="27195" xr:uid="{00000000-0005-0000-0000-00008A130000}"/>
    <cellStyle name="Calculation 2 3 9 4 6" xfId="27196" xr:uid="{00000000-0005-0000-0000-00008B130000}"/>
    <cellStyle name="Calculation 2 3 9 4 7" xfId="27197" xr:uid="{00000000-0005-0000-0000-00008C130000}"/>
    <cellStyle name="Calculation 2 3 9 5" xfId="1694" xr:uid="{00000000-0005-0000-0000-00008D130000}"/>
    <cellStyle name="Calculation 2 3 9 5 2" xfId="1695" xr:uid="{00000000-0005-0000-0000-00008E130000}"/>
    <cellStyle name="Calculation 2 3 9 5 3" xfId="27198" xr:uid="{00000000-0005-0000-0000-00008F130000}"/>
    <cellStyle name="Calculation 2 3 9 5 4" xfId="27199" xr:uid="{00000000-0005-0000-0000-000090130000}"/>
    <cellStyle name="Calculation 2 3 9 5 5" xfId="27200" xr:uid="{00000000-0005-0000-0000-000091130000}"/>
    <cellStyle name="Calculation 2 3 9 5 6" xfId="27201" xr:uid="{00000000-0005-0000-0000-000092130000}"/>
    <cellStyle name="Calculation 2 3 9 5 7" xfId="27202" xr:uid="{00000000-0005-0000-0000-000093130000}"/>
    <cellStyle name="Calculation 2 3 9 6" xfId="1696" xr:uid="{00000000-0005-0000-0000-000094130000}"/>
    <cellStyle name="Calculation 2 3 9 6 2" xfId="1697" xr:uid="{00000000-0005-0000-0000-000095130000}"/>
    <cellStyle name="Calculation 2 3 9 6 3" xfId="27203" xr:uid="{00000000-0005-0000-0000-000096130000}"/>
    <cellStyle name="Calculation 2 3 9 6 4" xfId="27204" xr:uid="{00000000-0005-0000-0000-000097130000}"/>
    <cellStyle name="Calculation 2 3 9 6 5" xfId="27205" xr:uid="{00000000-0005-0000-0000-000098130000}"/>
    <cellStyle name="Calculation 2 3 9 6 6" xfId="27206" xr:uid="{00000000-0005-0000-0000-000099130000}"/>
    <cellStyle name="Calculation 2 3 9 6 7" xfId="27207" xr:uid="{00000000-0005-0000-0000-00009A130000}"/>
    <cellStyle name="Calculation 2 3 9 7" xfId="27208" xr:uid="{00000000-0005-0000-0000-00009B130000}"/>
    <cellStyle name="Calculation 2 3 9 8" xfId="27209" xr:uid="{00000000-0005-0000-0000-00009C130000}"/>
    <cellStyle name="Calculation 2 3 9 9" xfId="27210" xr:uid="{00000000-0005-0000-0000-00009D130000}"/>
    <cellStyle name="Calculation 2 4" xfId="1698" xr:uid="{00000000-0005-0000-0000-00009E130000}"/>
    <cellStyle name="Calculation 2 4 2" xfId="1699" xr:uid="{00000000-0005-0000-0000-00009F130000}"/>
    <cellStyle name="Calculation 2 4 2 10" xfId="27211" xr:uid="{00000000-0005-0000-0000-0000A0130000}"/>
    <cellStyle name="Calculation 2 4 2 2" xfId="1700" xr:uid="{00000000-0005-0000-0000-0000A1130000}"/>
    <cellStyle name="Calculation 2 4 2 2 2" xfId="1701" xr:uid="{00000000-0005-0000-0000-0000A2130000}"/>
    <cellStyle name="Calculation 2 4 2 2 3" xfId="27212" xr:uid="{00000000-0005-0000-0000-0000A3130000}"/>
    <cellStyle name="Calculation 2 4 2 2 4" xfId="27213" xr:uid="{00000000-0005-0000-0000-0000A4130000}"/>
    <cellStyle name="Calculation 2 4 2 2 5" xfId="27214" xr:uid="{00000000-0005-0000-0000-0000A5130000}"/>
    <cellStyle name="Calculation 2 4 2 2 6" xfId="27215" xr:uid="{00000000-0005-0000-0000-0000A6130000}"/>
    <cellStyle name="Calculation 2 4 2 2 7" xfId="27216" xr:uid="{00000000-0005-0000-0000-0000A7130000}"/>
    <cellStyle name="Calculation 2 4 2 3" xfId="1702" xr:uid="{00000000-0005-0000-0000-0000A8130000}"/>
    <cellStyle name="Calculation 2 4 2 3 2" xfId="1703" xr:uid="{00000000-0005-0000-0000-0000A9130000}"/>
    <cellStyle name="Calculation 2 4 2 3 3" xfId="27217" xr:uid="{00000000-0005-0000-0000-0000AA130000}"/>
    <cellStyle name="Calculation 2 4 2 3 4" xfId="27218" xr:uid="{00000000-0005-0000-0000-0000AB130000}"/>
    <cellStyle name="Calculation 2 4 2 3 5" xfId="27219" xr:uid="{00000000-0005-0000-0000-0000AC130000}"/>
    <cellStyle name="Calculation 2 4 2 3 6" xfId="27220" xr:uid="{00000000-0005-0000-0000-0000AD130000}"/>
    <cellStyle name="Calculation 2 4 2 3 7" xfId="27221" xr:uid="{00000000-0005-0000-0000-0000AE130000}"/>
    <cellStyle name="Calculation 2 4 2 4" xfId="1704" xr:uid="{00000000-0005-0000-0000-0000AF130000}"/>
    <cellStyle name="Calculation 2 4 2 4 2" xfId="1705" xr:uid="{00000000-0005-0000-0000-0000B0130000}"/>
    <cellStyle name="Calculation 2 4 2 4 3" xfId="27222" xr:uid="{00000000-0005-0000-0000-0000B1130000}"/>
    <cellStyle name="Calculation 2 4 2 4 4" xfId="27223" xr:uid="{00000000-0005-0000-0000-0000B2130000}"/>
    <cellStyle name="Calculation 2 4 2 4 5" xfId="27224" xr:uid="{00000000-0005-0000-0000-0000B3130000}"/>
    <cellStyle name="Calculation 2 4 2 4 6" xfId="27225" xr:uid="{00000000-0005-0000-0000-0000B4130000}"/>
    <cellStyle name="Calculation 2 4 2 4 7" xfId="27226" xr:uid="{00000000-0005-0000-0000-0000B5130000}"/>
    <cellStyle name="Calculation 2 4 2 5" xfId="1706" xr:uid="{00000000-0005-0000-0000-0000B6130000}"/>
    <cellStyle name="Calculation 2 4 2 5 2" xfId="1707" xr:uid="{00000000-0005-0000-0000-0000B7130000}"/>
    <cellStyle name="Calculation 2 4 2 5 3" xfId="27227" xr:uid="{00000000-0005-0000-0000-0000B8130000}"/>
    <cellStyle name="Calculation 2 4 2 5 4" xfId="27228" xr:uid="{00000000-0005-0000-0000-0000B9130000}"/>
    <cellStyle name="Calculation 2 4 2 5 5" xfId="27229" xr:uid="{00000000-0005-0000-0000-0000BA130000}"/>
    <cellStyle name="Calculation 2 4 2 5 6" xfId="27230" xr:uid="{00000000-0005-0000-0000-0000BB130000}"/>
    <cellStyle name="Calculation 2 4 2 5 7" xfId="27231" xr:uid="{00000000-0005-0000-0000-0000BC130000}"/>
    <cellStyle name="Calculation 2 4 2 6" xfId="1708" xr:uid="{00000000-0005-0000-0000-0000BD130000}"/>
    <cellStyle name="Calculation 2 4 2 6 2" xfId="1709" xr:uid="{00000000-0005-0000-0000-0000BE130000}"/>
    <cellStyle name="Calculation 2 4 2 6 3" xfId="27232" xr:uid="{00000000-0005-0000-0000-0000BF130000}"/>
    <cellStyle name="Calculation 2 4 2 6 4" xfId="27233" xr:uid="{00000000-0005-0000-0000-0000C0130000}"/>
    <cellStyle name="Calculation 2 4 2 6 5" xfId="27234" xr:uid="{00000000-0005-0000-0000-0000C1130000}"/>
    <cellStyle name="Calculation 2 4 2 6 6" xfId="27235" xr:uid="{00000000-0005-0000-0000-0000C2130000}"/>
    <cellStyle name="Calculation 2 4 2 6 7" xfId="27236" xr:uid="{00000000-0005-0000-0000-0000C3130000}"/>
    <cellStyle name="Calculation 2 4 2 7" xfId="27237" xr:uid="{00000000-0005-0000-0000-0000C4130000}"/>
    <cellStyle name="Calculation 2 4 2 8" xfId="27238" xr:uid="{00000000-0005-0000-0000-0000C5130000}"/>
    <cellStyle name="Calculation 2 4 2 9" xfId="27239" xr:uid="{00000000-0005-0000-0000-0000C6130000}"/>
    <cellStyle name="Calculation 2 4 3" xfId="1710" xr:uid="{00000000-0005-0000-0000-0000C7130000}"/>
    <cellStyle name="Calculation 2 4 3 10" xfId="1711" xr:uid="{00000000-0005-0000-0000-0000C8130000}"/>
    <cellStyle name="Calculation 2 4 3 11" xfId="27240" xr:uid="{00000000-0005-0000-0000-0000C9130000}"/>
    <cellStyle name="Calculation 2 4 3 12" xfId="27241" xr:uid="{00000000-0005-0000-0000-0000CA130000}"/>
    <cellStyle name="Calculation 2 4 3 13" xfId="27242" xr:uid="{00000000-0005-0000-0000-0000CB130000}"/>
    <cellStyle name="Calculation 2 4 3 14" xfId="27243" xr:uid="{00000000-0005-0000-0000-0000CC130000}"/>
    <cellStyle name="Calculation 2 4 3 15" xfId="27244" xr:uid="{00000000-0005-0000-0000-0000CD130000}"/>
    <cellStyle name="Calculation 2 4 3 2" xfId="1712" xr:uid="{00000000-0005-0000-0000-0000CE130000}"/>
    <cellStyle name="Calculation 2 4 3 2 2" xfId="1713" xr:uid="{00000000-0005-0000-0000-0000CF130000}"/>
    <cellStyle name="Calculation 2 4 3 2 3" xfId="27245" xr:uid="{00000000-0005-0000-0000-0000D0130000}"/>
    <cellStyle name="Calculation 2 4 3 2 4" xfId="27246" xr:uid="{00000000-0005-0000-0000-0000D1130000}"/>
    <cellStyle name="Calculation 2 4 3 2 5" xfId="27247" xr:uid="{00000000-0005-0000-0000-0000D2130000}"/>
    <cellStyle name="Calculation 2 4 3 2 6" xfId="27248" xr:uid="{00000000-0005-0000-0000-0000D3130000}"/>
    <cellStyle name="Calculation 2 4 3 2 7" xfId="27249" xr:uid="{00000000-0005-0000-0000-0000D4130000}"/>
    <cellStyle name="Calculation 2 4 3 3" xfId="1714" xr:uid="{00000000-0005-0000-0000-0000D5130000}"/>
    <cellStyle name="Calculation 2 4 3 3 2" xfId="1715" xr:uid="{00000000-0005-0000-0000-0000D6130000}"/>
    <cellStyle name="Calculation 2 4 3 3 3" xfId="27250" xr:uid="{00000000-0005-0000-0000-0000D7130000}"/>
    <cellStyle name="Calculation 2 4 3 3 4" xfId="27251" xr:uid="{00000000-0005-0000-0000-0000D8130000}"/>
    <cellStyle name="Calculation 2 4 3 3 5" xfId="27252" xr:uid="{00000000-0005-0000-0000-0000D9130000}"/>
    <cellStyle name="Calculation 2 4 3 3 6" xfId="27253" xr:uid="{00000000-0005-0000-0000-0000DA130000}"/>
    <cellStyle name="Calculation 2 4 3 3 7" xfId="27254" xr:uid="{00000000-0005-0000-0000-0000DB130000}"/>
    <cellStyle name="Calculation 2 4 3 4" xfId="1716" xr:uid="{00000000-0005-0000-0000-0000DC130000}"/>
    <cellStyle name="Calculation 2 4 3 4 2" xfId="1717" xr:uid="{00000000-0005-0000-0000-0000DD130000}"/>
    <cellStyle name="Calculation 2 4 3 4 3" xfId="27255" xr:uid="{00000000-0005-0000-0000-0000DE130000}"/>
    <cellStyle name="Calculation 2 4 3 4 4" xfId="27256" xr:uid="{00000000-0005-0000-0000-0000DF130000}"/>
    <cellStyle name="Calculation 2 4 3 4 5" xfId="27257" xr:uid="{00000000-0005-0000-0000-0000E0130000}"/>
    <cellStyle name="Calculation 2 4 3 4 6" xfId="27258" xr:uid="{00000000-0005-0000-0000-0000E1130000}"/>
    <cellStyle name="Calculation 2 4 3 4 7" xfId="27259" xr:uid="{00000000-0005-0000-0000-0000E2130000}"/>
    <cellStyle name="Calculation 2 4 3 5" xfId="1718" xr:uid="{00000000-0005-0000-0000-0000E3130000}"/>
    <cellStyle name="Calculation 2 4 3 5 2" xfId="1719" xr:uid="{00000000-0005-0000-0000-0000E4130000}"/>
    <cellStyle name="Calculation 2 4 3 5 3" xfId="27260" xr:uid="{00000000-0005-0000-0000-0000E5130000}"/>
    <cellStyle name="Calculation 2 4 3 5 4" xfId="27261" xr:uid="{00000000-0005-0000-0000-0000E6130000}"/>
    <cellStyle name="Calculation 2 4 3 5 5" xfId="27262" xr:uid="{00000000-0005-0000-0000-0000E7130000}"/>
    <cellStyle name="Calculation 2 4 3 5 6" xfId="27263" xr:uid="{00000000-0005-0000-0000-0000E8130000}"/>
    <cellStyle name="Calculation 2 4 3 5 7" xfId="27264" xr:uid="{00000000-0005-0000-0000-0000E9130000}"/>
    <cellStyle name="Calculation 2 4 3 6" xfId="1720" xr:uid="{00000000-0005-0000-0000-0000EA130000}"/>
    <cellStyle name="Calculation 2 4 3 6 2" xfId="1721" xr:uid="{00000000-0005-0000-0000-0000EB130000}"/>
    <cellStyle name="Calculation 2 4 3 6 3" xfId="27265" xr:uid="{00000000-0005-0000-0000-0000EC130000}"/>
    <cellStyle name="Calculation 2 4 3 6 4" xfId="27266" xr:uid="{00000000-0005-0000-0000-0000ED130000}"/>
    <cellStyle name="Calculation 2 4 3 6 5" xfId="27267" xr:uid="{00000000-0005-0000-0000-0000EE130000}"/>
    <cellStyle name="Calculation 2 4 3 6 6" xfId="27268" xr:uid="{00000000-0005-0000-0000-0000EF130000}"/>
    <cellStyle name="Calculation 2 4 3 6 7" xfId="27269" xr:uid="{00000000-0005-0000-0000-0000F0130000}"/>
    <cellStyle name="Calculation 2 4 3 7" xfId="1722" xr:uid="{00000000-0005-0000-0000-0000F1130000}"/>
    <cellStyle name="Calculation 2 4 3 7 2" xfId="1723" xr:uid="{00000000-0005-0000-0000-0000F2130000}"/>
    <cellStyle name="Calculation 2 4 3 7 3" xfId="27270" xr:uid="{00000000-0005-0000-0000-0000F3130000}"/>
    <cellStyle name="Calculation 2 4 3 7 4" xfId="27271" xr:uid="{00000000-0005-0000-0000-0000F4130000}"/>
    <cellStyle name="Calculation 2 4 3 7 5" xfId="27272" xr:uid="{00000000-0005-0000-0000-0000F5130000}"/>
    <cellStyle name="Calculation 2 4 3 7 6" xfId="27273" xr:uid="{00000000-0005-0000-0000-0000F6130000}"/>
    <cellStyle name="Calculation 2 4 3 7 7" xfId="27274" xr:uid="{00000000-0005-0000-0000-0000F7130000}"/>
    <cellStyle name="Calculation 2 4 3 8" xfId="1724" xr:uid="{00000000-0005-0000-0000-0000F8130000}"/>
    <cellStyle name="Calculation 2 4 3 8 2" xfId="1725" xr:uid="{00000000-0005-0000-0000-0000F9130000}"/>
    <cellStyle name="Calculation 2 4 3 8 3" xfId="27275" xr:uid="{00000000-0005-0000-0000-0000FA130000}"/>
    <cellStyle name="Calculation 2 4 3 8 4" xfId="27276" xr:uid="{00000000-0005-0000-0000-0000FB130000}"/>
    <cellStyle name="Calculation 2 4 3 8 5" xfId="27277" xr:uid="{00000000-0005-0000-0000-0000FC130000}"/>
    <cellStyle name="Calculation 2 4 3 8 6" xfId="27278" xr:uid="{00000000-0005-0000-0000-0000FD130000}"/>
    <cellStyle name="Calculation 2 4 3 8 7" xfId="27279" xr:uid="{00000000-0005-0000-0000-0000FE130000}"/>
    <cellStyle name="Calculation 2 4 3 9" xfId="1726" xr:uid="{00000000-0005-0000-0000-0000FF130000}"/>
    <cellStyle name="Calculation 2 4 3 9 2" xfId="1727" xr:uid="{00000000-0005-0000-0000-000000140000}"/>
    <cellStyle name="Calculation 2 4 3 9 3" xfId="27280" xr:uid="{00000000-0005-0000-0000-000001140000}"/>
    <cellStyle name="Calculation 2 4 3 9 4" xfId="27281" xr:uid="{00000000-0005-0000-0000-000002140000}"/>
    <cellStyle name="Calculation 2 4 3 9 5" xfId="27282" xr:uid="{00000000-0005-0000-0000-000003140000}"/>
    <cellStyle name="Calculation 2 4 3 9 6" xfId="27283" xr:uid="{00000000-0005-0000-0000-000004140000}"/>
    <cellStyle name="Calculation 2 4 3 9 7" xfId="27284" xr:uid="{00000000-0005-0000-0000-000005140000}"/>
    <cellStyle name="Calculation 2 4 4" xfId="1728" xr:uid="{00000000-0005-0000-0000-000006140000}"/>
    <cellStyle name="Calculation 2 4 4 2" xfId="1729" xr:uid="{00000000-0005-0000-0000-000007140000}"/>
    <cellStyle name="Calculation 2 4 4 3" xfId="27285" xr:uid="{00000000-0005-0000-0000-000008140000}"/>
    <cellStyle name="Calculation 2 4 4 4" xfId="27286" xr:uid="{00000000-0005-0000-0000-000009140000}"/>
    <cellStyle name="Calculation 2 4 4 5" xfId="27287" xr:uid="{00000000-0005-0000-0000-00000A140000}"/>
    <cellStyle name="Calculation 2 4 4 6" xfId="27288" xr:uid="{00000000-0005-0000-0000-00000B140000}"/>
    <cellStyle name="Calculation 2 4 4 7" xfId="27289" xr:uid="{00000000-0005-0000-0000-00000C140000}"/>
    <cellStyle name="Calculation 2 4 5" xfId="27290" xr:uid="{00000000-0005-0000-0000-00000D140000}"/>
    <cellStyle name="Calculation 2 4 6" xfId="27291" xr:uid="{00000000-0005-0000-0000-00000E140000}"/>
    <cellStyle name="Calculation 2 4 7" xfId="27292" xr:uid="{00000000-0005-0000-0000-00000F140000}"/>
    <cellStyle name="Calculation 2 4 8" xfId="27293" xr:uid="{00000000-0005-0000-0000-000010140000}"/>
    <cellStyle name="Calculation 2 5" xfId="1730" xr:uid="{00000000-0005-0000-0000-000011140000}"/>
    <cellStyle name="Calculation 2 5 2" xfId="1731" xr:uid="{00000000-0005-0000-0000-000012140000}"/>
    <cellStyle name="Calculation 2 5 2 10" xfId="27294" xr:uid="{00000000-0005-0000-0000-000013140000}"/>
    <cellStyle name="Calculation 2 5 2 2" xfId="1732" xr:uid="{00000000-0005-0000-0000-000014140000}"/>
    <cellStyle name="Calculation 2 5 2 2 2" xfId="1733" xr:uid="{00000000-0005-0000-0000-000015140000}"/>
    <cellStyle name="Calculation 2 5 2 2 3" xfId="27295" xr:uid="{00000000-0005-0000-0000-000016140000}"/>
    <cellStyle name="Calculation 2 5 2 2 4" xfId="27296" xr:uid="{00000000-0005-0000-0000-000017140000}"/>
    <cellStyle name="Calculation 2 5 2 2 5" xfId="27297" xr:uid="{00000000-0005-0000-0000-000018140000}"/>
    <cellStyle name="Calculation 2 5 2 2 6" xfId="27298" xr:uid="{00000000-0005-0000-0000-000019140000}"/>
    <cellStyle name="Calculation 2 5 2 2 7" xfId="27299" xr:uid="{00000000-0005-0000-0000-00001A140000}"/>
    <cellStyle name="Calculation 2 5 2 3" xfId="1734" xr:uid="{00000000-0005-0000-0000-00001B140000}"/>
    <cellStyle name="Calculation 2 5 2 3 2" xfId="1735" xr:uid="{00000000-0005-0000-0000-00001C140000}"/>
    <cellStyle name="Calculation 2 5 2 3 3" xfId="27300" xr:uid="{00000000-0005-0000-0000-00001D140000}"/>
    <cellStyle name="Calculation 2 5 2 3 4" xfId="27301" xr:uid="{00000000-0005-0000-0000-00001E140000}"/>
    <cellStyle name="Calculation 2 5 2 3 5" xfId="27302" xr:uid="{00000000-0005-0000-0000-00001F140000}"/>
    <cellStyle name="Calculation 2 5 2 3 6" xfId="27303" xr:uid="{00000000-0005-0000-0000-000020140000}"/>
    <cellStyle name="Calculation 2 5 2 3 7" xfId="27304" xr:uid="{00000000-0005-0000-0000-000021140000}"/>
    <cellStyle name="Calculation 2 5 2 4" xfId="1736" xr:uid="{00000000-0005-0000-0000-000022140000}"/>
    <cellStyle name="Calculation 2 5 2 4 2" xfId="1737" xr:uid="{00000000-0005-0000-0000-000023140000}"/>
    <cellStyle name="Calculation 2 5 2 4 3" xfId="27305" xr:uid="{00000000-0005-0000-0000-000024140000}"/>
    <cellStyle name="Calculation 2 5 2 4 4" xfId="27306" xr:uid="{00000000-0005-0000-0000-000025140000}"/>
    <cellStyle name="Calculation 2 5 2 4 5" xfId="27307" xr:uid="{00000000-0005-0000-0000-000026140000}"/>
    <cellStyle name="Calculation 2 5 2 4 6" xfId="27308" xr:uid="{00000000-0005-0000-0000-000027140000}"/>
    <cellStyle name="Calculation 2 5 2 4 7" xfId="27309" xr:uid="{00000000-0005-0000-0000-000028140000}"/>
    <cellStyle name="Calculation 2 5 2 5" xfId="1738" xr:uid="{00000000-0005-0000-0000-000029140000}"/>
    <cellStyle name="Calculation 2 5 2 5 2" xfId="1739" xr:uid="{00000000-0005-0000-0000-00002A140000}"/>
    <cellStyle name="Calculation 2 5 2 5 3" xfId="27310" xr:uid="{00000000-0005-0000-0000-00002B140000}"/>
    <cellStyle name="Calculation 2 5 2 5 4" xfId="27311" xr:uid="{00000000-0005-0000-0000-00002C140000}"/>
    <cellStyle name="Calculation 2 5 2 5 5" xfId="27312" xr:uid="{00000000-0005-0000-0000-00002D140000}"/>
    <cellStyle name="Calculation 2 5 2 5 6" xfId="27313" xr:uid="{00000000-0005-0000-0000-00002E140000}"/>
    <cellStyle name="Calculation 2 5 2 5 7" xfId="27314" xr:uid="{00000000-0005-0000-0000-00002F140000}"/>
    <cellStyle name="Calculation 2 5 2 6" xfId="1740" xr:uid="{00000000-0005-0000-0000-000030140000}"/>
    <cellStyle name="Calculation 2 5 2 6 2" xfId="1741" xr:uid="{00000000-0005-0000-0000-000031140000}"/>
    <cellStyle name="Calculation 2 5 2 6 3" xfId="27315" xr:uid="{00000000-0005-0000-0000-000032140000}"/>
    <cellStyle name="Calculation 2 5 2 6 4" xfId="27316" xr:uid="{00000000-0005-0000-0000-000033140000}"/>
    <cellStyle name="Calculation 2 5 2 6 5" xfId="27317" xr:uid="{00000000-0005-0000-0000-000034140000}"/>
    <cellStyle name="Calculation 2 5 2 6 6" xfId="27318" xr:uid="{00000000-0005-0000-0000-000035140000}"/>
    <cellStyle name="Calculation 2 5 2 6 7" xfId="27319" xr:uid="{00000000-0005-0000-0000-000036140000}"/>
    <cellStyle name="Calculation 2 5 2 7" xfId="27320" xr:uid="{00000000-0005-0000-0000-000037140000}"/>
    <cellStyle name="Calculation 2 5 2 8" xfId="27321" xr:uid="{00000000-0005-0000-0000-000038140000}"/>
    <cellStyle name="Calculation 2 5 2 9" xfId="27322" xr:uid="{00000000-0005-0000-0000-000039140000}"/>
    <cellStyle name="Calculation 2 5 3" xfId="1742" xr:uid="{00000000-0005-0000-0000-00003A140000}"/>
    <cellStyle name="Calculation 2 5 3 10" xfId="1743" xr:uid="{00000000-0005-0000-0000-00003B140000}"/>
    <cellStyle name="Calculation 2 5 3 11" xfId="27323" xr:uid="{00000000-0005-0000-0000-00003C140000}"/>
    <cellStyle name="Calculation 2 5 3 12" xfId="27324" xr:uid="{00000000-0005-0000-0000-00003D140000}"/>
    <cellStyle name="Calculation 2 5 3 13" xfId="27325" xr:uid="{00000000-0005-0000-0000-00003E140000}"/>
    <cellStyle name="Calculation 2 5 3 14" xfId="27326" xr:uid="{00000000-0005-0000-0000-00003F140000}"/>
    <cellStyle name="Calculation 2 5 3 15" xfId="27327" xr:uid="{00000000-0005-0000-0000-000040140000}"/>
    <cellStyle name="Calculation 2 5 3 2" xfId="1744" xr:uid="{00000000-0005-0000-0000-000041140000}"/>
    <cellStyle name="Calculation 2 5 3 2 2" xfId="1745" xr:uid="{00000000-0005-0000-0000-000042140000}"/>
    <cellStyle name="Calculation 2 5 3 2 3" xfId="27328" xr:uid="{00000000-0005-0000-0000-000043140000}"/>
    <cellStyle name="Calculation 2 5 3 2 4" xfId="27329" xr:uid="{00000000-0005-0000-0000-000044140000}"/>
    <cellStyle name="Calculation 2 5 3 2 5" xfId="27330" xr:uid="{00000000-0005-0000-0000-000045140000}"/>
    <cellStyle name="Calculation 2 5 3 2 6" xfId="27331" xr:uid="{00000000-0005-0000-0000-000046140000}"/>
    <cellStyle name="Calculation 2 5 3 2 7" xfId="27332" xr:uid="{00000000-0005-0000-0000-000047140000}"/>
    <cellStyle name="Calculation 2 5 3 3" xfId="1746" xr:uid="{00000000-0005-0000-0000-000048140000}"/>
    <cellStyle name="Calculation 2 5 3 3 2" xfId="1747" xr:uid="{00000000-0005-0000-0000-000049140000}"/>
    <cellStyle name="Calculation 2 5 3 3 3" xfId="27333" xr:uid="{00000000-0005-0000-0000-00004A140000}"/>
    <cellStyle name="Calculation 2 5 3 3 4" xfId="27334" xr:uid="{00000000-0005-0000-0000-00004B140000}"/>
    <cellStyle name="Calculation 2 5 3 3 5" xfId="27335" xr:uid="{00000000-0005-0000-0000-00004C140000}"/>
    <cellStyle name="Calculation 2 5 3 3 6" xfId="27336" xr:uid="{00000000-0005-0000-0000-00004D140000}"/>
    <cellStyle name="Calculation 2 5 3 3 7" xfId="27337" xr:uid="{00000000-0005-0000-0000-00004E140000}"/>
    <cellStyle name="Calculation 2 5 3 4" xfId="1748" xr:uid="{00000000-0005-0000-0000-00004F140000}"/>
    <cellStyle name="Calculation 2 5 3 4 2" xfId="1749" xr:uid="{00000000-0005-0000-0000-000050140000}"/>
    <cellStyle name="Calculation 2 5 3 4 3" xfId="27338" xr:uid="{00000000-0005-0000-0000-000051140000}"/>
    <cellStyle name="Calculation 2 5 3 4 4" xfId="27339" xr:uid="{00000000-0005-0000-0000-000052140000}"/>
    <cellStyle name="Calculation 2 5 3 4 5" xfId="27340" xr:uid="{00000000-0005-0000-0000-000053140000}"/>
    <cellStyle name="Calculation 2 5 3 4 6" xfId="27341" xr:uid="{00000000-0005-0000-0000-000054140000}"/>
    <cellStyle name="Calculation 2 5 3 4 7" xfId="27342" xr:uid="{00000000-0005-0000-0000-000055140000}"/>
    <cellStyle name="Calculation 2 5 3 5" xfId="1750" xr:uid="{00000000-0005-0000-0000-000056140000}"/>
    <cellStyle name="Calculation 2 5 3 5 2" xfId="1751" xr:uid="{00000000-0005-0000-0000-000057140000}"/>
    <cellStyle name="Calculation 2 5 3 5 3" xfId="27343" xr:uid="{00000000-0005-0000-0000-000058140000}"/>
    <cellStyle name="Calculation 2 5 3 5 4" xfId="27344" xr:uid="{00000000-0005-0000-0000-000059140000}"/>
    <cellStyle name="Calculation 2 5 3 5 5" xfId="27345" xr:uid="{00000000-0005-0000-0000-00005A140000}"/>
    <cellStyle name="Calculation 2 5 3 5 6" xfId="27346" xr:uid="{00000000-0005-0000-0000-00005B140000}"/>
    <cellStyle name="Calculation 2 5 3 5 7" xfId="27347" xr:uid="{00000000-0005-0000-0000-00005C140000}"/>
    <cellStyle name="Calculation 2 5 3 6" xfId="1752" xr:uid="{00000000-0005-0000-0000-00005D140000}"/>
    <cellStyle name="Calculation 2 5 3 6 2" xfId="1753" xr:uid="{00000000-0005-0000-0000-00005E140000}"/>
    <cellStyle name="Calculation 2 5 3 6 3" xfId="27348" xr:uid="{00000000-0005-0000-0000-00005F140000}"/>
    <cellStyle name="Calculation 2 5 3 6 4" xfId="27349" xr:uid="{00000000-0005-0000-0000-000060140000}"/>
    <cellStyle name="Calculation 2 5 3 6 5" xfId="27350" xr:uid="{00000000-0005-0000-0000-000061140000}"/>
    <cellStyle name="Calculation 2 5 3 6 6" xfId="27351" xr:uid="{00000000-0005-0000-0000-000062140000}"/>
    <cellStyle name="Calculation 2 5 3 6 7" xfId="27352" xr:uid="{00000000-0005-0000-0000-000063140000}"/>
    <cellStyle name="Calculation 2 5 3 7" xfId="1754" xr:uid="{00000000-0005-0000-0000-000064140000}"/>
    <cellStyle name="Calculation 2 5 3 7 2" xfId="1755" xr:uid="{00000000-0005-0000-0000-000065140000}"/>
    <cellStyle name="Calculation 2 5 3 7 3" xfId="27353" xr:uid="{00000000-0005-0000-0000-000066140000}"/>
    <cellStyle name="Calculation 2 5 3 7 4" xfId="27354" xr:uid="{00000000-0005-0000-0000-000067140000}"/>
    <cellStyle name="Calculation 2 5 3 7 5" xfId="27355" xr:uid="{00000000-0005-0000-0000-000068140000}"/>
    <cellStyle name="Calculation 2 5 3 7 6" xfId="27356" xr:uid="{00000000-0005-0000-0000-000069140000}"/>
    <cellStyle name="Calculation 2 5 3 7 7" xfId="27357" xr:uid="{00000000-0005-0000-0000-00006A140000}"/>
    <cellStyle name="Calculation 2 5 3 8" xfId="1756" xr:uid="{00000000-0005-0000-0000-00006B140000}"/>
    <cellStyle name="Calculation 2 5 3 8 2" xfId="1757" xr:uid="{00000000-0005-0000-0000-00006C140000}"/>
    <cellStyle name="Calculation 2 5 3 8 3" xfId="27358" xr:uid="{00000000-0005-0000-0000-00006D140000}"/>
    <cellStyle name="Calculation 2 5 3 8 4" xfId="27359" xr:uid="{00000000-0005-0000-0000-00006E140000}"/>
    <cellStyle name="Calculation 2 5 3 8 5" xfId="27360" xr:uid="{00000000-0005-0000-0000-00006F140000}"/>
    <cellStyle name="Calculation 2 5 3 8 6" xfId="27361" xr:uid="{00000000-0005-0000-0000-000070140000}"/>
    <cellStyle name="Calculation 2 5 3 8 7" xfId="27362" xr:uid="{00000000-0005-0000-0000-000071140000}"/>
    <cellStyle name="Calculation 2 5 3 9" xfId="1758" xr:uid="{00000000-0005-0000-0000-000072140000}"/>
    <cellStyle name="Calculation 2 5 3 9 2" xfId="1759" xr:uid="{00000000-0005-0000-0000-000073140000}"/>
    <cellStyle name="Calculation 2 5 3 9 3" xfId="27363" xr:uid="{00000000-0005-0000-0000-000074140000}"/>
    <cellStyle name="Calculation 2 5 3 9 4" xfId="27364" xr:uid="{00000000-0005-0000-0000-000075140000}"/>
    <cellStyle name="Calculation 2 5 3 9 5" xfId="27365" xr:uid="{00000000-0005-0000-0000-000076140000}"/>
    <cellStyle name="Calculation 2 5 3 9 6" xfId="27366" xr:uid="{00000000-0005-0000-0000-000077140000}"/>
    <cellStyle name="Calculation 2 5 3 9 7" xfId="27367" xr:uid="{00000000-0005-0000-0000-000078140000}"/>
    <cellStyle name="Calculation 2 5 4" xfId="1760" xr:uid="{00000000-0005-0000-0000-000079140000}"/>
    <cellStyle name="Calculation 2 5 4 2" xfId="1761" xr:uid="{00000000-0005-0000-0000-00007A140000}"/>
    <cellStyle name="Calculation 2 5 4 3" xfId="27368" xr:uid="{00000000-0005-0000-0000-00007B140000}"/>
    <cellStyle name="Calculation 2 5 4 4" xfId="27369" xr:uid="{00000000-0005-0000-0000-00007C140000}"/>
    <cellStyle name="Calculation 2 5 4 5" xfId="27370" xr:uid="{00000000-0005-0000-0000-00007D140000}"/>
    <cellStyle name="Calculation 2 5 4 6" xfId="27371" xr:uid="{00000000-0005-0000-0000-00007E140000}"/>
    <cellStyle name="Calculation 2 5 4 7" xfId="27372" xr:uid="{00000000-0005-0000-0000-00007F140000}"/>
    <cellStyle name="Calculation 2 5 5" xfId="27373" xr:uid="{00000000-0005-0000-0000-000080140000}"/>
    <cellStyle name="Calculation 2 5 6" xfId="27374" xr:uid="{00000000-0005-0000-0000-000081140000}"/>
    <cellStyle name="Calculation 2 5 7" xfId="27375" xr:uid="{00000000-0005-0000-0000-000082140000}"/>
    <cellStyle name="Calculation 2 5 8" xfId="27376" xr:uid="{00000000-0005-0000-0000-000083140000}"/>
    <cellStyle name="Calculation 2 6" xfId="1762" xr:uid="{00000000-0005-0000-0000-000084140000}"/>
    <cellStyle name="Calculation 2 6 10" xfId="27377" xr:uid="{00000000-0005-0000-0000-000085140000}"/>
    <cellStyle name="Calculation 2 6 2" xfId="1763" xr:uid="{00000000-0005-0000-0000-000086140000}"/>
    <cellStyle name="Calculation 2 6 2 2" xfId="1764" xr:uid="{00000000-0005-0000-0000-000087140000}"/>
    <cellStyle name="Calculation 2 6 2 3" xfId="27378" xr:uid="{00000000-0005-0000-0000-000088140000}"/>
    <cellStyle name="Calculation 2 6 2 4" xfId="27379" xr:uid="{00000000-0005-0000-0000-000089140000}"/>
    <cellStyle name="Calculation 2 6 2 5" xfId="27380" xr:uid="{00000000-0005-0000-0000-00008A140000}"/>
    <cellStyle name="Calculation 2 6 2 6" xfId="27381" xr:uid="{00000000-0005-0000-0000-00008B140000}"/>
    <cellStyle name="Calculation 2 6 2 7" xfId="27382" xr:uid="{00000000-0005-0000-0000-00008C140000}"/>
    <cellStyle name="Calculation 2 6 3" xfId="1765" xr:uid="{00000000-0005-0000-0000-00008D140000}"/>
    <cellStyle name="Calculation 2 6 3 2" xfId="1766" xr:uid="{00000000-0005-0000-0000-00008E140000}"/>
    <cellStyle name="Calculation 2 6 3 3" xfId="27383" xr:uid="{00000000-0005-0000-0000-00008F140000}"/>
    <cellStyle name="Calculation 2 6 3 4" xfId="27384" xr:uid="{00000000-0005-0000-0000-000090140000}"/>
    <cellStyle name="Calculation 2 6 3 5" xfId="27385" xr:uid="{00000000-0005-0000-0000-000091140000}"/>
    <cellStyle name="Calculation 2 6 3 6" xfId="27386" xr:uid="{00000000-0005-0000-0000-000092140000}"/>
    <cellStyle name="Calculation 2 6 3 7" xfId="27387" xr:uid="{00000000-0005-0000-0000-000093140000}"/>
    <cellStyle name="Calculation 2 6 4" xfId="1767" xr:uid="{00000000-0005-0000-0000-000094140000}"/>
    <cellStyle name="Calculation 2 6 4 2" xfId="1768" xr:uid="{00000000-0005-0000-0000-000095140000}"/>
    <cellStyle name="Calculation 2 6 4 3" xfId="27388" xr:uid="{00000000-0005-0000-0000-000096140000}"/>
    <cellStyle name="Calculation 2 6 4 4" xfId="27389" xr:uid="{00000000-0005-0000-0000-000097140000}"/>
    <cellStyle name="Calculation 2 6 4 5" xfId="27390" xr:uid="{00000000-0005-0000-0000-000098140000}"/>
    <cellStyle name="Calculation 2 6 4 6" xfId="27391" xr:uid="{00000000-0005-0000-0000-000099140000}"/>
    <cellStyle name="Calculation 2 6 4 7" xfId="27392" xr:uid="{00000000-0005-0000-0000-00009A140000}"/>
    <cellStyle name="Calculation 2 6 5" xfId="1769" xr:uid="{00000000-0005-0000-0000-00009B140000}"/>
    <cellStyle name="Calculation 2 6 5 2" xfId="1770" xr:uid="{00000000-0005-0000-0000-00009C140000}"/>
    <cellStyle name="Calculation 2 6 5 3" xfId="27393" xr:uid="{00000000-0005-0000-0000-00009D140000}"/>
    <cellStyle name="Calculation 2 6 5 4" xfId="27394" xr:uid="{00000000-0005-0000-0000-00009E140000}"/>
    <cellStyle name="Calculation 2 6 5 5" xfId="27395" xr:uid="{00000000-0005-0000-0000-00009F140000}"/>
    <cellStyle name="Calculation 2 6 5 6" xfId="27396" xr:uid="{00000000-0005-0000-0000-0000A0140000}"/>
    <cellStyle name="Calculation 2 6 5 7" xfId="27397" xr:uid="{00000000-0005-0000-0000-0000A1140000}"/>
    <cellStyle name="Calculation 2 6 6" xfId="1771" xr:uid="{00000000-0005-0000-0000-0000A2140000}"/>
    <cellStyle name="Calculation 2 6 6 2" xfId="1772" xr:uid="{00000000-0005-0000-0000-0000A3140000}"/>
    <cellStyle name="Calculation 2 6 6 3" xfId="27398" xr:uid="{00000000-0005-0000-0000-0000A4140000}"/>
    <cellStyle name="Calculation 2 6 6 4" xfId="27399" xr:uid="{00000000-0005-0000-0000-0000A5140000}"/>
    <cellStyle name="Calculation 2 6 6 5" xfId="27400" xr:uid="{00000000-0005-0000-0000-0000A6140000}"/>
    <cellStyle name="Calculation 2 6 6 6" xfId="27401" xr:uid="{00000000-0005-0000-0000-0000A7140000}"/>
    <cellStyle name="Calculation 2 6 6 7" xfId="27402" xr:uid="{00000000-0005-0000-0000-0000A8140000}"/>
    <cellStyle name="Calculation 2 6 7" xfId="27403" xr:uid="{00000000-0005-0000-0000-0000A9140000}"/>
    <cellStyle name="Calculation 2 6 8" xfId="27404" xr:uid="{00000000-0005-0000-0000-0000AA140000}"/>
    <cellStyle name="Calculation 2 6 9" xfId="27405" xr:uid="{00000000-0005-0000-0000-0000AB140000}"/>
    <cellStyle name="Calculation 2 7" xfId="1773" xr:uid="{00000000-0005-0000-0000-0000AC140000}"/>
    <cellStyle name="Calculation 2 7 10" xfId="1774" xr:uid="{00000000-0005-0000-0000-0000AD140000}"/>
    <cellStyle name="Calculation 2 7 11" xfId="27406" xr:uid="{00000000-0005-0000-0000-0000AE140000}"/>
    <cellStyle name="Calculation 2 7 12" xfId="27407" xr:uid="{00000000-0005-0000-0000-0000AF140000}"/>
    <cellStyle name="Calculation 2 7 13" xfId="27408" xr:uid="{00000000-0005-0000-0000-0000B0140000}"/>
    <cellStyle name="Calculation 2 7 14" xfId="27409" xr:uid="{00000000-0005-0000-0000-0000B1140000}"/>
    <cellStyle name="Calculation 2 7 15" xfId="27410" xr:uid="{00000000-0005-0000-0000-0000B2140000}"/>
    <cellStyle name="Calculation 2 7 2" xfId="1775" xr:uid="{00000000-0005-0000-0000-0000B3140000}"/>
    <cellStyle name="Calculation 2 7 2 2" xfId="1776" xr:uid="{00000000-0005-0000-0000-0000B4140000}"/>
    <cellStyle name="Calculation 2 7 2 3" xfId="27411" xr:uid="{00000000-0005-0000-0000-0000B5140000}"/>
    <cellStyle name="Calculation 2 7 2 4" xfId="27412" xr:uid="{00000000-0005-0000-0000-0000B6140000}"/>
    <cellStyle name="Calculation 2 7 2 5" xfId="27413" xr:uid="{00000000-0005-0000-0000-0000B7140000}"/>
    <cellStyle name="Calculation 2 7 2 6" xfId="27414" xr:uid="{00000000-0005-0000-0000-0000B8140000}"/>
    <cellStyle name="Calculation 2 7 2 7" xfId="27415" xr:uid="{00000000-0005-0000-0000-0000B9140000}"/>
    <cellStyle name="Calculation 2 7 3" xfId="1777" xr:uid="{00000000-0005-0000-0000-0000BA140000}"/>
    <cellStyle name="Calculation 2 7 3 2" xfId="1778" xr:uid="{00000000-0005-0000-0000-0000BB140000}"/>
    <cellStyle name="Calculation 2 7 3 3" xfId="27416" xr:uid="{00000000-0005-0000-0000-0000BC140000}"/>
    <cellStyle name="Calculation 2 7 3 4" xfId="27417" xr:uid="{00000000-0005-0000-0000-0000BD140000}"/>
    <cellStyle name="Calculation 2 7 3 5" xfId="27418" xr:uid="{00000000-0005-0000-0000-0000BE140000}"/>
    <cellStyle name="Calculation 2 7 3 6" xfId="27419" xr:uid="{00000000-0005-0000-0000-0000BF140000}"/>
    <cellStyle name="Calculation 2 7 3 7" xfId="27420" xr:uid="{00000000-0005-0000-0000-0000C0140000}"/>
    <cellStyle name="Calculation 2 7 4" xfId="1779" xr:uid="{00000000-0005-0000-0000-0000C1140000}"/>
    <cellStyle name="Calculation 2 7 4 2" xfId="1780" xr:uid="{00000000-0005-0000-0000-0000C2140000}"/>
    <cellStyle name="Calculation 2 7 4 3" xfId="27421" xr:uid="{00000000-0005-0000-0000-0000C3140000}"/>
    <cellStyle name="Calculation 2 7 4 4" xfId="27422" xr:uid="{00000000-0005-0000-0000-0000C4140000}"/>
    <cellStyle name="Calculation 2 7 4 5" xfId="27423" xr:uid="{00000000-0005-0000-0000-0000C5140000}"/>
    <cellStyle name="Calculation 2 7 4 6" xfId="27424" xr:uid="{00000000-0005-0000-0000-0000C6140000}"/>
    <cellStyle name="Calculation 2 7 4 7" xfId="27425" xr:uid="{00000000-0005-0000-0000-0000C7140000}"/>
    <cellStyle name="Calculation 2 7 5" xfId="1781" xr:uid="{00000000-0005-0000-0000-0000C8140000}"/>
    <cellStyle name="Calculation 2 7 5 2" xfId="1782" xr:uid="{00000000-0005-0000-0000-0000C9140000}"/>
    <cellStyle name="Calculation 2 7 5 3" xfId="27426" xr:uid="{00000000-0005-0000-0000-0000CA140000}"/>
    <cellStyle name="Calculation 2 7 5 4" xfId="27427" xr:uid="{00000000-0005-0000-0000-0000CB140000}"/>
    <cellStyle name="Calculation 2 7 5 5" xfId="27428" xr:uid="{00000000-0005-0000-0000-0000CC140000}"/>
    <cellStyle name="Calculation 2 7 5 6" xfId="27429" xr:uid="{00000000-0005-0000-0000-0000CD140000}"/>
    <cellStyle name="Calculation 2 7 5 7" xfId="27430" xr:uid="{00000000-0005-0000-0000-0000CE140000}"/>
    <cellStyle name="Calculation 2 7 6" xfId="1783" xr:uid="{00000000-0005-0000-0000-0000CF140000}"/>
    <cellStyle name="Calculation 2 7 6 2" xfId="1784" xr:uid="{00000000-0005-0000-0000-0000D0140000}"/>
    <cellStyle name="Calculation 2 7 6 3" xfId="27431" xr:uid="{00000000-0005-0000-0000-0000D1140000}"/>
    <cellStyle name="Calculation 2 7 6 4" xfId="27432" xr:uid="{00000000-0005-0000-0000-0000D2140000}"/>
    <cellStyle name="Calculation 2 7 6 5" xfId="27433" xr:uid="{00000000-0005-0000-0000-0000D3140000}"/>
    <cellStyle name="Calculation 2 7 6 6" xfId="27434" xr:uid="{00000000-0005-0000-0000-0000D4140000}"/>
    <cellStyle name="Calculation 2 7 6 7" xfId="27435" xr:uid="{00000000-0005-0000-0000-0000D5140000}"/>
    <cellStyle name="Calculation 2 7 7" xfId="1785" xr:uid="{00000000-0005-0000-0000-0000D6140000}"/>
    <cellStyle name="Calculation 2 7 7 2" xfId="1786" xr:uid="{00000000-0005-0000-0000-0000D7140000}"/>
    <cellStyle name="Calculation 2 7 7 3" xfId="27436" xr:uid="{00000000-0005-0000-0000-0000D8140000}"/>
    <cellStyle name="Calculation 2 7 7 4" xfId="27437" xr:uid="{00000000-0005-0000-0000-0000D9140000}"/>
    <cellStyle name="Calculation 2 7 7 5" xfId="27438" xr:uid="{00000000-0005-0000-0000-0000DA140000}"/>
    <cellStyle name="Calculation 2 7 7 6" xfId="27439" xr:uid="{00000000-0005-0000-0000-0000DB140000}"/>
    <cellStyle name="Calculation 2 7 7 7" xfId="27440" xr:uid="{00000000-0005-0000-0000-0000DC140000}"/>
    <cellStyle name="Calculation 2 7 8" xfId="1787" xr:uid="{00000000-0005-0000-0000-0000DD140000}"/>
    <cellStyle name="Calculation 2 7 8 2" xfId="1788" xr:uid="{00000000-0005-0000-0000-0000DE140000}"/>
    <cellStyle name="Calculation 2 7 8 3" xfId="27441" xr:uid="{00000000-0005-0000-0000-0000DF140000}"/>
    <cellStyle name="Calculation 2 7 8 4" xfId="27442" xr:uid="{00000000-0005-0000-0000-0000E0140000}"/>
    <cellStyle name="Calculation 2 7 8 5" xfId="27443" xr:uid="{00000000-0005-0000-0000-0000E1140000}"/>
    <cellStyle name="Calculation 2 7 8 6" xfId="27444" xr:uid="{00000000-0005-0000-0000-0000E2140000}"/>
    <cellStyle name="Calculation 2 7 8 7" xfId="27445" xr:uid="{00000000-0005-0000-0000-0000E3140000}"/>
    <cellStyle name="Calculation 2 7 9" xfId="1789" xr:uid="{00000000-0005-0000-0000-0000E4140000}"/>
    <cellStyle name="Calculation 2 7 9 2" xfId="1790" xr:uid="{00000000-0005-0000-0000-0000E5140000}"/>
    <cellStyle name="Calculation 2 7 9 3" xfId="27446" xr:uid="{00000000-0005-0000-0000-0000E6140000}"/>
    <cellStyle name="Calculation 2 7 9 4" xfId="27447" xr:uid="{00000000-0005-0000-0000-0000E7140000}"/>
    <cellStyle name="Calculation 2 7 9 5" xfId="27448" xr:uid="{00000000-0005-0000-0000-0000E8140000}"/>
    <cellStyle name="Calculation 2 7 9 6" xfId="27449" xr:uid="{00000000-0005-0000-0000-0000E9140000}"/>
    <cellStyle name="Calculation 2 7 9 7" xfId="27450" xr:uid="{00000000-0005-0000-0000-0000EA140000}"/>
    <cellStyle name="Calculation 2 8" xfId="1791" xr:uid="{00000000-0005-0000-0000-0000EB140000}"/>
    <cellStyle name="Calculation 2 8 10" xfId="1792" xr:uid="{00000000-0005-0000-0000-0000EC140000}"/>
    <cellStyle name="Calculation 2 8 11" xfId="27451" xr:uid="{00000000-0005-0000-0000-0000ED140000}"/>
    <cellStyle name="Calculation 2 8 12" xfId="27452" xr:uid="{00000000-0005-0000-0000-0000EE140000}"/>
    <cellStyle name="Calculation 2 8 2" xfId="1793" xr:uid="{00000000-0005-0000-0000-0000EF140000}"/>
    <cellStyle name="Calculation 2 8 2 2" xfId="1794" xr:uid="{00000000-0005-0000-0000-0000F0140000}"/>
    <cellStyle name="Calculation 2 8 2 3" xfId="27453" xr:uid="{00000000-0005-0000-0000-0000F1140000}"/>
    <cellStyle name="Calculation 2 8 2 4" xfId="27454" xr:uid="{00000000-0005-0000-0000-0000F2140000}"/>
    <cellStyle name="Calculation 2 8 2 5" xfId="27455" xr:uid="{00000000-0005-0000-0000-0000F3140000}"/>
    <cellStyle name="Calculation 2 8 2 6" xfId="27456" xr:uid="{00000000-0005-0000-0000-0000F4140000}"/>
    <cellStyle name="Calculation 2 8 2 7" xfId="27457" xr:uid="{00000000-0005-0000-0000-0000F5140000}"/>
    <cellStyle name="Calculation 2 8 3" xfId="1795" xr:uid="{00000000-0005-0000-0000-0000F6140000}"/>
    <cellStyle name="Calculation 2 8 3 2" xfId="1796" xr:uid="{00000000-0005-0000-0000-0000F7140000}"/>
    <cellStyle name="Calculation 2 8 3 3" xfId="27458" xr:uid="{00000000-0005-0000-0000-0000F8140000}"/>
    <cellStyle name="Calculation 2 8 3 4" xfId="27459" xr:uid="{00000000-0005-0000-0000-0000F9140000}"/>
    <cellStyle name="Calculation 2 8 3 5" xfId="27460" xr:uid="{00000000-0005-0000-0000-0000FA140000}"/>
    <cellStyle name="Calculation 2 8 3 6" xfId="27461" xr:uid="{00000000-0005-0000-0000-0000FB140000}"/>
    <cellStyle name="Calculation 2 8 3 7" xfId="27462" xr:uid="{00000000-0005-0000-0000-0000FC140000}"/>
    <cellStyle name="Calculation 2 8 4" xfId="1797" xr:uid="{00000000-0005-0000-0000-0000FD140000}"/>
    <cellStyle name="Calculation 2 8 4 2" xfId="1798" xr:uid="{00000000-0005-0000-0000-0000FE140000}"/>
    <cellStyle name="Calculation 2 8 4 3" xfId="27463" xr:uid="{00000000-0005-0000-0000-0000FF140000}"/>
    <cellStyle name="Calculation 2 8 4 4" xfId="27464" xr:uid="{00000000-0005-0000-0000-000000150000}"/>
    <cellStyle name="Calculation 2 8 4 5" xfId="27465" xr:uid="{00000000-0005-0000-0000-000001150000}"/>
    <cellStyle name="Calculation 2 8 4 6" xfId="27466" xr:uid="{00000000-0005-0000-0000-000002150000}"/>
    <cellStyle name="Calculation 2 8 4 7" xfId="27467" xr:uid="{00000000-0005-0000-0000-000003150000}"/>
    <cellStyle name="Calculation 2 8 5" xfId="1799" xr:uid="{00000000-0005-0000-0000-000004150000}"/>
    <cellStyle name="Calculation 2 8 5 2" xfId="1800" xr:uid="{00000000-0005-0000-0000-000005150000}"/>
    <cellStyle name="Calculation 2 8 5 3" xfId="27468" xr:uid="{00000000-0005-0000-0000-000006150000}"/>
    <cellStyle name="Calculation 2 8 5 4" xfId="27469" xr:uid="{00000000-0005-0000-0000-000007150000}"/>
    <cellStyle name="Calculation 2 8 5 5" xfId="27470" xr:uid="{00000000-0005-0000-0000-000008150000}"/>
    <cellStyle name="Calculation 2 8 5 6" xfId="27471" xr:uid="{00000000-0005-0000-0000-000009150000}"/>
    <cellStyle name="Calculation 2 8 5 7" xfId="27472" xr:uid="{00000000-0005-0000-0000-00000A150000}"/>
    <cellStyle name="Calculation 2 8 6" xfId="1801" xr:uid="{00000000-0005-0000-0000-00000B150000}"/>
    <cellStyle name="Calculation 2 8 6 2" xfId="1802" xr:uid="{00000000-0005-0000-0000-00000C150000}"/>
    <cellStyle name="Calculation 2 8 6 3" xfId="27473" xr:uid="{00000000-0005-0000-0000-00000D150000}"/>
    <cellStyle name="Calculation 2 8 6 4" xfId="27474" xr:uid="{00000000-0005-0000-0000-00000E150000}"/>
    <cellStyle name="Calculation 2 8 6 5" xfId="27475" xr:uid="{00000000-0005-0000-0000-00000F150000}"/>
    <cellStyle name="Calculation 2 8 6 6" xfId="27476" xr:uid="{00000000-0005-0000-0000-000010150000}"/>
    <cellStyle name="Calculation 2 8 6 7" xfId="27477" xr:uid="{00000000-0005-0000-0000-000011150000}"/>
    <cellStyle name="Calculation 2 8 7" xfId="1803" xr:uid="{00000000-0005-0000-0000-000012150000}"/>
    <cellStyle name="Calculation 2 8 7 2" xfId="1804" xr:uid="{00000000-0005-0000-0000-000013150000}"/>
    <cellStyle name="Calculation 2 8 7 3" xfId="27478" xr:uid="{00000000-0005-0000-0000-000014150000}"/>
    <cellStyle name="Calculation 2 8 7 4" xfId="27479" xr:uid="{00000000-0005-0000-0000-000015150000}"/>
    <cellStyle name="Calculation 2 8 7 5" xfId="27480" xr:uid="{00000000-0005-0000-0000-000016150000}"/>
    <cellStyle name="Calculation 2 8 7 6" xfId="27481" xr:uid="{00000000-0005-0000-0000-000017150000}"/>
    <cellStyle name="Calculation 2 8 7 7" xfId="27482" xr:uid="{00000000-0005-0000-0000-000018150000}"/>
    <cellStyle name="Calculation 2 8 8" xfId="1805" xr:uid="{00000000-0005-0000-0000-000019150000}"/>
    <cellStyle name="Calculation 2 8 8 2" xfId="1806" xr:uid="{00000000-0005-0000-0000-00001A150000}"/>
    <cellStyle name="Calculation 2 8 8 3" xfId="27483" xr:uid="{00000000-0005-0000-0000-00001B150000}"/>
    <cellStyle name="Calculation 2 8 8 4" xfId="27484" xr:uid="{00000000-0005-0000-0000-00001C150000}"/>
    <cellStyle name="Calculation 2 8 8 5" xfId="27485" xr:uid="{00000000-0005-0000-0000-00001D150000}"/>
    <cellStyle name="Calculation 2 8 8 6" xfId="27486" xr:uid="{00000000-0005-0000-0000-00001E150000}"/>
    <cellStyle name="Calculation 2 8 8 7" xfId="27487" xr:uid="{00000000-0005-0000-0000-00001F150000}"/>
    <cellStyle name="Calculation 2 8 9" xfId="1807" xr:uid="{00000000-0005-0000-0000-000020150000}"/>
    <cellStyle name="Calculation 2 8 9 2" xfId="1808" xr:uid="{00000000-0005-0000-0000-000021150000}"/>
    <cellStyle name="Calculation 2 8 9 3" xfId="27488" xr:uid="{00000000-0005-0000-0000-000022150000}"/>
    <cellStyle name="Calculation 2 8 9 4" xfId="27489" xr:uid="{00000000-0005-0000-0000-000023150000}"/>
    <cellStyle name="Calculation 2 8 9 5" xfId="27490" xr:uid="{00000000-0005-0000-0000-000024150000}"/>
    <cellStyle name="Calculation 2 8 9 6" xfId="27491" xr:uid="{00000000-0005-0000-0000-000025150000}"/>
    <cellStyle name="Calculation 2 8 9 7" xfId="27492" xr:uid="{00000000-0005-0000-0000-000026150000}"/>
    <cellStyle name="Calculation 2 9" xfId="1809" xr:uid="{00000000-0005-0000-0000-000027150000}"/>
    <cellStyle name="Calculation 2 9 10" xfId="27493" xr:uid="{00000000-0005-0000-0000-000028150000}"/>
    <cellStyle name="Calculation 2 9 11" xfId="27494" xr:uid="{00000000-0005-0000-0000-000029150000}"/>
    <cellStyle name="Calculation 2 9 12" xfId="27495" xr:uid="{00000000-0005-0000-0000-00002A150000}"/>
    <cellStyle name="Calculation 2 9 2" xfId="1810" xr:uid="{00000000-0005-0000-0000-00002B150000}"/>
    <cellStyle name="Calculation 2 9 2 2" xfId="1811" xr:uid="{00000000-0005-0000-0000-00002C150000}"/>
    <cellStyle name="Calculation 2 9 2 3" xfId="27496" xr:uid="{00000000-0005-0000-0000-00002D150000}"/>
    <cellStyle name="Calculation 2 9 2 4" xfId="27497" xr:uid="{00000000-0005-0000-0000-00002E150000}"/>
    <cellStyle name="Calculation 2 9 2 5" xfId="27498" xr:uid="{00000000-0005-0000-0000-00002F150000}"/>
    <cellStyle name="Calculation 2 9 2 6" xfId="27499" xr:uid="{00000000-0005-0000-0000-000030150000}"/>
    <cellStyle name="Calculation 2 9 2 7" xfId="27500" xr:uid="{00000000-0005-0000-0000-000031150000}"/>
    <cellStyle name="Calculation 2 9 3" xfId="1812" xr:uid="{00000000-0005-0000-0000-000032150000}"/>
    <cellStyle name="Calculation 2 9 3 2" xfId="1813" xr:uid="{00000000-0005-0000-0000-000033150000}"/>
    <cellStyle name="Calculation 2 9 3 3" xfId="27501" xr:uid="{00000000-0005-0000-0000-000034150000}"/>
    <cellStyle name="Calculation 2 9 3 4" xfId="27502" xr:uid="{00000000-0005-0000-0000-000035150000}"/>
    <cellStyle name="Calculation 2 9 3 5" xfId="27503" xr:uid="{00000000-0005-0000-0000-000036150000}"/>
    <cellStyle name="Calculation 2 9 3 6" xfId="27504" xr:uid="{00000000-0005-0000-0000-000037150000}"/>
    <cellStyle name="Calculation 2 9 3 7" xfId="27505" xr:uid="{00000000-0005-0000-0000-000038150000}"/>
    <cellStyle name="Calculation 2 9 4" xfId="1814" xr:uid="{00000000-0005-0000-0000-000039150000}"/>
    <cellStyle name="Calculation 2 9 4 2" xfId="1815" xr:uid="{00000000-0005-0000-0000-00003A150000}"/>
    <cellStyle name="Calculation 2 9 4 3" xfId="27506" xr:uid="{00000000-0005-0000-0000-00003B150000}"/>
    <cellStyle name="Calculation 2 9 4 4" xfId="27507" xr:uid="{00000000-0005-0000-0000-00003C150000}"/>
    <cellStyle name="Calculation 2 9 4 5" xfId="27508" xr:uid="{00000000-0005-0000-0000-00003D150000}"/>
    <cellStyle name="Calculation 2 9 4 6" xfId="27509" xr:uid="{00000000-0005-0000-0000-00003E150000}"/>
    <cellStyle name="Calculation 2 9 4 7" xfId="27510" xr:uid="{00000000-0005-0000-0000-00003F150000}"/>
    <cellStyle name="Calculation 2 9 5" xfId="1816" xr:uid="{00000000-0005-0000-0000-000040150000}"/>
    <cellStyle name="Calculation 2 9 5 2" xfId="1817" xr:uid="{00000000-0005-0000-0000-000041150000}"/>
    <cellStyle name="Calculation 2 9 5 3" xfId="27511" xr:uid="{00000000-0005-0000-0000-000042150000}"/>
    <cellStyle name="Calculation 2 9 5 4" xfId="27512" xr:uid="{00000000-0005-0000-0000-000043150000}"/>
    <cellStyle name="Calculation 2 9 5 5" xfId="27513" xr:uid="{00000000-0005-0000-0000-000044150000}"/>
    <cellStyle name="Calculation 2 9 5 6" xfId="27514" xr:uid="{00000000-0005-0000-0000-000045150000}"/>
    <cellStyle name="Calculation 2 9 5 7" xfId="27515" xr:uid="{00000000-0005-0000-0000-000046150000}"/>
    <cellStyle name="Calculation 2 9 6" xfId="1818" xr:uid="{00000000-0005-0000-0000-000047150000}"/>
    <cellStyle name="Calculation 2 9 6 2" xfId="1819" xr:uid="{00000000-0005-0000-0000-000048150000}"/>
    <cellStyle name="Calculation 2 9 6 3" xfId="27516" xr:uid="{00000000-0005-0000-0000-000049150000}"/>
    <cellStyle name="Calculation 2 9 6 4" xfId="27517" xr:uid="{00000000-0005-0000-0000-00004A150000}"/>
    <cellStyle name="Calculation 2 9 6 5" xfId="27518" xr:uid="{00000000-0005-0000-0000-00004B150000}"/>
    <cellStyle name="Calculation 2 9 6 6" xfId="27519" xr:uid="{00000000-0005-0000-0000-00004C150000}"/>
    <cellStyle name="Calculation 2 9 6 7" xfId="27520" xr:uid="{00000000-0005-0000-0000-00004D150000}"/>
    <cellStyle name="Calculation 2 9 7" xfId="1820" xr:uid="{00000000-0005-0000-0000-00004E150000}"/>
    <cellStyle name="Calculation 2 9 7 2" xfId="1821" xr:uid="{00000000-0005-0000-0000-00004F150000}"/>
    <cellStyle name="Calculation 2 9 7 3" xfId="27521" xr:uid="{00000000-0005-0000-0000-000050150000}"/>
    <cellStyle name="Calculation 2 9 7 4" xfId="27522" xr:uid="{00000000-0005-0000-0000-000051150000}"/>
    <cellStyle name="Calculation 2 9 7 5" xfId="27523" xr:uid="{00000000-0005-0000-0000-000052150000}"/>
    <cellStyle name="Calculation 2 9 7 6" xfId="27524" xr:uid="{00000000-0005-0000-0000-000053150000}"/>
    <cellStyle name="Calculation 2 9 7 7" xfId="27525" xr:uid="{00000000-0005-0000-0000-000054150000}"/>
    <cellStyle name="Calculation 2 9 8" xfId="1822" xr:uid="{00000000-0005-0000-0000-000055150000}"/>
    <cellStyle name="Calculation 2 9 8 2" xfId="1823" xr:uid="{00000000-0005-0000-0000-000056150000}"/>
    <cellStyle name="Calculation 2 9 8 3" xfId="27526" xr:uid="{00000000-0005-0000-0000-000057150000}"/>
    <cellStyle name="Calculation 2 9 8 4" xfId="27527" xr:uid="{00000000-0005-0000-0000-000058150000}"/>
    <cellStyle name="Calculation 2 9 8 5" xfId="27528" xr:uid="{00000000-0005-0000-0000-000059150000}"/>
    <cellStyle name="Calculation 2 9 8 6" xfId="27529" xr:uid="{00000000-0005-0000-0000-00005A150000}"/>
    <cellStyle name="Calculation 2 9 8 7" xfId="27530" xr:uid="{00000000-0005-0000-0000-00005B150000}"/>
    <cellStyle name="Calculation 2 9 9" xfId="1824" xr:uid="{00000000-0005-0000-0000-00005C150000}"/>
    <cellStyle name="Calculation 2 9 9 2" xfId="1825" xr:uid="{00000000-0005-0000-0000-00005D150000}"/>
    <cellStyle name="Calculation 2 9 9 3" xfId="27531" xr:uid="{00000000-0005-0000-0000-00005E150000}"/>
    <cellStyle name="Calculation 2 9 9 4" xfId="27532" xr:uid="{00000000-0005-0000-0000-00005F150000}"/>
    <cellStyle name="Calculation 2 9 9 5" xfId="27533" xr:uid="{00000000-0005-0000-0000-000060150000}"/>
    <cellStyle name="Calculation 2 9 9 6" xfId="27534" xr:uid="{00000000-0005-0000-0000-000061150000}"/>
    <cellStyle name="Calculation 2 9 9 7" xfId="27535" xr:uid="{00000000-0005-0000-0000-000062150000}"/>
    <cellStyle name="Calculation 3" xfId="58" xr:uid="{00000000-0005-0000-0000-000063150000}"/>
    <cellStyle name="Calculation 3 10" xfId="1826" xr:uid="{00000000-0005-0000-0000-000064150000}"/>
    <cellStyle name="Calculation 3 10 2" xfId="1827" xr:uid="{00000000-0005-0000-0000-000065150000}"/>
    <cellStyle name="Calculation 3 10 2 10" xfId="27536" xr:uid="{00000000-0005-0000-0000-000066150000}"/>
    <cellStyle name="Calculation 3 10 2 2" xfId="1828" xr:uid="{00000000-0005-0000-0000-000067150000}"/>
    <cellStyle name="Calculation 3 10 2 2 2" xfId="1829" xr:uid="{00000000-0005-0000-0000-000068150000}"/>
    <cellStyle name="Calculation 3 10 2 2 3" xfId="27537" xr:uid="{00000000-0005-0000-0000-000069150000}"/>
    <cellStyle name="Calculation 3 10 2 2 4" xfId="27538" xr:uid="{00000000-0005-0000-0000-00006A150000}"/>
    <cellStyle name="Calculation 3 10 2 2 5" xfId="27539" xr:uid="{00000000-0005-0000-0000-00006B150000}"/>
    <cellStyle name="Calculation 3 10 2 2 6" xfId="27540" xr:uid="{00000000-0005-0000-0000-00006C150000}"/>
    <cellStyle name="Calculation 3 10 2 2 7" xfId="27541" xr:uid="{00000000-0005-0000-0000-00006D150000}"/>
    <cellStyle name="Calculation 3 10 2 3" xfId="1830" xr:uid="{00000000-0005-0000-0000-00006E150000}"/>
    <cellStyle name="Calculation 3 10 2 3 2" xfId="1831" xr:uid="{00000000-0005-0000-0000-00006F150000}"/>
    <cellStyle name="Calculation 3 10 2 3 3" xfId="27542" xr:uid="{00000000-0005-0000-0000-000070150000}"/>
    <cellStyle name="Calculation 3 10 2 3 4" xfId="27543" xr:uid="{00000000-0005-0000-0000-000071150000}"/>
    <cellStyle name="Calculation 3 10 2 3 5" xfId="27544" xr:uid="{00000000-0005-0000-0000-000072150000}"/>
    <cellStyle name="Calculation 3 10 2 3 6" xfId="27545" xr:uid="{00000000-0005-0000-0000-000073150000}"/>
    <cellStyle name="Calculation 3 10 2 3 7" xfId="27546" xr:uid="{00000000-0005-0000-0000-000074150000}"/>
    <cellStyle name="Calculation 3 10 2 4" xfId="1832" xr:uid="{00000000-0005-0000-0000-000075150000}"/>
    <cellStyle name="Calculation 3 10 2 4 2" xfId="1833" xr:uid="{00000000-0005-0000-0000-000076150000}"/>
    <cellStyle name="Calculation 3 10 2 4 3" xfId="27547" xr:uid="{00000000-0005-0000-0000-000077150000}"/>
    <cellStyle name="Calculation 3 10 2 4 4" xfId="27548" xr:uid="{00000000-0005-0000-0000-000078150000}"/>
    <cellStyle name="Calculation 3 10 2 4 5" xfId="27549" xr:uid="{00000000-0005-0000-0000-000079150000}"/>
    <cellStyle name="Calculation 3 10 2 4 6" xfId="27550" xr:uid="{00000000-0005-0000-0000-00007A150000}"/>
    <cellStyle name="Calculation 3 10 2 4 7" xfId="27551" xr:uid="{00000000-0005-0000-0000-00007B150000}"/>
    <cellStyle name="Calculation 3 10 2 5" xfId="1834" xr:uid="{00000000-0005-0000-0000-00007C150000}"/>
    <cellStyle name="Calculation 3 10 2 5 2" xfId="1835" xr:uid="{00000000-0005-0000-0000-00007D150000}"/>
    <cellStyle name="Calculation 3 10 2 5 3" xfId="27552" xr:uid="{00000000-0005-0000-0000-00007E150000}"/>
    <cellStyle name="Calculation 3 10 2 5 4" xfId="27553" xr:uid="{00000000-0005-0000-0000-00007F150000}"/>
    <cellStyle name="Calculation 3 10 2 5 5" xfId="27554" xr:uid="{00000000-0005-0000-0000-000080150000}"/>
    <cellStyle name="Calculation 3 10 2 5 6" xfId="27555" xr:uid="{00000000-0005-0000-0000-000081150000}"/>
    <cellStyle name="Calculation 3 10 2 5 7" xfId="27556" xr:uid="{00000000-0005-0000-0000-000082150000}"/>
    <cellStyle name="Calculation 3 10 2 6" xfId="1836" xr:uid="{00000000-0005-0000-0000-000083150000}"/>
    <cellStyle name="Calculation 3 10 2 6 2" xfId="1837" xr:uid="{00000000-0005-0000-0000-000084150000}"/>
    <cellStyle name="Calculation 3 10 2 6 3" xfId="27557" xr:uid="{00000000-0005-0000-0000-000085150000}"/>
    <cellStyle name="Calculation 3 10 2 6 4" xfId="27558" xr:uid="{00000000-0005-0000-0000-000086150000}"/>
    <cellStyle name="Calculation 3 10 2 6 5" xfId="27559" xr:uid="{00000000-0005-0000-0000-000087150000}"/>
    <cellStyle name="Calculation 3 10 2 6 6" xfId="27560" xr:uid="{00000000-0005-0000-0000-000088150000}"/>
    <cellStyle name="Calculation 3 10 2 6 7" xfId="27561" xr:uid="{00000000-0005-0000-0000-000089150000}"/>
    <cellStyle name="Calculation 3 10 2 7" xfId="27562" xr:uid="{00000000-0005-0000-0000-00008A150000}"/>
    <cellStyle name="Calculation 3 10 2 8" xfId="27563" xr:uid="{00000000-0005-0000-0000-00008B150000}"/>
    <cellStyle name="Calculation 3 10 2 9" xfId="27564" xr:uid="{00000000-0005-0000-0000-00008C150000}"/>
    <cellStyle name="Calculation 3 10 3" xfId="1838" xr:uid="{00000000-0005-0000-0000-00008D150000}"/>
    <cellStyle name="Calculation 3 10 3 10" xfId="1839" xr:uid="{00000000-0005-0000-0000-00008E150000}"/>
    <cellStyle name="Calculation 3 10 3 11" xfId="27565" xr:uid="{00000000-0005-0000-0000-00008F150000}"/>
    <cellStyle name="Calculation 3 10 3 12" xfId="27566" xr:uid="{00000000-0005-0000-0000-000090150000}"/>
    <cellStyle name="Calculation 3 10 3 13" xfId="27567" xr:uid="{00000000-0005-0000-0000-000091150000}"/>
    <cellStyle name="Calculation 3 10 3 14" xfId="27568" xr:uid="{00000000-0005-0000-0000-000092150000}"/>
    <cellStyle name="Calculation 3 10 3 15" xfId="27569" xr:uid="{00000000-0005-0000-0000-000093150000}"/>
    <cellStyle name="Calculation 3 10 3 2" xfId="1840" xr:uid="{00000000-0005-0000-0000-000094150000}"/>
    <cellStyle name="Calculation 3 10 3 2 2" xfId="1841" xr:uid="{00000000-0005-0000-0000-000095150000}"/>
    <cellStyle name="Calculation 3 10 3 2 3" xfId="27570" xr:uid="{00000000-0005-0000-0000-000096150000}"/>
    <cellStyle name="Calculation 3 10 3 2 4" xfId="27571" xr:uid="{00000000-0005-0000-0000-000097150000}"/>
    <cellStyle name="Calculation 3 10 3 2 5" xfId="27572" xr:uid="{00000000-0005-0000-0000-000098150000}"/>
    <cellStyle name="Calculation 3 10 3 2 6" xfId="27573" xr:uid="{00000000-0005-0000-0000-000099150000}"/>
    <cellStyle name="Calculation 3 10 3 2 7" xfId="27574" xr:uid="{00000000-0005-0000-0000-00009A150000}"/>
    <cellStyle name="Calculation 3 10 3 3" xfId="1842" xr:uid="{00000000-0005-0000-0000-00009B150000}"/>
    <cellStyle name="Calculation 3 10 3 3 2" xfId="1843" xr:uid="{00000000-0005-0000-0000-00009C150000}"/>
    <cellStyle name="Calculation 3 10 3 3 3" xfId="27575" xr:uid="{00000000-0005-0000-0000-00009D150000}"/>
    <cellStyle name="Calculation 3 10 3 3 4" xfId="27576" xr:uid="{00000000-0005-0000-0000-00009E150000}"/>
    <cellStyle name="Calculation 3 10 3 3 5" xfId="27577" xr:uid="{00000000-0005-0000-0000-00009F150000}"/>
    <cellStyle name="Calculation 3 10 3 3 6" xfId="27578" xr:uid="{00000000-0005-0000-0000-0000A0150000}"/>
    <cellStyle name="Calculation 3 10 3 3 7" xfId="27579" xr:uid="{00000000-0005-0000-0000-0000A1150000}"/>
    <cellStyle name="Calculation 3 10 3 4" xfId="1844" xr:uid="{00000000-0005-0000-0000-0000A2150000}"/>
    <cellStyle name="Calculation 3 10 3 4 2" xfId="1845" xr:uid="{00000000-0005-0000-0000-0000A3150000}"/>
    <cellStyle name="Calculation 3 10 3 4 3" xfId="27580" xr:uid="{00000000-0005-0000-0000-0000A4150000}"/>
    <cellStyle name="Calculation 3 10 3 4 4" xfId="27581" xr:uid="{00000000-0005-0000-0000-0000A5150000}"/>
    <cellStyle name="Calculation 3 10 3 4 5" xfId="27582" xr:uid="{00000000-0005-0000-0000-0000A6150000}"/>
    <cellStyle name="Calculation 3 10 3 4 6" xfId="27583" xr:uid="{00000000-0005-0000-0000-0000A7150000}"/>
    <cellStyle name="Calculation 3 10 3 4 7" xfId="27584" xr:uid="{00000000-0005-0000-0000-0000A8150000}"/>
    <cellStyle name="Calculation 3 10 3 5" xfId="1846" xr:uid="{00000000-0005-0000-0000-0000A9150000}"/>
    <cellStyle name="Calculation 3 10 3 5 2" xfId="1847" xr:uid="{00000000-0005-0000-0000-0000AA150000}"/>
    <cellStyle name="Calculation 3 10 3 5 3" xfId="27585" xr:uid="{00000000-0005-0000-0000-0000AB150000}"/>
    <cellStyle name="Calculation 3 10 3 5 4" xfId="27586" xr:uid="{00000000-0005-0000-0000-0000AC150000}"/>
    <cellStyle name="Calculation 3 10 3 5 5" xfId="27587" xr:uid="{00000000-0005-0000-0000-0000AD150000}"/>
    <cellStyle name="Calculation 3 10 3 5 6" xfId="27588" xr:uid="{00000000-0005-0000-0000-0000AE150000}"/>
    <cellStyle name="Calculation 3 10 3 5 7" xfId="27589" xr:uid="{00000000-0005-0000-0000-0000AF150000}"/>
    <cellStyle name="Calculation 3 10 3 6" xfId="1848" xr:uid="{00000000-0005-0000-0000-0000B0150000}"/>
    <cellStyle name="Calculation 3 10 3 6 2" xfId="1849" xr:uid="{00000000-0005-0000-0000-0000B1150000}"/>
    <cellStyle name="Calculation 3 10 3 6 3" xfId="27590" xr:uid="{00000000-0005-0000-0000-0000B2150000}"/>
    <cellStyle name="Calculation 3 10 3 6 4" xfId="27591" xr:uid="{00000000-0005-0000-0000-0000B3150000}"/>
    <cellStyle name="Calculation 3 10 3 6 5" xfId="27592" xr:uid="{00000000-0005-0000-0000-0000B4150000}"/>
    <cellStyle name="Calculation 3 10 3 6 6" xfId="27593" xr:uid="{00000000-0005-0000-0000-0000B5150000}"/>
    <cellStyle name="Calculation 3 10 3 6 7" xfId="27594" xr:uid="{00000000-0005-0000-0000-0000B6150000}"/>
    <cellStyle name="Calculation 3 10 3 7" xfId="1850" xr:uid="{00000000-0005-0000-0000-0000B7150000}"/>
    <cellStyle name="Calculation 3 10 3 7 2" xfId="1851" xr:uid="{00000000-0005-0000-0000-0000B8150000}"/>
    <cellStyle name="Calculation 3 10 3 7 3" xfId="27595" xr:uid="{00000000-0005-0000-0000-0000B9150000}"/>
    <cellStyle name="Calculation 3 10 3 7 4" xfId="27596" xr:uid="{00000000-0005-0000-0000-0000BA150000}"/>
    <cellStyle name="Calculation 3 10 3 7 5" xfId="27597" xr:uid="{00000000-0005-0000-0000-0000BB150000}"/>
    <cellStyle name="Calculation 3 10 3 7 6" xfId="27598" xr:uid="{00000000-0005-0000-0000-0000BC150000}"/>
    <cellStyle name="Calculation 3 10 3 7 7" xfId="27599" xr:uid="{00000000-0005-0000-0000-0000BD150000}"/>
    <cellStyle name="Calculation 3 10 3 8" xfId="1852" xr:uid="{00000000-0005-0000-0000-0000BE150000}"/>
    <cellStyle name="Calculation 3 10 3 8 2" xfId="1853" xr:uid="{00000000-0005-0000-0000-0000BF150000}"/>
    <cellStyle name="Calculation 3 10 3 8 3" xfId="27600" xr:uid="{00000000-0005-0000-0000-0000C0150000}"/>
    <cellStyle name="Calculation 3 10 3 8 4" xfId="27601" xr:uid="{00000000-0005-0000-0000-0000C1150000}"/>
    <cellStyle name="Calculation 3 10 3 8 5" xfId="27602" xr:uid="{00000000-0005-0000-0000-0000C2150000}"/>
    <cellStyle name="Calculation 3 10 3 8 6" xfId="27603" xr:uid="{00000000-0005-0000-0000-0000C3150000}"/>
    <cellStyle name="Calculation 3 10 3 8 7" xfId="27604" xr:uid="{00000000-0005-0000-0000-0000C4150000}"/>
    <cellStyle name="Calculation 3 10 3 9" xfId="1854" xr:uid="{00000000-0005-0000-0000-0000C5150000}"/>
    <cellStyle name="Calculation 3 10 3 9 2" xfId="1855" xr:uid="{00000000-0005-0000-0000-0000C6150000}"/>
    <cellStyle name="Calculation 3 10 3 9 3" xfId="27605" xr:uid="{00000000-0005-0000-0000-0000C7150000}"/>
    <cellStyle name="Calculation 3 10 3 9 4" xfId="27606" xr:uid="{00000000-0005-0000-0000-0000C8150000}"/>
    <cellStyle name="Calculation 3 10 3 9 5" xfId="27607" xr:uid="{00000000-0005-0000-0000-0000C9150000}"/>
    <cellStyle name="Calculation 3 10 3 9 6" xfId="27608" xr:uid="{00000000-0005-0000-0000-0000CA150000}"/>
    <cellStyle name="Calculation 3 10 3 9 7" xfId="27609" xr:uid="{00000000-0005-0000-0000-0000CB150000}"/>
    <cellStyle name="Calculation 3 10 4" xfId="1856" xr:uid="{00000000-0005-0000-0000-0000CC150000}"/>
    <cellStyle name="Calculation 3 10 4 2" xfId="1857" xr:uid="{00000000-0005-0000-0000-0000CD150000}"/>
    <cellStyle name="Calculation 3 10 4 3" xfId="27610" xr:uid="{00000000-0005-0000-0000-0000CE150000}"/>
    <cellStyle name="Calculation 3 10 4 4" xfId="27611" xr:uid="{00000000-0005-0000-0000-0000CF150000}"/>
    <cellStyle name="Calculation 3 10 4 5" xfId="27612" xr:uid="{00000000-0005-0000-0000-0000D0150000}"/>
    <cellStyle name="Calculation 3 10 4 6" xfId="27613" xr:uid="{00000000-0005-0000-0000-0000D1150000}"/>
    <cellStyle name="Calculation 3 10 4 7" xfId="27614" xr:uid="{00000000-0005-0000-0000-0000D2150000}"/>
    <cellStyle name="Calculation 3 10 5" xfId="27615" xr:uid="{00000000-0005-0000-0000-0000D3150000}"/>
    <cellStyle name="Calculation 3 10 6" xfId="27616" xr:uid="{00000000-0005-0000-0000-0000D4150000}"/>
    <cellStyle name="Calculation 3 10 7" xfId="27617" xr:uid="{00000000-0005-0000-0000-0000D5150000}"/>
    <cellStyle name="Calculation 3 10 8" xfId="27618" xr:uid="{00000000-0005-0000-0000-0000D6150000}"/>
    <cellStyle name="Calculation 3 11" xfId="1858" xr:uid="{00000000-0005-0000-0000-0000D7150000}"/>
    <cellStyle name="Calculation 3 11 2" xfId="1859" xr:uid="{00000000-0005-0000-0000-0000D8150000}"/>
    <cellStyle name="Calculation 3 11 2 10" xfId="27619" xr:uid="{00000000-0005-0000-0000-0000D9150000}"/>
    <cellStyle name="Calculation 3 11 2 2" xfId="1860" xr:uid="{00000000-0005-0000-0000-0000DA150000}"/>
    <cellStyle name="Calculation 3 11 2 2 2" xfId="1861" xr:uid="{00000000-0005-0000-0000-0000DB150000}"/>
    <cellStyle name="Calculation 3 11 2 2 3" xfId="27620" xr:uid="{00000000-0005-0000-0000-0000DC150000}"/>
    <cellStyle name="Calculation 3 11 2 2 4" xfId="27621" xr:uid="{00000000-0005-0000-0000-0000DD150000}"/>
    <cellStyle name="Calculation 3 11 2 2 5" xfId="27622" xr:uid="{00000000-0005-0000-0000-0000DE150000}"/>
    <cellStyle name="Calculation 3 11 2 2 6" xfId="27623" xr:uid="{00000000-0005-0000-0000-0000DF150000}"/>
    <cellStyle name="Calculation 3 11 2 2 7" xfId="27624" xr:uid="{00000000-0005-0000-0000-0000E0150000}"/>
    <cellStyle name="Calculation 3 11 2 3" xfId="1862" xr:uid="{00000000-0005-0000-0000-0000E1150000}"/>
    <cellStyle name="Calculation 3 11 2 3 2" xfId="1863" xr:uid="{00000000-0005-0000-0000-0000E2150000}"/>
    <cellStyle name="Calculation 3 11 2 3 3" xfId="27625" xr:uid="{00000000-0005-0000-0000-0000E3150000}"/>
    <cellStyle name="Calculation 3 11 2 3 4" xfId="27626" xr:uid="{00000000-0005-0000-0000-0000E4150000}"/>
    <cellStyle name="Calculation 3 11 2 3 5" xfId="27627" xr:uid="{00000000-0005-0000-0000-0000E5150000}"/>
    <cellStyle name="Calculation 3 11 2 3 6" xfId="27628" xr:uid="{00000000-0005-0000-0000-0000E6150000}"/>
    <cellStyle name="Calculation 3 11 2 3 7" xfId="27629" xr:uid="{00000000-0005-0000-0000-0000E7150000}"/>
    <cellStyle name="Calculation 3 11 2 4" xfId="1864" xr:uid="{00000000-0005-0000-0000-0000E8150000}"/>
    <cellStyle name="Calculation 3 11 2 4 2" xfId="1865" xr:uid="{00000000-0005-0000-0000-0000E9150000}"/>
    <cellStyle name="Calculation 3 11 2 4 3" xfId="27630" xr:uid="{00000000-0005-0000-0000-0000EA150000}"/>
    <cellStyle name="Calculation 3 11 2 4 4" xfId="27631" xr:uid="{00000000-0005-0000-0000-0000EB150000}"/>
    <cellStyle name="Calculation 3 11 2 4 5" xfId="27632" xr:uid="{00000000-0005-0000-0000-0000EC150000}"/>
    <cellStyle name="Calculation 3 11 2 4 6" xfId="27633" xr:uid="{00000000-0005-0000-0000-0000ED150000}"/>
    <cellStyle name="Calculation 3 11 2 4 7" xfId="27634" xr:uid="{00000000-0005-0000-0000-0000EE150000}"/>
    <cellStyle name="Calculation 3 11 2 5" xfId="1866" xr:uid="{00000000-0005-0000-0000-0000EF150000}"/>
    <cellStyle name="Calculation 3 11 2 5 2" xfId="1867" xr:uid="{00000000-0005-0000-0000-0000F0150000}"/>
    <cellStyle name="Calculation 3 11 2 5 3" xfId="27635" xr:uid="{00000000-0005-0000-0000-0000F1150000}"/>
    <cellStyle name="Calculation 3 11 2 5 4" xfId="27636" xr:uid="{00000000-0005-0000-0000-0000F2150000}"/>
    <cellStyle name="Calculation 3 11 2 5 5" xfId="27637" xr:uid="{00000000-0005-0000-0000-0000F3150000}"/>
    <cellStyle name="Calculation 3 11 2 5 6" xfId="27638" xr:uid="{00000000-0005-0000-0000-0000F4150000}"/>
    <cellStyle name="Calculation 3 11 2 5 7" xfId="27639" xr:uid="{00000000-0005-0000-0000-0000F5150000}"/>
    <cellStyle name="Calculation 3 11 2 6" xfId="1868" xr:uid="{00000000-0005-0000-0000-0000F6150000}"/>
    <cellStyle name="Calculation 3 11 2 6 2" xfId="1869" xr:uid="{00000000-0005-0000-0000-0000F7150000}"/>
    <cellStyle name="Calculation 3 11 2 6 3" xfId="27640" xr:uid="{00000000-0005-0000-0000-0000F8150000}"/>
    <cellStyle name="Calculation 3 11 2 6 4" xfId="27641" xr:uid="{00000000-0005-0000-0000-0000F9150000}"/>
    <cellStyle name="Calculation 3 11 2 6 5" xfId="27642" xr:uid="{00000000-0005-0000-0000-0000FA150000}"/>
    <cellStyle name="Calculation 3 11 2 6 6" xfId="27643" xr:uid="{00000000-0005-0000-0000-0000FB150000}"/>
    <cellStyle name="Calculation 3 11 2 6 7" xfId="27644" xr:uid="{00000000-0005-0000-0000-0000FC150000}"/>
    <cellStyle name="Calculation 3 11 2 7" xfId="27645" xr:uid="{00000000-0005-0000-0000-0000FD150000}"/>
    <cellStyle name="Calculation 3 11 2 8" xfId="27646" xr:uid="{00000000-0005-0000-0000-0000FE150000}"/>
    <cellStyle name="Calculation 3 11 2 9" xfId="27647" xr:uid="{00000000-0005-0000-0000-0000FF150000}"/>
    <cellStyle name="Calculation 3 11 3" xfId="1870" xr:uid="{00000000-0005-0000-0000-000000160000}"/>
    <cellStyle name="Calculation 3 11 3 10" xfId="1871" xr:uid="{00000000-0005-0000-0000-000001160000}"/>
    <cellStyle name="Calculation 3 11 3 11" xfId="27648" xr:uid="{00000000-0005-0000-0000-000002160000}"/>
    <cellStyle name="Calculation 3 11 3 12" xfId="27649" xr:uid="{00000000-0005-0000-0000-000003160000}"/>
    <cellStyle name="Calculation 3 11 3 13" xfId="27650" xr:uid="{00000000-0005-0000-0000-000004160000}"/>
    <cellStyle name="Calculation 3 11 3 14" xfId="27651" xr:uid="{00000000-0005-0000-0000-000005160000}"/>
    <cellStyle name="Calculation 3 11 3 15" xfId="27652" xr:uid="{00000000-0005-0000-0000-000006160000}"/>
    <cellStyle name="Calculation 3 11 3 2" xfId="1872" xr:uid="{00000000-0005-0000-0000-000007160000}"/>
    <cellStyle name="Calculation 3 11 3 2 2" xfId="1873" xr:uid="{00000000-0005-0000-0000-000008160000}"/>
    <cellStyle name="Calculation 3 11 3 2 3" xfId="27653" xr:uid="{00000000-0005-0000-0000-000009160000}"/>
    <cellStyle name="Calculation 3 11 3 2 4" xfId="27654" xr:uid="{00000000-0005-0000-0000-00000A160000}"/>
    <cellStyle name="Calculation 3 11 3 2 5" xfId="27655" xr:uid="{00000000-0005-0000-0000-00000B160000}"/>
    <cellStyle name="Calculation 3 11 3 2 6" xfId="27656" xr:uid="{00000000-0005-0000-0000-00000C160000}"/>
    <cellStyle name="Calculation 3 11 3 2 7" xfId="27657" xr:uid="{00000000-0005-0000-0000-00000D160000}"/>
    <cellStyle name="Calculation 3 11 3 3" xfId="1874" xr:uid="{00000000-0005-0000-0000-00000E160000}"/>
    <cellStyle name="Calculation 3 11 3 3 2" xfId="1875" xr:uid="{00000000-0005-0000-0000-00000F160000}"/>
    <cellStyle name="Calculation 3 11 3 3 3" xfId="27658" xr:uid="{00000000-0005-0000-0000-000010160000}"/>
    <cellStyle name="Calculation 3 11 3 3 4" xfId="27659" xr:uid="{00000000-0005-0000-0000-000011160000}"/>
    <cellStyle name="Calculation 3 11 3 3 5" xfId="27660" xr:uid="{00000000-0005-0000-0000-000012160000}"/>
    <cellStyle name="Calculation 3 11 3 3 6" xfId="27661" xr:uid="{00000000-0005-0000-0000-000013160000}"/>
    <cellStyle name="Calculation 3 11 3 3 7" xfId="27662" xr:uid="{00000000-0005-0000-0000-000014160000}"/>
    <cellStyle name="Calculation 3 11 3 4" xfId="1876" xr:uid="{00000000-0005-0000-0000-000015160000}"/>
    <cellStyle name="Calculation 3 11 3 4 2" xfId="1877" xr:uid="{00000000-0005-0000-0000-000016160000}"/>
    <cellStyle name="Calculation 3 11 3 4 3" xfId="27663" xr:uid="{00000000-0005-0000-0000-000017160000}"/>
    <cellStyle name="Calculation 3 11 3 4 4" xfId="27664" xr:uid="{00000000-0005-0000-0000-000018160000}"/>
    <cellStyle name="Calculation 3 11 3 4 5" xfId="27665" xr:uid="{00000000-0005-0000-0000-000019160000}"/>
    <cellStyle name="Calculation 3 11 3 4 6" xfId="27666" xr:uid="{00000000-0005-0000-0000-00001A160000}"/>
    <cellStyle name="Calculation 3 11 3 4 7" xfId="27667" xr:uid="{00000000-0005-0000-0000-00001B160000}"/>
    <cellStyle name="Calculation 3 11 3 5" xfId="1878" xr:uid="{00000000-0005-0000-0000-00001C160000}"/>
    <cellStyle name="Calculation 3 11 3 5 2" xfId="1879" xr:uid="{00000000-0005-0000-0000-00001D160000}"/>
    <cellStyle name="Calculation 3 11 3 5 3" xfId="27668" xr:uid="{00000000-0005-0000-0000-00001E160000}"/>
    <cellStyle name="Calculation 3 11 3 5 4" xfId="27669" xr:uid="{00000000-0005-0000-0000-00001F160000}"/>
    <cellStyle name="Calculation 3 11 3 5 5" xfId="27670" xr:uid="{00000000-0005-0000-0000-000020160000}"/>
    <cellStyle name="Calculation 3 11 3 5 6" xfId="27671" xr:uid="{00000000-0005-0000-0000-000021160000}"/>
    <cellStyle name="Calculation 3 11 3 5 7" xfId="27672" xr:uid="{00000000-0005-0000-0000-000022160000}"/>
    <cellStyle name="Calculation 3 11 3 6" xfId="1880" xr:uid="{00000000-0005-0000-0000-000023160000}"/>
    <cellStyle name="Calculation 3 11 3 6 2" xfId="1881" xr:uid="{00000000-0005-0000-0000-000024160000}"/>
    <cellStyle name="Calculation 3 11 3 6 3" xfId="27673" xr:uid="{00000000-0005-0000-0000-000025160000}"/>
    <cellStyle name="Calculation 3 11 3 6 4" xfId="27674" xr:uid="{00000000-0005-0000-0000-000026160000}"/>
    <cellStyle name="Calculation 3 11 3 6 5" xfId="27675" xr:uid="{00000000-0005-0000-0000-000027160000}"/>
    <cellStyle name="Calculation 3 11 3 6 6" xfId="27676" xr:uid="{00000000-0005-0000-0000-000028160000}"/>
    <cellStyle name="Calculation 3 11 3 6 7" xfId="27677" xr:uid="{00000000-0005-0000-0000-000029160000}"/>
    <cellStyle name="Calculation 3 11 3 7" xfId="1882" xr:uid="{00000000-0005-0000-0000-00002A160000}"/>
    <cellStyle name="Calculation 3 11 3 7 2" xfId="1883" xr:uid="{00000000-0005-0000-0000-00002B160000}"/>
    <cellStyle name="Calculation 3 11 3 7 3" xfId="27678" xr:uid="{00000000-0005-0000-0000-00002C160000}"/>
    <cellStyle name="Calculation 3 11 3 7 4" xfId="27679" xr:uid="{00000000-0005-0000-0000-00002D160000}"/>
    <cellStyle name="Calculation 3 11 3 7 5" xfId="27680" xr:uid="{00000000-0005-0000-0000-00002E160000}"/>
    <cellStyle name="Calculation 3 11 3 7 6" xfId="27681" xr:uid="{00000000-0005-0000-0000-00002F160000}"/>
    <cellStyle name="Calculation 3 11 3 7 7" xfId="27682" xr:uid="{00000000-0005-0000-0000-000030160000}"/>
    <cellStyle name="Calculation 3 11 3 8" xfId="1884" xr:uid="{00000000-0005-0000-0000-000031160000}"/>
    <cellStyle name="Calculation 3 11 3 8 2" xfId="1885" xr:uid="{00000000-0005-0000-0000-000032160000}"/>
    <cellStyle name="Calculation 3 11 3 8 3" xfId="27683" xr:uid="{00000000-0005-0000-0000-000033160000}"/>
    <cellStyle name="Calculation 3 11 3 8 4" xfId="27684" xr:uid="{00000000-0005-0000-0000-000034160000}"/>
    <cellStyle name="Calculation 3 11 3 8 5" xfId="27685" xr:uid="{00000000-0005-0000-0000-000035160000}"/>
    <cellStyle name="Calculation 3 11 3 8 6" xfId="27686" xr:uid="{00000000-0005-0000-0000-000036160000}"/>
    <cellStyle name="Calculation 3 11 3 8 7" xfId="27687" xr:uid="{00000000-0005-0000-0000-000037160000}"/>
    <cellStyle name="Calculation 3 11 3 9" xfId="1886" xr:uid="{00000000-0005-0000-0000-000038160000}"/>
    <cellStyle name="Calculation 3 11 3 9 2" xfId="1887" xr:uid="{00000000-0005-0000-0000-000039160000}"/>
    <cellStyle name="Calculation 3 11 3 9 3" xfId="27688" xr:uid="{00000000-0005-0000-0000-00003A160000}"/>
    <cellStyle name="Calculation 3 11 3 9 4" xfId="27689" xr:uid="{00000000-0005-0000-0000-00003B160000}"/>
    <cellStyle name="Calculation 3 11 3 9 5" xfId="27690" xr:uid="{00000000-0005-0000-0000-00003C160000}"/>
    <cellStyle name="Calculation 3 11 3 9 6" xfId="27691" xr:uid="{00000000-0005-0000-0000-00003D160000}"/>
    <cellStyle name="Calculation 3 11 3 9 7" xfId="27692" xr:uid="{00000000-0005-0000-0000-00003E160000}"/>
    <cellStyle name="Calculation 3 11 4" xfId="1888" xr:uid="{00000000-0005-0000-0000-00003F160000}"/>
    <cellStyle name="Calculation 3 11 4 2" xfId="1889" xr:uid="{00000000-0005-0000-0000-000040160000}"/>
    <cellStyle name="Calculation 3 11 4 3" xfId="27693" xr:uid="{00000000-0005-0000-0000-000041160000}"/>
    <cellStyle name="Calculation 3 11 4 4" xfId="27694" xr:uid="{00000000-0005-0000-0000-000042160000}"/>
    <cellStyle name="Calculation 3 11 4 5" xfId="27695" xr:uid="{00000000-0005-0000-0000-000043160000}"/>
    <cellStyle name="Calculation 3 11 4 6" xfId="27696" xr:uid="{00000000-0005-0000-0000-000044160000}"/>
    <cellStyle name="Calculation 3 11 4 7" xfId="27697" xr:uid="{00000000-0005-0000-0000-000045160000}"/>
    <cellStyle name="Calculation 3 11 5" xfId="27698" xr:uid="{00000000-0005-0000-0000-000046160000}"/>
    <cellStyle name="Calculation 3 11 6" xfId="27699" xr:uid="{00000000-0005-0000-0000-000047160000}"/>
    <cellStyle name="Calculation 3 11 7" xfId="27700" xr:uid="{00000000-0005-0000-0000-000048160000}"/>
    <cellStyle name="Calculation 3 11 8" xfId="27701" xr:uid="{00000000-0005-0000-0000-000049160000}"/>
    <cellStyle name="Calculation 3 12" xfId="1890" xr:uid="{00000000-0005-0000-0000-00004A160000}"/>
    <cellStyle name="Calculation 3 12 10" xfId="27702" xr:uid="{00000000-0005-0000-0000-00004B160000}"/>
    <cellStyle name="Calculation 3 12 2" xfId="1891" xr:uid="{00000000-0005-0000-0000-00004C160000}"/>
    <cellStyle name="Calculation 3 12 2 2" xfId="1892" xr:uid="{00000000-0005-0000-0000-00004D160000}"/>
    <cellStyle name="Calculation 3 12 2 3" xfId="27703" xr:uid="{00000000-0005-0000-0000-00004E160000}"/>
    <cellStyle name="Calculation 3 12 2 4" xfId="27704" xr:uid="{00000000-0005-0000-0000-00004F160000}"/>
    <cellStyle name="Calculation 3 12 2 5" xfId="27705" xr:uid="{00000000-0005-0000-0000-000050160000}"/>
    <cellStyle name="Calculation 3 12 2 6" xfId="27706" xr:uid="{00000000-0005-0000-0000-000051160000}"/>
    <cellStyle name="Calculation 3 12 2 7" xfId="27707" xr:uid="{00000000-0005-0000-0000-000052160000}"/>
    <cellStyle name="Calculation 3 12 3" xfId="1893" xr:uid="{00000000-0005-0000-0000-000053160000}"/>
    <cellStyle name="Calculation 3 12 3 2" xfId="1894" xr:uid="{00000000-0005-0000-0000-000054160000}"/>
    <cellStyle name="Calculation 3 12 3 3" xfId="27708" xr:uid="{00000000-0005-0000-0000-000055160000}"/>
    <cellStyle name="Calculation 3 12 3 4" xfId="27709" xr:uid="{00000000-0005-0000-0000-000056160000}"/>
    <cellStyle name="Calculation 3 12 3 5" xfId="27710" xr:uid="{00000000-0005-0000-0000-000057160000}"/>
    <cellStyle name="Calculation 3 12 3 6" xfId="27711" xr:uid="{00000000-0005-0000-0000-000058160000}"/>
    <cellStyle name="Calculation 3 12 3 7" xfId="27712" xr:uid="{00000000-0005-0000-0000-000059160000}"/>
    <cellStyle name="Calculation 3 12 4" xfId="1895" xr:uid="{00000000-0005-0000-0000-00005A160000}"/>
    <cellStyle name="Calculation 3 12 4 2" xfId="1896" xr:uid="{00000000-0005-0000-0000-00005B160000}"/>
    <cellStyle name="Calculation 3 12 4 3" xfId="27713" xr:uid="{00000000-0005-0000-0000-00005C160000}"/>
    <cellStyle name="Calculation 3 12 4 4" xfId="27714" xr:uid="{00000000-0005-0000-0000-00005D160000}"/>
    <cellStyle name="Calculation 3 12 4 5" xfId="27715" xr:uid="{00000000-0005-0000-0000-00005E160000}"/>
    <cellStyle name="Calculation 3 12 4 6" xfId="27716" xr:uid="{00000000-0005-0000-0000-00005F160000}"/>
    <cellStyle name="Calculation 3 12 4 7" xfId="27717" xr:uid="{00000000-0005-0000-0000-000060160000}"/>
    <cellStyle name="Calculation 3 12 5" xfId="1897" xr:uid="{00000000-0005-0000-0000-000061160000}"/>
    <cellStyle name="Calculation 3 12 5 2" xfId="1898" xr:uid="{00000000-0005-0000-0000-000062160000}"/>
    <cellStyle name="Calculation 3 12 5 3" xfId="27718" xr:uid="{00000000-0005-0000-0000-000063160000}"/>
    <cellStyle name="Calculation 3 12 5 4" xfId="27719" xr:uid="{00000000-0005-0000-0000-000064160000}"/>
    <cellStyle name="Calculation 3 12 5 5" xfId="27720" xr:uid="{00000000-0005-0000-0000-000065160000}"/>
    <cellStyle name="Calculation 3 12 5 6" xfId="27721" xr:uid="{00000000-0005-0000-0000-000066160000}"/>
    <cellStyle name="Calculation 3 12 5 7" xfId="27722" xr:uid="{00000000-0005-0000-0000-000067160000}"/>
    <cellStyle name="Calculation 3 12 6" xfId="1899" xr:uid="{00000000-0005-0000-0000-000068160000}"/>
    <cellStyle name="Calculation 3 12 6 2" xfId="1900" xr:uid="{00000000-0005-0000-0000-000069160000}"/>
    <cellStyle name="Calculation 3 12 6 3" xfId="27723" xr:uid="{00000000-0005-0000-0000-00006A160000}"/>
    <cellStyle name="Calculation 3 12 6 4" xfId="27724" xr:uid="{00000000-0005-0000-0000-00006B160000}"/>
    <cellStyle name="Calculation 3 12 6 5" xfId="27725" xr:uid="{00000000-0005-0000-0000-00006C160000}"/>
    <cellStyle name="Calculation 3 12 6 6" xfId="27726" xr:uid="{00000000-0005-0000-0000-00006D160000}"/>
    <cellStyle name="Calculation 3 12 6 7" xfId="27727" xr:uid="{00000000-0005-0000-0000-00006E160000}"/>
    <cellStyle name="Calculation 3 12 7" xfId="27728" xr:uid="{00000000-0005-0000-0000-00006F160000}"/>
    <cellStyle name="Calculation 3 12 8" xfId="27729" xr:uid="{00000000-0005-0000-0000-000070160000}"/>
    <cellStyle name="Calculation 3 12 9" xfId="27730" xr:uid="{00000000-0005-0000-0000-000071160000}"/>
    <cellStyle name="Calculation 3 13" xfId="1901" xr:uid="{00000000-0005-0000-0000-000072160000}"/>
    <cellStyle name="Calculation 3 13 10" xfId="1902" xr:uid="{00000000-0005-0000-0000-000073160000}"/>
    <cellStyle name="Calculation 3 13 11" xfId="27731" xr:uid="{00000000-0005-0000-0000-000074160000}"/>
    <cellStyle name="Calculation 3 13 12" xfId="27732" xr:uid="{00000000-0005-0000-0000-000075160000}"/>
    <cellStyle name="Calculation 3 13 13" xfId="27733" xr:uid="{00000000-0005-0000-0000-000076160000}"/>
    <cellStyle name="Calculation 3 13 14" xfId="27734" xr:uid="{00000000-0005-0000-0000-000077160000}"/>
    <cellStyle name="Calculation 3 13 15" xfId="27735" xr:uid="{00000000-0005-0000-0000-000078160000}"/>
    <cellStyle name="Calculation 3 13 2" xfId="1903" xr:uid="{00000000-0005-0000-0000-000079160000}"/>
    <cellStyle name="Calculation 3 13 2 2" xfId="1904" xr:uid="{00000000-0005-0000-0000-00007A160000}"/>
    <cellStyle name="Calculation 3 13 2 3" xfId="27736" xr:uid="{00000000-0005-0000-0000-00007B160000}"/>
    <cellStyle name="Calculation 3 13 2 4" xfId="27737" xr:uid="{00000000-0005-0000-0000-00007C160000}"/>
    <cellStyle name="Calculation 3 13 2 5" xfId="27738" xr:uid="{00000000-0005-0000-0000-00007D160000}"/>
    <cellStyle name="Calculation 3 13 2 6" xfId="27739" xr:uid="{00000000-0005-0000-0000-00007E160000}"/>
    <cellStyle name="Calculation 3 13 2 7" xfId="27740" xr:uid="{00000000-0005-0000-0000-00007F160000}"/>
    <cellStyle name="Calculation 3 13 3" xfId="1905" xr:uid="{00000000-0005-0000-0000-000080160000}"/>
    <cellStyle name="Calculation 3 13 3 2" xfId="1906" xr:uid="{00000000-0005-0000-0000-000081160000}"/>
    <cellStyle name="Calculation 3 13 3 3" xfId="27741" xr:uid="{00000000-0005-0000-0000-000082160000}"/>
    <cellStyle name="Calculation 3 13 3 4" xfId="27742" xr:uid="{00000000-0005-0000-0000-000083160000}"/>
    <cellStyle name="Calculation 3 13 3 5" xfId="27743" xr:uid="{00000000-0005-0000-0000-000084160000}"/>
    <cellStyle name="Calculation 3 13 3 6" xfId="27744" xr:uid="{00000000-0005-0000-0000-000085160000}"/>
    <cellStyle name="Calculation 3 13 3 7" xfId="27745" xr:uid="{00000000-0005-0000-0000-000086160000}"/>
    <cellStyle name="Calculation 3 13 4" xfId="1907" xr:uid="{00000000-0005-0000-0000-000087160000}"/>
    <cellStyle name="Calculation 3 13 4 2" xfId="1908" xr:uid="{00000000-0005-0000-0000-000088160000}"/>
    <cellStyle name="Calculation 3 13 4 3" xfId="27746" xr:uid="{00000000-0005-0000-0000-000089160000}"/>
    <cellStyle name="Calculation 3 13 4 4" xfId="27747" xr:uid="{00000000-0005-0000-0000-00008A160000}"/>
    <cellStyle name="Calculation 3 13 4 5" xfId="27748" xr:uid="{00000000-0005-0000-0000-00008B160000}"/>
    <cellStyle name="Calculation 3 13 4 6" xfId="27749" xr:uid="{00000000-0005-0000-0000-00008C160000}"/>
    <cellStyle name="Calculation 3 13 4 7" xfId="27750" xr:uid="{00000000-0005-0000-0000-00008D160000}"/>
    <cellStyle name="Calculation 3 13 5" xfId="1909" xr:uid="{00000000-0005-0000-0000-00008E160000}"/>
    <cellStyle name="Calculation 3 13 5 2" xfId="1910" xr:uid="{00000000-0005-0000-0000-00008F160000}"/>
    <cellStyle name="Calculation 3 13 5 3" xfId="27751" xr:uid="{00000000-0005-0000-0000-000090160000}"/>
    <cellStyle name="Calculation 3 13 5 4" xfId="27752" xr:uid="{00000000-0005-0000-0000-000091160000}"/>
    <cellStyle name="Calculation 3 13 5 5" xfId="27753" xr:uid="{00000000-0005-0000-0000-000092160000}"/>
    <cellStyle name="Calculation 3 13 5 6" xfId="27754" xr:uid="{00000000-0005-0000-0000-000093160000}"/>
    <cellStyle name="Calculation 3 13 5 7" xfId="27755" xr:uid="{00000000-0005-0000-0000-000094160000}"/>
    <cellStyle name="Calculation 3 13 6" xfId="1911" xr:uid="{00000000-0005-0000-0000-000095160000}"/>
    <cellStyle name="Calculation 3 13 6 2" xfId="1912" xr:uid="{00000000-0005-0000-0000-000096160000}"/>
    <cellStyle name="Calculation 3 13 6 3" xfId="27756" xr:uid="{00000000-0005-0000-0000-000097160000}"/>
    <cellStyle name="Calculation 3 13 6 4" xfId="27757" xr:uid="{00000000-0005-0000-0000-000098160000}"/>
    <cellStyle name="Calculation 3 13 6 5" xfId="27758" xr:uid="{00000000-0005-0000-0000-000099160000}"/>
    <cellStyle name="Calculation 3 13 6 6" xfId="27759" xr:uid="{00000000-0005-0000-0000-00009A160000}"/>
    <cellStyle name="Calculation 3 13 6 7" xfId="27760" xr:uid="{00000000-0005-0000-0000-00009B160000}"/>
    <cellStyle name="Calculation 3 13 7" xfId="1913" xr:uid="{00000000-0005-0000-0000-00009C160000}"/>
    <cellStyle name="Calculation 3 13 7 2" xfId="1914" xr:uid="{00000000-0005-0000-0000-00009D160000}"/>
    <cellStyle name="Calculation 3 13 7 3" xfId="27761" xr:uid="{00000000-0005-0000-0000-00009E160000}"/>
    <cellStyle name="Calculation 3 13 7 4" xfId="27762" xr:uid="{00000000-0005-0000-0000-00009F160000}"/>
    <cellStyle name="Calculation 3 13 7 5" xfId="27763" xr:uid="{00000000-0005-0000-0000-0000A0160000}"/>
    <cellStyle name="Calculation 3 13 7 6" xfId="27764" xr:uid="{00000000-0005-0000-0000-0000A1160000}"/>
    <cellStyle name="Calculation 3 13 7 7" xfId="27765" xr:uid="{00000000-0005-0000-0000-0000A2160000}"/>
    <cellStyle name="Calculation 3 13 8" xfId="1915" xr:uid="{00000000-0005-0000-0000-0000A3160000}"/>
    <cellStyle name="Calculation 3 13 8 2" xfId="1916" xr:uid="{00000000-0005-0000-0000-0000A4160000}"/>
    <cellStyle name="Calculation 3 13 8 3" xfId="27766" xr:uid="{00000000-0005-0000-0000-0000A5160000}"/>
    <cellStyle name="Calculation 3 13 8 4" xfId="27767" xr:uid="{00000000-0005-0000-0000-0000A6160000}"/>
    <cellStyle name="Calculation 3 13 8 5" xfId="27768" xr:uid="{00000000-0005-0000-0000-0000A7160000}"/>
    <cellStyle name="Calculation 3 13 8 6" xfId="27769" xr:uid="{00000000-0005-0000-0000-0000A8160000}"/>
    <cellStyle name="Calculation 3 13 8 7" xfId="27770" xr:uid="{00000000-0005-0000-0000-0000A9160000}"/>
    <cellStyle name="Calculation 3 13 9" xfId="1917" xr:uid="{00000000-0005-0000-0000-0000AA160000}"/>
    <cellStyle name="Calculation 3 13 9 2" xfId="1918" xr:uid="{00000000-0005-0000-0000-0000AB160000}"/>
    <cellStyle name="Calculation 3 13 9 3" xfId="27771" xr:uid="{00000000-0005-0000-0000-0000AC160000}"/>
    <cellStyle name="Calculation 3 13 9 4" xfId="27772" xr:uid="{00000000-0005-0000-0000-0000AD160000}"/>
    <cellStyle name="Calculation 3 13 9 5" xfId="27773" xr:uid="{00000000-0005-0000-0000-0000AE160000}"/>
    <cellStyle name="Calculation 3 13 9 6" xfId="27774" xr:uid="{00000000-0005-0000-0000-0000AF160000}"/>
    <cellStyle name="Calculation 3 13 9 7" xfId="27775" xr:uid="{00000000-0005-0000-0000-0000B0160000}"/>
    <cellStyle name="Calculation 3 14" xfId="1919" xr:uid="{00000000-0005-0000-0000-0000B1160000}"/>
    <cellStyle name="Calculation 3 14 10" xfId="1920" xr:uid="{00000000-0005-0000-0000-0000B2160000}"/>
    <cellStyle name="Calculation 3 14 11" xfId="27776" xr:uid="{00000000-0005-0000-0000-0000B3160000}"/>
    <cellStyle name="Calculation 3 14 12" xfId="27777" xr:uid="{00000000-0005-0000-0000-0000B4160000}"/>
    <cellStyle name="Calculation 3 14 2" xfId="1921" xr:uid="{00000000-0005-0000-0000-0000B5160000}"/>
    <cellStyle name="Calculation 3 14 2 2" xfId="1922" xr:uid="{00000000-0005-0000-0000-0000B6160000}"/>
    <cellStyle name="Calculation 3 14 2 3" xfId="27778" xr:uid="{00000000-0005-0000-0000-0000B7160000}"/>
    <cellStyle name="Calculation 3 14 2 4" xfId="27779" xr:uid="{00000000-0005-0000-0000-0000B8160000}"/>
    <cellStyle name="Calculation 3 14 2 5" xfId="27780" xr:uid="{00000000-0005-0000-0000-0000B9160000}"/>
    <cellStyle name="Calculation 3 14 2 6" xfId="27781" xr:uid="{00000000-0005-0000-0000-0000BA160000}"/>
    <cellStyle name="Calculation 3 14 2 7" xfId="27782" xr:uid="{00000000-0005-0000-0000-0000BB160000}"/>
    <cellStyle name="Calculation 3 14 3" xfId="1923" xr:uid="{00000000-0005-0000-0000-0000BC160000}"/>
    <cellStyle name="Calculation 3 14 3 2" xfId="1924" xr:uid="{00000000-0005-0000-0000-0000BD160000}"/>
    <cellStyle name="Calculation 3 14 3 3" xfId="27783" xr:uid="{00000000-0005-0000-0000-0000BE160000}"/>
    <cellStyle name="Calculation 3 14 3 4" xfId="27784" xr:uid="{00000000-0005-0000-0000-0000BF160000}"/>
    <cellStyle name="Calculation 3 14 3 5" xfId="27785" xr:uid="{00000000-0005-0000-0000-0000C0160000}"/>
    <cellStyle name="Calculation 3 14 3 6" xfId="27786" xr:uid="{00000000-0005-0000-0000-0000C1160000}"/>
    <cellStyle name="Calculation 3 14 3 7" xfId="27787" xr:uid="{00000000-0005-0000-0000-0000C2160000}"/>
    <cellStyle name="Calculation 3 14 4" xfId="1925" xr:uid="{00000000-0005-0000-0000-0000C3160000}"/>
    <cellStyle name="Calculation 3 14 4 2" xfId="1926" xr:uid="{00000000-0005-0000-0000-0000C4160000}"/>
    <cellStyle name="Calculation 3 14 4 3" xfId="27788" xr:uid="{00000000-0005-0000-0000-0000C5160000}"/>
    <cellStyle name="Calculation 3 14 4 4" xfId="27789" xr:uid="{00000000-0005-0000-0000-0000C6160000}"/>
    <cellStyle name="Calculation 3 14 4 5" xfId="27790" xr:uid="{00000000-0005-0000-0000-0000C7160000}"/>
    <cellStyle name="Calculation 3 14 4 6" xfId="27791" xr:uid="{00000000-0005-0000-0000-0000C8160000}"/>
    <cellStyle name="Calculation 3 14 4 7" xfId="27792" xr:uid="{00000000-0005-0000-0000-0000C9160000}"/>
    <cellStyle name="Calculation 3 14 5" xfId="1927" xr:uid="{00000000-0005-0000-0000-0000CA160000}"/>
    <cellStyle name="Calculation 3 14 5 2" xfId="1928" xr:uid="{00000000-0005-0000-0000-0000CB160000}"/>
    <cellStyle name="Calculation 3 14 5 3" xfId="27793" xr:uid="{00000000-0005-0000-0000-0000CC160000}"/>
    <cellStyle name="Calculation 3 14 5 4" xfId="27794" xr:uid="{00000000-0005-0000-0000-0000CD160000}"/>
    <cellStyle name="Calculation 3 14 5 5" xfId="27795" xr:uid="{00000000-0005-0000-0000-0000CE160000}"/>
    <cellStyle name="Calculation 3 14 5 6" xfId="27796" xr:uid="{00000000-0005-0000-0000-0000CF160000}"/>
    <cellStyle name="Calculation 3 14 5 7" xfId="27797" xr:uid="{00000000-0005-0000-0000-0000D0160000}"/>
    <cellStyle name="Calculation 3 14 6" xfId="1929" xr:uid="{00000000-0005-0000-0000-0000D1160000}"/>
    <cellStyle name="Calculation 3 14 6 2" xfId="1930" xr:uid="{00000000-0005-0000-0000-0000D2160000}"/>
    <cellStyle name="Calculation 3 14 6 3" xfId="27798" xr:uid="{00000000-0005-0000-0000-0000D3160000}"/>
    <cellStyle name="Calculation 3 14 6 4" xfId="27799" xr:uid="{00000000-0005-0000-0000-0000D4160000}"/>
    <cellStyle name="Calculation 3 14 6 5" xfId="27800" xr:uid="{00000000-0005-0000-0000-0000D5160000}"/>
    <cellStyle name="Calculation 3 14 6 6" xfId="27801" xr:uid="{00000000-0005-0000-0000-0000D6160000}"/>
    <cellStyle name="Calculation 3 14 6 7" xfId="27802" xr:uid="{00000000-0005-0000-0000-0000D7160000}"/>
    <cellStyle name="Calculation 3 14 7" xfId="1931" xr:uid="{00000000-0005-0000-0000-0000D8160000}"/>
    <cellStyle name="Calculation 3 14 7 2" xfId="1932" xr:uid="{00000000-0005-0000-0000-0000D9160000}"/>
    <cellStyle name="Calculation 3 14 7 3" xfId="27803" xr:uid="{00000000-0005-0000-0000-0000DA160000}"/>
    <cellStyle name="Calculation 3 14 7 4" xfId="27804" xr:uid="{00000000-0005-0000-0000-0000DB160000}"/>
    <cellStyle name="Calculation 3 14 7 5" xfId="27805" xr:uid="{00000000-0005-0000-0000-0000DC160000}"/>
    <cellStyle name="Calculation 3 14 7 6" xfId="27806" xr:uid="{00000000-0005-0000-0000-0000DD160000}"/>
    <cellStyle name="Calculation 3 14 7 7" xfId="27807" xr:uid="{00000000-0005-0000-0000-0000DE160000}"/>
    <cellStyle name="Calculation 3 14 8" xfId="1933" xr:uid="{00000000-0005-0000-0000-0000DF160000}"/>
    <cellStyle name="Calculation 3 14 8 2" xfId="1934" xr:uid="{00000000-0005-0000-0000-0000E0160000}"/>
    <cellStyle name="Calculation 3 14 8 3" xfId="27808" xr:uid="{00000000-0005-0000-0000-0000E1160000}"/>
    <cellStyle name="Calculation 3 14 8 4" xfId="27809" xr:uid="{00000000-0005-0000-0000-0000E2160000}"/>
    <cellStyle name="Calculation 3 14 8 5" xfId="27810" xr:uid="{00000000-0005-0000-0000-0000E3160000}"/>
    <cellStyle name="Calculation 3 14 8 6" xfId="27811" xr:uid="{00000000-0005-0000-0000-0000E4160000}"/>
    <cellStyle name="Calculation 3 14 8 7" xfId="27812" xr:uid="{00000000-0005-0000-0000-0000E5160000}"/>
    <cellStyle name="Calculation 3 14 9" xfId="1935" xr:uid="{00000000-0005-0000-0000-0000E6160000}"/>
    <cellStyle name="Calculation 3 14 9 2" xfId="1936" xr:uid="{00000000-0005-0000-0000-0000E7160000}"/>
    <cellStyle name="Calculation 3 14 9 3" xfId="27813" xr:uid="{00000000-0005-0000-0000-0000E8160000}"/>
    <cellStyle name="Calculation 3 14 9 4" xfId="27814" xr:uid="{00000000-0005-0000-0000-0000E9160000}"/>
    <cellStyle name="Calculation 3 14 9 5" xfId="27815" xr:uid="{00000000-0005-0000-0000-0000EA160000}"/>
    <cellStyle name="Calculation 3 14 9 6" xfId="27816" xr:uid="{00000000-0005-0000-0000-0000EB160000}"/>
    <cellStyle name="Calculation 3 14 9 7" xfId="27817" xr:uid="{00000000-0005-0000-0000-0000EC160000}"/>
    <cellStyle name="Calculation 3 15" xfId="1937" xr:uid="{00000000-0005-0000-0000-0000ED160000}"/>
    <cellStyle name="Calculation 3 15 10" xfId="27818" xr:uid="{00000000-0005-0000-0000-0000EE160000}"/>
    <cellStyle name="Calculation 3 15 11" xfId="27819" xr:uid="{00000000-0005-0000-0000-0000EF160000}"/>
    <cellStyle name="Calculation 3 15 12" xfId="27820" xr:uid="{00000000-0005-0000-0000-0000F0160000}"/>
    <cellStyle name="Calculation 3 15 2" xfId="1938" xr:uid="{00000000-0005-0000-0000-0000F1160000}"/>
    <cellStyle name="Calculation 3 15 2 2" xfId="1939" xr:uid="{00000000-0005-0000-0000-0000F2160000}"/>
    <cellStyle name="Calculation 3 15 2 3" xfId="27821" xr:uid="{00000000-0005-0000-0000-0000F3160000}"/>
    <cellStyle name="Calculation 3 15 2 4" xfId="27822" xr:uid="{00000000-0005-0000-0000-0000F4160000}"/>
    <cellStyle name="Calculation 3 15 2 5" xfId="27823" xr:uid="{00000000-0005-0000-0000-0000F5160000}"/>
    <cellStyle name="Calculation 3 15 2 6" xfId="27824" xr:uid="{00000000-0005-0000-0000-0000F6160000}"/>
    <cellStyle name="Calculation 3 15 2 7" xfId="27825" xr:uid="{00000000-0005-0000-0000-0000F7160000}"/>
    <cellStyle name="Calculation 3 15 3" xfId="1940" xr:uid="{00000000-0005-0000-0000-0000F8160000}"/>
    <cellStyle name="Calculation 3 15 3 2" xfId="1941" xr:uid="{00000000-0005-0000-0000-0000F9160000}"/>
    <cellStyle name="Calculation 3 15 3 3" xfId="27826" xr:uid="{00000000-0005-0000-0000-0000FA160000}"/>
    <cellStyle name="Calculation 3 15 3 4" xfId="27827" xr:uid="{00000000-0005-0000-0000-0000FB160000}"/>
    <cellStyle name="Calculation 3 15 3 5" xfId="27828" xr:uid="{00000000-0005-0000-0000-0000FC160000}"/>
    <cellStyle name="Calculation 3 15 3 6" xfId="27829" xr:uid="{00000000-0005-0000-0000-0000FD160000}"/>
    <cellStyle name="Calculation 3 15 3 7" xfId="27830" xr:uid="{00000000-0005-0000-0000-0000FE160000}"/>
    <cellStyle name="Calculation 3 15 4" xfId="1942" xr:uid="{00000000-0005-0000-0000-0000FF160000}"/>
    <cellStyle name="Calculation 3 15 4 2" xfId="1943" xr:uid="{00000000-0005-0000-0000-000000170000}"/>
    <cellStyle name="Calculation 3 15 4 3" xfId="27831" xr:uid="{00000000-0005-0000-0000-000001170000}"/>
    <cellStyle name="Calculation 3 15 4 4" xfId="27832" xr:uid="{00000000-0005-0000-0000-000002170000}"/>
    <cellStyle name="Calculation 3 15 4 5" xfId="27833" xr:uid="{00000000-0005-0000-0000-000003170000}"/>
    <cellStyle name="Calculation 3 15 4 6" xfId="27834" xr:uid="{00000000-0005-0000-0000-000004170000}"/>
    <cellStyle name="Calculation 3 15 4 7" xfId="27835" xr:uid="{00000000-0005-0000-0000-000005170000}"/>
    <cellStyle name="Calculation 3 15 5" xfId="1944" xr:uid="{00000000-0005-0000-0000-000006170000}"/>
    <cellStyle name="Calculation 3 15 5 2" xfId="1945" xr:uid="{00000000-0005-0000-0000-000007170000}"/>
    <cellStyle name="Calculation 3 15 5 3" xfId="27836" xr:uid="{00000000-0005-0000-0000-000008170000}"/>
    <cellStyle name="Calculation 3 15 5 4" xfId="27837" xr:uid="{00000000-0005-0000-0000-000009170000}"/>
    <cellStyle name="Calculation 3 15 5 5" xfId="27838" xr:uid="{00000000-0005-0000-0000-00000A170000}"/>
    <cellStyle name="Calculation 3 15 5 6" xfId="27839" xr:uid="{00000000-0005-0000-0000-00000B170000}"/>
    <cellStyle name="Calculation 3 15 5 7" xfId="27840" xr:uid="{00000000-0005-0000-0000-00000C170000}"/>
    <cellStyle name="Calculation 3 15 6" xfId="1946" xr:uid="{00000000-0005-0000-0000-00000D170000}"/>
    <cellStyle name="Calculation 3 15 6 2" xfId="1947" xr:uid="{00000000-0005-0000-0000-00000E170000}"/>
    <cellStyle name="Calculation 3 15 6 3" xfId="27841" xr:uid="{00000000-0005-0000-0000-00000F170000}"/>
    <cellStyle name="Calculation 3 15 6 4" xfId="27842" xr:uid="{00000000-0005-0000-0000-000010170000}"/>
    <cellStyle name="Calculation 3 15 6 5" xfId="27843" xr:uid="{00000000-0005-0000-0000-000011170000}"/>
    <cellStyle name="Calculation 3 15 6 6" xfId="27844" xr:uid="{00000000-0005-0000-0000-000012170000}"/>
    <cellStyle name="Calculation 3 15 6 7" xfId="27845" xr:uid="{00000000-0005-0000-0000-000013170000}"/>
    <cellStyle name="Calculation 3 15 7" xfId="1948" xr:uid="{00000000-0005-0000-0000-000014170000}"/>
    <cellStyle name="Calculation 3 15 7 2" xfId="1949" xr:uid="{00000000-0005-0000-0000-000015170000}"/>
    <cellStyle name="Calculation 3 15 7 3" xfId="27846" xr:uid="{00000000-0005-0000-0000-000016170000}"/>
    <cellStyle name="Calculation 3 15 7 4" xfId="27847" xr:uid="{00000000-0005-0000-0000-000017170000}"/>
    <cellStyle name="Calculation 3 15 7 5" xfId="27848" xr:uid="{00000000-0005-0000-0000-000018170000}"/>
    <cellStyle name="Calculation 3 15 7 6" xfId="27849" xr:uid="{00000000-0005-0000-0000-000019170000}"/>
    <cellStyle name="Calculation 3 15 7 7" xfId="27850" xr:uid="{00000000-0005-0000-0000-00001A170000}"/>
    <cellStyle name="Calculation 3 15 8" xfId="1950" xr:uid="{00000000-0005-0000-0000-00001B170000}"/>
    <cellStyle name="Calculation 3 15 8 2" xfId="1951" xr:uid="{00000000-0005-0000-0000-00001C170000}"/>
    <cellStyle name="Calculation 3 15 8 3" xfId="27851" xr:uid="{00000000-0005-0000-0000-00001D170000}"/>
    <cellStyle name="Calculation 3 15 8 4" xfId="27852" xr:uid="{00000000-0005-0000-0000-00001E170000}"/>
    <cellStyle name="Calculation 3 15 8 5" xfId="27853" xr:uid="{00000000-0005-0000-0000-00001F170000}"/>
    <cellStyle name="Calculation 3 15 8 6" xfId="27854" xr:uid="{00000000-0005-0000-0000-000020170000}"/>
    <cellStyle name="Calculation 3 15 8 7" xfId="27855" xr:uid="{00000000-0005-0000-0000-000021170000}"/>
    <cellStyle name="Calculation 3 15 9" xfId="1952" xr:uid="{00000000-0005-0000-0000-000022170000}"/>
    <cellStyle name="Calculation 3 15 9 2" xfId="1953" xr:uid="{00000000-0005-0000-0000-000023170000}"/>
    <cellStyle name="Calculation 3 15 9 3" xfId="27856" xr:uid="{00000000-0005-0000-0000-000024170000}"/>
    <cellStyle name="Calculation 3 15 9 4" xfId="27857" xr:uid="{00000000-0005-0000-0000-000025170000}"/>
    <cellStyle name="Calculation 3 15 9 5" xfId="27858" xr:uid="{00000000-0005-0000-0000-000026170000}"/>
    <cellStyle name="Calculation 3 15 9 6" xfId="27859" xr:uid="{00000000-0005-0000-0000-000027170000}"/>
    <cellStyle name="Calculation 3 15 9 7" xfId="27860" xr:uid="{00000000-0005-0000-0000-000028170000}"/>
    <cellStyle name="Calculation 3 16" xfId="1954" xr:uid="{00000000-0005-0000-0000-000029170000}"/>
    <cellStyle name="Calculation 3 16 10" xfId="1955" xr:uid="{00000000-0005-0000-0000-00002A170000}"/>
    <cellStyle name="Calculation 3 16 11" xfId="27861" xr:uid="{00000000-0005-0000-0000-00002B170000}"/>
    <cellStyle name="Calculation 3 16 12" xfId="27862" xr:uid="{00000000-0005-0000-0000-00002C170000}"/>
    <cellStyle name="Calculation 3 16 13" xfId="27863" xr:uid="{00000000-0005-0000-0000-00002D170000}"/>
    <cellStyle name="Calculation 3 16 14" xfId="27864" xr:uid="{00000000-0005-0000-0000-00002E170000}"/>
    <cellStyle name="Calculation 3 16 15" xfId="27865" xr:uid="{00000000-0005-0000-0000-00002F170000}"/>
    <cellStyle name="Calculation 3 16 2" xfId="1956" xr:uid="{00000000-0005-0000-0000-000030170000}"/>
    <cellStyle name="Calculation 3 16 2 2" xfId="1957" xr:uid="{00000000-0005-0000-0000-000031170000}"/>
    <cellStyle name="Calculation 3 16 2 3" xfId="27866" xr:uid="{00000000-0005-0000-0000-000032170000}"/>
    <cellStyle name="Calculation 3 16 2 4" xfId="27867" xr:uid="{00000000-0005-0000-0000-000033170000}"/>
    <cellStyle name="Calculation 3 16 2 5" xfId="27868" xr:uid="{00000000-0005-0000-0000-000034170000}"/>
    <cellStyle name="Calculation 3 16 2 6" xfId="27869" xr:uid="{00000000-0005-0000-0000-000035170000}"/>
    <cellStyle name="Calculation 3 16 2 7" xfId="27870" xr:uid="{00000000-0005-0000-0000-000036170000}"/>
    <cellStyle name="Calculation 3 16 3" xfId="1958" xr:uid="{00000000-0005-0000-0000-000037170000}"/>
    <cellStyle name="Calculation 3 16 3 2" xfId="1959" xr:uid="{00000000-0005-0000-0000-000038170000}"/>
    <cellStyle name="Calculation 3 16 3 3" xfId="27871" xr:uid="{00000000-0005-0000-0000-000039170000}"/>
    <cellStyle name="Calculation 3 16 3 4" xfId="27872" xr:uid="{00000000-0005-0000-0000-00003A170000}"/>
    <cellStyle name="Calculation 3 16 3 5" xfId="27873" xr:uid="{00000000-0005-0000-0000-00003B170000}"/>
    <cellStyle name="Calculation 3 16 3 6" xfId="27874" xr:uid="{00000000-0005-0000-0000-00003C170000}"/>
    <cellStyle name="Calculation 3 16 3 7" xfId="27875" xr:uid="{00000000-0005-0000-0000-00003D170000}"/>
    <cellStyle name="Calculation 3 16 4" xfId="1960" xr:uid="{00000000-0005-0000-0000-00003E170000}"/>
    <cellStyle name="Calculation 3 16 4 2" xfId="1961" xr:uid="{00000000-0005-0000-0000-00003F170000}"/>
    <cellStyle name="Calculation 3 16 4 3" xfId="27876" xr:uid="{00000000-0005-0000-0000-000040170000}"/>
    <cellStyle name="Calculation 3 16 4 4" xfId="27877" xr:uid="{00000000-0005-0000-0000-000041170000}"/>
    <cellStyle name="Calculation 3 16 4 5" xfId="27878" xr:uid="{00000000-0005-0000-0000-000042170000}"/>
    <cellStyle name="Calculation 3 16 4 6" xfId="27879" xr:uid="{00000000-0005-0000-0000-000043170000}"/>
    <cellStyle name="Calculation 3 16 4 7" xfId="27880" xr:uid="{00000000-0005-0000-0000-000044170000}"/>
    <cellStyle name="Calculation 3 16 5" xfId="1962" xr:uid="{00000000-0005-0000-0000-000045170000}"/>
    <cellStyle name="Calculation 3 16 5 2" xfId="1963" xr:uid="{00000000-0005-0000-0000-000046170000}"/>
    <cellStyle name="Calculation 3 16 5 3" xfId="27881" xr:uid="{00000000-0005-0000-0000-000047170000}"/>
    <cellStyle name="Calculation 3 16 5 4" xfId="27882" xr:uid="{00000000-0005-0000-0000-000048170000}"/>
    <cellStyle name="Calculation 3 16 5 5" xfId="27883" xr:uid="{00000000-0005-0000-0000-000049170000}"/>
    <cellStyle name="Calculation 3 16 5 6" xfId="27884" xr:uid="{00000000-0005-0000-0000-00004A170000}"/>
    <cellStyle name="Calculation 3 16 5 7" xfId="27885" xr:uid="{00000000-0005-0000-0000-00004B170000}"/>
    <cellStyle name="Calculation 3 16 6" xfId="1964" xr:uid="{00000000-0005-0000-0000-00004C170000}"/>
    <cellStyle name="Calculation 3 16 6 2" xfId="1965" xr:uid="{00000000-0005-0000-0000-00004D170000}"/>
    <cellStyle name="Calculation 3 16 6 3" xfId="27886" xr:uid="{00000000-0005-0000-0000-00004E170000}"/>
    <cellStyle name="Calculation 3 16 6 4" xfId="27887" xr:uid="{00000000-0005-0000-0000-00004F170000}"/>
    <cellStyle name="Calculation 3 16 6 5" xfId="27888" xr:uid="{00000000-0005-0000-0000-000050170000}"/>
    <cellStyle name="Calculation 3 16 6 6" xfId="27889" xr:uid="{00000000-0005-0000-0000-000051170000}"/>
    <cellStyle name="Calculation 3 16 6 7" xfId="27890" xr:uid="{00000000-0005-0000-0000-000052170000}"/>
    <cellStyle name="Calculation 3 16 7" xfId="1966" xr:uid="{00000000-0005-0000-0000-000053170000}"/>
    <cellStyle name="Calculation 3 16 7 2" xfId="1967" xr:uid="{00000000-0005-0000-0000-000054170000}"/>
    <cellStyle name="Calculation 3 16 7 3" xfId="27891" xr:uid="{00000000-0005-0000-0000-000055170000}"/>
    <cellStyle name="Calculation 3 16 7 4" xfId="27892" xr:uid="{00000000-0005-0000-0000-000056170000}"/>
    <cellStyle name="Calculation 3 16 7 5" xfId="27893" xr:uid="{00000000-0005-0000-0000-000057170000}"/>
    <cellStyle name="Calculation 3 16 7 6" xfId="27894" xr:uid="{00000000-0005-0000-0000-000058170000}"/>
    <cellStyle name="Calculation 3 16 7 7" xfId="27895" xr:uid="{00000000-0005-0000-0000-000059170000}"/>
    <cellStyle name="Calculation 3 16 8" xfId="1968" xr:uid="{00000000-0005-0000-0000-00005A170000}"/>
    <cellStyle name="Calculation 3 16 8 2" xfId="1969" xr:uid="{00000000-0005-0000-0000-00005B170000}"/>
    <cellStyle name="Calculation 3 16 8 3" xfId="27896" xr:uid="{00000000-0005-0000-0000-00005C170000}"/>
    <cellStyle name="Calculation 3 16 8 4" xfId="27897" xr:uid="{00000000-0005-0000-0000-00005D170000}"/>
    <cellStyle name="Calculation 3 16 8 5" xfId="27898" xr:uid="{00000000-0005-0000-0000-00005E170000}"/>
    <cellStyle name="Calculation 3 16 8 6" xfId="27899" xr:uid="{00000000-0005-0000-0000-00005F170000}"/>
    <cellStyle name="Calculation 3 16 8 7" xfId="27900" xr:uid="{00000000-0005-0000-0000-000060170000}"/>
    <cellStyle name="Calculation 3 16 9" xfId="1970" xr:uid="{00000000-0005-0000-0000-000061170000}"/>
    <cellStyle name="Calculation 3 16 9 2" xfId="1971" xr:uid="{00000000-0005-0000-0000-000062170000}"/>
    <cellStyle name="Calculation 3 16 9 3" xfId="27901" xr:uid="{00000000-0005-0000-0000-000063170000}"/>
    <cellStyle name="Calculation 3 16 9 4" xfId="27902" xr:uid="{00000000-0005-0000-0000-000064170000}"/>
    <cellStyle name="Calculation 3 16 9 5" xfId="27903" xr:uid="{00000000-0005-0000-0000-000065170000}"/>
    <cellStyle name="Calculation 3 16 9 6" xfId="27904" xr:uid="{00000000-0005-0000-0000-000066170000}"/>
    <cellStyle name="Calculation 3 16 9 7" xfId="27905" xr:uid="{00000000-0005-0000-0000-000067170000}"/>
    <cellStyle name="Calculation 3 2" xfId="1972" xr:uid="{00000000-0005-0000-0000-000068170000}"/>
    <cellStyle name="Calculation 3 2 10" xfId="1973" xr:uid="{00000000-0005-0000-0000-000069170000}"/>
    <cellStyle name="Calculation 3 2 10 10" xfId="1974" xr:uid="{00000000-0005-0000-0000-00006A170000}"/>
    <cellStyle name="Calculation 3 2 10 11" xfId="27906" xr:uid="{00000000-0005-0000-0000-00006B170000}"/>
    <cellStyle name="Calculation 3 2 10 12" xfId="27907" xr:uid="{00000000-0005-0000-0000-00006C170000}"/>
    <cellStyle name="Calculation 3 2 10 2" xfId="1975" xr:uid="{00000000-0005-0000-0000-00006D170000}"/>
    <cellStyle name="Calculation 3 2 10 2 2" xfId="1976" xr:uid="{00000000-0005-0000-0000-00006E170000}"/>
    <cellStyle name="Calculation 3 2 10 2 3" xfId="27908" xr:uid="{00000000-0005-0000-0000-00006F170000}"/>
    <cellStyle name="Calculation 3 2 10 2 4" xfId="27909" xr:uid="{00000000-0005-0000-0000-000070170000}"/>
    <cellStyle name="Calculation 3 2 10 2 5" xfId="27910" xr:uid="{00000000-0005-0000-0000-000071170000}"/>
    <cellStyle name="Calculation 3 2 10 2 6" xfId="27911" xr:uid="{00000000-0005-0000-0000-000072170000}"/>
    <cellStyle name="Calculation 3 2 10 2 7" xfId="27912" xr:uid="{00000000-0005-0000-0000-000073170000}"/>
    <cellStyle name="Calculation 3 2 10 3" xfId="1977" xr:uid="{00000000-0005-0000-0000-000074170000}"/>
    <cellStyle name="Calculation 3 2 10 3 2" xfId="1978" xr:uid="{00000000-0005-0000-0000-000075170000}"/>
    <cellStyle name="Calculation 3 2 10 3 3" xfId="27913" xr:uid="{00000000-0005-0000-0000-000076170000}"/>
    <cellStyle name="Calculation 3 2 10 3 4" xfId="27914" xr:uid="{00000000-0005-0000-0000-000077170000}"/>
    <cellStyle name="Calculation 3 2 10 3 5" xfId="27915" xr:uid="{00000000-0005-0000-0000-000078170000}"/>
    <cellStyle name="Calculation 3 2 10 3 6" xfId="27916" xr:uid="{00000000-0005-0000-0000-000079170000}"/>
    <cellStyle name="Calculation 3 2 10 3 7" xfId="27917" xr:uid="{00000000-0005-0000-0000-00007A170000}"/>
    <cellStyle name="Calculation 3 2 10 4" xfId="1979" xr:uid="{00000000-0005-0000-0000-00007B170000}"/>
    <cellStyle name="Calculation 3 2 10 4 2" xfId="1980" xr:uid="{00000000-0005-0000-0000-00007C170000}"/>
    <cellStyle name="Calculation 3 2 10 4 3" xfId="27918" xr:uid="{00000000-0005-0000-0000-00007D170000}"/>
    <cellStyle name="Calculation 3 2 10 4 4" xfId="27919" xr:uid="{00000000-0005-0000-0000-00007E170000}"/>
    <cellStyle name="Calculation 3 2 10 4 5" xfId="27920" xr:uid="{00000000-0005-0000-0000-00007F170000}"/>
    <cellStyle name="Calculation 3 2 10 4 6" xfId="27921" xr:uid="{00000000-0005-0000-0000-000080170000}"/>
    <cellStyle name="Calculation 3 2 10 4 7" xfId="27922" xr:uid="{00000000-0005-0000-0000-000081170000}"/>
    <cellStyle name="Calculation 3 2 10 5" xfId="1981" xr:uid="{00000000-0005-0000-0000-000082170000}"/>
    <cellStyle name="Calculation 3 2 10 5 2" xfId="1982" xr:uid="{00000000-0005-0000-0000-000083170000}"/>
    <cellStyle name="Calculation 3 2 10 5 3" xfId="27923" xr:uid="{00000000-0005-0000-0000-000084170000}"/>
    <cellStyle name="Calculation 3 2 10 5 4" xfId="27924" xr:uid="{00000000-0005-0000-0000-000085170000}"/>
    <cellStyle name="Calculation 3 2 10 5 5" xfId="27925" xr:uid="{00000000-0005-0000-0000-000086170000}"/>
    <cellStyle name="Calculation 3 2 10 5 6" xfId="27926" xr:uid="{00000000-0005-0000-0000-000087170000}"/>
    <cellStyle name="Calculation 3 2 10 5 7" xfId="27927" xr:uid="{00000000-0005-0000-0000-000088170000}"/>
    <cellStyle name="Calculation 3 2 10 6" xfId="1983" xr:uid="{00000000-0005-0000-0000-000089170000}"/>
    <cellStyle name="Calculation 3 2 10 6 2" xfId="1984" xr:uid="{00000000-0005-0000-0000-00008A170000}"/>
    <cellStyle name="Calculation 3 2 10 6 3" xfId="27928" xr:uid="{00000000-0005-0000-0000-00008B170000}"/>
    <cellStyle name="Calculation 3 2 10 6 4" xfId="27929" xr:uid="{00000000-0005-0000-0000-00008C170000}"/>
    <cellStyle name="Calculation 3 2 10 6 5" xfId="27930" xr:uid="{00000000-0005-0000-0000-00008D170000}"/>
    <cellStyle name="Calculation 3 2 10 6 6" xfId="27931" xr:uid="{00000000-0005-0000-0000-00008E170000}"/>
    <cellStyle name="Calculation 3 2 10 6 7" xfId="27932" xr:uid="{00000000-0005-0000-0000-00008F170000}"/>
    <cellStyle name="Calculation 3 2 10 7" xfId="1985" xr:uid="{00000000-0005-0000-0000-000090170000}"/>
    <cellStyle name="Calculation 3 2 10 7 2" xfId="1986" xr:uid="{00000000-0005-0000-0000-000091170000}"/>
    <cellStyle name="Calculation 3 2 10 7 3" xfId="27933" xr:uid="{00000000-0005-0000-0000-000092170000}"/>
    <cellStyle name="Calculation 3 2 10 7 4" xfId="27934" xr:uid="{00000000-0005-0000-0000-000093170000}"/>
    <cellStyle name="Calculation 3 2 10 7 5" xfId="27935" xr:uid="{00000000-0005-0000-0000-000094170000}"/>
    <cellStyle name="Calculation 3 2 10 7 6" xfId="27936" xr:uid="{00000000-0005-0000-0000-000095170000}"/>
    <cellStyle name="Calculation 3 2 10 7 7" xfId="27937" xr:uid="{00000000-0005-0000-0000-000096170000}"/>
    <cellStyle name="Calculation 3 2 10 8" xfId="1987" xr:uid="{00000000-0005-0000-0000-000097170000}"/>
    <cellStyle name="Calculation 3 2 10 8 2" xfId="1988" xr:uid="{00000000-0005-0000-0000-000098170000}"/>
    <cellStyle name="Calculation 3 2 10 8 3" xfId="27938" xr:uid="{00000000-0005-0000-0000-000099170000}"/>
    <cellStyle name="Calculation 3 2 10 8 4" xfId="27939" xr:uid="{00000000-0005-0000-0000-00009A170000}"/>
    <cellStyle name="Calculation 3 2 10 8 5" xfId="27940" xr:uid="{00000000-0005-0000-0000-00009B170000}"/>
    <cellStyle name="Calculation 3 2 10 8 6" xfId="27941" xr:uid="{00000000-0005-0000-0000-00009C170000}"/>
    <cellStyle name="Calculation 3 2 10 8 7" xfId="27942" xr:uid="{00000000-0005-0000-0000-00009D170000}"/>
    <cellStyle name="Calculation 3 2 10 9" xfId="1989" xr:uid="{00000000-0005-0000-0000-00009E170000}"/>
    <cellStyle name="Calculation 3 2 10 9 2" xfId="1990" xr:uid="{00000000-0005-0000-0000-00009F170000}"/>
    <cellStyle name="Calculation 3 2 10 9 3" xfId="27943" xr:uid="{00000000-0005-0000-0000-0000A0170000}"/>
    <cellStyle name="Calculation 3 2 10 9 4" xfId="27944" xr:uid="{00000000-0005-0000-0000-0000A1170000}"/>
    <cellStyle name="Calculation 3 2 10 9 5" xfId="27945" xr:uid="{00000000-0005-0000-0000-0000A2170000}"/>
    <cellStyle name="Calculation 3 2 10 9 6" xfId="27946" xr:uid="{00000000-0005-0000-0000-0000A3170000}"/>
    <cellStyle name="Calculation 3 2 10 9 7" xfId="27947" xr:uid="{00000000-0005-0000-0000-0000A4170000}"/>
    <cellStyle name="Calculation 3 2 11" xfId="1991" xr:uid="{00000000-0005-0000-0000-0000A5170000}"/>
    <cellStyle name="Calculation 3 2 11 10" xfId="27948" xr:uid="{00000000-0005-0000-0000-0000A6170000}"/>
    <cellStyle name="Calculation 3 2 11 11" xfId="27949" xr:uid="{00000000-0005-0000-0000-0000A7170000}"/>
    <cellStyle name="Calculation 3 2 11 12" xfId="27950" xr:uid="{00000000-0005-0000-0000-0000A8170000}"/>
    <cellStyle name="Calculation 3 2 11 2" xfId="1992" xr:uid="{00000000-0005-0000-0000-0000A9170000}"/>
    <cellStyle name="Calculation 3 2 11 2 2" xfId="1993" xr:uid="{00000000-0005-0000-0000-0000AA170000}"/>
    <cellStyle name="Calculation 3 2 11 2 3" xfId="27951" xr:uid="{00000000-0005-0000-0000-0000AB170000}"/>
    <cellStyle name="Calculation 3 2 11 2 4" xfId="27952" xr:uid="{00000000-0005-0000-0000-0000AC170000}"/>
    <cellStyle name="Calculation 3 2 11 2 5" xfId="27953" xr:uid="{00000000-0005-0000-0000-0000AD170000}"/>
    <cellStyle name="Calculation 3 2 11 2 6" xfId="27954" xr:uid="{00000000-0005-0000-0000-0000AE170000}"/>
    <cellStyle name="Calculation 3 2 11 2 7" xfId="27955" xr:uid="{00000000-0005-0000-0000-0000AF170000}"/>
    <cellStyle name="Calculation 3 2 11 3" xfId="1994" xr:uid="{00000000-0005-0000-0000-0000B0170000}"/>
    <cellStyle name="Calculation 3 2 11 3 2" xfId="1995" xr:uid="{00000000-0005-0000-0000-0000B1170000}"/>
    <cellStyle name="Calculation 3 2 11 3 3" xfId="27956" xr:uid="{00000000-0005-0000-0000-0000B2170000}"/>
    <cellStyle name="Calculation 3 2 11 3 4" xfId="27957" xr:uid="{00000000-0005-0000-0000-0000B3170000}"/>
    <cellStyle name="Calculation 3 2 11 3 5" xfId="27958" xr:uid="{00000000-0005-0000-0000-0000B4170000}"/>
    <cellStyle name="Calculation 3 2 11 3 6" xfId="27959" xr:uid="{00000000-0005-0000-0000-0000B5170000}"/>
    <cellStyle name="Calculation 3 2 11 3 7" xfId="27960" xr:uid="{00000000-0005-0000-0000-0000B6170000}"/>
    <cellStyle name="Calculation 3 2 11 4" xfId="1996" xr:uid="{00000000-0005-0000-0000-0000B7170000}"/>
    <cellStyle name="Calculation 3 2 11 4 2" xfId="1997" xr:uid="{00000000-0005-0000-0000-0000B8170000}"/>
    <cellStyle name="Calculation 3 2 11 4 3" xfId="27961" xr:uid="{00000000-0005-0000-0000-0000B9170000}"/>
    <cellStyle name="Calculation 3 2 11 4 4" xfId="27962" xr:uid="{00000000-0005-0000-0000-0000BA170000}"/>
    <cellStyle name="Calculation 3 2 11 4 5" xfId="27963" xr:uid="{00000000-0005-0000-0000-0000BB170000}"/>
    <cellStyle name="Calculation 3 2 11 4 6" xfId="27964" xr:uid="{00000000-0005-0000-0000-0000BC170000}"/>
    <cellStyle name="Calculation 3 2 11 4 7" xfId="27965" xr:uid="{00000000-0005-0000-0000-0000BD170000}"/>
    <cellStyle name="Calculation 3 2 11 5" xfId="1998" xr:uid="{00000000-0005-0000-0000-0000BE170000}"/>
    <cellStyle name="Calculation 3 2 11 5 2" xfId="1999" xr:uid="{00000000-0005-0000-0000-0000BF170000}"/>
    <cellStyle name="Calculation 3 2 11 5 3" xfId="27966" xr:uid="{00000000-0005-0000-0000-0000C0170000}"/>
    <cellStyle name="Calculation 3 2 11 5 4" xfId="27967" xr:uid="{00000000-0005-0000-0000-0000C1170000}"/>
    <cellStyle name="Calculation 3 2 11 5 5" xfId="27968" xr:uid="{00000000-0005-0000-0000-0000C2170000}"/>
    <cellStyle name="Calculation 3 2 11 5 6" xfId="27969" xr:uid="{00000000-0005-0000-0000-0000C3170000}"/>
    <cellStyle name="Calculation 3 2 11 5 7" xfId="27970" xr:uid="{00000000-0005-0000-0000-0000C4170000}"/>
    <cellStyle name="Calculation 3 2 11 6" xfId="2000" xr:uid="{00000000-0005-0000-0000-0000C5170000}"/>
    <cellStyle name="Calculation 3 2 11 6 2" xfId="2001" xr:uid="{00000000-0005-0000-0000-0000C6170000}"/>
    <cellStyle name="Calculation 3 2 11 6 3" xfId="27971" xr:uid="{00000000-0005-0000-0000-0000C7170000}"/>
    <cellStyle name="Calculation 3 2 11 6 4" xfId="27972" xr:uid="{00000000-0005-0000-0000-0000C8170000}"/>
    <cellStyle name="Calculation 3 2 11 6 5" xfId="27973" xr:uid="{00000000-0005-0000-0000-0000C9170000}"/>
    <cellStyle name="Calculation 3 2 11 6 6" xfId="27974" xr:uid="{00000000-0005-0000-0000-0000CA170000}"/>
    <cellStyle name="Calculation 3 2 11 6 7" xfId="27975" xr:uid="{00000000-0005-0000-0000-0000CB170000}"/>
    <cellStyle name="Calculation 3 2 11 7" xfId="2002" xr:uid="{00000000-0005-0000-0000-0000CC170000}"/>
    <cellStyle name="Calculation 3 2 11 7 2" xfId="2003" xr:uid="{00000000-0005-0000-0000-0000CD170000}"/>
    <cellStyle name="Calculation 3 2 11 7 3" xfId="27976" xr:uid="{00000000-0005-0000-0000-0000CE170000}"/>
    <cellStyle name="Calculation 3 2 11 7 4" xfId="27977" xr:uid="{00000000-0005-0000-0000-0000CF170000}"/>
    <cellStyle name="Calculation 3 2 11 7 5" xfId="27978" xr:uid="{00000000-0005-0000-0000-0000D0170000}"/>
    <cellStyle name="Calculation 3 2 11 7 6" xfId="27979" xr:uid="{00000000-0005-0000-0000-0000D1170000}"/>
    <cellStyle name="Calculation 3 2 11 7 7" xfId="27980" xr:uid="{00000000-0005-0000-0000-0000D2170000}"/>
    <cellStyle name="Calculation 3 2 11 8" xfId="2004" xr:uid="{00000000-0005-0000-0000-0000D3170000}"/>
    <cellStyle name="Calculation 3 2 11 8 2" xfId="2005" xr:uid="{00000000-0005-0000-0000-0000D4170000}"/>
    <cellStyle name="Calculation 3 2 11 8 3" xfId="27981" xr:uid="{00000000-0005-0000-0000-0000D5170000}"/>
    <cellStyle name="Calculation 3 2 11 8 4" xfId="27982" xr:uid="{00000000-0005-0000-0000-0000D6170000}"/>
    <cellStyle name="Calculation 3 2 11 8 5" xfId="27983" xr:uid="{00000000-0005-0000-0000-0000D7170000}"/>
    <cellStyle name="Calculation 3 2 11 8 6" xfId="27984" xr:uid="{00000000-0005-0000-0000-0000D8170000}"/>
    <cellStyle name="Calculation 3 2 11 8 7" xfId="27985" xr:uid="{00000000-0005-0000-0000-0000D9170000}"/>
    <cellStyle name="Calculation 3 2 11 9" xfId="2006" xr:uid="{00000000-0005-0000-0000-0000DA170000}"/>
    <cellStyle name="Calculation 3 2 11 9 2" xfId="2007" xr:uid="{00000000-0005-0000-0000-0000DB170000}"/>
    <cellStyle name="Calculation 3 2 11 9 3" xfId="27986" xr:uid="{00000000-0005-0000-0000-0000DC170000}"/>
    <cellStyle name="Calculation 3 2 11 9 4" xfId="27987" xr:uid="{00000000-0005-0000-0000-0000DD170000}"/>
    <cellStyle name="Calculation 3 2 11 9 5" xfId="27988" xr:uid="{00000000-0005-0000-0000-0000DE170000}"/>
    <cellStyle name="Calculation 3 2 11 9 6" xfId="27989" xr:uid="{00000000-0005-0000-0000-0000DF170000}"/>
    <cellStyle name="Calculation 3 2 11 9 7" xfId="27990" xr:uid="{00000000-0005-0000-0000-0000E0170000}"/>
    <cellStyle name="Calculation 3 2 12" xfId="2008" xr:uid="{00000000-0005-0000-0000-0000E1170000}"/>
    <cellStyle name="Calculation 3 2 12 10" xfId="2009" xr:uid="{00000000-0005-0000-0000-0000E2170000}"/>
    <cellStyle name="Calculation 3 2 12 11" xfId="27991" xr:uid="{00000000-0005-0000-0000-0000E3170000}"/>
    <cellStyle name="Calculation 3 2 12 12" xfId="27992" xr:uid="{00000000-0005-0000-0000-0000E4170000}"/>
    <cellStyle name="Calculation 3 2 12 13" xfId="27993" xr:uid="{00000000-0005-0000-0000-0000E5170000}"/>
    <cellStyle name="Calculation 3 2 12 14" xfId="27994" xr:uid="{00000000-0005-0000-0000-0000E6170000}"/>
    <cellStyle name="Calculation 3 2 12 15" xfId="27995" xr:uid="{00000000-0005-0000-0000-0000E7170000}"/>
    <cellStyle name="Calculation 3 2 12 2" xfId="2010" xr:uid="{00000000-0005-0000-0000-0000E8170000}"/>
    <cellStyle name="Calculation 3 2 12 2 2" xfId="2011" xr:uid="{00000000-0005-0000-0000-0000E9170000}"/>
    <cellStyle name="Calculation 3 2 12 2 3" xfId="27996" xr:uid="{00000000-0005-0000-0000-0000EA170000}"/>
    <cellStyle name="Calculation 3 2 12 2 4" xfId="27997" xr:uid="{00000000-0005-0000-0000-0000EB170000}"/>
    <cellStyle name="Calculation 3 2 12 2 5" xfId="27998" xr:uid="{00000000-0005-0000-0000-0000EC170000}"/>
    <cellStyle name="Calculation 3 2 12 2 6" xfId="27999" xr:uid="{00000000-0005-0000-0000-0000ED170000}"/>
    <cellStyle name="Calculation 3 2 12 2 7" xfId="28000" xr:uid="{00000000-0005-0000-0000-0000EE170000}"/>
    <cellStyle name="Calculation 3 2 12 3" xfId="2012" xr:uid="{00000000-0005-0000-0000-0000EF170000}"/>
    <cellStyle name="Calculation 3 2 12 3 2" xfId="2013" xr:uid="{00000000-0005-0000-0000-0000F0170000}"/>
    <cellStyle name="Calculation 3 2 12 3 3" xfId="28001" xr:uid="{00000000-0005-0000-0000-0000F1170000}"/>
    <cellStyle name="Calculation 3 2 12 3 4" xfId="28002" xr:uid="{00000000-0005-0000-0000-0000F2170000}"/>
    <cellStyle name="Calculation 3 2 12 3 5" xfId="28003" xr:uid="{00000000-0005-0000-0000-0000F3170000}"/>
    <cellStyle name="Calculation 3 2 12 3 6" xfId="28004" xr:uid="{00000000-0005-0000-0000-0000F4170000}"/>
    <cellStyle name="Calculation 3 2 12 3 7" xfId="28005" xr:uid="{00000000-0005-0000-0000-0000F5170000}"/>
    <cellStyle name="Calculation 3 2 12 4" xfId="2014" xr:uid="{00000000-0005-0000-0000-0000F6170000}"/>
    <cellStyle name="Calculation 3 2 12 4 2" xfId="2015" xr:uid="{00000000-0005-0000-0000-0000F7170000}"/>
    <cellStyle name="Calculation 3 2 12 4 3" xfId="28006" xr:uid="{00000000-0005-0000-0000-0000F8170000}"/>
    <cellStyle name="Calculation 3 2 12 4 4" xfId="28007" xr:uid="{00000000-0005-0000-0000-0000F9170000}"/>
    <cellStyle name="Calculation 3 2 12 4 5" xfId="28008" xr:uid="{00000000-0005-0000-0000-0000FA170000}"/>
    <cellStyle name="Calculation 3 2 12 4 6" xfId="28009" xr:uid="{00000000-0005-0000-0000-0000FB170000}"/>
    <cellStyle name="Calculation 3 2 12 4 7" xfId="28010" xr:uid="{00000000-0005-0000-0000-0000FC170000}"/>
    <cellStyle name="Calculation 3 2 12 5" xfId="2016" xr:uid="{00000000-0005-0000-0000-0000FD170000}"/>
    <cellStyle name="Calculation 3 2 12 5 2" xfId="2017" xr:uid="{00000000-0005-0000-0000-0000FE170000}"/>
    <cellStyle name="Calculation 3 2 12 5 3" xfId="28011" xr:uid="{00000000-0005-0000-0000-0000FF170000}"/>
    <cellStyle name="Calculation 3 2 12 5 4" xfId="28012" xr:uid="{00000000-0005-0000-0000-000000180000}"/>
    <cellStyle name="Calculation 3 2 12 5 5" xfId="28013" xr:uid="{00000000-0005-0000-0000-000001180000}"/>
    <cellStyle name="Calculation 3 2 12 5 6" xfId="28014" xr:uid="{00000000-0005-0000-0000-000002180000}"/>
    <cellStyle name="Calculation 3 2 12 5 7" xfId="28015" xr:uid="{00000000-0005-0000-0000-000003180000}"/>
    <cellStyle name="Calculation 3 2 12 6" xfId="2018" xr:uid="{00000000-0005-0000-0000-000004180000}"/>
    <cellStyle name="Calculation 3 2 12 6 2" xfId="2019" xr:uid="{00000000-0005-0000-0000-000005180000}"/>
    <cellStyle name="Calculation 3 2 12 6 3" xfId="28016" xr:uid="{00000000-0005-0000-0000-000006180000}"/>
    <cellStyle name="Calculation 3 2 12 6 4" xfId="28017" xr:uid="{00000000-0005-0000-0000-000007180000}"/>
    <cellStyle name="Calculation 3 2 12 6 5" xfId="28018" xr:uid="{00000000-0005-0000-0000-000008180000}"/>
    <cellStyle name="Calculation 3 2 12 6 6" xfId="28019" xr:uid="{00000000-0005-0000-0000-000009180000}"/>
    <cellStyle name="Calculation 3 2 12 6 7" xfId="28020" xr:uid="{00000000-0005-0000-0000-00000A180000}"/>
    <cellStyle name="Calculation 3 2 12 7" xfId="2020" xr:uid="{00000000-0005-0000-0000-00000B180000}"/>
    <cellStyle name="Calculation 3 2 12 7 2" xfId="2021" xr:uid="{00000000-0005-0000-0000-00000C180000}"/>
    <cellStyle name="Calculation 3 2 12 7 3" xfId="28021" xr:uid="{00000000-0005-0000-0000-00000D180000}"/>
    <cellStyle name="Calculation 3 2 12 7 4" xfId="28022" xr:uid="{00000000-0005-0000-0000-00000E180000}"/>
    <cellStyle name="Calculation 3 2 12 7 5" xfId="28023" xr:uid="{00000000-0005-0000-0000-00000F180000}"/>
    <cellStyle name="Calculation 3 2 12 7 6" xfId="28024" xr:uid="{00000000-0005-0000-0000-000010180000}"/>
    <cellStyle name="Calculation 3 2 12 7 7" xfId="28025" xr:uid="{00000000-0005-0000-0000-000011180000}"/>
    <cellStyle name="Calculation 3 2 12 8" xfId="2022" xr:uid="{00000000-0005-0000-0000-000012180000}"/>
    <cellStyle name="Calculation 3 2 12 8 2" xfId="2023" xr:uid="{00000000-0005-0000-0000-000013180000}"/>
    <cellStyle name="Calculation 3 2 12 8 3" xfId="28026" xr:uid="{00000000-0005-0000-0000-000014180000}"/>
    <cellStyle name="Calculation 3 2 12 8 4" xfId="28027" xr:uid="{00000000-0005-0000-0000-000015180000}"/>
    <cellStyle name="Calculation 3 2 12 8 5" xfId="28028" xr:uid="{00000000-0005-0000-0000-000016180000}"/>
    <cellStyle name="Calculation 3 2 12 8 6" xfId="28029" xr:uid="{00000000-0005-0000-0000-000017180000}"/>
    <cellStyle name="Calculation 3 2 12 8 7" xfId="28030" xr:uid="{00000000-0005-0000-0000-000018180000}"/>
    <cellStyle name="Calculation 3 2 12 9" xfId="2024" xr:uid="{00000000-0005-0000-0000-000019180000}"/>
    <cellStyle name="Calculation 3 2 12 9 2" xfId="2025" xr:uid="{00000000-0005-0000-0000-00001A180000}"/>
    <cellStyle name="Calculation 3 2 12 9 3" xfId="28031" xr:uid="{00000000-0005-0000-0000-00001B180000}"/>
    <cellStyle name="Calculation 3 2 12 9 4" xfId="28032" xr:uid="{00000000-0005-0000-0000-00001C180000}"/>
    <cellStyle name="Calculation 3 2 12 9 5" xfId="28033" xr:uid="{00000000-0005-0000-0000-00001D180000}"/>
    <cellStyle name="Calculation 3 2 12 9 6" xfId="28034" xr:uid="{00000000-0005-0000-0000-00001E180000}"/>
    <cellStyle name="Calculation 3 2 12 9 7" xfId="28035" xr:uid="{00000000-0005-0000-0000-00001F180000}"/>
    <cellStyle name="Calculation 3 2 13" xfId="28036" xr:uid="{00000000-0005-0000-0000-000020180000}"/>
    <cellStyle name="Calculation 3 2 2" xfId="2026" xr:uid="{00000000-0005-0000-0000-000021180000}"/>
    <cellStyle name="Calculation 3 2 2 2" xfId="2027" xr:uid="{00000000-0005-0000-0000-000022180000}"/>
    <cellStyle name="Calculation 3 2 2 2 2" xfId="2028" xr:uid="{00000000-0005-0000-0000-000023180000}"/>
    <cellStyle name="Calculation 3 2 2 2 2 10" xfId="28037" xr:uid="{00000000-0005-0000-0000-000024180000}"/>
    <cellStyle name="Calculation 3 2 2 2 2 2" xfId="2029" xr:uid="{00000000-0005-0000-0000-000025180000}"/>
    <cellStyle name="Calculation 3 2 2 2 2 2 2" xfId="2030" xr:uid="{00000000-0005-0000-0000-000026180000}"/>
    <cellStyle name="Calculation 3 2 2 2 2 2 3" xfId="28038" xr:uid="{00000000-0005-0000-0000-000027180000}"/>
    <cellStyle name="Calculation 3 2 2 2 2 2 4" xfId="28039" xr:uid="{00000000-0005-0000-0000-000028180000}"/>
    <cellStyle name="Calculation 3 2 2 2 2 2 5" xfId="28040" xr:uid="{00000000-0005-0000-0000-000029180000}"/>
    <cellStyle name="Calculation 3 2 2 2 2 2 6" xfId="28041" xr:uid="{00000000-0005-0000-0000-00002A180000}"/>
    <cellStyle name="Calculation 3 2 2 2 2 2 7" xfId="28042" xr:uid="{00000000-0005-0000-0000-00002B180000}"/>
    <cellStyle name="Calculation 3 2 2 2 2 3" xfId="2031" xr:uid="{00000000-0005-0000-0000-00002C180000}"/>
    <cellStyle name="Calculation 3 2 2 2 2 3 2" xfId="2032" xr:uid="{00000000-0005-0000-0000-00002D180000}"/>
    <cellStyle name="Calculation 3 2 2 2 2 3 3" xfId="28043" xr:uid="{00000000-0005-0000-0000-00002E180000}"/>
    <cellStyle name="Calculation 3 2 2 2 2 3 4" xfId="28044" xr:uid="{00000000-0005-0000-0000-00002F180000}"/>
    <cellStyle name="Calculation 3 2 2 2 2 3 5" xfId="28045" xr:uid="{00000000-0005-0000-0000-000030180000}"/>
    <cellStyle name="Calculation 3 2 2 2 2 3 6" xfId="28046" xr:uid="{00000000-0005-0000-0000-000031180000}"/>
    <cellStyle name="Calculation 3 2 2 2 2 3 7" xfId="28047" xr:uid="{00000000-0005-0000-0000-000032180000}"/>
    <cellStyle name="Calculation 3 2 2 2 2 4" xfId="2033" xr:uid="{00000000-0005-0000-0000-000033180000}"/>
    <cellStyle name="Calculation 3 2 2 2 2 4 2" xfId="2034" xr:uid="{00000000-0005-0000-0000-000034180000}"/>
    <cellStyle name="Calculation 3 2 2 2 2 4 3" xfId="28048" xr:uid="{00000000-0005-0000-0000-000035180000}"/>
    <cellStyle name="Calculation 3 2 2 2 2 4 4" xfId="28049" xr:uid="{00000000-0005-0000-0000-000036180000}"/>
    <cellStyle name="Calculation 3 2 2 2 2 4 5" xfId="28050" xr:uid="{00000000-0005-0000-0000-000037180000}"/>
    <cellStyle name="Calculation 3 2 2 2 2 4 6" xfId="28051" xr:uid="{00000000-0005-0000-0000-000038180000}"/>
    <cellStyle name="Calculation 3 2 2 2 2 4 7" xfId="28052" xr:uid="{00000000-0005-0000-0000-000039180000}"/>
    <cellStyle name="Calculation 3 2 2 2 2 5" xfId="2035" xr:uid="{00000000-0005-0000-0000-00003A180000}"/>
    <cellStyle name="Calculation 3 2 2 2 2 5 2" xfId="2036" xr:uid="{00000000-0005-0000-0000-00003B180000}"/>
    <cellStyle name="Calculation 3 2 2 2 2 5 3" xfId="28053" xr:uid="{00000000-0005-0000-0000-00003C180000}"/>
    <cellStyle name="Calculation 3 2 2 2 2 5 4" xfId="28054" xr:uid="{00000000-0005-0000-0000-00003D180000}"/>
    <cellStyle name="Calculation 3 2 2 2 2 5 5" xfId="28055" xr:uid="{00000000-0005-0000-0000-00003E180000}"/>
    <cellStyle name="Calculation 3 2 2 2 2 5 6" xfId="28056" xr:uid="{00000000-0005-0000-0000-00003F180000}"/>
    <cellStyle name="Calculation 3 2 2 2 2 5 7" xfId="28057" xr:uid="{00000000-0005-0000-0000-000040180000}"/>
    <cellStyle name="Calculation 3 2 2 2 2 6" xfId="2037" xr:uid="{00000000-0005-0000-0000-000041180000}"/>
    <cellStyle name="Calculation 3 2 2 2 2 6 2" xfId="2038" xr:uid="{00000000-0005-0000-0000-000042180000}"/>
    <cellStyle name="Calculation 3 2 2 2 2 6 3" xfId="28058" xr:uid="{00000000-0005-0000-0000-000043180000}"/>
    <cellStyle name="Calculation 3 2 2 2 2 6 4" xfId="28059" xr:uid="{00000000-0005-0000-0000-000044180000}"/>
    <cellStyle name="Calculation 3 2 2 2 2 6 5" xfId="28060" xr:uid="{00000000-0005-0000-0000-000045180000}"/>
    <cellStyle name="Calculation 3 2 2 2 2 6 6" xfId="28061" xr:uid="{00000000-0005-0000-0000-000046180000}"/>
    <cellStyle name="Calculation 3 2 2 2 2 6 7" xfId="28062" xr:uid="{00000000-0005-0000-0000-000047180000}"/>
    <cellStyle name="Calculation 3 2 2 2 2 7" xfId="28063" xr:uid="{00000000-0005-0000-0000-000048180000}"/>
    <cellStyle name="Calculation 3 2 2 2 2 8" xfId="28064" xr:uid="{00000000-0005-0000-0000-000049180000}"/>
    <cellStyle name="Calculation 3 2 2 2 2 9" xfId="28065" xr:uid="{00000000-0005-0000-0000-00004A180000}"/>
    <cellStyle name="Calculation 3 2 2 2 3" xfId="2039" xr:uid="{00000000-0005-0000-0000-00004B180000}"/>
    <cellStyle name="Calculation 3 2 2 2 3 10" xfId="2040" xr:uid="{00000000-0005-0000-0000-00004C180000}"/>
    <cellStyle name="Calculation 3 2 2 2 3 11" xfId="28066" xr:uid="{00000000-0005-0000-0000-00004D180000}"/>
    <cellStyle name="Calculation 3 2 2 2 3 12" xfId="28067" xr:uid="{00000000-0005-0000-0000-00004E180000}"/>
    <cellStyle name="Calculation 3 2 2 2 3 13" xfId="28068" xr:uid="{00000000-0005-0000-0000-00004F180000}"/>
    <cellStyle name="Calculation 3 2 2 2 3 14" xfId="28069" xr:uid="{00000000-0005-0000-0000-000050180000}"/>
    <cellStyle name="Calculation 3 2 2 2 3 15" xfId="28070" xr:uid="{00000000-0005-0000-0000-000051180000}"/>
    <cellStyle name="Calculation 3 2 2 2 3 2" xfId="2041" xr:uid="{00000000-0005-0000-0000-000052180000}"/>
    <cellStyle name="Calculation 3 2 2 2 3 2 2" xfId="2042" xr:uid="{00000000-0005-0000-0000-000053180000}"/>
    <cellStyle name="Calculation 3 2 2 2 3 2 3" xfId="28071" xr:uid="{00000000-0005-0000-0000-000054180000}"/>
    <cellStyle name="Calculation 3 2 2 2 3 2 4" xfId="28072" xr:uid="{00000000-0005-0000-0000-000055180000}"/>
    <cellStyle name="Calculation 3 2 2 2 3 2 5" xfId="28073" xr:uid="{00000000-0005-0000-0000-000056180000}"/>
    <cellStyle name="Calculation 3 2 2 2 3 2 6" xfId="28074" xr:uid="{00000000-0005-0000-0000-000057180000}"/>
    <cellStyle name="Calculation 3 2 2 2 3 2 7" xfId="28075" xr:uid="{00000000-0005-0000-0000-000058180000}"/>
    <cellStyle name="Calculation 3 2 2 2 3 3" xfId="2043" xr:uid="{00000000-0005-0000-0000-000059180000}"/>
    <cellStyle name="Calculation 3 2 2 2 3 3 2" xfId="2044" xr:uid="{00000000-0005-0000-0000-00005A180000}"/>
    <cellStyle name="Calculation 3 2 2 2 3 3 3" xfId="28076" xr:uid="{00000000-0005-0000-0000-00005B180000}"/>
    <cellStyle name="Calculation 3 2 2 2 3 3 4" xfId="28077" xr:uid="{00000000-0005-0000-0000-00005C180000}"/>
    <cellStyle name="Calculation 3 2 2 2 3 3 5" xfId="28078" xr:uid="{00000000-0005-0000-0000-00005D180000}"/>
    <cellStyle name="Calculation 3 2 2 2 3 3 6" xfId="28079" xr:uid="{00000000-0005-0000-0000-00005E180000}"/>
    <cellStyle name="Calculation 3 2 2 2 3 3 7" xfId="28080" xr:uid="{00000000-0005-0000-0000-00005F180000}"/>
    <cellStyle name="Calculation 3 2 2 2 3 4" xfId="2045" xr:uid="{00000000-0005-0000-0000-000060180000}"/>
    <cellStyle name="Calculation 3 2 2 2 3 4 2" xfId="2046" xr:uid="{00000000-0005-0000-0000-000061180000}"/>
    <cellStyle name="Calculation 3 2 2 2 3 4 3" xfId="28081" xr:uid="{00000000-0005-0000-0000-000062180000}"/>
    <cellStyle name="Calculation 3 2 2 2 3 4 4" xfId="28082" xr:uid="{00000000-0005-0000-0000-000063180000}"/>
    <cellStyle name="Calculation 3 2 2 2 3 4 5" xfId="28083" xr:uid="{00000000-0005-0000-0000-000064180000}"/>
    <cellStyle name="Calculation 3 2 2 2 3 4 6" xfId="28084" xr:uid="{00000000-0005-0000-0000-000065180000}"/>
    <cellStyle name="Calculation 3 2 2 2 3 4 7" xfId="28085" xr:uid="{00000000-0005-0000-0000-000066180000}"/>
    <cellStyle name="Calculation 3 2 2 2 3 5" xfId="2047" xr:uid="{00000000-0005-0000-0000-000067180000}"/>
    <cellStyle name="Calculation 3 2 2 2 3 5 2" xfId="2048" xr:uid="{00000000-0005-0000-0000-000068180000}"/>
    <cellStyle name="Calculation 3 2 2 2 3 5 3" xfId="28086" xr:uid="{00000000-0005-0000-0000-000069180000}"/>
    <cellStyle name="Calculation 3 2 2 2 3 5 4" xfId="28087" xr:uid="{00000000-0005-0000-0000-00006A180000}"/>
    <cellStyle name="Calculation 3 2 2 2 3 5 5" xfId="28088" xr:uid="{00000000-0005-0000-0000-00006B180000}"/>
    <cellStyle name="Calculation 3 2 2 2 3 5 6" xfId="28089" xr:uid="{00000000-0005-0000-0000-00006C180000}"/>
    <cellStyle name="Calculation 3 2 2 2 3 5 7" xfId="28090" xr:uid="{00000000-0005-0000-0000-00006D180000}"/>
    <cellStyle name="Calculation 3 2 2 2 3 6" xfId="2049" xr:uid="{00000000-0005-0000-0000-00006E180000}"/>
    <cellStyle name="Calculation 3 2 2 2 3 6 2" xfId="2050" xr:uid="{00000000-0005-0000-0000-00006F180000}"/>
    <cellStyle name="Calculation 3 2 2 2 3 6 3" xfId="28091" xr:uid="{00000000-0005-0000-0000-000070180000}"/>
    <cellStyle name="Calculation 3 2 2 2 3 6 4" xfId="28092" xr:uid="{00000000-0005-0000-0000-000071180000}"/>
    <cellStyle name="Calculation 3 2 2 2 3 6 5" xfId="28093" xr:uid="{00000000-0005-0000-0000-000072180000}"/>
    <cellStyle name="Calculation 3 2 2 2 3 6 6" xfId="28094" xr:uid="{00000000-0005-0000-0000-000073180000}"/>
    <cellStyle name="Calculation 3 2 2 2 3 6 7" xfId="28095" xr:uid="{00000000-0005-0000-0000-000074180000}"/>
    <cellStyle name="Calculation 3 2 2 2 3 7" xfId="2051" xr:uid="{00000000-0005-0000-0000-000075180000}"/>
    <cellStyle name="Calculation 3 2 2 2 3 7 2" xfId="2052" xr:uid="{00000000-0005-0000-0000-000076180000}"/>
    <cellStyle name="Calculation 3 2 2 2 3 7 3" xfId="28096" xr:uid="{00000000-0005-0000-0000-000077180000}"/>
    <cellStyle name="Calculation 3 2 2 2 3 7 4" xfId="28097" xr:uid="{00000000-0005-0000-0000-000078180000}"/>
    <cellStyle name="Calculation 3 2 2 2 3 7 5" xfId="28098" xr:uid="{00000000-0005-0000-0000-000079180000}"/>
    <cellStyle name="Calculation 3 2 2 2 3 7 6" xfId="28099" xr:uid="{00000000-0005-0000-0000-00007A180000}"/>
    <cellStyle name="Calculation 3 2 2 2 3 7 7" xfId="28100" xr:uid="{00000000-0005-0000-0000-00007B180000}"/>
    <cellStyle name="Calculation 3 2 2 2 3 8" xfId="2053" xr:uid="{00000000-0005-0000-0000-00007C180000}"/>
    <cellStyle name="Calculation 3 2 2 2 3 8 2" xfId="2054" xr:uid="{00000000-0005-0000-0000-00007D180000}"/>
    <cellStyle name="Calculation 3 2 2 2 3 8 3" xfId="28101" xr:uid="{00000000-0005-0000-0000-00007E180000}"/>
    <cellStyle name="Calculation 3 2 2 2 3 8 4" xfId="28102" xr:uid="{00000000-0005-0000-0000-00007F180000}"/>
    <cellStyle name="Calculation 3 2 2 2 3 8 5" xfId="28103" xr:uid="{00000000-0005-0000-0000-000080180000}"/>
    <cellStyle name="Calculation 3 2 2 2 3 8 6" xfId="28104" xr:uid="{00000000-0005-0000-0000-000081180000}"/>
    <cellStyle name="Calculation 3 2 2 2 3 8 7" xfId="28105" xr:uid="{00000000-0005-0000-0000-000082180000}"/>
    <cellStyle name="Calculation 3 2 2 2 3 9" xfId="2055" xr:uid="{00000000-0005-0000-0000-000083180000}"/>
    <cellStyle name="Calculation 3 2 2 2 3 9 2" xfId="2056" xr:uid="{00000000-0005-0000-0000-000084180000}"/>
    <cellStyle name="Calculation 3 2 2 2 3 9 3" xfId="28106" xr:uid="{00000000-0005-0000-0000-000085180000}"/>
    <cellStyle name="Calculation 3 2 2 2 3 9 4" xfId="28107" xr:uid="{00000000-0005-0000-0000-000086180000}"/>
    <cellStyle name="Calculation 3 2 2 2 3 9 5" xfId="28108" xr:uid="{00000000-0005-0000-0000-000087180000}"/>
    <cellStyle name="Calculation 3 2 2 2 3 9 6" xfId="28109" xr:uid="{00000000-0005-0000-0000-000088180000}"/>
    <cellStyle name="Calculation 3 2 2 2 3 9 7" xfId="28110" xr:uid="{00000000-0005-0000-0000-000089180000}"/>
    <cellStyle name="Calculation 3 2 2 2 4" xfId="2057" xr:uid="{00000000-0005-0000-0000-00008A180000}"/>
    <cellStyle name="Calculation 3 2 2 2 4 2" xfId="2058" xr:uid="{00000000-0005-0000-0000-00008B180000}"/>
    <cellStyle name="Calculation 3 2 2 2 4 3" xfId="28111" xr:uid="{00000000-0005-0000-0000-00008C180000}"/>
    <cellStyle name="Calculation 3 2 2 2 4 4" xfId="28112" xr:uid="{00000000-0005-0000-0000-00008D180000}"/>
    <cellStyle name="Calculation 3 2 2 2 4 5" xfId="28113" xr:uid="{00000000-0005-0000-0000-00008E180000}"/>
    <cellStyle name="Calculation 3 2 2 2 4 6" xfId="28114" xr:uid="{00000000-0005-0000-0000-00008F180000}"/>
    <cellStyle name="Calculation 3 2 2 2 4 7" xfId="28115" xr:uid="{00000000-0005-0000-0000-000090180000}"/>
    <cellStyle name="Calculation 3 2 2 2 5" xfId="2059" xr:uid="{00000000-0005-0000-0000-000091180000}"/>
    <cellStyle name="Calculation 3 2 2 2 5 2" xfId="2060" xr:uid="{00000000-0005-0000-0000-000092180000}"/>
    <cellStyle name="Calculation 3 2 2 2 6" xfId="28116" xr:uid="{00000000-0005-0000-0000-000093180000}"/>
    <cellStyle name="Calculation 3 2 2 2 7" xfId="28117" xr:uid="{00000000-0005-0000-0000-000094180000}"/>
    <cellStyle name="Calculation 3 2 2 2 8" xfId="28118" xr:uid="{00000000-0005-0000-0000-000095180000}"/>
    <cellStyle name="Calculation 3 2 2 3" xfId="2061" xr:uid="{00000000-0005-0000-0000-000096180000}"/>
    <cellStyle name="Calculation 3 2 2 3 10" xfId="28119" xr:uid="{00000000-0005-0000-0000-000097180000}"/>
    <cellStyle name="Calculation 3 2 2 3 2" xfId="2062" xr:uid="{00000000-0005-0000-0000-000098180000}"/>
    <cellStyle name="Calculation 3 2 2 3 2 2" xfId="2063" xr:uid="{00000000-0005-0000-0000-000099180000}"/>
    <cellStyle name="Calculation 3 2 2 3 2 3" xfId="28120" xr:uid="{00000000-0005-0000-0000-00009A180000}"/>
    <cellStyle name="Calculation 3 2 2 3 2 4" xfId="28121" xr:uid="{00000000-0005-0000-0000-00009B180000}"/>
    <cellStyle name="Calculation 3 2 2 3 2 5" xfId="28122" xr:uid="{00000000-0005-0000-0000-00009C180000}"/>
    <cellStyle name="Calculation 3 2 2 3 2 6" xfId="28123" xr:uid="{00000000-0005-0000-0000-00009D180000}"/>
    <cellStyle name="Calculation 3 2 2 3 2 7" xfId="28124" xr:uid="{00000000-0005-0000-0000-00009E180000}"/>
    <cellStyle name="Calculation 3 2 2 3 3" xfId="2064" xr:uid="{00000000-0005-0000-0000-00009F180000}"/>
    <cellStyle name="Calculation 3 2 2 3 3 2" xfId="2065" xr:uid="{00000000-0005-0000-0000-0000A0180000}"/>
    <cellStyle name="Calculation 3 2 2 3 3 3" xfId="28125" xr:uid="{00000000-0005-0000-0000-0000A1180000}"/>
    <cellStyle name="Calculation 3 2 2 3 3 4" xfId="28126" xr:uid="{00000000-0005-0000-0000-0000A2180000}"/>
    <cellStyle name="Calculation 3 2 2 3 3 5" xfId="28127" xr:uid="{00000000-0005-0000-0000-0000A3180000}"/>
    <cellStyle name="Calculation 3 2 2 3 3 6" xfId="28128" xr:uid="{00000000-0005-0000-0000-0000A4180000}"/>
    <cellStyle name="Calculation 3 2 2 3 3 7" xfId="28129" xr:uid="{00000000-0005-0000-0000-0000A5180000}"/>
    <cellStyle name="Calculation 3 2 2 3 4" xfId="2066" xr:uid="{00000000-0005-0000-0000-0000A6180000}"/>
    <cellStyle name="Calculation 3 2 2 3 4 2" xfId="2067" xr:uid="{00000000-0005-0000-0000-0000A7180000}"/>
    <cellStyle name="Calculation 3 2 2 3 4 3" xfId="28130" xr:uid="{00000000-0005-0000-0000-0000A8180000}"/>
    <cellStyle name="Calculation 3 2 2 3 4 4" xfId="28131" xr:uid="{00000000-0005-0000-0000-0000A9180000}"/>
    <cellStyle name="Calculation 3 2 2 3 4 5" xfId="28132" xr:uid="{00000000-0005-0000-0000-0000AA180000}"/>
    <cellStyle name="Calculation 3 2 2 3 4 6" xfId="28133" xr:uid="{00000000-0005-0000-0000-0000AB180000}"/>
    <cellStyle name="Calculation 3 2 2 3 4 7" xfId="28134" xr:uid="{00000000-0005-0000-0000-0000AC180000}"/>
    <cellStyle name="Calculation 3 2 2 3 5" xfId="2068" xr:uid="{00000000-0005-0000-0000-0000AD180000}"/>
    <cellStyle name="Calculation 3 2 2 3 5 2" xfId="2069" xr:uid="{00000000-0005-0000-0000-0000AE180000}"/>
    <cellStyle name="Calculation 3 2 2 3 5 3" xfId="28135" xr:uid="{00000000-0005-0000-0000-0000AF180000}"/>
    <cellStyle name="Calculation 3 2 2 3 5 4" xfId="28136" xr:uid="{00000000-0005-0000-0000-0000B0180000}"/>
    <cellStyle name="Calculation 3 2 2 3 5 5" xfId="28137" xr:uid="{00000000-0005-0000-0000-0000B1180000}"/>
    <cellStyle name="Calculation 3 2 2 3 5 6" xfId="28138" xr:uid="{00000000-0005-0000-0000-0000B2180000}"/>
    <cellStyle name="Calculation 3 2 2 3 5 7" xfId="28139" xr:uid="{00000000-0005-0000-0000-0000B3180000}"/>
    <cellStyle name="Calculation 3 2 2 3 6" xfId="2070" xr:uid="{00000000-0005-0000-0000-0000B4180000}"/>
    <cellStyle name="Calculation 3 2 2 3 6 2" xfId="2071" xr:uid="{00000000-0005-0000-0000-0000B5180000}"/>
    <cellStyle name="Calculation 3 2 2 3 6 3" xfId="28140" xr:uid="{00000000-0005-0000-0000-0000B6180000}"/>
    <cellStyle name="Calculation 3 2 2 3 6 4" xfId="28141" xr:uid="{00000000-0005-0000-0000-0000B7180000}"/>
    <cellStyle name="Calculation 3 2 2 3 6 5" xfId="28142" xr:uid="{00000000-0005-0000-0000-0000B8180000}"/>
    <cellStyle name="Calculation 3 2 2 3 6 6" xfId="28143" xr:uid="{00000000-0005-0000-0000-0000B9180000}"/>
    <cellStyle name="Calculation 3 2 2 3 6 7" xfId="28144" xr:uid="{00000000-0005-0000-0000-0000BA180000}"/>
    <cellStyle name="Calculation 3 2 2 3 7" xfId="28145" xr:uid="{00000000-0005-0000-0000-0000BB180000}"/>
    <cellStyle name="Calculation 3 2 2 3 8" xfId="28146" xr:uid="{00000000-0005-0000-0000-0000BC180000}"/>
    <cellStyle name="Calculation 3 2 2 3 9" xfId="28147" xr:uid="{00000000-0005-0000-0000-0000BD180000}"/>
    <cellStyle name="Calculation 3 2 2 4" xfId="2072" xr:uid="{00000000-0005-0000-0000-0000BE180000}"/>
    <cellStyle name="Calculation 3 2 2 4 10" xfId="2073" xr:uid="{00000000-0005-0000-0000-0000BF180000}"/>
    <cellStyle name="Calculation 3 2 2 4 11" xfId="28148" xr:uid="{00000000-0005-0000-0000-0000C0180000}"/>
    <cellStyle name="Calculation 3 2 2 4 12" xfId="28149" xr:uid="{00000000-0005-0000-0000-0000C1180000}"/>
    <cellStyle name="Calculation 3 2 2 4 2" xfId="2074" xr:uid="{00000000-0005-0000-0000-0000C2180000}"/>
    <cellStyle name="Calculation 3 2 2 4 2 2" xfId="2075" xr:uid="{00000000-0005-0000-0000-0000C3180000}"/>
    <cellStyle name="Calculation 3 2 2 4 2 3" xfId="28150" xr:uid="{00000000-0005-0000-0000-0000C4180000}"/>
    <cellStyle name="Calculation 3 2 2 4 2 4" xfId="28151" xr:uid="{00000000-0005-0000-0000-0000C5180000}"/>
    <cellStyle name="Calculation 3 2 2 4 2 5" xfId="28152" xr:uid="{00000000-0005-0000-0000-0000C6180000}"/>
    <cellStyle name="Calculation 3 2 2 4 2 6" xfId="28153" xr:uid="{00000000-0005-0000-0000-0000C7180000}"/>
    <cellStyle name="Calculation 3 2 2 4 2 7" xfId="28154" xr:uid="{00000000-0005-0000-0000-0000C8180000}"/>
    <cellStyle name="Calculation 3 2 2 4 3" xfId="2076" xr:uid="{00000000-0005-0000-0000-0000C9180000}"/>
    <cellStyle name="Calculation 3 2 2 4 3 2" xfId="2077" xr:uid="{00000000-0005-0000-0000-0000CA180000}"/>
    <cellStyle name="Calculation 3 2 2 4 3 3" xfId="28155" xr:uid="{00000000-0005-0000-0000-0000CB180000}"/>
    <cellStyle name="Calculation 3 2 2 4 3 4" xfId="28156" xr:uid="{00000000-0005-0000-0000-0000CC180000}"/>
    <cellStyle name="Calculation 3 2 2 4 3 5" xfId="28157" xr:uid="{00000000-0005-0000-0000-0000CD180000}"/>
    <cellStyle name="Calculation 3 2 2 4 3 6" xfId="28158" xr:uid="{00000000-0005-0000-0000-0000CE180000}"/>
    <cellStyle name="Calculation 3 2 2 4 3 7" xfId="28159" xr:uid="{00000000-0005-0000-0000-0000CF180000}"/>
    <cellStyle name="Calculation 3 2 2 4 4" xfId="2078" xr:uid="{00000000-0005-0000-0000-0000D0180000}"/>
    <cellStyle name="Calculation 3 2 2 4 4 2" xfId="2079" xr:uid="{00000000-0005-0000-0000-0000D1180000}"/>
    <cellStyle name="Calculation 3 2 2 4 4 3" xfId="28160" xr:uid="{00000000-0005-0000-0000-0000D2180000}"/>
    <cellStyle name="Calculation 3 2 2 4 4 4" xfId="28161" xr:uid="{00000000-0005-0000-0000-0000D3180000}"/>
    <cellStyle name="Calculation 3 2 2 4 4 5" xfId="28162" xr:uid="{00000000-0005-0000-0000-0000D4180000}"/>
    <cellStyle name="Calculation 3 2 2 4 4 6" xfId="28163" xr:uid="{00000000-0005-0000-0000-0000D5180000}"/>
    <cellStyle name="Calculation 3 2 2 4 4 7" xfId="28164" xr:uid="{00000000-0005-0000-0000-0000D6180000}"/>
    <cellStyle name="Calculation 3 2 2 4 5" xfId="2080" xr:uid="{00000000-0005-0000-0000-0000D7180000}"/>
    <cellStyle name="Calculation 3 2 2 4 5 2" xfId="2081" xr:uid="{00000000-0005-0000-0000-0000D8180000}"/>
    <cellStyle name="Calculation 3 2 2 4 5 3" xfId="28165" xr:uid="{00000000-0005-0000-0000-0000D9180000}"/>
    <cellStyle name="Calculation 3 2 2 4 5 4" xfId="28166" xr:uid="{00000000-0005-0000-0000-0000DA180000}"/>
    <cellStyle name="Calculation 3 2 2 4 5 5" xfId="28167" xr:uid="{00000000-0005-0000-0000-0000DB180000}"/>
    <cellStyle name="Calculation 3 2 2 4 5 6" xfId="28168" xr:uid="{00000000-0005-0000-0000-0000DC180000}"/>
    <cellStyle name="Calculation 3 2 2 4 5 7" xfId="28169" xr:uid="{00000000-0005-0000-0000-0000DD180000}"/>
    <cellStyle name="Calculation 3 2 2 4 6" xfId="2082" xr:uid="{00000000-0005-0000-0000-0000DE180000}"/>
    <cellStyle name="Calculation 3 2 2 4 6 2" xfId="2083" xr:uid="{00000000-0005-0000-0000-0000DF180000}"/>
    <cellStyle name="Calculation 3 2 2 4 6 3" xfId="28170" xr:uid="{00000000-0005-0000-0000-0000E0180000}"/>
    <cellStyle name="Calculation 3 2 2 4 6 4" xfId="28171" xr:uid="{00000000-0005-0000-0000-0000E1180000}"/>
    <cellStyle name="Calculation 3 2 2 4 6 5" xfId="28172" xr:uid="{00000000-0005-0000-0000-0000E2180000}"/>
    <cellStyle name="Calculation 3 2 2 4 6 6" xfId="28173" xr:uid="{00000000-0005-0000-0000-0000E3180000}"/>
    <cellStyle name="Calculation 3 2 2 4 6 7" xfId="28174" xr:uid="{00000000-0005-0000-0000-0000E4180000}"/>
    <cellStyle name="Calculation 3 2 2 4 7" xfId="2084" xr:uid="{00000000-0005-0000-0000-0000E5180000}"/>
    <cellStyle name="Calculation 3 2 2 4 7 2" xfId="2085" xr:uid="{00000000-0005-0000-0000-0000E6180000}"/>
    <cellStyle name="Calculation 3 2 2 4 7 3" xfId="28175" xr:uid="{00000000-0005-0000-0000-0000E7180000}"/>
    <cellStyle name="Calculation 3 2 2 4 7 4" xfId="28176" xr:uid="{00000000-0005-0000-0000-0000E8180000}"/>
    <cellStyle name="Calculation 3 2 2 4 7 5" xfId="28177" xr:uid="{00000000-0005-0000-0000-0000E9180000}"/>
    <cellStyle name="Calculation 3 2 2 4 7 6" xfId="28178" xr:uid="{00000000-0005-0000-0000-0000EA180000}"/>
    <cellStyle name="Calculation 3 2 2 4 7 7" xfId="28179" xr:uid="{00000000-0005-0000-0000-0000EB180000}"/>
    <cellStyle name="Calculation 3 2 2 4 8" xfId="2086" xr:uid="{00000000-0005-0000-0000-0000EC180000}"/>
    <cellStyle name="Calculation 3 2 2 4 8 2" xfId="2087" xr:uid="{00000000-0005-0000-0000-0000ED180000}"/>
    <cellStyle name="Calculation 3 2 2 4 8 3" xfId="28180" xr:uid="{00000000-0005-0000-0000-0000EE180000}"/>
    <cellStyle name="Calculation 3 2 2 4 8 4" xfId="28181" xr:uid="{00000000-0005-0000-0000-0000EF180000}"/>
    <cellStyle name="Calculation 3 2 2 4 8 5" xfId="28182" xr:uid="{00000000-0005-0000-0000-0000F0180000}"/>
    <cellStyle name="Calculation 3 2 2 4 8 6" xfId="28183" xr:uid="{00000000-0005-0000-0000-0000F1180000}"/>
    <cellStyle name="Calculation 3 2 2 4 8 7" xfId="28184" xr:uid="{00000000-0005-0000-0000-0000F2180000}"/>
    <cellStyle name="Calculation 3 2 2 4 9" xfId="2088" xr:uid="{00000000-0005-0000-0000-0000F3180000}"/>
    <cellStyle name="Calculation 3 2 2 4 9 2" xfId="2089" xr:uid="{00000000-0005-0000-0000-0000F4180000}"/>
    <cellStyle name="Calculation 3 2 2 4 9 3" xfId="28185" xr:uid="{00000000-0005-0000-0000-0000F5180000}"/>
    <cellStyle name="Calculation 3 2 2 4 9 4" xfId="28186" xr:uid="{00000000-0005-0000-0000-0000F6180000}"/>
    <cellStyle name="Calculation 3 2 2 4 9 5" xfId="28187" xr:uid="{00000000-0005-0000-0000-0000F7180000}"/>
    <cellStyle name="Calculation 3 2 2 4 9 6" xfId="28188" xr:uid="{00000000-0005-0000-0000-0000F8180000}"/>
    <cellStyle name="Calculation 3 2 2 4 9 7" xfId="28189" xr:uid="{00000000-0005-0000-0000-0000F9180000}"/>
    <cellStyle name="Calculation 3 2 2 5" xfId="2090" xr:uid="{00000000-0005-0000-0000-0000FA180000}"/>
    <cellStyle name="Calculation 3 2 2 5 10" xfId="28190" xr:uid="{00000000-0005-0000-0000-0000FB180000}"/>
    <cellStyle name="Calculation 3 2 2 5 11" xfId="28191" xr:uid="{00000000-0005-0000-0000-0000FC180000}"/>
    <cellStyle name="Calculation 3 2 2 5 12" xfId="28192" xr:uid="{00000000-0005-0000-0000-0000FD180000}"/>
    <cellStyle name="Calculation 3 2 2 5 2" xfId="2091" xr:uid="{00000000-0005-0000-0000-0000FE180000}"/>
    <cellStyle name="Calculation 3 2 2 5 2 2" xfId="2092" xr:uid="{00000000-0005-0000-0000-0000FF180000}"/>
    <cellStyle name="Calculation 3 2 2 5 2 3" xfId="28193" xr:uid="{00000000-0005-0000-0000-000000190000}"/>
    <cellStyle name="Calculation 3 2 2 5 2 4" xfId="28194" xr:uid="{00000000-0005-0000-0000-000001190000}"/>
    <cellStyle name="Calculation 3 2 2 5 2 5" xfId="28195" xr:uid="{00000000-0005-0000-0000-000002190000}"/>
    <cellStyle name="Calculation 3 2 2 5 2 6" xfId="28196" xr:uid="{00000000-0005-0000-0000-000003190000}"/>
    <cellStyle name="Calculation 3 2 2 5 2 7" xfId="28197" xr:uid="{00000000-0005-0000-0000-000004190000}"/>
    <cellStyle name="Calculation 3 2 2 5 3" xfId="2093" xr:uid="{00000000-0005-0000-0000-000005190000}"/>
    <cellStyle name="Calculation 3 2 2 5 3 2" xfId="2094" xr:uid="{00000000-0005-0000-0000-000006190000}"/>
    <cellStyle name="Calculation 3 2 2 5 3 3" xfId="28198" xr:uid="{00000000-0005-0000-0000-000007190000}"/>
    <cellStyle name="Calculation 3 2 2 5 3 4" xfId="28199" xr:uid="{00000000-0005-0000-0000-000008190000}"/>
    <cellStyle name="Calculation 3 2 2 5 3 5" xfId="28200" xr:uid="{00000000-0005-0000-0000-000009190000}"/>
    <cellStyle name="Calculation 3 2 2 5 3 6" xfId="28201" xr:uid="{00000000-0005-0000-0000-00000A190000}"/>
    <cellStyle name="Calculation 3 2 2 5 3 7" xfId="28202" xr:uid="{00000000-0005-0000-0000-00000B190000}"/>
    <cellStyle name="Calculation 3 2 2 5 4" xfId="2095" xr:uid="{00000000-0005-0000-0000-00000C190000}"/>
    <cellStyle name="Calculation 3 2 2 5 4 2" xfId="2096" xr:uid="{00000000-0005-0000-0000-00000D190000}"/>
    <cellStyle name="Calculation 3 2 2 5 4 3" xfId="28203" xr:uid="{00000000-0005-0000-0000-00000E190000}"/>
    <cellStyle name="Calculation 3 2 2 5 4 4" xfId="28204" xr:uid="{00000000-0005-0000-0000-00000F190000}"/>
    <cellStyle name="Calculation 3 2 2 5 4 5" xfId="28205" xr:uid="{00000000-0005-0000-0000-000010190000}"/>
    <cellStyle name="Calculation 3 2 2 5 4 6" xfId="28206" xr:uid="{00000000-0005-0000-0000-000011190000}"/>
    <cellStyle name="Calculation 3 2 2 5 4 7" xfId="28207" xr:uid="{00000000-0005-0000-0000-000012190000}"/>
    <cellStyle name="Calculation 3 2 2 5 5" xfId="2097" xr:uid="{00000000-0005-0000-0000-000013190000}"/>
    <cellStyle name="Calculation 3 2 2 5 5 2" xfId="2098" xr:uid="{00000000-0005-0000-0000-000014190000}"/>
    <cellStyle name="Calculation 3 2 2 5 5 3" xfId="28208" xr:uid="{00000000-0005-0000-0000-000015190000}"/>
    <cellStyle name="Calculation 3 2 2 5 5 4" xfId="28209" xr:uid="{00000000-0005-0000-0000-000016190000}"/>
    <cellStyle name="Calculation 3 2 2 5 5 5" xfId="28210" xr:uid="{00000000-0005-0000-0000-000017190000}"/>
    <cellStyle name="Calculation 3 2 2 5 5 6" xfId="28211" xr:uid="{00000000-0005-0000-0000-000018190000}"/>
    <cellStyle name="Calculation 3 2 2 5 5 7" xfId="28212" xr:uid="{00000000-0005-0000-0000-000019190000}"/>
    <cellStyle name="Calculation 3 2 2 5 6" xfId="2099" xr:uid="{00000000-0005-0000-0000-00001A190000}"/>
    <cellStyle name="Calculation 3 2 2 5 6 2" xfId="2100" xr:uid="{00000000-0005-0000-0000-00001B190000}"/>
    <cellStyle name="Calculation 3 2 2 5 6 3" xfId="28213" xr:uid="{00000000-0005-0000-0000-00001C190000}"/>
    <cellStyle name="Calculation 3 2 2 5 6 4" xfId="28214" xr:uid="{00000000-0005-0000-0000-00001D190000}"/>
    <cellStyle name="Calculation 3 2 2 5 6 5" xfId="28215" xr:uid="{00000000-0005-0000-0000-00001E190000}"/>
    <cellStyle name="Calculation 3 2 2 5 6 6" xfId="28216" xr:uid="{00000000-0005-0000-0000-00001F190000}"/>
    <cellStyle name="Calculation 3 2 2 5 6 7" xfId="28217" xr:uid="{00000000-0005-0000-0000-000020190000}"/>
    <cellStyle name="Calculation 3 2 2 5 7" xfId="2101" xr:uid="{00000000-0005-0000-0000-000021190000}"/>
    <cellStyle name="Calculation 3 2 2 5 7 2" xfId="2102" xr:uid="{00000000-0005-0000-0000-000022190000}"/>
    <cellStyle name="Calculation 3 2 2 5 7 3" xfId="28218" xr:uid="{00000000-0005-0000-0000-000023190000}"/>
    <cellStyle name="Calculation 3 2 2 5 7 4" xfId="28219" xr:uid="{00000000-0005-0000-0000-000024190000}"/>
    <cellStyle name="Calculation 3 2 2 5 7 5" xfId="28220" xr:uid="{00000000-0005-0000-0000-000025190000}"/>
    <cellStyle name="Calculation 3 2 2 5 7 6" xfId="28221" xr:uid="{00000000-0005-0000-0000-000026190000}"/>
    <cellStyle name="Calculation 3 2 2 5 7 7" xfId="28222" xr:uid="{00000000-0005-0000-0000-000027190000}"/>
    <cellStyle name="Calculation 3 2 2 5 8" xfId="2103" xr:uid="{00000000-0005-0000-0000-000028190000}"/>
    <cellStyle name="Calculation 3 2 2 5 8 2" xfId="2104" xr:uid="{00000000-0005-0000-0000-000029190000}"/>
    <cellStyle name="Calculation 3 2 2 5 8 3" xfId="28223" xr:uid="{00000000-0005-0000-0000-00002A190000}"/>
    <cellStyle name="Calculation 3 2 2 5 8 4" xfId="28224" xr:uid="{00000000-0005-0000-0000-00002B190000}"/>
    <cellStyle name="Calculation 3 2 2 5 8 5" xfId="28225" xr:uid="{00000000-0005-0000-0000-00002C190000}"/>
    <cellStyle name="Calculation 3 2 2 5 8 6" xfId="28226" xr:uid="{00000000-0005-0000-0000-00002D190000}"/>
    <cellStyle name="Calculation 3 2 2 5 8 7" xfId="28227" xr:uid="{00000000-0005-0000-0000-00002E190000}"/>
    <cellStyle name="Calculation 3 2 2 5 9" xfId="2105" xr:uid="{00000000-0005-0000-0000-00002F190000}"/>
    <cellStyle name="Calculation 3 2 2 5 9 2" xfId="2106" xr:uid="{00000000-0005-0000-0000-000030190000}"/>
    <cellStyle name="Calculation 3 2 2 5 9 3" xfId="28228" xr:uid="{00000000-0005-0000-0000-000031190000}"/>
    <cellStyle name="Calculation 3 2 2 5 9 4" xfId="28229" xr:uid="{00000000-0005-0000-0000-000032190000}"/>
    <cellStyle name="Calculation 3 2 2 5 9 5" xfId="28230" xr:uid="{00000000-0005-0000-0000-000033190000}"/>
    <cellStyle name="Calculation 3 2 2 5 9 6" xfId="28231" xr:uid="{00000000-0005-0000-0000-000034190000}"/>
    <cellStyle name="Calculation 3 2 2 5 9 7" xfId="28232" xr:uid="{00000000-0005-0000-0000-000035190000}"/>
    <cellStyle name="Calculation 3 2 2 6" xfId="2107" xr:uid="{00000000-0005-0000-0000-000036190000}"/>
    <cellStyle name="Calculation 3 2 2 6 10" xfId="2108" xr:uid="{00000000-0005-0000-0000-000037190000}"/>
    <cellStyle name="Calculation 3 2 2 6 11" xfId="28233" xr:uid="{00000000-0005-0000-0000-000038190000}"/>
    <cellStyle name="Calculation 3 2 2 6 12" xfId="28234" xr:uid="{00000000-0005-0000-0000-000039190000}"/>
    <cellStyle name="Calculation 3 2 2 6 13" xfId="28235" xr:uid="{00000000-0005-0000-0000-00003A190000}"/>
    <cellStyle name="Calculation 3 2 2 6 14" xfId="28236" xr:uid="{00000000-0005-0000-0000-00003B190000}"/>
    <cellStyle name="Calculation 3 2 2 6 15" xfId="28237" xr:uid="{00000000-0005-0000-0000-00003C190000}"/>
    <cellStyle name="Calculation 3 2 2 6 2" xfId="2109" xr:uid="{00000000-0005-0000-0000-00003D190000}"/>
    <cellStyle name="Calculation 3 2 2 6 2 2" xfId="2110" xr:uid="{00000000-0005-0000-0000-00003E190000}"/>
    <cellStyle name="Calculation 3 2 2 6 2 3" xfId="28238" xr:uid="{00000000-0005-0000-0000-00003F190000}"/>
    <cellStyle name="Calculation 3 2 2 6 2 4" xfId="28239" xr:uid="{00000000-0005-0000-0000-000040190000}"/>
    <cellStyle name="Calculation 3 2 2 6 2 5" xfId="28240" xr:uid="{00000000-0005-0000-0000-000041190000}"/>
    <cellStyle name="Calculation 3 2 2 6 2 6" xfId="28241" xr:uid="{00000000-0005-0000-0000-000042190000}"/>
    <cellStyle name="Calculation 3 2 2 6 2 7" xfId="28242" xr:uid="{00000000-0005-0000-0000-000043190000}"/>
    <cellStyle name="Calculation 3 2 2 6 3" xfId="2111" xr:uid="{00000000-0005-0000-0000-000044190000}"/>
    <cellStyle name="Calculation 3 2 2 6 3 2" xfId="2112" xr:uid="{00000000-0005-0000-0000-000045190000}"/>
    <cellStyle name="Calculation 3 2 2 6 3 3" xfId="28243" xr:uid="{00000000-0005-0000-0000-000046190000}"/>
    <cellStyle name="Calculation 3 2 2 6 3 4" xfId="28244" xr:uid="{00000000-0005-0000-0000-000047190000}"/>
    <cellStyle name="Calculation 3 2 2 6 3 5" xfId="28245" xr:uid="{00000000-0005-0000-0000-000048190000}"/>
    <cellStyle name="Calculation 3 2 2 6 3 6" xfId="28246" xr:uid="{00000000-0005-0000-0000-000049190000}"/>
    <cellStyle name="Calculation 3 2 2 6 3 7" xfId="28247" xr:uid="{00000000-0005-0000-0000-00004A190000}"/>
    <cellStyle name="Calculation 3 2 2 6 4" xfId="2113" xr:uid="{00000000-0005-0000-0000-00004B190000}"/>
    <cellStyle name="Calculation 3 2 2 6 4 2" xfId="2114" xr:uid="{00000000-0005-0000-0000-00004C190000}"/>
    <cellStyle name="Calculation 3 2 2 6 4 3" xfId="28248" xr:uid="{00000000-0005-0000-0000-00004D190000}"/>
    <cellStyle name="Calculation 3 2 2 6 4 4" xfId="28249" xr:uid="{00000000-0005-0000-0000-00004E190000}"/>
    <cellStyle name="Calculation 3 2 2 6 4 5" xfId="28250" xr:uid="{00000000-0005-0000-0000-00004F190000}"/>
    <cellStyle name="Calculation 3 2 2 6 4 6" xfId="28251" xr:uid="{00000000-0005-0000-0000-000050190000}"/>
    <cellStyle name="Calculation 3 2 2 6 4 7" xfId="28252" xr:uid="{00000000-0005-0000-0000-000051190000}"/>
    <cellStyle name="Calculation 3 2 2 6 5" xfId="2115" xr:uid="{00000000-0005-0000-0000-000052190000}"/>
    <cellStyle name="Calculation 3 2 2 6 5 2" xfId="2116" xr:uid="{00000000-0005-0000-0000-000053190000}"/>
    <cellStyle name="Calculation 3 2 2 6 5 3" xfId="28253" xr:uid="{00000000-0005-0000-0000-000054190000}"/>
    <cellStyle name="Calculation 3 2 2 6 5 4" xfId="28254" xr:uid="{00000000-0005-0000-0000-000055190000}"/>
    <cellStyle name="Calculation 3 2 2 6 5 5" xfId="28255" xr:uid="{00000000-0005-0000-0000-000056190000}"/>
    <cellStyle name="Calculation 3 2 2 6 5 6" xfId="28256" xr:uid="{00000000-0005-0000-0000-000057190000}"/>
    <cellStyle name="Calculation 3 2 2 6 5 7" xfId="28257" xr:uid="{00000000-0005-0000-0000-000058190000}"/>
    <cellStyle name="Calculation 3 2 2 6 6" xfId="2117" xr:uid="{00000000-0005-0000-0000-000059190000}"/>
    <cellStyle name="Calculation 3 2 2 6 6 2" xfId="2118" xr:uid="{00000000-0005-0000-0000-00005A190000}"/>
    <cellStyle name="Calculation 3 2 2 6 6 3" xfId="28258" xr:uid="{00000000-0005-0000-0000-00005B190000}"/>
    <cellStyle name="Calculation 3 2 2 6 6 4" xfId="28259" xr:uid="{00000000-0005-0000-0000-00005C190000}"/>
    <cellStyle name="Calculation 3 2 2 6 6 5" xfId="28260" xr:uid="{00000000-0005-0000-0000-00005D190000}"/>
    <cellStyle name="Calculation 3 2 2 6 6 6" xfId="28261" xr:uid="{00000000-0005-0000-0000-00005E190000}"/>
    <cellStyle name="Calculation 3 2 2 6 6 7" xfId="28262" xr:uid="{00000000-0005-0000-0000-00005F190000}"/>
    <cellStyle name="Calculation 3 2 2 6 7" xfId="2119" xr:uid="{00000000-0005-0000-0000-000060190000}"/>
    <cellStyle name="Calculation 3 2 2 6 7 2" xfId="2120" xr:uid="{00000000-0005-0000-0000-000061190000}"/>
    <cellStyle name="Calculation 3 2 2 6 7 3" xfId="28263" xr:uid="{00000000-0005-0000-0000-000062190000}"/>
    <cellStyle name="Calculation 3 2 2 6 7 4" xfId="28264" xr:uid="{00000000-0005-0000-0000-000063190000}"/>
    <cellStyle name="Calculation 3 2 2 6 7 5" xfId="28265" xr:uid="{00000000-0005-0000-0000-000064190000}"/>
    <cellStyle name="Calculation 3 2 2 6 7 6" xfId="28266" xr:uid="{00000000-0005-0000-0000-000065190000}"/>
    <cellStyle name="Calculation 3 2 2 6 7 7" xfId="28267" xr:uid="{00000000-0005-0000-0000-000066190000}"/>
    <cellStyle name="Calculation 3 2 2 6 8" xfId="2121" xr:uid="{00000000-0005-0000-0000-000067190000}"/>
    <cellStyle name="Calculation 3 2 2 6 8 2" xfId="2122" xr:uid="{00000000-0005-0000-0000-000068190000}"/>
    <cellStyle name="Calculation 3 2 2 6 8 3" xfId="28268" xr:uid="{00000000-0005-0000-0000-000069190000}"/>
    <cellStyle name="Calculation 3 2 2 6 8 4" xfId="28269" xr:uid="{00000000-0005-0000-0000-00006A190000}"/>
    <cellStyle name="Calculation 3 2 2 6 8 5" xfId="28270" xr:uid="{00000000-0005-0000-0000-00006B190000}"/>
    <cellStyle name="Calculation 3 2 2 6 8 6" xfId="28271" xr:uid="{00000000-0005-0000-0000-00006C190000}"/>
    <cellStyle name="Calculation 3 2 2 6 8 7" xfId="28272" xr:uid="{00000000-0005-0000-0000-00006D190000}"/>
    <cellStyle name="Calculation 3 2 2 6 9" xfId="2123" xr:uid="{00000000-0005-0000-0000-00006E190000}"/>
    <cellStyle name="Calculation 3 2 2 6 9 2" xfId="2124" xr:uid="{00000000-0005-0000-0000-00006F190000}"/>
    <cellStyle name="Calculation 3 2 2 6 9 3" xfId="28273" xr:uid="{00000000-0005-0000-0000-000070190000}"/>
    <cellStyle name="Calculation 3 2 2 6 9 4" xfId="28274" xr:uid="{00000000-0005-0000-0000-000071190000}"/>
    <cellStyle name="Calculation 3 2 2 6 9 5" xfId="28275" xr:uid="{00000000-0005-0000-0000-000072190000}"/>
    <cellStyle name="Calculation 3 2 2 6 9 6" xfId="28276" xr:uid="{00000000-0005-0000-0000-000073190000}"/>
    <cellStyle name="Calculation 3 2 2 6 9 7" xfId="28277" xr:uid="{00000000-0005-0000-0000-000074190000}"/>
    <cellStyle name="Calculation 3 2 2 7" xfId="28278" xr:uid="{00000000-0005-0000-0000-000075190000}"/>
    <cellStyle name="Calculation 3 2 3" xfId="2125" xr:uid="{00000000-0005-0000-0000-000076190000}"/>
    <cellStyle name="Calculation 3 2 3 2" xfId="2126" xr:uid="{00000000-0005-0000-0000-000077190000}"/>
    <cellStyle name="Calculation 3 2 3 2 2" xfId="2127" xr:uid="{00000000-0005-0000-0000-000078190000}"/>
    <cellStyle name="Calculation 3 2 3 2 2 10" xfId="28279" xr:uid="{00000000-0005-0000-0000-000079190000}"/>
    <cellStyle name="Calculation 3 2 3 2 2 2" xfId="2128" xr:uid="{00000000-0005-0000-0000-00007A190000}"/>
    <cellStyle name="Calculation 3 2 3 2 2 2 2" xfId="2129" xr:uid="{00000000-0005-0000-0000-00007B190000}"/>
    <cellStyle name="Calculation 3 2 3 2 2 2 3" xfId="28280" xr:uid="{00000000-0005-0000-0000-00007C190000}"/>
    <cellStyle name="Calculation 3 2 3 2 2 2 4" xfId="28281" xr:uid="{00000000-0005-0000-0000-00007D190000}"/>
    <cellStyle name="Calculation 3 2 3 2 2 2 5" xfId="28282" xr:uid="{00000000-0005-0000-0000-00007E190000}"/>
    <cellStyle name="Calculation 3 2 3 2 2 2 6" xfId="28283" xr:uid="{00000000-0005-0000-0000-00007F190000}"/>
    <cellStyle name="Calculation 3 2 3 2 2 2 7" xfId="28284" xr:uid="{00000000-0005-0000-0000-000080190000}"/>
    <cellStyle name="Calculation 3 2 3 2 2 3" xfId="2130" xr:uid="{00000000-0005-0000-0000-000081190000}"/>
    <cellStyle name="Calculation 3 2 3 2 2 3 2" xfId="2131" xr:uid="{00000000-0005-0000-0000-000082190000}"/>
    <cellStyle name="Calculation 3 2 3 2 2 3 3" xfId="28285" xr:uid="{00000000-0005-0000-0000-000083190000}"/>
    <cellStyle name="Calculation 3 2 3 2 2 3 4" xfId="28286" xr:uid="{00000000-0005-0000-0000-000084190000}"/>
    <cellStyle name="Calculation 3 2 3 2 2 3 5" xfId="28287" xr:uid="{00000000-0005-0000-0000-000085190000}"/>
    <cellStyle name="Calculation 3 2 3 2 2 3 6" xfId="28288" xr:uid="{00000000-0005-0000-0000-000086190000}"/>
    <cellStyle name="Calculation 3 2 3 2 2 3 7" xfId="28289" xr:uid="{00000000-0005-0000-0000-000087190000}"/>
    <cellStyle name="Calculation 3 2 3 2 2 4" xfId="2132" xr:uid="{00000000-0005-0000-0000-000088190000}"/>
    <cellStyle name="Calculation 3 2 3 2 2 4 2" xfId="2133" xr:uid="{00000000-0005-0000-0000-000089190000}"/>
    <cellStyle name="Calculation 3 2 3 2 2 4 3" xfId="28290" xr:uid="{00000000-0005-0000-0000-00008A190000}"/>
    <cellStyle name="Calculation 3 2 3 2 2 4 4" xfId="28291" xr:uid="{00000000-0005-0000-0000-00008B190000}"/>
    <cellStyle name="Calculation 3 2 3 2 2 4 5" xfId="28292" xr:uid="{00000000-0005-0000-0000-00008C190000}"/>
    <cellStyle name="Calculation 3 2 3 2 2 4 6" xfId="28293" xr:uid="{00000000-0005-0000-0000-00008D190000}"/>
    <cellStyle name="Calculation 3 2 3 2 2 4 7" xfId="28294" xr:uid="{00000000-0005-0000-0000-00008E190000}"/>
    <cellStyle name="Calculation 3 2 3 2 2 5" xfId="2134" xr:uid="{00000000-0005-0000-0000-00008F190000}"/>
    <cellStyle name="Calculation 3 2 3 2 2 5 2" xfId="2135" xr:uid="{00000000-0005-0000-0000-000090190000}"/>
    <cellStyle name="Calculation 3 2 3 2 2 5 3" xfId="28295" xr:uid="{00000000-0005-0000-0000-000091190000}"/>
    <cellStyle name="Calculation 3 2 3 2 2 5 4" xfId="28296" xr:uid="{00000000-0005-0000-0000-000092190000}"/>
    <cellStyle name="Calculation 3 2 3 2 2 5 5" xfId="28297" xr:uid="{00000000-0005-0000-0000-000093190000}"/>
    <cellStyle name="Calculation 3 2 3 2 2 5 6" xfId="28298" xr:uid="{00000000-0005-0000-0000-000094190000}"/>
    <cellStyle name="Calculation 3 2 3 2 2 5 7" xfId="28299" xr:uid="{00000000-0005-0000-0000-000095190000}"/>
    <cellStyle name="Calculation 3 2 3 2 2 6" xfId="2136" xr:uid="{00000000-0005-0000-0000-000096190000}"/>
    <cellStyle name="Calculation 3 2 3 2 2 6 2" xfId="2137" xr:uid="{00000000-0005-0000-0000-000097190000}"/>
    <cellStyle name="Calculation 3 2 3 2 2 6 3" xfId="28300" xr:uid="{00000000-0005-0000-0000-000098190000}"/>
    <cellStyle name="Calculation 3 2 3 2 2 6 4" xfId="28301" xr:uid="{00000000-0005-0000-0000-000099190000}"/>
    <cellStyle name="Calculation 3 2 3 2 2 6 5" xfId="28302" xr:uid="{00000000-0005-0000-0000-00009A190000}"/>
    <cellStyle name="Calculation 3 2 3 2 2 6 6" xfId="28303" xr:uid="{00000000-0005-0000-0000-00009B190000}"/>
    <cellStyle name="Calculation 3 2 3 2 2 6 7" xfId="28304" xr:uid="{00000000-0005-0000-0000-00009C190000}"/>
    <cellStyle name="Calculation 3 2 3 2 2 7" xfId="28305" xr:uid="{00000000-0005-0000-0000-00009D190000}"/>
    <cellStyle name="Calculation 3 2 3 2 2 8" xfId="28306" xr:uid="{00000000-0005-0000-0000-00009E190000}"/>
    <cellStyle name="Calculation 3 2 3 2 2 9" xfId="28307" xr:uid="{00000000-0005-0000-0000-00009F190000}"/>
    <cellStyle name="Calculation 3 2 3 2 3" xfId="2138" xr:uid="{00000000-0005-0000-0000-0000A0190000}"/>
    <cellStyle name="Calculation 3 2 3 2 3 10" xfId="2139" xr:uid="{00000000-0005-0000-0000-0000A1190000}"/>
    <cellStyle name="Calculation 3 2 3 2 3 11" xfId="28308" xr:uid="{00000000-0005-0000-0000-0000A2190000}"/>
    <cellStyle name="Calculation 3 2 3 2 3 12" xfId="28309" xr:uid="{00000000-0005-0000-0000-0000A3190000}"/>
    <cellStyle name="Calculation 3 2 3 2 3 13" xfId="28310" xr:uid="{00000000-0005-0000-0000-0000A4190000}"/>
    <cellStyle name="Calculation 3 2 3 2 3 14" xfId="28311" xr:uid="{00000000-0005-0000-0000-0000A5190000}"/>
    <cellStyle name="Calculation 3 2 3 2 3 15" xfId="28312" xr:uid="{00000000-0005-0000-0000-0000A6190000}"/>
    <cellStyle name="Calculation 3 2 3 2 3 2" xfId="2140" xr:uid="{00000000-0005-0000-0000-0000A7190000}"/>
    <cellStyle name="Calculation 3 2 3 2 3 2 2" xfId="2141" xr:uid="{00000000-0005-0000-0000-0000A8190000}"/>
    <cellStyle name="Calculation 3 2 3 2 3 2 3" xfId="28313" xr:uid="{00000000-0005-0000-0000-0000A9190000}"/>
    <cellStyle name="Calculation 3 2 3 2 3 2 4" xfId="28314" xr:uid="{00000000-0005-0000-0000-0000AA190000}"/>
    <cellStyle name="Calculation 3 2 3 2 3 2 5" xfId="28315" xr:uid="{00000000-0005-0000-0000-0000AB190000}"/>
    <cellStyle name="Calculation 3 2 3 2 3 2 6" xfId="28316" xr:uid="{00000000-0005-0000-0000-0000AC190000}"/>
    <cellStyle name="Calculation 3 2 3 2 3 2 7" xfId="28317" xr:uid="{00000000-0005-0000-0000-0000AD190000}"/>
    <cellStyle name="Calculation 3 2 3 2 3 3" xfId="2142" xr:uid="{00000000-0005-0000-0000-0000AE190000}"/>
    <cellStyle name="Calculation 3 2 3 2 3 3 2" xfId="2143" xr:uid="{00000000-0005-0000-0000-0000AF190000}"/>
    <cellStyle name="Calculation 3 2 3 2 3 3 3" xfId="28318" xr:uid="{00000000-0005-0000-0000-0000B0190000}"/>
    <cellStyle name="Calculation 3 2 3 2 3 3 4" xfId="28319" xr:uid="{00000000-0005-0000-0000-0000B1190000}"/>
    <cellStyle name="Calculation 3 2 3 2 3 3 5" xfId="28320" xr:uid="{00000000-0005-0000-0000-0000B2190000}"/>
    <cellStyle name="Calculation 3 2 3 2 3 3 6" xfId="28321" xr:uid="{00000000-0005-0000-0000-0000B3190000}"/>
    <cellStyle name="Calculation 3 2 3 2 3 3 7" xfId="28322" xr:uid="{00000000-0005-0000-0000-0000B4190000}"/>
    <cellStyle name="Calculation 3 2 3 2 3 4" xfId="2144" xr:uid="{00000000-0005-0000-0000-0000B5190000}"/>
    <cellStyle name="Calculation 3 2 3 2 3 4 2" xfId="2145" xr:uid="{00000000-0005-0000-0000-0000B6190000}"/>
    <cellStyle name="Calculation 3 2 3 2 3 4 3" xfId="28323" xr:uid="{00000000-0005-0000-0000-0000B7190000}"/>
    <cellStyle name="Calculation 3 2 3 2 3 4 4" xfId="28324" xr:uid="{00000000-0005-0000-0000-0000B8190000}"/>
    <cellStyle name="Calculation 3 2 3 2 3 4 5" xfId="28325" xr:uid="{00000000-0005-0000-0000-0000B9190000}"/>
    <cellStyle name="Calculation 3 2 3 2 3 4 6" xfId="28326" xr:uid="{00000000-0005-0000-0000-0000BA190000}"/>
    <cellStyle name="Calculation 3 2 3 2 3 4 7" xfId="28327" xr:uid="{00000000-0005-0000-0000-0000BB190000}"/>
    <cellStyle name="Calculation 3 2 3 2 3 5" xfId="2146" xr:uid="{00000000-0005-0000-0000-0000BC190000}"/>
    <cellStyle name="Calculation 3 2 3 2 3 5 2" xfId="2147" xr:uid="{00000000-0005-0000-0000-0000BD190000}"/>
    <cellStyle name="Calculation 3 2 3 2 3 5 3" xfId="28328" xr:uid="{00000000-0005-0000-0000-0000BE190000}"/>
    <cellStyle name="Calculation 3 2 3 2 3 5 4" xfId="28329" xr:uid="{00000000-0005-0000-0000-0000BF190000}"/>
    <cellStyle name="Calculation 3 2 3 2 3 5 5" xfId="28330" xr:uid="{00000000-0005-0000-0000-0000C0190000}"/>
    <cellStyle name="Calculation 3 2 3 2 3 5 6" xfId="28331" xr:uid="{00000000-0005-0000-0000-0000C1190000}"/>
    <cellStyle name="Calculation 3 2 3 2 3 5 7" xfId="28332" xr:uid="{00000000-0005-0000-0000-0000C2190000}"/>
    <cellStyle name="Calculation 3 2 3 2 3 6" xfId="2148" xr:uid="{00000000-0005-0000-0000-0000C3190000}"/>
    <cellStyle name="Calculation 3 2 3 2 3 6 2" xfId="2149" xr:uid="{00000000-0005-0000-0000-0000C4190000}"/>
    <cellStyle name="Calculation 3 2 3 2 3 6 3" xfId="28333" xr:uid="{00000000-0005-0000-0000-0000C5190000}"/>
    <cellStyle name="Calculation 3 2 3 2 3 6 4" xfId="28334" xr:uid="{00000000-0005-0000-0000-0000C6190000}"/>
    <cellStyle name="Calculation 3 2 3 2 3 6 5" xfId="28335" xr:uid="{00000000-0005-0000-0000-0000C7190000}"/>
    <cellStyle name="Calculation 3 2 3 2 3 6 6" xfId="28336" xr:uid="{00000000-0005-0000-0000-0000C8190000}"/>
    <cellStyle name="Calculation 3 2 3 2 3 6 7" xfId="28337" xr:uid="{00000000-0005-0000-0000-0000C9190000}"/>
    <cellStyle name="Calculation 3 2 3 2 3 7" xfId="2150" xr:uid="{00000000-0005-0000-0000-0000CA190000}"/>
    <cellStyle name="Calculation 3 2 3 2 3 7 2" xfId="2151" xr:uid="{00000000-0005-0000-0000-0000CB190000}"/>
    <cellStyle name="Calculation 3 2 3 2 3 7 3" xfId="28338" xr:uid="{00000000-0005-0000-0000-0000CC190000}"/>
    <cellStyle name="Calculation 3 2 3 2 3 7 4" xfId="28339" xr:uid="{00000000-0005-0000-0000-0000CD190000}"/>
    <cellStyle name="Calculation 3 2 3 2 3 7 5" xfId="28340" xr:uid="{00000000-0005-0000-0000-0000CE190000}"/>
    <cellStyle name="Calculation 3 2 3 2 3 7 6" xfId="28341" xr:uid="{00000000-0005-0000-0000-0000CF190000}"/>
    <cellStyle name="Calculation 3 2 3 2 3 7 7" xfId="28342" xr:uid="{00000000-0005-0000-0000-0000D0190000}"/>
    <cellStyle name="Calculation 3 2 3 2 3 8" xfId="2152" xr:uid="{00000000-0005-0000-0000-0000D1190000}"/>
    <cellStyle name="Calculation 3 2 3 2 3 8 2" xfId="2153" xr:uid="{00000000-0005-0000-0000-0000D2190000}"/>
    <cellStyle name="Calculation 3 2 3 2 3 8 3" xfId="28343" xr:uid="{00000000-0005-0000-0000-0000D3190000}"/>
    <cellStyle name="Calculation 3 2 3 2 3 8 4" xfId="28344" xr:uid="{00000000-0005-0000-0000-0000D4190000}"/>
    <cellStyle name="Calculation 3 2 3 2 3 8 5" xfId="28345" xr:uid="{00000000-0005-0000-0000-0000D5190000}"/>
    <cellStyle name="Calculation 3 2 3 2 3 8 6" xfId="28346" xr:uid="{00000000-0005-0000-0000-0000D6190000}"/>
    <cellStyle name="Calculation 3 2 3 2 3 8 7" xfId="28347" xr:uid="{00000000-0005-0000-0000-0000D7190000}"/>
    <cellStyle name="Calculation 3 2 3 2 3 9" xfId="2154" xr:uid="{00000000-0005-0000-0000-0000D8190000}"/>
    <cellStyle name="Calculation 3 2 3 2 3 9 2" xfId="2155" xr:uid="{00000000-0005-0000-0000-0000D9190000}"/>
    <cellStyle name="Calculation 3 2 3 2 3 9 3" xfId="28348" xr:uid="{00000000-0005-0000-0000-0000DA190000}"/>
    <cellStyle name="Calculation 3 2 3 2 3 9 4" xfId="28349" xr:uid="{00000000-0005-0000-0000-0000DB190000}"/>
    <cellStyle name="Calculation 3 2 3 2 3 9 5" xfId="28350" xr:uid="{00000000-0005-0000-0000-0000DC190000}"/>
    <cellStyle name="Calculation 3 2 3 2 3 9 6" xfId="28351" xr:uid="{00000000-0005-0000-0000-0000DD190000}"/>
    <cellStyle name="Calculation 3 2 3 2 3 9 7" xfId="28352" xr:uid="{00000000-0005-0000-0000-0000DE190000}"/>
    <cellStyle name="Calculation 3 2 3 2 4" xfId="2156" xr:uid="{00000000-0005-0000-0000-0000DF190000}"/>
    <cellStyle name="Calculation 3 2 3 2 4 2" xfId="2157" xr:uid="{00000000-0005-0000-0000-0000E0190000}"/>
    <cellStyle name="Calculation 3 2 3 2 4 3" xfId="28353" xr:uid="{00000000-0005-0000-0000-0000E1190000}"/>
    <cellStyle name="Calculation 3 2 3 2 4 4" xfId="28354" xr:uid="{00000000-0005-0000-0000-0000E2190000}"/>
    <cellStyle name="Calculation 3 2 3 2 4 5" xfId="28355" xr:uid="{00000000-0005-0000-0000-0000E3190000}"/>
    <cellStyle name="Calculation 3 2 3 2 4 6" xfId="28356" xr:uid="{00000000-0005-0000-0000-0000E4190000}"/>
    <cellStyle name="Calculation 3 2 3 2 4 7" xfId="28357" xr:uid="{00000000-0005-0000-0000-0000E5190000}"/>
    <cellStyle name="Calculation 3 2 3 2 5" xfId="2158" xr:uid="{00000000-0005-0000-0000-0000E6190000}"/>
    <cellStyle name="Calculation 3 2 3 2 5 2" xfId="2159" xr:uid="{00000000-0005-0000-0000-0000E7190000}"/>
    <cellStyle name="Calculation 3 2 3 2 6" xfId="28358" xr:uid="{00000000-0005-0000-0000-0000E8190000}"/>
    <cellStyle name="Calculation 3 2 3 2 7" xfId="28359" xr:uid="{00000000-0005-0000-0000-0000E9190000}"/>
    <cellStyle name="Calculation 3 2 3 2 8" xfId="28360" xr:uid="{00000000-0005-0000-0000-0000EA190000}"/>
    <cellStyle name="Calculation 3 2 3 3" xfId="2160" xr:uid="{00000000-0005-0000-0000-0000EB190000}"/>
    <cellStyle name="Calculation 3 2 3 3 10" xfId="28361" xr:uid="{00000000-0005-0000-0000-0000EC190000}"/>
    <cellStyle name="Calculation 3 2 3 3 2" xfId="2161" xr:uid="{00000000-0005-0000-0000-0000ED190000}"/>
    <cellStyle name="Calculation 3 2 3 3 2 2" xfId="2162" xr:uid="{00000000-0005-0000-0000-0000EE190000}"/>
    <cellStyle name="Calculation 3 2 3 3 2 3" xfId="28362" xr:uid="{00000000-0005-0000-0000-0000EF190000}"/>
    <cellStyle name="Calculation 3 2 3 3 2 4" xfId="28363" xr:uid="{00000000-0005-0000-0000-0000F0190000}"/>
    <cellStyle name="Calculation 3 2 3 3 2 5" xfId="28364" xr:uid="{00000000-0005-0000-0000-0000F1190000}"/>
    <cellStyle name="Calculation 3 2 3 3 2 6" xfId="28365" xr:uid="{00000000-0005-0000-0000-0000F2190000}"/>
    <cellStyle name="Calculation 3 2 3 3 2 7" xfId="28366" xr:uid="{00000000-0005-0000-0000-0000F3190000}"/>
    <cellStyle name="Calculation 3 2 3 3 3" xfId="2163" xr:uid="{00000000-0005-0000-0000-0000F4190000}"/>
    <cellStyle name="Calculation 3 2 3 3 3 2" xfId="2164" xr:uid="{00000000-0005-0000-0000-0000F5190000}"/>
    <cellStyle name="Calculation 3 2 3 3 3 3" xfId="28367" xr:uid="{00000000-0005-0000-0000-0000F6190000}"/>
    <cellStyle name="Calculation 3 2 3 3 3 4" xfId="28368" xr:uid="{00000000-0005-0000-0000-0000F7190000}"/>
    <cellStyle name="Calculation 3 2 3 3 3 5" xfId="28369" xr:uid="{00000000-0005-0000-0000-0000F8190000}"/>
    <cellStyle name="Calculation 3 2 3 3 3 6" xfId="28370" xr:uid="{00000000-0005-0000-0000-0000F9190000}"/>
    <cellStyle name="Calculation 3 2 3 3 3 7" xfId="28371" xr:uid="{00000000-0005-0000-0000-0000FA190000}"/>
    <cellStyle name="Calculation 3 2 3 3 4" xfId="2165" xr:uid="{00000000-0005-0000-0000-0000FB190000}"/>
    <cellStyle name="Calculation 3 2 3 3 4 2" xfId="2166" xr:uid="{00000000-0005-0000-0000-0000FC190000}"/>
    <cellStyle name="Calculation 3 2 3 3 4 3" xfId="28372" xr:uid="{00000000-0005-0000-0000-0000FD190000}"/>
    <cellStyle name="Calculation 3 2 3 3 4 4" xfId="28373" xr:uid="{00000000-0005-0000-0000-0000FE190000}"/>
    <cellStyle name="Calculation 3 2 3 3 4 5" xfId="28374" xr:uid="{00000000-0005-0000-0000-0000FF190000}"/>
    <cellStyle name="Calculation 3 2 3 3 4 6" xfId="28375" xr:uid="{00000000-0005-0000-0000-0000001A0000}"/>
    <cellStyle name="Calculation 3 2 3 3 4 7" xfId="28376" xr:uid="{00000000-0005-0000-0000-0000011A0000}"/>
    <cellStyle name="Calculation 3 2 3 3 5" xfId="2167" xr:uid="{00000000-0005-0000-0000-0000021A0000}"/>
    <cellStyle name="Calculation 3 2 3 3 5 2" xfId="2168" xr:uid="{00000000-0005-0000-0000-0000031A0000}"/>
    <cellStyle name="Calculation 3 2 3 3 5 3" xfId="28377" xr:uid="{00000000-0005-0000-0000-0000041A0000}"/>
    <cellStyle name="Calculation 3 2 3 3 5 4" xfId="28378" xr:uid="{00000000-0005-0000-0000-0000051A0000}"/>
    <cellStyle name="Calculation 3 2 3 3 5 5" xfId="28379" xr:uid="{00000000-0005-0000-0000-0000061A0000}"/>
    <cellStyle name="Calculation 3 2 3 3 5 6" xfId="28380" xr:uid="{00000000-0005-0000-0000-0000071A0000}"/>
    <cellStyle name="Calculation 3 2 3 3 5 7" xfId="28381" xr:uid="{00000000-0005-0000-0000-0000081A0000}"/>
    <cellStyle name="Calculation 3 2 3 3 6" xfId="2169" xr:uid="{00000000-0005-0000-0000-0000091A0000}"/>
    <cellStyle name="Calculation 3 2 3 3 6 2" xfId="2170" xr:uid="{00000000-0005-0000-0000-00000A1A0000}"/>
    <cellStyle name="Calculation 3 2 3 3 6 3" xfId="28382" xr:uid="{00000000-0005-0000-0000-00000B1A0000}"/>
    <cellStyle name="Calculation 3 2 3 3 6 4" xfId="28383" xr:uid="{00000000-0005-0000-0000-00000C1A0000}"/>
    <cellStyle name="Calculation 3 2 3 3 6 5" xfId="28384" xr:uid="{00000000-0005-0000-0000-00000D1A0000}"/>
    <cellStyle name="Calculation 3 2 3 3 6 6" xfId="28385" xr:uid="{00000000-0005-0000-0000-00000E1A0000}"/>
    <cellStyle name="Calculation 3 2 3 3 6 7" xfId="28386" xr:uid="{00000000-0005-0000-0000-00000F1A0000}"/>
    <cellStyle name="Calculation 3 2 3 3 7" xfId="28387" xr:uid="{00000000-0005-0000-0000-0000101A0000}"/>
    <cellStyle name="Calculation 3 2 3 3 8" xfId="28388" xr:uid="{00000000-0005-0000-0000-0000111A0000}"/>
    <cellStyle name="Calculation 3 2 3 3 9" xfId="28389" xr:uid="{00000000-0005-0000-0000-0000121A0000}"/>
    <cellStyle name="Calculation 3 2 3 4" xfId="2171" xr:uid="{00000000-0005-0000-0000-0000131A0000}"/>
    <cellStyle name="Calculation 3 2 3 4 10" xfId="2172" xr:uid="{00000000-0005-0000-0000-0000141A0000}"/>
    <cellStyle name="Calculation 3 2 3 4 11" xfId="28390" xr:uid="{00000000-0005-0000-0000-0000151A0000}"/>
    <cellStyle name="Calculation 3 2 3 4 12" xfId="28391" xr:uid="{00000000-0005-0000-0000-0000161A0000}"/>
    <cellStyle name="Calculation 3 2 3 4 2" xfId="2173" xr:uid="{00000000-0005-0000-0000-0000171A0000}"/>
    <cellStyle name="Calculation 3 2 3 4 2 2" xfId="2174" xr:uid="{00000000-0005-0000-0000-0000181A0000}"/>
    <cellStyle name="Calculation 3 2 3 4 2 3" xfId="28392" xr:uid="{00000000-0005-0000-0000-0000191A0000}"/>
    <cellStyle name="Calculation 3 2 3 4 2 4" xfId="28393" xr:uid="{00000000-0005-0000-0000-00001A1A0000}"/>
    <cellStyle name="Calculation 3 2 3 4 2 5" xfId="28394" xr:uid="{00000000-0005-0000-0000-00001B1A0000}"/>
    <cellStyle name="Calculation 3 2 3 4 2 6" xfId="28395" xr:uid="{00000000-0005-0000-0000-00001C1A0000}"/>
    <cellStyle name="Calculation 3 2 3 4 2 7" xfId="28396" xr:uid="{00000000-0005-0000-0000-00001D1A0000}"/>
    <cellStyle name="Calculation 3 2 3 4 3" xfId="2175" xr:uid="{00000000-0005-0000-0000-00001E1A0000}"/>
    <cellStyle name="Calculation 3 2 3 4 3 2" xfId="2176" xr:uid="{00000000-0005-0000-0000-00001F1A0000}"/>
    <cellStyle name="Calculation 3 2 3 4 3 3" xfId="28397" xr:uid="{00000000-0005-0000-0000-0000201A0000}"/>
    <cellStyle name="Calculation 3 2 3 4 3 4" xfId="28398" xr:uid="{00000000-0005-0000-0000-0000211A0000}"/>
    <cellStyle name="Calculation 3 2 3 4 3 5" xfId="28399" xr:uid="{00000000-0005-0000-0000-0000221A0000}"/>
    <cellStyle name="Calculation 3 2 3 4 3 6" xfId="28400" xr:uid="{00000000-0005-0000-0000-0000231A0000}"/>
    <cellStyle name="Calculation 3 2 3 4 3 7" xfId="28401" xr:uid="{00000000-0005-0000-0000-0000241A0000}"/>
    <cellStyle name="Calculation 3 2 3 4 4" xfId="2177" xr:uid="{00000000-0005-0000-0000-0000251A0000}"/>
    <cellStyle name="Calculation 3 2 3 4 4 2" xfId="2178" xr:uid="{00000000-0005-0000-0000-0000261A0000}"/>
    <cellStyle name="Calculation 3 2 3 4 4 3" xfId="28402" xr:uid="{00000000-0005-0000-0000-0000271A0000}"/>
    <cellStyle name="Calculation 3 2 3 4 4 4" xfId="28403" xr:uid="{00000000-0005-0000-0000-0000281A0000}"/>
    <cellStyle name="Calculation 3 2 3 4 4 5" xfId="28404" xr:uid="{00000000-0005-0000-0000-0000291A0000}"/>
    <cellStyle name="Calculation 3 2 3 4 4 6" xfId="28405" xr:uid="{00000000-0005-0000-0000-00002A1A0000}"/>
    <cellStyle name="Calculation 3 2 3 4 4 7" xfId="28406" xr:uid="{00000000-0005-0000-0000-00002B1A0000}"/>
    <cellStyle name="Calculation 3 2 3 4 5" xfId="2179" xr:uid="{00000000-0005-0000-0000-00002C1A0000}"/>
    <cellStyle name="Calculation 3 2 3 4 5 2" xfId="2180" xr:uid="{00000000-0005-0000-0000-00002D1A0000}"/>
    <cellStyle name="Calculation 3 2 3 4 5 3" xfId="28407" xr:uid="{00000000-0005-0000-0000-00002E1A0000}"/>
    <cellStyle name="Calculation 3 2 3 4 5 4" xfId="28408" xr:uid="{00000000-0005-0000-0000-00002F1A0000}"/>
    <cellStyle name="Calculation 3 2 3 4 5 5" xfId="28409" xr:uid="{00000000-0005-0000-0000-0000301A0000}"/>
    <cellStyle name="Calculation 3 2 3 4 5 6" xfId="28410" xr:uid="{00000000-0005-0000-0000-0000311A0000}"/>
    <cellStyle name="Calculation 3 2 3 4 5 7" xfId="28411" xr:uid="{00000000-0005-0000-0000-0000321A0000}"/>
    <cellStyle name="Calculation 3 2 3 4 6" xfId="2181" xr:uid="{00000000-0005-0000-0000-0000331A0000}"/>
    <cellStyle name="Calculation 3 2 3 4 6 2" xfId="2182" xr:uid="{00000000-0005-0000-0000-0000341A0000}"/>
    <cellStyle name="Calculation 3 2 3 4 6 3" xfId="28412" xr:uid="{00000000-0005-0000-0000-0000351A0000}"/>
    <cellStyle name="Calculation 3 2 3 4 6 4" xfId="28413" xr:uid="{00000000-0005-0000-0000-0000361A0000}"/>
    <cellStyle name="Calculation 3 2 3 4 6 5" xfId="28414" xr:uid="{00000000-0005-0000-0000-0000371A0000}"/>
    <cellStyle name="Calculation 3 2 3 4 6 6" xfId="28415" xr:uid="{00000000-0005-0000-0000-0000381A0000}"/>
    <cellStyle name="Calculation 3 2 3 4 6 7" xfId="28416" xr:uid="{00000000-0005-0000-0000-0000391A0000}"/>
    <cellStyle name="Calculation 3 2 3 4 7" xfId="2183" xr:uid="{00000000-0005-0000-0000-00003A1A0000}"/>
    <cellStyle name="Calculation 3 2 3 4 7 2" xfId="2184" xr:uid="{00000000-0005-0000-0000-00003B1A0000}"/>
    <cellStyle name="Calculation 3 2 3 4 7 3" xfId="28417" xr:uid="{00000000-0005-0000-0000-00003C1A0000}"/>
    <cellStyle name="Calculation 3 2 3 4 7 4" xfId="28418" xr:uid="{00000000-0005-0000-0000-00003D1A0000}"/>
    <cellStyle name="Calculation 3 2 3 4 7 5" xfId="28419" xr:uid="{00000000-0005-0000-0000-00003E1A0000}"/>
    <cellStyle name="Calculation 3 2 3 4 7 6" xfId="28420" xr:uid="{00000000-0005-0000-0000-00003F1A0000}"/>
    <cellStyle name="Calculation 3 2 3 4 7 7" xfId="28421" xr:uid="{00000000-0005-0000-0000-0000401A0000}"/>
    <cellStyle name="Calculation 3 2 3 4 8" xfId="2185" xr:uid="{00000000-0005-0000-0000-0000411A0000}"/>
    <cellStyle name="Calculation 3 2 3 4 8 2" xfId="2186" xr:uid="{00000000-0005-0000-0000-0000421A0000}"/>
    <cellStyle name="Calculation 3 2 3 4 8 3" xfId="28422" xr:uid="{00000000-0005-0000-0000-0000431A0000}"/>
    <cellStyle name="Calculation 3 2 3 4 8 4" xfId="28423" xr:uid="{00000000-0005-0000-0000-0000441A0000}"/>
    <cellStyle name="Calculation 3 2 3 4 8 5" xfId="28424" xr:uid="{00000000-0005-0000-0000-0000451A0000}"/>
    <cellStyle name="Calculation 3 2 3 4 8 6" xfId="28425" xr:uid="{00000000-0005-0000-0000-0000461A0000}"/>
    <cellStyle name="Calculation 3 2 3 4 8 7" xfId="28426" xr:uid="{00000000-0005-0000-0000-0000471A0000}"/>
    <cellStyle name="Calculation 3 2 3 4 9" xfId="2187" xr:uid="{00000000-0005-0000-0000-0000481A0000}"/>
    <cellStyle name="Calculation 3 2 3 4 9 2" xfId="2188" xr:uid="{00000000-0005-0000-0000-0000491A0000}"/>
    <cellStyle name="Calculation 3 2 3 4 9 3" xfId="28427" xr:uid="{00000000-0005-0000-0000-00004A1A0000}"/>
    <cellStyle name="Calculation 3 2 3 4 9 4" xfId="28428" xr:uid="{00000000-0005-0000-0000-00004B1A0000}"/>
    <cellStyle name="Calculation 3 2 3 4 9 5" xfId="28429" xr:uid="{00000000-0005-0000-0000-00004C1A0000}"/>
    <cellStyle name="Calculation 3 2 3 4 9 6" xfId="28430" xr:uid="{00000000-0005-0000-0000-00004D1A0000}"/>
    <cellStyle name="Calculation 3 2 3 4 9 7" xfId="28431" xr:uid="{00000000-0005-0000-0000-00004E1A0000}"/>
    <cellStyle name="Calculation 3 2 3 5" xfId="2189" xr:uid="{00000000-0005-0000-0000-00004F1A0000}"/>
    <cellStyle name="Calculation 3 2 3 5 10" xfId="28432" xr:uid="{00000000-0005-0000-0000-0000501A0000}"/>
    <cellStyle name="Calculation 3 2 3 5 11" xfId="28433" xr:uid="{00000000-0005-0000-0000-0000511A0000}"/>
    <cellStyle name="Calculation 3 2 3 5 12" xfId="28434" xr:uid="{00000000-0005-0000-0000-0000521A0000}"/>
    <cellStyle name="Calculation 3 2 3 5 2" xfId="2190" xr:uid="{00000000-0005-0000-0000-0000531A0000}"/>
    <cellStyle name="Calculation 3 2 3 5 2 2" xfId="2191" xr:uid="{00000000-0005-0000-0000-0000541A0000}"/>
    <cellStyle name="Calculation 3 2 3 5 2 3" xfId="28435" xr:uid="{00000000-0005-0000-0000-0000551A0000}"/>
    <cellStyle name="Calculation 3 2 3 5 2 4" xfId="28436" xr:uid="{00000000-0005-0000-0000-0000561A0000}"/>
    <cellStyle name="Calculation 3 2 3 5 2 5" xfId="28437" xr:uid="{00000000-0005-0000-0000-0000571A0000}"/>
    <cellStyle name="Calculation 3 2 3 5 2 6" xfId="28438" xr:uid="{00000000-0005-0000-0000-0000581A0000}"/>
    <cellStyle name="Calculation 3 2 3 5 2 7" xfId="28439" xr:uid="{00000000-0005-0000-0000-0000591A0000}"/>
    <cellStyle name="Calculation 3 2 3 5 3" xfId="2192" xr:uid="{00000000-0005-0000-0000-00005A1A0000}"/>
    <cellStyle name="Calculation 3 2 3 5 3 2" xfId="2193" xr:uid="{00000000-0005-0000-0000-00005B1A0000}"/>
    <cellStyle name="Calculation 3 2 3 5 3 3" xfId="28440" xr:uid="{00000000-0005-0000-0000-00005C1A0000}"/>
    <cellStyle name="Calculation 3 2 3 5 3 4" xfId="28441" xr:uid="{00000000-0005-0000-0000-00005D1A0000}"/>
    <cellStyle name="Calculation 3 2 3 5 3 5" xfId="28442" xr:uid="{00000000-0005-0000-0000-00005E1A0000}"/>
    <cellStyle name="Calculation 3 2 3 5 3 6" xfId="28443" xr:uid="{00000000-0005-0000-0000-00005F1A0000}"/>
    <cellStyle name="Calculation 3 2 3 5 3 7" xfId="28444" xr:uid="{00000000-0005-0000-0000-0000601A0000}"/>
    <cellStyle name="Calculation 3 2 3 5 4" xfId="2194" xr:uid="{00000000-0005-0000-0000-0000611A0000}"/>
    <cellStyle name="Calculation 3 2 3 5 4 2" xfId="2195" xr:uid="{00000000-0005-0000-0000-0000621A0000}"/>
    <cellStyle name="Calculation 3 2 3 5 4 3" xfId="28445" xr:uid="{00000000-0005-0000-0000-0000631A0000}"/>
    <cellStyle name="Calculation 3 2 3 5 4 4" xfId="28446" xr:uid="{00000000-0005-0000-0000-0000641A0000}"/>
    <cellStyle name="Calculation 3 2 3 5 4 5" xfId="28447" xr:uid="{00000000-0005-0000-0000-0000651A0000}"/>
    <cellStyle name="Calculation 3 2 3 5 4 6" xfId="28448" xr:uid="{00000000-0005-0000-0000-0000661A0000}"/>
    <cellStyle name="Calculation 3 2 3 5 4 7" xfId="28449" xr:uid="{00000000-0005-0000-0000-0000671A0000}"/>
    <cellStyle name="Calculation 3 2 3 5 5" xfId="2196" xr:uid="{00000000-0005-0000-0000-0000681A0000}"/>
    <cellStyle name="Calculation 3 2 3 5 5 2" xfId="2197" xr:uid="{00000000-0005-0000-0000-0000691A0000}"/>
    <cellStyle name="Calculation 3 2 3 5 5 3" xfId="28450" xr:uid="{00000000-0005-0000-0000-00006A1A0000}"/>
    <cellStyle name="Calculation 3 2 3 5 5 4" xfId="28451" xr:uid="{00000000-0005-0000-0000-00006B1A0000}"/>
    <cellStyle name="Calculation 3 2 3 5 5 5" xfId="28452" xr:uid="{00000000-0005-0000-0000-00006C1A0000}"/>
    <cellStyle name="Calculation 3 2 3 5 5 6" xfId="28453" xr:uid="{00000000-0005-0000-0000-00006D1A0000}"/>
    <cellStyle name="Calculation 3 2 3 5 5 7" xfId="28454" xr:uid="{00000000-0005-0000-0000-00006E1A0000}"/>
    <cellStyle name="Calculation 3 2 3 5 6" xfId="2198" xr:uid="{00000000-0005-0000-0000-00006F1A0000}"/>
    <cellStyle name="Calculation 3 2 3 5 6 2" xfId="2199" xr:uid="{00000000-0005-0000-0000-0000701A0000}"/>
    <cellStyle name="Calculation 3 2 3 5 6 3" xfId="28455" xr:uid="{00000000-0005-0000-0000-0000711A0000}"/>
    <cellStyle name="Calculation 3 2 3 5 6 4" xfId="28456" xr:uid="{00000000-0005-0000-0000-0000721A0000}"/>
    <cellStyle name="Calculation 3 2 3 5 6 5" xfId="28457" xr:uid="{00000000-0005-0000-0000-0000731A0000}"/>
    <cellStyle name="Calculation 3 2 3 5 6 6" xfId="28458" xr:uid="{00000000-0005-0000-0000-0000741A0000}"/>
    <cellStyle name="Calculation 3 2 3 5 6 7" xfId="28459" xr:uid="{00000000-0005-0000-0000-0000751A0000}"/>
    <cellStyle name="Calculation 3 2 3 5 7" xfId="2200" xr:uid="{00000000-0005-0000-0000-0000761A0000}"/>
    <cellStyle name="Calculation 3 2 3 5 7 2" xfId="2201" xr:uid="{00000000-0005-0000-0000-0000771A0000}"/>
    <cellStyle name="Calculation 3 2 3 5 7 3" xfId="28460" xr:uid="{00000000-0005-0000-0000-0000781A0000}"/>
    <cellStyle name="Calculation 3 2 3 5 7 4" xfId="28461" xr:uid="{00000000-0005-0000-0000-0000791A0000}"/>
    <cellStyle name="Calculation 3 2 3 5 7 5" xfId="28462" xr:uid="{00000000-0005-0000-0000-00007A1A0000}"/>
    <cellStyle name="Calculation 3 2 3 5 7 6" xfId="28463" xr:uid="{00000000-0005-0000-0000-00007B1A0000}"/>
    <cellStyle name="Calculation 3 2 3 5 7 7" xfId="28464" xr:uid="{00000000-0005-0000-0000-00007C1A0000}"/>
    <cellStyle name="Calculation 3 2 3 5 8" xfId="2202" xr:uid="{00000000-0005-0000-0000-00007D1A0000}"/>
    <cellStyle name="Calculation 3 2 3 5 8 2" xfId="2203" xr:uid="{00000000-0005-0000-0000-00007E1A0000}"/>
    <cellStyle name="Calculation 3 2 3 5 8 3" xfId="28465" xr:uid="{00000000-0005-0000-0000-00007F1A0000}"/>
    <cellStyle name="Calculation 3 2 3 5 8 4" xfId="28466" xr:uid="{00000000-0005-0000-0000-0000801A0000}"/>
    <cellStyle name="Calculation 3 2 3 5 8 5" xfId="28467" xr:uid="{00000000-0005-0000-0000-0000811A0000}"/>
    <cellStyle name="Calculation 3 2 3 5 8 6" xfId="28468" xr:uid="{00000000-0005-0000-0000-0000821A0000}"/>
    <cellStyle name="Calculation 3 2 3 5 8 7" xfId="28469" xr:uid="{00000000-0005-0000-0000-0000831A0000}"/>
    <cellStyle name="Calculation 3 2 3 5 9" xfId="2204" xr:uid="{00000000-0005-0000-0000-0000841A0000}"/>
    <cellStyle name="Calculation 3 2 3 5 9 2" xfId="2205" xr:uid="{00000000-0005-0000-0000-0000851A0000}"/>
    <cellStyle name="Calculation 3 2 3 5 9 3" xfId="28470" xr:uid="{00000000-0005-0000-0000-0000861A0000}"/>
    <cellStyle name="Calculation 3 2 3 5 9 4" xfId="28471" xr:uid="{00000000-0005-0000-0000-0000871A0000}"/>
    <cellStyle name="Calculation 3 2 3 5 9 5" xfId="28472" xr:uid="{00000000-0005-0000-0000-0000881A0000}"/>
    <cellStyle name="Calculation 3 2 3 5 9 6" xfId="28473" xr:uid="{00000000-0005-0000-0000-0000891A0000}"/>
    <cellStyle name="Calculation 3 2 3 5 9 7" xfId="28474" xr:uid="{00000000-0005-0000-0000-00008A1A0000}"/>
    <cellStyle name="Calculation 3 2 3 6" xfId="2206" xr:uid="{00000000-0005-0000-0000-00008B1A0000}"/>
    <cellStyle name="Calculation 3 2 3 6 10" xfId="2207" xr:uid="{00000000-0005-0000-0000-00008C1A0000}"/>
    <cellStyle name="Calculation 3 2 3 6 11" xfId="28475" xr:uid="{00000000-0005-0000-0000-00008D1A0000}"/>
    <cellStyle name="Calculation 3 2 3 6 12" xfId="28476" xr:uid="{00000000-0005-0000-0000-00008E1A0000}"/>
    <cellStyle name="Calculation 3 2 3 6 13" xfId="28477" xr:uid="{00000000-0005-0000-0000-00008F1A0000}"/>
    <cellStyle name="Calculation 3 2 3 6 14" xfId="28478" xr:uid="{00000000-0005-0000-0000-0000901A0000}"/>
    <cellStyle name="Calculation 3 2 3 6 15" xfId="28479" xr:uid="{00000000-0005-0000-0000-0000911A0000}"/>
    <cellStyle name="Calculation 3 2 3 6 2" xfId="2208" xr:uid="{00000000-0005-0000-0000-0000921A0000}"/>
    <cellStyle name="Calculation 3 2 3 6 2 2" xfId="2209" xr:uid="{00000000-0005-0000-0000-0000931A0000}"/>
    <cellStyle name="Calculation 3 2 3 6 2 3" xfId="28480" xr:uid="{00000000-0005-0000-0000-0000941A0000}"/>
    <cellStyle name="Calculation 3 2 3 6 2 4" xfId="28481" xr:uid="{00000000-0005-0000-0000-0000951A0000}"/>
    <cellStyle name="Calculation 3 2 3 6 2 5" xfId="28482" xr:uid="{00000000-0005-0000-0000-0000961A0000}"/>
    <cellStyle name="Calculation 3 2 3 6 2 6" xfId="28483" xr:uid="{00000000-0005-0000-0000-0000971A0000}"/>
    <cellStyle name="Calculation 3 2 3 6 2 7" xfId="28484" xr:uid="{00000000-0005-0000-0000-0000981A0000}"/>
    <cellStyle name="Calculation 3 2 3 6 3" xfId="2210" xr:uid="{00000000-0005-0000-0000-0000991A0000}"/>
    <cellStyle name="Calculation 3 2 3 6 3 2" xfId="2211" xr:uid="{00000000-0005-0000-0000-00009A1A0000}"/>
    <cellStyle name="Calculation 3 2 3 6 3 3" xfId="28485" xr:uid="{00000000-0005-0000-0000-00009B1A0000}"/>
    <cellStyle name="Calculation 3 2 3 6 3 4" xfId="28486" xr:uid="{00000000-0005-0000-0000-00009C1A0000}"/>
    <cellStyle name="Calculation 3 2 3 6 3 5" xfId="28487" xr:uid="{00000000-0005-0000-0000-00009D1A0000}"/>
    <cellStyle name="Calculation 3 2 3 6 3 6" xfId="28488" xr:uid="{00000000-0005-0000-0000-00009E1A0000}"/>
    <cellStyle name="Calculation 3 2 3 6 3 7" xfId="28489" xr:uid="{00000000-0005-0000-0000-00009F1A0000}"/>
    <cellStyle name="Calculation 3 2 3 6 4" xfId="2212" xr:uid="{00000000-0005-0000-0000-0000A01A0000}"/>
    <cellStyle name="Calculation 3 2 3 6 4 2" xfId="2213" xr:uid="{00000000-0005-0000-0000-0000A11A0000}"/>
    <cellStyle name="Calculation 3 2 3 6 4 3" xfId="28490" xr:uid="{00000000-0005-0000-0000-0000A21A0000}"/>
    <cellStyle name="Calculation 3 2 3 6 4 4" xfId="28491" xr:uid="{00000000-0005-0000-0000-0000A31A0000}"/>
    <cellStyle name="Calculation 3 2 3 6 4 5" xfId="28492" xr:uid="{00000000-0005-0000-0000-0000A41A0000}"/>
    <cellStyle name="Calculation 3 2 3 6 4 6" xfId="28493" xr:uid="{00000000-0005-0000-0000-0000A51A0000}"/>
    <cellStyle name="Calculation 3 2 3 6 4 7" xfId="28494" xr:uid="{00000000-0005-0000-0000-0000A61A0000}"/>
    <cellStyle name="Calculation 3 2 3 6 5" xfId="2214" xr:uid="{00000000-0005-0000-0000-0000A71A0000}"/>
    <cellStyle name="Calculation 3 2 3 6 5 2" xfId="2215" xr:uid="{00000000-0005-0000-0000-0000A81A0000}"/>
    <cellStyle name="Calculation 3 2 3 6 5 3" xfId="28495" xr:uid="{00000000-0005-0000-0000-0000A91A0000}"/>
    <cellStyle name="Calculation 3 2 3 6 5 4" xfId="28496" xr:uid="{00000000-0005-0000-0000-0000AA1A0000}"/>
    <cellStyle name="Calculation 3 2 3 6 5 5" xfId="28497" xr:uid="{00000000-0005-0000-0000-0000AB1A0000}"/>
    <cellStyle name="Calculation 3 2 3 6 5 6" xfId="28498" xr:uid="{00000000-0005-0000-0000-0000AC1A0000}"/>
    <cellStyle name="Calculation 3 2 3 6 5 7" xfId="28499" xr:uid="{00000000-0005-0000-0000-0000AD1A0000}"/>
    <cellStyle name="Calculation 3 2 3 6 6" xfId="2216" xr:uid="{00000000-0005-0000-0000-0000AE1A0000}"/>
    <cellStyle name="Calculation 3 2 3 6 6 2" xfId="2217" xr:uid="{00000000-0005-0000-0000-0000AF1A0000}"/>
    <cellStyle name="Calculation 3 2 3 6 6 3" xfId="28500" xr:uid="{00000000-0005-0000-0000-0000B01A0000}"/>
    <cellStyle name="Calculation 3 2 3 6 6 4" xfId="28501" xr:uid="{00000000-0005-0000-0000-0000B11A0000}"/>
    <cellStyle name="Calculation 3 2 3 6 6 5" xfId="28502" xr:uid="{00000000-0005-0000-0000-0000B21A0000}"/>
    <cellStyle name="Calculation 3 2 3 6 6 6" xfId="28503" xr:uid="{00000000-0005-0000-0000-0000B31A0000}"/>
    <cellStyle name="Calculation 3 2 3 6 6 7" xfId="28504" xr:uid="{00000000-0005-0000-0000-0000B41A0000}"/>
    <cellStyle name="Calculation 3 2 3 6 7" xfId="2218" xr:uid="{00000000-0005-0000-0000-0000B51A0000}"/>
    <cellStyle name="Calculation 3 2 3 6 7 2" xfId="2219" xr:uid="{00000000-0005-0000-0000-0000B61A0000}"/>
    <cellStyle name="Calculation 3 2 3 6 7 3" xfId="28505" xr:uid="{00000000-0005-0000-0000-0000B71A0000}"/>
    <cellStyle name="Calculation 3 2 3 6 7 4" xfId="28506" xr:uid="{00000000-0005-0000-0000-0000B81A0000}"/>
    <cellStyle name="Calculation 3 2 3 6 7 5" xfId="28507" xr:uid="{00000000-0005-0000-0000-0000B91A0000}"/>
    <cellStyle name="Calculation 3 2 3 6 7 6" xfId="28508" xr:uid="{00000000-0005-0000-0000-0000BA1A0000}"/>
    <cellStyle name="Calculation 3 2 3 6 7 7" xfId="28509" xr:uid="{00000000-0005-0000-0000-0000BB1A0000}"/>
    <cellStyle name="Calculation 3 2 3 6 8" xfId="2220" xr:uid="{00000000-0005-0000-0000-0000BC1A0000}"/>
    <cellStyle name="Calculation 3 2 3 6 8 2" xfId="2221" xr:uid="{00000000-0005-0000-0000-0000BD1A0000}"/>
    <cellStyle name="Calculation 3 2 3 6 8 3" xfId="28510" xr:uid="{00000000-0005-0000-0000-0000BE1A0000}"/>
    <cellStyle name="Calculation 3 2 3 6 8 4" xfId="28511" xr:uid="{00000000-0005-0000-0000-0000BF1A0000}"/>
    <cellStyle name="Calculation 3 2 3 6 8 5" xfId="28512" xr:uid="{00000000-0005-0000-0000-0000C01A0000}"/>
    <cellStyle name="Calculation 3 2 3 6 8 6" xfId="28513" xr:uid="{00000000-0005-0000-0000-0000C11A0000}"/>
    <cellStyle name="Calculation 3 2 3 6 8 7" xfId="28514" xr:uid="{00000000-0005-0000-0000-0000C21A0000}"/>
    <cellStyle name="Calculation 3 2 3 6 9" xfId="2222" xr:uid="{00000000-0005-0000-0000-0000C31A0000}"/>
    <cellStyle name="Calculation 3 2 3 6 9 2" xfId="2223" xr:uid="{00000000-0005-0000-0000-0000C41A0000}"/>
    <cellStyle name="Calculation 3 2 3 6 9 3" xfId="28515" xr:uid="{00000000-0005-0000-0000-0000C51A0000}"/>
    <cellStyle name="Calculation 3 2 3 6 9 4" xfId="28516" xr:uid="{00000000-0005-0000-0000-0000C61A0000}"/>
    <cellStyle name="Calculation 3 2 3 6 9 5" xfId="28517" xr:uid="{00000000-0005-0000-0000-0000C71A0000}"/>
    <cellStyle name="Calculation 3 2 3 6 9 6" xfId="28518" xr:uid="{00000000-0005-0000-0000-0000C81A0000}"/>
    <cellStyle name="Calculation 3 2 3 6 9 7" xfId="28519" xr:uid="{00000000-0005-0000-0000-0000C91A0000}"/>
    <cellStyle name="Calculation 3 2 3 7" xfId="28520" xr:uid="{00000000-0005-0000-0000-0000CA1A0000}"/>
    <cellStyle name="Calculation 3 2 4" xfId="2224" xr:uid="{00000000-0005-0000-0000-0000CB1A0000}"/>
    <cellStyle name="Calculation 3 2 4 2" xfId="2225" xr:uid="{00000000-0005-0000-0000-0000CC1A0000}"/>
    <cellStyle name="Calculation 3 2 4 2 2" xfId="2226" xr:uid="{00000000-0005-0000-0000-0000CD1A0000}"/>
    <cellStyle name="Calculation 3 2 4 2 2 10" xfId="28521" xr:uid="{00000000-0005-0000-0000-0000CE1A0000}"/>
    <cellStyle name="Calculation 3 2 4 2 2 2" xfId="2227" xr:uid="{00000000-0005-0000-0000-0000CF1A0000}"/>
    <cellStyle name="Calculation 3 2 4 2 2 2 2" xfId="2228" xr:uid="{00000000-0005-0000-0000-0000D01A0000}"/>
    <cellStyle name="Calculation 3 2 4 2 2 2 3" xfId="28522" xr:uid="{00000000-0005-0000-0000-0000D11A0000}"/>
    <cellStyle name="Calculation 3 2 4 2 2 2 4" xfId="28523" xr:uid="{00000000-0005-0000-0000-0000D21A0000}"/>
    <cellStyle name="Calculation 3 2 4 2 2 2 5" xfId="28524" xr:uid="{00000000-0005-0000-0000-0000D31A0000}"/>
    <cellStyle name="Calculation 3 2 4 2 2 2 6" xfId="28525" xr:uid="{00000000-0005-0000-0000-0000D41A0000}"/>
    <cellStyle name="Calculation 3 2 4 2 2 2 7" xfId="28526" xr:uid="{00000000-0005-0000-0000-0000D51A0000}"/>
    <cellStyle name="Calculation 3 2 4 2 2 3" xfId="2229" xr:uid="{00000000-0005-0000-0000-0000D61A0000}"/>
    <cellStyle name="Calculation 3 2 4 2 2 3 2" xfId="2230" xr:uid="{00000000-0005-0000-0000-0000D71A0000}"/>
    <cellStyle name="Calculation 3 2 4 2 2 3 3" xfId="28527" xr:uid="{00000000-0005-0000-0000-0000D81A0000}"/>
    <cellStyle name="Calculation 3 2 4 2 2 3 4" xfId="28528" xr:uid="{00000000-0005-0000-0000-0000D91A0000}"/>
    <cellStyle name="Calculation 3 2 4 2 2 3 5" xfId="28529" xr:uid="{00000000-0005-0000-0000-0000DA1A0000}"/>
    <cellStyle name="Calculation 3 2 4 2 2 3 6" xfId="28530" xr:uid="{00000000-0005-0000-0000-0000DB1A0000}"/>
    <cellStyle name="Calculation 3 2 4 2 2 3 7" xfId="28531" xr:uid="{00000000-0005-0000-0000-0000DC1A0000}"/>
    <cellStyle name="Calculation 3 2 4 2 2 4" xfId="2231" xr:uid="{00000000-0005-0000-0000-0000DD1A0000}"/>
    <cellStyle name="Calculation 3 2 4 2 2 4 2" xfId="2232" xr:uid="{00000000-0005-0000-0000-0000DE1A0000}"/>
    <cellStyle name="Calculation 3 2 4 2 2 4 3" xfId="28532" xr:uid="{00000000-0005-0000-0000-0000DF1A0000}"/>
    <cellStyle name="Calculation 3 2 4 2 2 4 4" xfId="28533" xr:uid="{00000000-0005-0000-0000-0000E01A0000}"/>
    <cellStyle name="Calculation 3 2 4 2 2 4 5" xfId="28534" xr:uid="{00000000-0005-0000-0000-0000E11A0000}"/>
    <cellStyle name="Calculation 3 2 4 2 2 4 6" xfId="28535" xr:uid="{00000000-0005-0000-0000-0000E21A0000}"/>
    <cellStyle name="Calculation 3 2 4 2 2 4 7" xfId="28536" xr:uid="{00000000-0005-0000-0000-0000E31A0000}"/>
    <cellStyle name="Calculation 3 2 4 2 2 5" xfId="2233" xr:uid="{00000000-0005-0000-0000-0000E41A0000}"/>
    <cellStyle name="Calculation 3 2 4 2 2 5 2" xfId="2234" xr:uid="{00000000-0005-0000-0000-0000E51A0000}"/>
    <cellStyle name="Calculation 3 2 4 2 2 5 3" xfId="28537" xr:uid="{00000000-0005-0000-0000-0000E61A0000}"/>
    <cellStyle name="Calculation 3 2 4 2 2 5 4" xfId="28538" xr:uid="{00000000-0005-0000-0000-0000E71A0000}"/>
    <cellStyle name="Calculation 3 2 4 2 2 5 5" xfId="28539" xr:uid="{00000000-0005-0000-0000-0000E81A0000}"/>
    <cellStyle name="Calculation 3 2 4 2 2 5 6" xfId="28540" xr:uid="{00000000-0005-0000-0000-0000E91A0000}"/>
    <cellStyle name="Calculation 3 2 4 2 2 5 7" xfId="28541" xr:uid="{00000000-0005-0000-0000-0000EA1A0000}"/>
    <cellStyle name="Calculation 3 2 4 2 2 6" xfId="2235" xr:uid="{00000000-0005-0000-0000-0000EB1A0000}"/>
    <cellStyle name="Calculation 3 2 4 2 2 6 2" xfId="2236" xr:uid="{00000000-0005-0000-0000-0000EC1A0000}"/>
    <cellStyle name="Calculation 3 2 4 2 2 6 3" xfId="28542" xr:uid="{00000000-0005-0000-0000-0000ED1A0000}"/>
    <cellStyle name="Calculation 3 2 4 2 2 6 4" xfId="28543" xr:uid="{00000000-0005-0000-0000-0000EE1A0000}"/>
    <cellStyle name="Calculation 3 2 4 2 2 6 5" xfId="28544" xr:uid="{00000000-0005-0000-0000-0000EF1A0000}"/>
    <cellStyle name="Calculation 3 2 4 2 2 6 6" xfId="28545" xr:uid="{00000000-0005-0000-0000-0000F01A0000}"/>
    <cellStyle name="Calculation 3 2 4 2 2 6 7" xfId="28546" xr:uid="{00000000-0005-0000-0000-0000F11A0000}"/>
    <cellStyle name="Calculation 3 2 4 2 2 7" xfId="28547" xr:uid="{00000000-0005-0000-0000-0000F21A0000}"/>
    <cellStyle name="Calculation 3 2 4 2 2 8" xfId="28548" xr:uid="{00000000-0005-0000-0000-0000F31A0000}"/>
    <cellStyle name="Calculation 3 2 4 2 2 9" xfId="28549" xr:uid="{00000000-0005-0000-0000-0000F41A0000}"/>
    <cellStyle name="Calculation 3 2 4 2 3" xfId="2237" xr:uid="{00000000-0005-0000-0000-0000F51A0000}"/>
    <cellStyle name="Calculation 3 2 4 2 3 10" xfId="2238" xr:uid="{00000000-0005-0000-0000-0000F61A0000}"/>
    <cellStyle name="Calculation 3 2 4 2 3 11" xfId="28550" xr:uid="{00000000-0005-0000-0000-0000F71A0000}"/>
    <cellStyle name="Calculation 3 2 4 2 3 12" xfId="28551" xr:uid="{00000000-0005-0000-0000-0000F81A0000}"/>
    <cellStyle name="Calculation 3 2 4 2 3 13" xfId="28552" xr:uid="{00000000-0005-0000-0000-0000F91A0000}"/>
    <cellStyle name="Calculation 3 2 4 2 3 14" xfId="28553" xr:uid="{00000000-0005-0000-0000-0000FA1A0000}"/>
    <cellStyle name="Calculation 3 2 4 2 3 15" xfId="28554" xr:uid="{00000000-0005-0000-0000-0000FB1A0000}"/>
    <cellStyle name="Calculation 3 2 4 2 3 2" xfId="2239" xr:uid="{00000000-0005-0000-0000-0000FC1A0000}"/>
    <cellStyle name="Calculation 3 2 4 2 3 2 2" xfId="2240" xr:uid="{00000000-0005-0000-0000-0000FD1A0000}"/>
    <cellStyle name="Calculation 3 2 4 2 3 2 3" xfId="28555" xr:uid="{00000000-0005-0000-0000-0000FE1A0000}"/>
    <cellStyle name="Calculation 3 2 4 2 3 2 4" xfId="28556" xr:uid="{00000000-0005-0000-0000-0000FF1A0000}"/>
    <cellStyle name="Calculation 3 2 4 2 3 2 5" xfId="28557" xr:uid="{00000000-0005-0000-0000-0000001B0000}"/>
    <cellStyle name="Calculation 3 2 4 2 3 2 6" xfId="28558" xr:uid="{00000000-0005-0000-0000-0000011B0000}"/>
    <cellStyle name="Calculation 3 2 4 2 3 2 7" xfId="28559" xr:uid="{00000000-0005-0000-0000-0000021B0000}"/>
    <cellStyle name="Calculation 3 2 4 2 3 3" xfId="2241" xr:uid="{00000000-0005-0000-0000-0000031B0000}"/>
    <cellStyle name="Calculation 3 2 4 2 3 3 2" xfId="2242" xr:uid="{00000000-0005-0000-0000-0000041B0000}"/>
    <cellStyle name="Calculation 3 2 4 2 3 3 3" xfId="28560" xr:uid="{00000000-0005-0000-0000-0000051B0000}"/>
    <cellStyle name="Calculation 3 2 4 2 3 3 4" xfId="28561" xr:uid="{00000000-0005-0000-0000-0000061B0000}"/>
    <cellStyle name="Calculation 3 2 4 2 3 3 5" xfId="28562" xr:uid="{00000000-0005-0000-0000-0000071B0000}"/>
    <cellStyle name="Calculation 3 2 4 2 3 3 6" xfId="28563" xr:uid="{00000000-0005-0000-0000-0000081B0000}"/>
    <cellStyle name="Calculation 3 2 4 2 3 3 7" xfId="28564" xr:uid="{00000000-0005-0000-0000-0000091B0000}"/>
    <cellStyle name="Calculation 3 2 4 2 3 4" xfId="2243" xr:uid="{00000000-0005-0000-0000-00000A1B0000}"/>
    <cellStyle name="Calculation 3 2 4 2 3 4 2" xfId="2244" xr:uid="{00000000-0005-0000-0000-00000B1B0000}"/>
    <cellStyle name="Calculation 3 2 4 2 3 4 3" xfId="28565" xr:uid="{00000000-0005-0000-0000-00000C1B0000}"/>
    <cellStyle name="Calculation 3 2 4 2 3 4 4" xfId="28566" xr:uid="{00000000-0005-0000-0000-00000D1B0000}"/>
    <cellStyle name="Calculation 3 2 4 2 3 4 5" xfId="28567" xr:uid="{00000000-0005-0000-0000-00000E1B0000}"/>
    <cellStyle name="Calculation 3 2 4 2 3 4 6" xfId="28568" xr:uid="{00000000-0005-0000-0000-00000F1B0000}"/>
    <cellStyle name="Calculation 3 2 4 2 3 4 7" xfId="28569" xr:uid="{00000000-0005-0000-0000-0000101B0000}"/>
    <cellStyle name="Calculation 3 2 4 2 3 5" xfId="2245" xr:uid="{00000000-0005-0000-0000-0000111B0000}"/>
    <cellStyle name="Calculation 3 2 4 2 3 5 2" xfId="2246" xr:uid="{00000000-0005-0000-0000-0000121B0000}"/>
    <cellStyle name="Calculation 3 2 4 2 3 5 3" xfId="28570" xr:uid="{00000000-0005-0000-0000-0000131B0000}"/>
    <cellStyle name="Calculation 3 2 4 2 3 5 4" xfId="28571" xr:uid="{00000000-0005-0000-0000-0000141B0000}"/>
    <cellStyle name="Calculation 3 2 4 2 3 5 5" xfId="28572" xr:uid="{00000000-0005-0000-0000-0000151B0000}"/>
    <cellStyle name="Calculation 3 2 4 2 3 5 6" xfId="28573" xr:uid="{00000000-0005-0000-0000-0000161B0000}"/>
    <cellStyle name="Calculation 3 2 4 2 3 5 7" xfId="28574" xr:uid="{00000000-0005-0000-0000-0000171B0000}"/>
    <cellStyle name="Calculation 3 2 4 2 3 6" xfId="2247" xr:uid="{00000000-0005-0000-0000-0000181B0000}"/>
    <cellStyle name="Calculation 3 2 4 2 3 6 2" xfId="2248" xr:uid="{00000000-0005-0000-0000-0000191B0000}"/>
    <cellStyle name="Calculation 3 2 4 2 3 6 3" xfId="28575" xr:uid="{00000000-0005-0000-0000-00001A1B0000}"/>
    <cellStyle name="Calculation 3 2 4 2 3 6 4" xfId="28576" xr:uid="{00000000-0005-0000-0000-00001B1B0000}"/>
    <cellStyle name="Calculation 3 2 4 2 3 6 5" xfId="28577" xr:uid="{00000000-0005-0000-0000-00001C1B0000}"/>
    <cellStyle name="Calculation 3 2 4 2 3 6 6" xfId="28578" xr:uid="{00000000-0005-0000-0000-00001D1B0000}"/>
    <cellStyle name="Calculation 3 2 4 2 3 6 7" xfId="28579" xr:uid="{00000000-0005-0000-0000-00001E1B0000}"/>
    <cellStyle name="Calculation 3 2 4 2 3 7" xfId="2249" xr:uid="{00000000-0005-0000-0000-00001F1B0000}"/>
    <cellStyle name="Calculation 3 2 4 2 3 7 2" xfId="2250" xr:uid="{00000000-0005-0000-0000-0000201B0000}"/>
    <cellStyle name="Calculation 3 2 4 2 3 7 3" xfId="28580" xr:uid="{00000000-0005-0000-0000-0000211B0000}"/>
    <cellStyle name="Calculation 3 2 4 2 3 7 4" xfId="28581" xr:uid="{00000000-0005-0000-0000-0000221B0000}"/>
    <cellStyle name="Calculation 3 2 4 2 3 7 5" xfId="28582" xr:uid="{00000000-0005-0000-0000-0000231B0000}"/>
    <cellStyle name="Calculation 3 2 4 2 3 7 6" xfId="28583" xr:uid="{00000000-0005-0000-0000-0000241B0000}"/>
    <cellStyle name="Calculation 3 2 4 2 3 7 7" xfId="28584" xr:uid="{00000000-0005-0000-0000-0000251B0000}"/>
    <cellStyle name="Calculation 3 2 4 2 3 8" xfId="2251" xr:uid="{00000000-0005-0000-0000-0000261B0000}"/>
    <cellStyle name="Calculation 3 2 4 2 3 8 2" xfId="2252" xr:uid="{00000000-0005-0000-0000-0000271B0000}"/>
    <cellStyle name="Calculation 3 2 4 2 3 8 3" xfId="28585" xr:uid="{00000000-0005-0000-0000-0000281B0000}"/>
    <cellStyle name="Calculation 3 2 4 2 3 8 4" xfId="28586" xr:uid="{00000000-0005-0000-0000-0000291B0000}"/>
    <cellStyle name="Calculation 3 2 4 2 3 8 5" xfId="28587" xr:uid="{00000000-0005-0000-0000-00002A1B0000}"/>
    <cellStyle name="Calculation 3 2 4 2 3 8 6" xfId="28588" xr:uid="{00000000-0005-0000-0000-00002B1B0000}"/>
    <cellStyle name="Calculation 3 2 4 2 3 8 7" xfId="28589" xr:uid="{00000000-0005-0000-0000-00002C1B0000}"/>
    <cellStyle name="Calculation 3 2 4 2 3 9" xfId="2253" xr:uid="{00000000-0005-0000-0000-00002D1B0000}"/>
    <cellStyle name="Calculation 3 2 4 2 3 9 2" xfId="2254" xr:uid="{00000000-0005-0000-0000-00002E1B0000}"/>
    <cellStyle name="Calculation 3 2 4 2 3 9 3" xfId="28590" xr:uid="{00000000-0005-0000-0000-00002F1B0000}"/>
    <cellStyle name="Calculation 3 2 4 2 3 9 4" xfId="28591" xr:uid="{00000000-0005-0000-0000-0000301B0000}"/>
    <cellStyle name="Calculation 3 2 4 2 3 9 5" xfId="28592" xr:uid="{00000000-0005-0000-0000-0000311B0000}"/>
    <cellStyle name="Calculation 3 2 4 2 3 9 6" xfId="28593" xr:uid="{00000000-0005-0000-0000-0000321B0000}"/>
    <cellStyle name="Calculation 3 2 4 2 3 9 7" xfId="28594" xr:uid="{00000000-0005-0000-0000-0000331B0000}"/>
    <cellStyle name="Calculation 3 2 4 2 4" xfId="2255" xr:uid="{00000000-0005-0000-0000-0000341B0000}"/>
    <cellStyle name="Calculation 3 2 4 2 4 2" xfId="2256" xr:uid="{00000000-0005-0000-0000-0000351B0000}"/>
    <cellStyle name="Calculation 3 2 4 2 4 3" xfId="28595" xr:uid="{00000000-0005-0000-0000-0000361B0000}"/>
    <cellStyle name="Calculation 3 2 4 2 4 4" xfId="28596" xr:uid="{00000000-0005-0000-0000-0000371B0000}"/>
    <cellStyle name="Calculation 3 2 4 2 4 5" xfId="28597" xr:uid="{00000000-0005-0000-0000-0000381B0000}"/>
    <cellStyle name="Calculation 3 2 4 2 4 6" xfId="28598" xr:uid="{00000000-0005-0000-0000-0000391B0000}"/>
    <cellStyle name="Calculation 3 2 4 2 4 7" xfId="28599" xr:uid="{00000000-0005-0000-0000-00003A1B0000}"/>
    <cellStyle name="Calculation 3 2 4 2 5" xfId="2257" xr:uid="{00000000-0005-0000-0000-00003B1B0000}"/>
    <cellStyle name="Calculation 3 2 4 2 5 2" xfId="2258" xr:uid="{00000000-0005-0000-0000-00003C1B0000}"/>
    <cellStyle name="Calculation 3 2 4 2 6" xfId="28600" xr:uid="{00000000-0005-0000-0000-00003D1B0000}"/>
    <cellStyle name="Calculation 3 2 4 2 7" xfId="28601" xr:uid="{00000000-0005-0000-0000-00003E1B0000}"/>
    <cellStyle name="Calculation 3 2 4 2 8" xfId="28602" xr:uid="{00000000-0005-0000-0000-00003F1B0000}"/>
    <cellStyle name="Calculation 3 2 4 3" xfId="2259" xr:uid="{00000000-0005-0000-0000-0000401B0000}"/>
    <cellStyle name="Calculation 3 2 4 3 10" xfId="28603" xr:uid="{00000000-0005-0000-0000-0000411B0000}"/>
    <cellStyle name="Calculation 3 2 4 3 2" xfId="2260" xr:uid="{00000000-0005-0000-0000-0000421B0000}"/>
    <cellStyle name="Calculation 3 2 4 3 2 2" xfId="2261" xr:uid="{00000000-0005-0000-0000-0000431B0000}"/>
    <cellStyle name="Calculation 3 2 4 3 2 3" xfId="28604" xr:uid="{00000000-0005-0000-0000-0000441B0000}"/>
    <cellStyle name="Calculation 3 2 4 3 2 4" xfId="28605" xr:uid="{00000000-0005-0000-0000-0000451B0000}"/>
    <cellStyle name="Calculation 3 2 4 3 2 5" xfId="28606" xr:uid="{00000000-0005-0000-0000-0000461B0000}"/>
    <cellStyle name="Calculation 3 2 4 3 2 6" xfId="28607" xr:uid="{00000000-0005-0000-0000-0000471B0000}"/>
    <cellStyle name="Calculation 3 2 4 3 2 7" xfId="28608" xr:uid="{00000000-0005-0000-0000-0000481B0000}"/>
    <cellStyle name="Calculation 3 2 4 3 3" xfId="2262" xr:uid="{00000000-0005-0000-0000-0000491B0000}"/>
    <cellStyle name="Calculation 3 2 4 3 3 2" xfId="2263" xr:uid="{00000000-0005-0000-0000-00004A1B0000}"/>
    <cellStyle name="Calculation 3 2 4 3 3 3" xfId="28609" xr:uid="{00000000-0005-0000-0000-00004B1B0000}"/>
    <cellStyle name="Calculation 3 2 4 3 3 4" xfId="28610" xr:uid="{00000000-0005-0000-0000-00004C1B0000}"/>
    <cellStyle name="Calculation 3 2 4 3 3 5" xfId="28611" xr:uid="{00000000-0005-0000-0000-00004D1B0000}"/>
    <cellStyle name="Calculation 3 2 4 3 3 6" xfId="28612" xr:uid="{00000000-0005-0000-0000-00004E1B0000}"/>
    <cellStyle name="Calculation 3 2 4 3 3 7" xfId="28613" xr:uid="{00000000-0005-0000-0000-00004F1B0000}"/>
    <cellStyle name="Calculation 3 2 4 3 4" xfId="2264" xr:uid="{00000000-0005-0000-0000-0000501B0000}"/>
    <cellStyle name="Calculation 3 2 4 3 4 2" xfId="2265" xr:uid="{00000000-0005-0000-0000-0000511B0000}"/>
    <cellStyle name="Calculation 3 2 4 3 4 3" xfId="28614" xr:uid="{00000000-0005-0000-0000-0000521B0000}"/>
    <cellStyle name="Calculation 3 2 4 3 4 4" xfId="28615" xr:uid="{00000000-0005-0000-0000-0000531B0000}"/>
    <cellStyle name="Calculation 3 2 4 3 4 5" xfId="28616" xr:uid="{00000000-0005-0000-0000-0000541B0000}"/>
    <cellStyle name="Calculation 3 2 4 3 4 6" xfId="28617" xr:uid="{00000000-0005-0000-0000-0000551B0000}"/>
    <cellStyle name="Calculation 3 2 4 3 4 7" xfId="28618" xr:uid="{00000000-0005-0000-0000-0000561B0000}"/>
    <cellStyle name="Calculation 3 2 4 3 5" xfId="2266" xr:uid="{00000000-0005-0000-0000-0000571B0000}"/>
    <cellStyle name="Calculation 3 2 4 3 5 2" xfId="2267" xr:uid="{00000000-0005-0000-0000-0000581B0000}"/>
    <cellStyle name="Calculation 3 2 4 3 5 3" xfId="28619" xr:uid="{00000000-0005-0000-0000-0000591B0000}"/>
    <cellStyle name="Calculation 3 2 4 3 5 4" xfId="28620" xr:uid="{00000000-0005-0000-0000-00005A1B0000}"/>
    <cellStyle name="Calculation 3 2 4 3 5 5" xfId="28621" xr:uid="{00000000-0005-0000-0000-00005B1B0000}"/>
    <cellStyle name="Calculation 3 2 4 3 5 6" xfId="28622" xr:uid="{00000000-0005-0000-0000-00005C1B0000}"/>
    <cellStyle name="Calculation 3 2 4 3 5 7" xfId="28623" xr:uid="{00000000-0005-0000-0000-00005D1B0000}"/>
    <cellStyle name="Calculation 3 2 4 3 6" xfId="2268" xr:uid="{00000000-0005-0000-0000-00005E1B0000}"/>
    <cellStyle name="Calculation 3 2 4 3 6 2" xfId="2269" xr:uid="{00000000-0005-0000-0000-00005F1B0000}"/>
    <cellStyle name="Calculation 3 2 4 3 6 3" xfId="28624" xr:uid="{00000000-0005-0000-0000-0000601B0000}"/>
    <cellStyle name="Calculation 3 2 4 3 6 4" xfId="28625" xr:uid="{00000000-0005-0000-0000-0000611B0000}"/>
    <cellStyle name="Calculation 3 2 4 3 6 5" xfId="28626" xr:uid="{00000000-0005-0000-0000-0000621B0000}"/>
    <cellStyle name="Calculation 3 2 4 3 6 6" xfId="28627" xr:uid="{00000000-0005-0000-0000-0000631B0000}"/>
    <cellStyle name="Calculation 3 2 4 3 6 7" xfId="28628" xr:uid="{00000000-0005-0000-0000-0000641B0000}"/>
    <cellStyle name="Calculation 3 2 4 3 7" xfId="28629" xr:uid="{00000000-0005-0000-0000-0000651B0000}"/>
    <cellStyle name="Calculation 3 2 4 3 8" xfId="28630" xr:uid="{00000000-0005-0000-0000-0000661B0000}"/>
    <cellStyle name="Calculation 3 2 4 3 9" xfId="28631" xr:uid="{00000000-0005-0000-0000-0000671B0000}"/>
    <cellStyle name="Calculation 3 2 4 4" xfId="2270" xr:uid="{00000000-0005-0000-0000-0000681B0000}"/>
    <cellStyle name="Calculation 3 2 4 4 10" xfId="2271" xr:uid="{00000000-0005-0000-0000-0000691B0000}"/>
    <cellStyle name="Calculation 3 2 4 4 11" xfId="28632" xr:uid="{00000000-0005-0000-0000-00006A1B0000}"/>
    <cellStyle name="Calculation 3 2 4 4 12" xfId="28633" xr:uid="{00000000-0005-0000-0000-00006B1B0000}"/>
    <cellStyle name="Calculation 3 2 4 4 2" xfId="2272" xr:uid="{00000000-0005-0000-0000-00006C1B0000}"/>
    <cellStyle name="Calculation 3 2 4 4 2 2" xfId="2273" xr:uid="{00000000-0005-0000-0000-00006D1B0000}"/>
    <cellStyle name="Calculation 3 2 4 4 2 3" xfId="28634" xr:uid="{00000000-0005-0000-0000-00006E1B0000}"/>
    <cellStyle name="Calculation 3 2 4 4 2 4" xfId="28635" xr:uid="{00000000-0005-0000-0000-00006F1B0000}"/>
    <cellStyle name="Calculation 3 2 4 4 2 5" xfId="28636" xr:uid="{00000000-0005-0000-0000-0000701B0000}"/>
    <cellStyle name="Calculation 3 2 4 4 2 6" xfId="28637" xr:uid="{00000000-0005-0000-0000-0000711B0000}"/>
    <cellStyle name="Calculation 3 2 4 4 2 7" xfId="28638" xr:uid="{00000000-0005-0000-0000-0000721B0000}"/>
    <cellStyle name="Calculation 3 2 4 4 3" xfId="2274" xr:uid="{00000000-0005-0000-0000-0000731B0000}"/>
    <cellStyle name="Calculation 3 2 4 4 3 2" xfId="2275" xr:uid="{00000000-0005-0000-0000-0000741B0000}"/>
    <cellStyle name="Calculation 3 2 4 4 3 3" xfId="28639" xr:uid="{00000000-0005-0000-0000-0000751B0000}"/>
    <cellStyle name="Calculation 3 2 4 4 3 4" xfId="28640" xr:uid="{00000000-0005-0000-0000-0000761B0000}"/>
    <cellStyle name="Calculation 3 2 4 4 3 5" xfId="28641" xr:uid="{00000000-0005-0000-0000-0000771B0000}"/>
    <cellStyle name="Calculation 3 2 4 4 3 6" xfId="28642" xr:uid="{00000000-0005-0000-0000-0000781B0000}"/>
    <cellStyle name="Calculation 3 2 4 4 3 7" xfId="28643" xr:uid="{00000000-0005-0000-0000-0000791B0000}"/>
    <cellStyle name="Calculation 3 2 4 4 4" xfId="2276" xr:uid="{00000000-0005-0000-0000-00007A1B0000}"/>
    <cellStyle name="Calculation 3 2 4 4 4 2" xfId="2277" xr:uid="{00000000-0005-0000-0000-00007B1B0000}"/>
    <cellStyle name="Calculation 3 2 4 4 4 3" xfId="28644" xr:uid="{00000000-0005-0000-0000-00007C1B0000}"/>
    <cellStyle name="Calculation 3 2 4 4 4 4" xfId="28645" xr:uid="{00000000-0005-0000-0000-00007D1B0000}"/>
    <cellStyle name="Calculation 3 2 4 4 4 5" xfId="28646" xr:uid="{00000000-0005-0000-0000-00007E1B0000}"/>
    <cellStyle name="Calculation 3 2 4 4 4 6" xfId="28647" xr:uid="{00000000-0005-0000-0000-00007F1B0000}"/>
    <cellStyle name="Calculation 3 2 4 4 4 7" xfId="28648" xr:uid="{00000000-0005-0000-0000-0000801B0000}"/>
    <cellStyle name="Calculation 3 2 4 4 5" xfId="2278" xr:uid="{00000000-0005-0000-0000-0000811B0000}"/>
    <cellStyle name="Calculation 3 2 4 4 5 2" xfId="2279" xr:uid="{00000000-0005-0000-0000-0000821B0000}"/>
    <cellStyle name="Calculation 3 2 4 4 5 3" xfId="28649" xr:uid="{00000000-0005-0000-0000-0000831B0000}"/>
    <cellStyle name="Calculation 3 2 4 4 5 4" xfId="28650" xr:uid="{00000000-0005-0000-0000-0000841B0000}"/>
    <cellStyle name="Calculation 3 2 4 4 5 5" xfId="28651" xr:uid="{00000000-0005-0000-0000-0000851B0000}"/>
    <cellStyle name="Calculation 3 2 4 4 5 6" xfId="28652" xr:uid="{00000000-0005-0000-0000-0000861B0000}"/>
    <cellStyle name="Calculation 3 2 4 4 5 7" xfId="28653" xr:uid="{00000000-0005-0000-0000-0000871B0000}"/>
    <cellStyle name="Calculation 3 2 4 4 6" xfId="2280" xr:uid="{00000000-0005-0000-0000-0000881B0000}"/>
    <cellStyle name="Calculation 3 2 4 4 6 2" xfId="2281" xr:uid="{00000000-0005-0000-0000-0000891B0000}"/>
    <cellStyle name="Calculation 3 2 4 4 6 3" xfId="28654" xr:uid="{00000000-0005-0000-0000-00008A1B0000}"/>
    <cellStyle name="Calculation 3 2 4 4 6 4" xfId="28655" xr:uid="{00000000-0005-0000-0000-00008B1B0000}"/>
    <cellStyle name="Calculation 3 2 4 4 6 5" xfId="28656" xr:uid="{00000000-0005-0000-0000-00008C1B0000}"/>
    <cellStyle name="Calculation 3 2 4 4 6 6" xfId="28657" xr:uid="{00000000-0005-0000-0000-00008D1B0000}"/>
    <cellStyle name="Calculation 3 2 4 4 6 7" xfId="28658" xr:uid="{00000000-0005-0000-0000-00008E1B0000}"/>
    <cellStyle name="Calculation 3 2 4 4 7" xfId="2282" xr:uid="{00000000-0005-0000-0000-00008F1B0000}"/>
    <cellStyle name="Calculation 3 2 4 4 7 2" xfId="2283" xr:uid="{00000000-0005-0000-0000-0000901B0000}"/>
    <cellStyle name="Calculation 3 2 4 4 7 3" xfId="28659" xr:uid="{00000000-0005-0000-0000-0000911B0000}"/>
    <cellStyle name="Calculation 3 2 4 4 7 4" xfId="28660" xr:uid="{00000000-0005-0000-0000-0000921B0000}"/>
    <cellStyle name="Calculation 3 2 4 4 7 5" xfId="28661" xr:uid="{00000000-0005-0000-0000-0000931B0000}"/>
    <cellStyle name="Calculation 3 2 4 4 7 6" xfId="28662" xr:uid="{00000000-0005-0000-0000-0000941B0000}"/>
    <cellStyle name="Calculation 3 2 4 4 7 7" xfId="28663" xr:uid="{00000000-0005-0000-0000-0000951B0000}"/>
    <cellStyle name="Calculation 3 2 4 4 8" xfId="2284" xr:uid="{00000000-0005-0000-0000-0000961B0000}"/>
    <cellStyle name="Calculation 3 2 4 4 8 2" xfId="2285" xr:uid="{00000000-0005-0000-0000-0000971B0000}"/>
    <cellStyle name="Calculation 3 2 4 4 8 3" xfId="28664" xr:uid="{00000000-0005-0000-0000-0000981B0000}"/>
    <cellStyle name="Calculation 3 2 4 4 8 4" xfId="28665" xr:uid="{00000000-0005-0000-0000-0000991B0000}"/>
    <cellStyle name="Calculation 3 2 4 4 8 5" xfId="28666" xr:uid="{00000000-0005-0000-0000-00009A1B0000}"/>
    <cellStyle name="Calculation 3 2 4 4 8 6" xfId="28667" xr:uid="{00000000-0005-0000-0000-00009B1B0000}"/>
    <cellStyle name="Calculation 3 2 4 4 8 7" xfId="28668" xr:uid="{00000000-0005-0000-0000-00009C1B0000}"/>
    <cellStyle name="Calculation 3 2 4 4 9" xfId="2286" xr:uid="{00000000-0005-0000-0000-00009D1B0000}"/>
    <cellStyle name="Calculation 3 2 4 4 9 2" xfId="2287" xr:uid="{00000000-0005-0000-0000-00009E1B0000}"/>
    <cellStyle name="Calculation 3 2 4 4 9 3" xfId="28669" xr:uid="{00000000-0005-0000-0000-00009F1B0000}"/>
    <cellStyle name="Calculation 3 2 4 4 9 4" xfId="28670" xr:uid="{00000000-0005-0000-0000-0000A01B0000}"/>
    <cellStyle name="Calculation 3 2 4 4 9 5" xfId="28671" xr:uid="{00000000-0005-0000-0000-0000A11B0000}"/>
    <cellStyle name="Calculation 3 2 4 4 9 6" xfId="28672" xr:uid="{00000000-0005-0000-0000-0000A21B0000}"/>
    <cellStyle name="Calculation 3 2 4 4 9 7" xfId="28673" xr:uid="{00000000-0005-0000-0000-0000A31B0000}"/>
    <cellStyle name="Calculation 3 2 4 5" xfId="2288" xr:uid="{00000000-0005-0000-0000-0000A41B0000}"/>
    <cellStyle name="Calculation 3 2 4 5 10" xfId="28674" xr:uid="{00000000-0005-0000-0000-0000A51B0000}"/>
    <cellStyle name="Calculation 3 2 4 5 11" xfId="28675" xr:uid="{00000000-0005-0000-0000-0000A61B0000}"/>
    <cellStyle name="Calculation 3 2 4 5 12" xfId="28676" xr:uid="{00000000-0005-0000-0000-0000A71B0000}"/>
    <cellStyle name="Calculation 3 2 4 5 2" xfId="2289" xr:uid="{00000000-0005-0000-0000-0000A81B0000}"/>
    <cellStyle name="Calculation 3 2 4 5 2 2" xfId="2290" xr:uid="{00000000-0005-0000-0000-0000A91B0000}"/>
    <cellStyle name="Calculation 3 2 4 5 2 3" xfId="28677" xr:uid="{00000000-0005-0000-0000-0000AA1B0000}"/>
    <cellStyle name="Calculation 3 2 4 5 2 4" xfId="28678" xr:uid="{00000000-0005-0000-0000-0000AB1B0000}"/>
    <cellStyle name="Calculation 3 2 4 5 2 5" xfId="28679" xr:uid="{00000000-0005-0000-0000-0000AC1B0000}"/>
    <cellStyle name="Calculation 3 2 4 5 2 6" xfId="28680" xr:uid="{00000000-0005-0000-0000-0000AD1B0000}"/>
    <cellStyle name="Calculation 3 2 4 5 2 7" xfId="28681" xr:uid="{00000000-0005-0000-0000-0000AE1B0000}"/>
    <cellStyle name="Calculation 3 2 4 5 3" xfId="2291" xr:uid="{00000000-0005-0000-0000-0000AF1B0000}"/>
    <cellStyle name="Calculation 3 2 4 5 3 2" xfId="2292" xr:uid="{00000000-0005-0000-0000-0000B01B0000}"/>
    <cellStyle name="Calculation 3 2 4 5 3 3" xfId="28682" xr:uid="{00000000-0005-0000-0000-0000B11B0000}"/>
    <cellStyle name="Calculation 3 2 4 5 3 4" xfId="28683" xr:uid="{00000000-0005-0000-0000-0000B21B0000}"/>
    <cellStyle name="Calculation 3 2 4 5 3 5" xfId="28684" xr:uid="{00000000-0005-0000-0000-0000B31B0000}"/>
    <cellStyle name="Calculation 3 2 4 5 3 6" xfId="28685" xr:uid="{00000000-0005-0000-0000-0000B41B0000}"/>
    <cellStyle name="Calculation 3 2 4 5 3 7" xfId="28686" xr:uid="{00000000-0005-0000-0000-0000B51B0000}"/>
    <cellStyle name="Calculation 3 2 4 5 4" xfId="2293" xr:uid="{00000000-0005-0000-0000-0000B61B0000}"/>
    <cellStyle name="Calculation 3 2 4 5 4 2" xfId="2294" xr:uid="{00000000-0005-0000-0000-0000B71B0000}"/>
    <cellStyle name="Calculation 3 2 4 5 4 3" xfId="28687" xr:uid="{00000000-0005-0000-0000-0000B81B0000}"/>
    <cellStyle name="Calculation 3 2 4 5 4 4" xfId="28688" xr:uid="{00000000-0005-0000-0000-0000B91B0000}"/>
    <cellStyle name="Calculation 3 2 4 5 4 5" xfId="28689" xr:uid="{00000000-0005-0000-0000-0000BA1B0000}"/>
    <cellStyle name="Calculation 3 2 4 5 4 6" xfId="28690" xr:uid="{00000000-0005-0000-0000-0000BB1B0000}"/>
    <cellStyle name="Calculation 3 2 4 5 4 7" xfId="28691" xr:uid="{00000000-0005-0000-0000-0000BC1B0000}"/>
    <cellStyle name="Calculation 3 2 4 5 5" xfId="2295" xr:uid="{00000000-0005-0000-0000-0000BD1B0000}"/>
    <cellStyle name="Calculation 3 2 4 5 5 2" xfId="2296" xr:uid="{00000000-0005-0000-0000-0000BE1B0000}"/>
    <cellStyle name="Calculation 3 2 4 5 5 3" xfId="28692" xr:uid="{00000000-0005-0000-0000-0000BF1B0000}"/>
    <cellStyle name="Calculation 3 2 4 5 5 4" xfId="28693" xr:uid="{00000000-0005-0000-0000-0000C01B0000}"/>
    <cellStyle name="Calculation 3 2 4 5 5 5" xfId="28694" xr:uid="{00000000-0005-0000-0000-0000C11B0000}"/>
    <cellStyle name="Calculation 3 2 4 5 5 6" xfId="28695" xr:uid="{00000000-0005-0000-0000-0000C21B0000}"/>
    <cellStyle name="Calculation 3 2 4 5 5 7" xfId="28696" xr:uid="{00000000-0005-0000-0000-0000C31B0000}"/>
    <cellStyle name="Calculation 3 2 4 5 6" xfId="2297" xr:uid="{00000000-0005-0000-0000-0000C41B0000}"/>
    <cellStyle name="Calculation 3 2 4 5 6 2" xfId="2298" xr:uid="{00000000-0005-0000-0000-0000C51B0000}"/>
    <cellStyle name="Calculation 3 2 4 5 6 3" xfId="28697" xr:uid="{00000000-0005-0000-0000-0000C61B0000}"/>
    <cellStyle name="Calculation 3 2 4 5 6 4" xfId="28698" xr:uid="{00000000-0005-0000-0000-0000C71B0000}"/>
    <cellStyle name="Calculation 3 2 4 5 6 5" xfId="28699" xr:uid="{00000000-0005-0000-0000-0000C81B0000}"/>
    <cellStyle name="Calculation 3 2 4 5 6 6" xfId="28700" xr:uid="{00000000-0005-0000-0000-0000C91B0000}"/>
    <cellStyle name="Calculation 3 2 4 5 6 7" xfId="28701" xr:uid="{00000000-0005-0000-0000-0000CA1B0000}"/>
    <cellStyle name="Calculation 3 2 4 5 7" xfId="2299" xr:uid="{00000000-0005-0000-0000-0000CB1B0000}"/>
    <cellStyle name="Calculation 3 2 4 5 7 2" xfId="2300" xr:uid="{00000000-0005-0000-0000-0000CC1B0000}"/>
    <cellStyle name="Calculation 3 2 4 5 7 3" xfId="28702" xr:uid="{00000000-0005-0000-0000-0000CD1B0000}"/>
    <cellStyle name="Calculation 3 2 4 5 7 4" xfId="28703" xr:uid="{00000000-0005-0000-0000-0000CE1B0000}"/>
    <cellStyle name="Calculation 3 2 4 5 7 5" xfId="28704" xr:uid="{00000000-0005-0000-0000-0000CF1B0000}"/>
    <cellStyle name="Calculation 3 2 4 5 7 6" xfId="28705" xr:uid="{00000000-0005-0000-0000-0000D01B0000}"/>
    <cellStyle name="Calculation 3 2 4 5 7 7" xfId="28706" xr:uid="{00000000-0005-0000-0000-0000D11B0000}"/>
    <cellStyle name="Calculation 3 2 4 5 8" xfId="2301" xr:uid="{00000000-0005-0000-0000-0000D21B0000}"/>
    <cellStyle name="Calculation 3 2 4 5 8 2" xfId="2302" xr:uid="{00000000-0005-0000-0000-0000D31B0000}"/>
    <cellStyle name="Calculation 3 2 4 5 8 3" xfId="28707" xr:uid="{00000000-0005-0000-0000-0000D41B0000}"/>
    <cellStyle name="Calculation 3 2 4 5 8 4" xfId="28708" xr:uid="{00000000-0005-0000-0000-0000D51B0000}"/>
    <cellStyle name="Calculation 3 2 4 5 8 5" xfId="28709" xr:uid="{00000000-0005-0000-0000-0000D61B0000}"/>
    <cellStyle name="Calculation 3 2 4 5 8 6" xfId="28710" xr:uid="{00000000-0005-0000-0000-0000D71B0000}"/>
    <cellStyle name="Calculation 3 2 4 5 8 7" xfId="28711" xr:uid="{00000000-0005-0000-0000-0000D81B0000}"/>
    <cellStyle name="Calculation 3 2 4 5 9" xfId="2303" xr:uid="{00000000-0005-0000-0000-0000D91B0000}"/>
    <cellStyle name="Calculation 3 2 4 5 9 2" xfId="2304" xr:uid="{00000000-0005-0000-0000-0000DA1B0000}"/>
    <cellStyle name="Calculation 3 2 4 5 9 3" xfId="28712" xr:uid="{00000000-0005-0000-0000-0000DB1B0000}"/>
    <cellStyle name="Calculation 3 2 4 5 9 4" xfId="28713" xr:uid="{00000000-0005-0000-0000-0000DC1B0000}"/>
    <cellStyle name="Calculation 3 2 4 5 9 5" xfId="28714" xr:uid="{00000000-0005-0000-0000-0000DD1B0000}"/>
    <cellStyle name="Calculation 3 2 4 5 9 6" xfId="28715" xr:uid="{00000000-0005-0000-0000-0000DE1B0000}"/>
    <cellStyle name="Calculation 3 2 4 5 9 7" xfId="28716" xr:uid="{00000000-0005-0000-0000-0000DF1B0000}"/>
    <cellStyle name="Calculation 3 2 4 6" xfId="2305" xr:uid="{00000000-0005-0000-0000-0000E01B0000}"/>
    <cellStyle name="Calculation 3 2 4 6 10" xfId="2306" xr:uid="{00000000-0005-0000-0000-0000E11B0000}"/>
    <cellStyle name="Calculation 3 2 4 6 11" xfId="28717" xr:uid="{00000000-0005-0000-0000-0000E21B0000}"/>
    <cellStyle name="Calculation 3 2 4 6 12" xfId="28718" xr:uid="{00000000-0005-0000-0000-0000E31B0000}"/>
    <cellStyle name="Calculation 3 2 4 6 13" xfId="28719" xr:uid="{00000000-0005-0000-0000-0000E41B0000}"/>
    <cellStyle name="Calculation 3 2 4 6 14" xfId="28720" xr:uid="{00000000-0005-0000-0000-0000E51B0000}"/>
    <cellStyle name="Calculation 3 2 4 6 15" xfId="28721" xr:uid="{00000000-0005-0000-0000-0000E61B0000}"/>
    <cellStyle name="Calculation 3 2 4 6 2" xfId="2307" xr:uid="{00000000-0005-0000-0000-0000E71B0000}"/>
    <cellStyle name="Calculation 3 2 4 6 2 2" xfId="2308" xr:uid="{00000000-0005-0000-0000-0000E81B0000}"/>
    <cellStyle name="Calculation 3 2 4 6 2 3" xfId="28722" xr:uid="{00000000-0005-0000-0000-0000E91B0000}"/>
    <cellStyle name="Calculation 3 2 4 6 2 4" xfId="28723" xr:uid="{00000000-0005-0000-0000-0000EA1B0000}"/>
    <cellStyle name="Calculation 3 2 4 6 2 5" xfId="28724" xr:uid="{00000000-0005-0000-0000-0000EB1B0000}"/>
    <cellStyle name="Calculation 3 2 4 6 2 6" xfId="28725" xr:uid="{00000000-0005-0000-0000-0000EC1B0000}"/>
    <cellStyle name="Calculation 3 2 4 6 2 7" xfId="28726" xr:uid="{00000000-0005-0000-0000-0000ED1B0000}"/>
    <cellStyle name="Calculation 3 2 4 6 3" xfId="2309" xr:uid="{00000000-0005-0000-0000-0000EE1B0000}"/>
    <cellStyle name="Calculation 3 2 4 6 3 2" xfId="2310" xr:uid="{00000000-0005-0000-0000-0000EF1B0000}"/>
    <cellStyle name="Calculation 3 2 4 6 3 3" xfId="28727" xr:uid="{00000000-0005-0000-0000-0000F01B0000}"/>
    <cellStyle name="Calculation 3 2 4 6 3 4" xfId="28728" xr:uid="{00000000-0005-0000-0000-0000F11B0000}"/>
    <cellStyle name="Calculation 3 2 4 6 3 5" xfId="28729" xr:uid="{00000000-0005-0000-0000-0000F21B0000}"/>
    <cellStyle name="Calculation 3 2 4 6 3 6" xfId="28730" xr:uid="{00000000-0005-0000-0000-0000F31B0000}"/>
    <cellStyle name="Calculation 3 2 4 6 3 7" xfId="28731" xr:uid="{00000000-0005-0000-0000-0000F41B0000}"/>
    <cellStyle name="Calculation 3 2 4 6 4" xfId="2311" xr:uid="{00000000-0005-0000-0000-0000F51B0000}"/>
    <cellStyle name="Calculation 3 2 4 6 4 2" xfId="2312" xr:uid="{00000000-0005-0000-0000-0000F61B0000}"/>
    <cellStyle name="Calculation 3 2 4 6 4 3" xfId="28732" xr:uid="{00000000-0005-0000-0000-0000F71B0000}"/>
    <cellStyle name="Calculation 3 2 4 6 4 4" xfId="28733" xr:uid="{00000000-0005-0000-0000-0000F81B0000}"/>
    <cellStyle name="Calculation 3 2 4 6 4 5" xfId="28734" xr:uid="{00000000-0005-0000-0000-0000F91B0000}"/>
    <cellStyle name="Calculation 3 2 4 6 4 6" xfId="28735" xr:uid="{00000000-0005-0000-0000-0000FA1B0000}"/>
    <cellStyle name="Calculation 3 2 4 6 4 7" xfId="28736" xr:uid="{00000000-0005-0000-0000-0000FB1B0000}"/>
    <cellStyle name="Calculation 3 2 4 6 5" xfId="2313" xr:uid="{00000000-0005-0000-0000-0000FC1B0000}"/>
    <cellStyle name="Calculation 3 2 4 6 5 2" xfId="2314" xr:uid="{00000000-0005-0000-0000-0000FD1B0000}"/>
    <cellStyle name="Calculation 3 2 4 6 5 3" xfId="28737" xr:uid="{00000000-0005-0000-0000-0000FE1B0000}"/>
    <cellStyle name="Calculation 3 2 4 6 5 4" xfId="28738" xr:uid="{00000000-0005-0000-0000-0000FF1B0000}"/>
    <cellStyle name="Calculation 3 2 4 6 5 5" xfId="28739" xr:uid="{00000000-0005-0000-0000-0000001C0000}"/>
    <cellStyle name="Calculation 3 2 4 6 5 6" xfId="28740" xr:uid="{00000000-0005-0000-0000-0000011C0000}"/>
    <cellStyle name="Calculation 3 2 4 6 5 7" xfId="28741" xr:uid="{00000000-0005-0000-0000-0000021C0000}"/>
    <cellStyle name="Calculation 3 2 4 6 6" xfId="2315" xr:uid="{00000000-0005-0000-0000-0000031C0000}"/>
    <cellStyle name="Calculation 3 2 4 6 6 2" xfId="2316" xr:uid="{00000000-0005-0000-0000-0000041C0000}"/>
    <cellStyle name="Calculation 3 2 4 6 6 3" xfId="28742" xr:uid="{00000000-0005-0000-0000-0000051C0000}"/>
    <cellStyle name="Calculation 3 2 4 6 6 4" xfId="28743" xr:uid="{00000000-0005-0000-0000-0000061C0000}"/>
    <cellStyle name="Calculation 3 2 4 6 6 5" xfId="28744" xr:uid="{00000000-0005-0000-0000-0000071C0000}"/>
    <cellStyle name="Calculation 3 2 4 6 6 6" xfId="28745" xr:uid="{00000000-0005-0000-0000-0000081C0000}"/>
    <cellStyle name="Calculation 3 2 4 6 6 7" xfId="28746" xr:uid="{00000000-0005-0000-0000-0000091C0000}"/>
    <cellStyle name="Calculation 3 2 4 6 7" xfId="2317" xr:uid="{00000000-0005-0000-0000-00000A1C0000}"/>
    <cellStyle name="Calculation 3 2 4 6 7 2" xfId="2318" xr:uid="{00000000-0005-0000-0000-00000B1C0000}"/>
    <cellStyle name="Calculation 3 2 4 6 7 3" xfId="28747" xr:uid="{00000000-0005-0000-0000-00000C1C0000}"/>
    <cellStyle name="Calculation 3 2 4 6 7 4" xfId="28748" xr:uid="{00000000-0005-0000-0000-00000D1C0000}"/>
    <cellStyle name="Calculation 3 2 4 6 7 5" xfId="28749" xr:uid="{00000000-0005-0000-0000-00000E1C0000}"/>
    <cellStyle name="Calculation 3 2 4 6 7 6" xfId="28750" xr:uid="{00000000-0005-0000-0000-00000F1C0000}"/>
    <cellStyle name="Calculation 3 2 4 6 7 7" xfId="28751" xr:uid="{00000000-0005-0000-0000-0000101C0000}"/>
    <cellStyle name="Calculation 3 2 4 6 8" xfId="2319" xr:uid="{00000000-0005-0000-0000-0000111C0000}"/>
    <cellStyle name="Calculation 3 2 4 6 8 2" xfId="2320" xr:uid="{00000000-0005-0000-0000-0000121C0000}"/>
    <cellStyle name="Calculation 3 2 4 6 8 3" xfId="28752" xr:uid="{00000000-0005-0000-0000-0000131C0000}"/>
    <cellStyle name="Calculation 3 2 4 6 8 4" xfId="28753" xr:uid="{00000000-0005-0000-0000-0000141C0000}"/>
    <cellStyle name="Calculation 3 2 4 6 8 5" xfId="28754" xr:uid="{00000000-0005-0000-0000-0000151C0000}"/>
    <cellStyle name="Calculation 3 2 4 6 8 6" xfId="28755" xr:uid="{00000000-0005-0000-0000-0000161C0000}"/>
    <cellStyle name="Calculation 3 2 4 6 8 7" xfId="28756" xr:uid="{00000000-0005-0000-0000-0000171C0000}"/>
    <cellStyle name="Calculation 3 2 4 6 9" xfId="2321" xr:uid="{00000000-0005-0000-0000-0000181C0000}"/>
    <cellStyle name="Calculation 3 2 4 6 9 2" xfId="2322" xr:uid="{00000000-0005-0000-0000-0000191C0000}"/>
    <cellStyle name="Calculation 3 2 4 6 9 3" xfId="28757" xr:uid="{00000000-0005-0000-0000-00001A1C0000}"/>
    <cellStyle name="Calculation 3 2 4 6 9 4" xfId="28758" xr:uid="{00000000-0005-0000-0000-00001B1C0000}"/>
    <cellStyle name="Calculation 3 2 4 6 9 5" xfId="28759" xr:uid="{00000000-0005-0000-0000-00001C1C0000}"/>
    <cellStyle name="Calculation 3 2 4 6 9 6" xfId="28760" xr:uid="{00000000-0005-0000-0000-00001D1C0000}"/>
    <cellStyle name="Calculation 3 2 4 6 9 7" xfId="28761" xr:uid="{00000000-0005-0000-0000-00001E1C0000}"/>
    <cellStyle name="Calculation 3 2 4 7" xfId="28762" xr:uid="{00000000-0005-0000-0000-00001F1C0000}"/>
    <cellStyle name="Calculation 3 2 5" xfId="2323" xr:uid="{00000000-0005-0000-0000-0000201C0000}"/>
    <cellStyle name="Calculation 3 2 5 2" xfId="2324" xr:uid="{00000000-0005-0000-0000-0000211C0000}"/>
    <cellStyle name="Calculation 3 2 5 2 2" xfId="2325" xr:uid="{00000000-0005-0000-0000-0000221C0000}"/>
    <cellStyle name="Calculation 3 2 5 2 2 10" xfId="28763" xr:uid="{00000000-0005-0000-0000-0000231C0000}"/>
    <cellStyle name="Calculation 3 2 5 2 2 2" xfId="2326" xr:uid="{00000000-0005-0000-0000-0000241C0000}"/>
    <cellStyle name="Calculation 3 2 5 2 2 2 2" xfId="2327" xr:uid="{00000000-0005-0000-0000-0000251C0000}"/>
    <cellStyle name="Calculation 3 2 5 2 2 2 3" xfId="28764" xr:uid="{00000000-0005-0000-0000-0000261C0000}"/>
    <cellStyle name="Calculation 3 2 5 2 2 2 4" xfId="28765" xr:uid="{00000000-0005-0000-0000-0000271C0000}"/>
    <cellStyle name="Calculation 3 2 5 2 2 2 5" xfId="28766" xr:uid="{00000000-0005-0000-0000-0000281C0000}"/>
    <cellStyle name="Calculation 3 2 5 2 2 2 6" xfId="28767" xr:uid="{00000000-0005-0000-0000-0000291C0000}"/>
    <cellStyle name="Calculation 3 2 5 2 2 2 7" xfId="28768" xr:uid="{00000000-0005-0000-0000-00002A1C0000}"/>
    <cellStyle name="Calculation 3 2 5 2 2 3" xfId="2328" xr:uid="{00000000-0005-0000-0000-00002B1C0000}"/>
    <cellStyle name="Calculation 3 2 5 2 2 3 2" xfId="2329" xr:uid="{00000000-0005-0000-0000-00002C1C0000}"/>
    <cellStyle name="Calculation 3 2 5 2 2 3 3" xfId="28769" xr:uid="{00000000-0005-0000-0000-00002D1C0000}"/>
    <cellStyle name="Calculation 3 2 5 2 2 3 4" xfId="28770" xr:uid="{00000000-0005-0000-0000-00002E1C0000}"/>
    <cellStyle name="Calculation 3 2 5 2 2 3 5" xfId="28771" xr:uid="{00000000-0005-0000-0000-00002F1C0000}"/>
    <cellStyle name="Calculation 3 2 5 2 2 3 6" xfId="28772" xr:uid="{00000000-0005-0000-0000-0000301C0000}"/>
    <cellStyle name="Calculation 3 2 5 2 2 3 7" xfId="28773" xr:uid="{00000000-0005-0000-0000-0000311C0000}"/>
    <cellStyle name="Calculation 3 2 5 2 2 4" xfId="2330" xr:uid="{00000000-0005-0000-0000-0000321C0000}"/>
    <cellStyle name="Calculation 3 2 5 2 2 4 2" xfId="2331" xr:uid="{00000000-0005-0000-0000-0000331C0000}"/>
    <cellStyle name="Calculation 3 2 5 2 2 4 3" xfId="28774" xr:uid="{00000000-0005-0000-0000-0000341C0000}"/>
    <cellStyle name="Calculation 3 2 5 2 2 4 4" xfId="28775" xr:uid="{00000000-0005-0000-0000-0000351C0000}"/>
    <cellStyle name="Calculation 3 2 5 2 2 4 5" xfId="28776" xr:uid="{00000000-0005-0000-0000-0000361C0000}"/>
    <cellStyle name="Calculation 3 2 5 2 2 4 6" xfId="28777" xr:uid="{00000000-0005-0000-0000-0000371C0000}"/>
    <cellStyle name="Calculation 3 2 5 2 2 4 7" xfId="28778" xr:uid="{00000000-0005-0000-0000-0000381C0000}"/>
    <cellStyle name="Calculation 3 2 5 2 2 5" xfId="2332" xr:uid="{00000000-0005-0000-0000-0000391C0000}"/>
    <cellStyle name="Calculation 3 2 5 2 2 5 2" xfId="2333" xr:uid="{00000000-0005-0000-0000-00003A1C0000}"/>
    <cellStyle name="Calculation 3 2 5 2 2 5 3" xfId="28779" xr:uid="{00000000-0005-0000-0000-00003B1C0000}"/>
    <cellStyle name="Calculation 3 2 5 2 2 5 4" xfId="28780" xr:uid="{00000000-0005-0000-0000-00003C1C0000}"/>
    <cellStyle name="Calculation 3 2 5 2 2 5 5" xfId="28781" xr:uid="{00000000-0005-0000-0000-00003D1C0000}"/>
    <cellStyle name="Calculation 3 2 5 2 2 5 6" xfId="28782" xr:uid="{00000000-0005-0000-0000-00003E1C0000}"/>
    <cellStyle name="Calculation 3 2 5 2 2 5 7" xfId="28783" xr:uid="{00000000-0005-0000-0000-00003F1C0000}"/>
    <cellStyle name="Calculation 3 2 5 2 2 6" xfId="2334" xr:uid="{00000000-0005-0000-0000-0000401C0000}"/>
    <cellStyle name="Calculation 3 2 5 2 2 6 2" xfId="2335" xr:uid="{00000000-0005-0000-0000-0000411C0000}"/>
    <cellStyle name="Calculation 3 2 5 2 2 6 3" xfId="28784" xr:uid="{00000000-0005-0000-0000-0000421C0000}"/>
    <cellStyle name="Calculation 3 2 5 2 2 6 4" xfId="28785" xr:uid="{00000000-0005-0000-0000-0000431C0000}"/>
    <cellStyle name="Calculation 3 2 5 2 2 6 5" xfId="28786" xr:uid="{00000000-0005-0000-0000-0000441C0000}"/>
    <cellStyle name="Calculation 3 2 5 2 2 6 6" xfId="28787" xr:uid="{00000000-0005-0000-0000-0000451C0000}"/>
    <cellStyle name="Calculation 3 2 5 2 2 6 7" xfId="28788" xr:uid="{00000000-0005-0000-0000-0000461C0000}"/>
    <cellStyle name="Calculation 3 2 5 2 2 7" xfId="28789" xr:uid="{00000000-0005-0000-0000-0000471C0000}"/>
    <cellStyle name="Calculation 3 2 5 2 2 8" xfId="28790" xr:uid="{00000000-0005-0000-0000-0000481C0000}"/>
    <cellStyle name="Calculation 3 2 5 2 2 9" xfId="28791" xr:uid="{00000000-0005-0000-0000-0000491C0000}"/>
    <cellStyle name="Calculation 3 2 5 2 3" xfId="2336" xr:uid="{00000000-0005-0000-0000-00004A1C0000}"/>
    <cellStyle name="Calculation 3 2 5 2 3 10" xfId="2337" xr:uid="{00000000-0005-0000-0000-00004B1C0000}"/>
    <cellStyle name="Calculation 3 2 5 2 3 11" xfId="28792" xr:uid="{00000000-0005-0000-0000-00004C1C0000}"/>
    <cellStyle name="Calculation 3 2 5 2 3 12" xfId="28793" xr:uid="{00000000-0005-0000-0000-00004D1C0000}"/>
    <cellStyle name="Calculation 3 2 5 2 3 13" xfId="28794" xr:uid="{00000000-0005-0000-0000-00004E1C0000}"/>
    <cellStyle name="Calculation 3 2 5 2 3 14" xfId="28795" xr:uid="{00000000-0005-0000-0000-00004F1C0000}"/>
    <cellStyle name="Calculation 3 2 5 2 3 15" xfId="28796" xr:uid="{00000000-0005-0000-0000-0000501C0000}"/>
    <cellStyle name="Calculation 3 2 5 2 3 2" xfId="2338" xr:uid="{00000000-0005-0000-0000-0000511C0000}"/>
    <cellStyle name="Calculation 3 2 5 2 3 2 2" xfId="2339" xr:uid="{00000000-0005-0000-0000-0000521C0000}"/>
    <cellStyle name="Calculation 3 2 5 2 3 2 3" xfId="28797" xr:uid="{00000000-0005-0000-0000-0000531C0000}"/>
    <cellStyle name="Calculation 3 2 5 2 3 2 4" xfId="28798" xr:uid="{00000000-0005-0000-0000-0000541C0000}"/>
    <cellStyle name="Calculation 3 2 5 2 3 2 5" xfId="28799" xr:uid="{00000000-0005-0000-0000-0000551C0000}"/>
    <cellStyle name="Calculation 3 2 5 2 3 2 6" xfId="28800" xr:uid="{00000000-0005-0000-0000-0000561C0000}"/>
    <cellStyle name="Calculation 3 2 5 2 3 2 7" xfId="28801" xr:uid="{00000000-0005-0000-0000-0000571C0000}"/>
    <cellStyle name="Calculation 3 2 5 2 3 3" xfId="2340" xr:uid="{00000000-0005-0000-0000-0000581C0000}"/>
    <cellStyle name="Calculation 3 2 5 2 3 3 2" xfId="2341" xr:uid="{00000000-0005-0000-0000-0000591C0000}"/>
    <cellStyle name="Calculation 3 2 5 2 3 3 3" xfId="28802" xr:uid="{00000000-0005-0000-0000-00005A1C0000}"/>
    <cellStyle name="Calculation 3 2 5 2 3 3 4" xfId="28803" xr:uid="{00000000-0005-0000-0000-00005B1C0000}"/>
    <cellStyle name="Calculation 3 2 5 2 3 3 5" xfId="28804" xr:uid="{00000000-0005-0000-0000-00005C1C0000}"/>
    <cellStyle name="Calculation 3 2 5 2 3 3 6" xfId="28805" xr:uid="{00000000-0005-0000-0000-00005D1C0000}"/>
    <cellStyle name="Calculation 3 2 5 2 3 3 7" xfId="28806" xr:uid="{00000000-0005-0000-0000-00005E1C0000}"/>
    <cellStyle name="Calculation 3 2 5 2 3 4" xfId="2342" xr:uid="{00000000-0005-0000-0000-00005F1C0000}"/>
    <cellStyle name="Calculation 3 2 5 2 3 4 2" xfId="2343" xr:uid="{00000000-0005-0000-0000-0000601C0000}"/>
    <cellStyle name="Calculation 3 2 5 2 3 4 3" xfId="28807" xr:uid="{00000000-0005-0000-0000-0000611C0000}"/>
    <cellStyle name="Calculation 3 2 5 2 3 4 4" xfId="28808" xr:uid="{00000000-0005-0000-0000-0000621C0000}"/>
    <cellStyle name="Calculation 3 2 5 2 3 4 5" xfId="28809" xr:uid="{00000000-0005-0000-0000-0000631C0000}"/>
    <cellStyle name="Calculation 3 2 5 2 3 4 6" xfId="28810" xr:uid="{00000000-0005-0000-0000-0000641C0000}"/>
    <cellStyle name="Calculation 3 2 5 2 3 4 7" xfId="28811" xr:uid="{00000000-0005-0000-0000-0000651C0000}"/>
    <cellStyle name="Calculation 3 2 5 2 3 5" xfId="2344" xr:uid="{00000000-0005-0000-0000-0000661C0000}"/>
    <cellStyle name="Calculation 3 2 5 2 3 5 2" xfId="2345" xr:uid="{00000000-0005-0000-0000-0000671C0000}"/>
    <cellStyle name="Calculation 3 2 5 2 3 5 3" xfId="28812" xr:uid="{00000000-0005-0000-0000-0000681C0000}"/>
    <cellStyle name="Calculation 3 2 5 2 3 5 4" xfId="28813" xr:uid="{00000000-0005-0000-0000-0000691C0000}"/>
    <cellStyle name="Calculation 3 2 5 2 3 5 5" xfId="28814" xr:uid="{00000000-0005-0000-0000-00006A1C0000}"/>
    <cellStyle name="Calculation 3 2 5 2 3 5 6" xfId="28815" xr:uid="{00000000-0005-0000-0000-00006B1C0000}"/>
    <cellStyle name="Calculation 3 2 5 2 3 5 7" xfId="28816" xr:uid="{00000000-0005-0000-0000-00006C1C0000}"/>
    <cellStyle name="Calculation 3 2 5 2 3 6" xfId="2346" xr:uid="{00000000-0005-0000-0000-00006D1C0000}"/>
    <cellStyle name="Calculation 3 2 5 2 3 6 2" xfId="2347" xr:uid="{00000000-0005-0000-0000-00006E1C0000}"/>
    <cellStyle name="Calculation 3 2 5 2 3 6 3" xfId="28817" xr:uid="{00000000-0005-0000-0000-00006F1C0000}"/>
    <cellStyle name="Calculation 3 2 5 2 3 6 4" xfId="28818" xr:uid="{00000000-0005-0000-0000-0000701C0000}"/>
    <cellStyle name="Calculation 3 2 5 2 3 6 5" xfId="28819" xr:uid="{00000000-0005-0000-0000-0000711C0000}"/>
    <cellStyle name="Calculation 3 2 5 2 3 6 6" xfId="28820" xr:uid="{00000000-0005-0000-0000-0000721C0000}"/>
    <cellStyle name="Calculation 3 2 5 2 3 6 7" xfId="28821" xr:uid="{00000000-0005-0000-0000-0000731C0000}"/>
    <cellStyle name="Calculation 3 2 5 2 3 7" xfId="2348" xr:uid="{00000000-0005-0000-0000-0000741C0000}"/>
    <cellStyle name="Calculation 3 2 5 2 3 7 2" xfId="2349" xr:uid="{00000000-0005-0000-0000-0000751C0000}"/>
    <cellStyle name="Calculation 3 2 5 2 3 7 3" xfId="28822" xr:uid="{00000000-0005-0000-0000-0000761C0000}"/>
    <cellStyle name="Calculation 3 2 5 2 3 7 4" xfId="28823" xr:uid="{00000000-0005-0000-0000-0000771C0000}"/>
    <cellStyle name="Calculation 3 2 5 2 3 7 5" xfId="28824" xr:uid="{00000000-0005-0000-0000-0000781C0000}"/>
    <cellStyle name="Calculation 3 2 5 2 3 7 6" xfId="28825" xr:uid="{00000000-0005-0000-0000-0000791C0000}"/>
    <cellStyle name="Calculation 3 2 5 2 3 7 7" xfId="28826" xr:uid="{00000000-0005-0000-0000-00007A1C0000}"/>
    <cellStyle name="Calculation 3 2 5 2 3 8" xfId="2350" xr:uid="{00000000-0005-0000-0000-00007B1C0000}"/>
    <cellStyle name="Calculation 3 2 5 2 3 8 2" xfId="2351" xr:uid="{00000000-0005-0000-0000-00007C1C0000}"/>
    <cellStyle name="Calculation 3 2 5 2 3 8 3" xfId="28827" xr:uid="{00000000-0005-0000-0000-00007D1C0000}"/>
    <cellStyle name="Calculation 3 2 5 2 3 8 4" xfId="28828" xr:uid="{00000000-0005-0000-0000-00007E1C0000}"/>
    <cellStyle name="Calculation 3 2 5 2 3 8 5" xfId="28829" xr:uid="{00000000-0005-0000-0000-00007F1C0000}"/>
    <cellStyle name="Calculation 3 2 5 2 3 8 6" xfId="28830" xr:uid="{00000000-0005-0000-0000-0000801C0000}"/>
    <cellStyle name="Calculation 3 2 5 2 3 8 7" xfId="28831" xr:uid="{00000000-0005-0000-0000-0000811C0000}"/>
    <cellStyle name="Calculation 3 2 5 2 3 9" xfId="2352" xr:uid="{00000000-0005-0000-0000-0000821C0000}"/>
    <cellStyle name="Calculation 3 2 5 2 3 9 2" xfId="2353" xr:uid="{00000000-0005-0000-0000-0000831C0000}"/>
    <cellStyle name="Calculation 3 2 5 2 3 9 3" xfId="28832" xr:uid="{00000000-0005-0000-0000-0000841C0000}"/>
    <cellStyle name="Calculation 3 2 5 2 3 9 4" xfId="28833" xr:uid="{00000000-0005-0000-0000-0000851C0000}"/>
    <cellStyle name="Calculation 3 2 5 2 3 9 5" xfId="28834" xr:uid="{00000000-0005-0000-0000-0000861C0000}"/>
    <cellStyle name="Calculation 3 2 5 2 3 9 6" xfId="28835" xr:uid="{00000000-0005-0000-0000-0000871C0000}"/>
    <cellStyle name="Calculation 3 2 5 2 3 9 7" xfId="28836" xr:uid="{00000000-0005-0000-0000-0000881C0000}"/>
    <cellStyle name="Calculation 3 2 5 2 4" xfId="2354" xr:uid="{00000000-0005-0000-0000-0000891C0000}"/>
    <cellStyle name="Calculation 3 2 5 2 4 2" xfId="2355" xr:uid="{00000000-0005-0000-0000-00008A1C0000}"/>
    <cellStyle name="Calculation 3 2 5 2 4 3" xfId="28837" xr:uid="{00000000-0005-0000-0000-00008B1C0000}"/>
    <cellStyle name="Calculation 3 2 5 2 4 4" xfId="28838" xr:uid="{00000000-0005-0000-0000-00008C1C0000}"/>
    <cellStyle name="Calculation 3 2 5 2 4 5" xfId="28839" xr:uid="{00000000-0005-0000-0000-00008D1C0000}"/>
    <cellStyle name="Calculation 3 2 5 2 4 6" xfId="28840" xr:uid="{00000000-0005-0000-0000-00008E1C0000}"/>
    <cellStyle name="Calculation 3 2 5 2 4 7" xfId="28841" xr:uid="{00000000-0005-0000-0000-00008F1C0000}"/>
    <cellStyle name="Calculation 3 2 5 2 5" xfId="2356" xr:uid="{00000000-0005-0000-0000-0000901C0000}"/>
    <cellStyle name="Calculation 3 2 5 2 5 2" xfId="2357" xr:uid="{00000000-0005-0000-0000-0000911C0000}"/>
    <cellStyle name="Calculation 3 2 5 2 6" xfId="28842" xr:uid="{00000000-0005-0000-0000-0000921C0000}"/>
    <cellStyle name="Calculation 3 2 5 2 7" xfId="28843" xr:uid="{00000000-0005-0000-0000-0000931C0000}"/>
    <cellStyle name="Calculation 3 2 5 2 8" xfId="28844" xr:uid="{00000000-0005-0000-0000-0000941C0000}"/>
    <cellStyle name="Calculation 3 2 5 3" xfId="2358" xr:uid="{00000000-0005-0000-0000-0000951C0000}"/>
    <cellStyle name="Calculation 3 2 5 3 10" xfId="28845" xr:uid="{00000000-0005-0000-0000-0000961C0000}"/>
    <cellStyle name="Calculation 3 2 5 3 2" xfId="2359" xr:uid="{00000000-0005-0000-0000-0000971C0000}"/>
    <cellStyle name="Calculation 3 2 5 3 2 2" xfId="2360" xr:uid="{00000000-0005-0000-0000-0000981C0000}"/>
    <cellStyle name="Calculation 3 2 5 3 2 3" xfId="28846" xr:uid="{00000000-0005-0000-0000-0000991C0000}"/>
    <cellStyle name="Calculation 3 2 5 3 2 4" xfId="28847" xr:uid="{00000000-0005-0000-0000-00009A1C0000}"/>
    <cellStyle name="Calculation 3 2 5 3 2 5" xfId="28848" xr:uid="{00000000-0005-0000-0000-00009B1C0000}"/>
    <cellStyle name="Calculation 3 2 5 3 2 6" xfId="28849" xr:uid="{00000000-0005-0000-0000-00009C1C0000}"/>
    <cellStyle name="Calculation 3 2 5 3 2 7" xfId="28850" xr:uid="{00000000-0005-0000-0000-00009D1C0000}"/>
    <cellStyle name="Calculation 3 2 5 3 3" xfId="2361" xr:uid="{00000000-0005-0000-0000-00009E1C0000}"/>
    <cellStyle name="Calculation 3 2 5 3 3 2" xfId="2362" xr:uid="{00000000-0005-0000-0000-00009F1C0000}"/>
    <cellStyle name="Calculation 3 2 5 3 3 3" xfId="28851" xr:uid="{00000000-0005-0000-0000-0000A01C0000}"/>
    <cellStyle name="Calculation 3 2 5 3 3 4" xfId="28852" xr:uid="{00000000-0005-0000-0000-0000A11C0000}"/>
    <cellStyle name="Calculation 3 2 5 3 3 5" xfId="28853" xr:uid="{00000000-0005-0000-0000-0000A21C0000}"/>
    <cellStyle name="Calculation 3 2 5 3 3 6" xfId="28854" xr:uid="{00000000-0005-0000-0000-0000A31C0000}"/>
    <cellStyle name="Calculation 3 2 5 3 3 7" xfId="28855" xr:uid="{00000000-0005-0000-0000-0000A41C0000}"/>
    <cellStyle name="Calculation 3 2 5 3 4" xfId="2363" xr:uid="{00000000-0005-0000-0000-0000A51C0000}"/>
    <cellStyle name="Calculation 3 2 5 3 4 2" xfId="2364" xr:uid="{00000000-0005-0000-0000-0000A61C0000}"/>
    <cellStyle name="Calculation 3 2 5 3 4 3" xfId="28856" xr:uid="{00000000-0005-0000-0000-0000A71C0000}"/>
    <cellStyle name="Calculation 3 2 5 3 4 4" xfId="28857" xr:uid="{00000000-0005-0000-0000-0000A81C0000}"/>
    <cellStyle name="Calculation 3 2 5 3 4 5" xfId="28858" xr:uid="{00000000-0005-0000-0000-0000A91C0000}"/>
    <cellStyle name="Calculation 3 2 5 3 4 6" xfId="28859" xr:uid="{00000000-0005-0000-0000-0000AA1C0000}"/>
    <cellStyle name="Calculation 3 2 5 3 4 7" xfId="28860" xr:uid="{00000000-0005-0000-0000-0000AB1C0000}"/>
    <cellStyle name="Calculation 3 2 5 3 5" xfId="2365" xr:uid="{00000000-0005-0000-0000-0000AC1C0000}"/>
    <cellStyle name="Calculation 3 2 5 3 5 2" xfId="2366" xr:uid="{00000000-0005-0000-0000-0000AD1C0000}"/>
    <cellStyle name="Calculation 3 2 5 3 5 3" xfId="28861" xr:uid="{00000000-0005-0000-0000-0000AE1C0000}"/>
    <cellStyle name="Calculation 3 2 5 3 5 4" xfId="28862" xr:uid="{00000000-0005-0000-0000-0000AF1C0000}"/>
    <cellStyle name="Calculation 3 2 5 3 5 5" xfId="28863" xr:uid="{00000000-0005-0000-0000-0000B01C0000}"/>
    <cellStyle name="Calculation 3 2 5 3 5 6" xfId="28864" xr:uid="{00000000-0005-0000-0000-0000B11C0000}"/>
    <cellStyle name="Calculation 3 2 5 3 5 7" xfId="28865" xr:uid="{00000000-0005-0000-0000-0000B21C0000}"/>
    <cellStyle name="Calculation 3 2 5 3 6" xfId="2367" xr:uid="{00000000-0005-0000-0000-0000B31C0000}"/>
    <cellStyle name="Calculation 3 2 5 3 6 2" xfId="2368" xr:uid="{00000000-0005-0000-0000-0000B41C0000}"/>
    <cellStyle name="Calculation 3 2 5 3 6 3" xfId="28866" xr:uid="{00000000-0005-0000-0000-0000B51C0000}"/>
    <cellStyle name="Calculation 3 2 5 3 6 4" xfId="28867" xr:uid="{00000000-0005-0000-0000-0000B61C0000}"/>
    <cellStyle name="Calculation 3 2 5 3 6 5" xfId="28868" xr:uid="{00000000-0005-0000-0000-0000B71C0000}"/>
    <cellStyle name="Calculation 3 2 5 3 6 6" xfId="28869" xr:uid="{00000000-0005-0000-0000-0000B81C0000}"/>
    <cellStyle name="Calculation 3 2 5 3 6 7" xfId="28870" xr:uid="{00000000-0005-0000-0000-0000B91C0000}"/>
    <cellStyle name="Calculation 3 2 5 3 7" xfId="28871" xr:uid="{00000000-0005-0000-0000-0000BA1C0000}"/>
    <cellStyle name="Calculation 3 2 5 3 8" xfId="28872" xr:uid="{00000000-0005-0000-0000-0000BB1C0000}"/>
    <cellStyle name="Calculation 3 2 5 3 9" xfId="28873" xr:uid="{00000000-0005-0000-0000-0000BC1C0000}"/>
    <cellStyle name="Calculation 3 2 5 4" xfId="2369" xr:uid="{00000000-0005-0000-0000-0000BD1C0000}"/>
    <cellStyle name="Calculation 3 2 5 4 10" xfId="2370" xr:uid="{00000000-0005-0000-0000-0000BE1C0000}"/>
    <cellStyle name="Calculation 3 2 5 4 11" xfId="28874" xr:uid="{00000000-0005-0000-0000-0000BF1C0000}"/>
    <cellStyle name="Calculation 3 2 5 4 12" xfId="28875" xr:uid="{00000000-0005-0000-0000-0000C01C0000}"/>
    <cellStyle name="Calculation 3 2 5 4 2" xfId="2371" xr:uid="{00000000-0005-0000-0000-0000C11C0000}"/>
    <cellStyle name="Calculation 3 2 5 4 2 2" xfId="2372" xr:uid="{00000000-0005-0000-0000-0000C21C0000}"/>
    <cellStyle name="Calculation 3 2 5 4 2 3" xfId="28876" xr:uid="{00000000-0005-0000-0000-0000C31C0000}"/>
    <cellStyle name="Calculation 3 2 5 4 2 4" xfId="28877" xr:uid="{00000000-0005-0000-0000-0000C41C0000}"/>
    <cellStyle name="Calculation 3 2 5 4 2 5" xfId="28878" xr:uid="{00000000-0005-0000-0000-0000C51C0000}"/>
    <cellStyle name="Calculation 3 2 5 4 2 6" xfId="28879" xr:uid="{00000000-0005-0000-0000-0000C61C0000}"/>
    <cellStyle name="Calculation 3 2 5 4 2 7" xfId="28880" xr:uid="{00000000-0005-0000-0000-0000C71C0000}"/>
    <cellStyle name="Calculation 3 2 5 4 3" xfId="2373" xr:uid="{00000000-0005-0000-0000-0000C81C0000}"/>
    <cellStyle name="Calculation 3 2 5 4 3 2" xfId="2374" xr:uid="{00000000-0005-0000-0000-0000C91C0000}"/>
    <cellStyle name="Calculation 3 2 5 4 3 3" xfId="28881" xr:uid="{00000000-0005-0000-0000-0000CA1C0000}"/>
    <cellStyle name="Calculation 3 2 5 4 3 4" xfId="28882" xr:uid="{00000000-0005-0000-0000-0000CB1C0000}"/>
    <cellStyle name="Calculation 3 2 5 4 3 5" xfId="28883" xr:uid="{00000000-0005-0000-0000-0000CC1C0000}"/>
    <cellStyle name="Calculation 3 2 5 4 3 6" xfId="28884" xr:uid="{00000000-0005-0000-0000-0000CD1C0000}"/>
    <cellStyle name="Calculation 3 2 5 4 3 7" xfId="28885" xr:uid="{00000000-0005-0000-0000-0000CE1C0000}"/>
    <cellStyle name="Calculation 3 2 5 4 4" xfId="2375" xr:uid="{00000000-0005-0000-0000-0000CF1C0000}"/>
    <cellStyle name="Calculation 3 2 5 4 4 2" xfId="2376" xr:uid="{00000000-0005-0000-0000-0000D01C0000}"/>
    <cellStyle name="Calculation 3 2 5 4 4 3" xfId="28886" xr:uid="{00000000-0005-0000-0000-0000D11C0000}"/>
    <cellStyle name="Calculation 3 2 5 4 4 4" xfId="28887" xr:uid="{00000000-0005-0000-0000-0000D21C0000}"/>
    <cellStyle name="Calculation 3 2 5 4 4 5" xfId="28888" xr:uid="{00000000-0005-0000-0000-0000D31C0000}"/>
    <cellStyle name="Calculation 3 2 5 4 4 6" xfId="28889" xr:uid="{00000000-0005-0000-0000-0000D41C0000}"/>
    <cellStyle name="Calculation 3 2 5 4 4 7" xfId="28890" xr:uid="{00000000-0005-0000-0000-0000D51C0000}"/>
    <cellStyle name="Calculation 3 2 5 4 5" xfId="2377" xr:uid="{00000000-0005-0000-0000-0000D61C0000}"/>
    <cellStyle name="Calculation 3 2 5 4 5 2" xfId="2378" xr:uid="{00000000-0005-0000-0000-0000D71C0000}"/>
    <cellStyle name="Calculation 3 2 5 4 5 3" xfId="28891" xr:uid="{00000000-0005-0000-0000-0000D81C0000}"/>
    <cellStyle name="Calculation 3 2 5 4 5 4" xfId="28892" xr:uid="{00000000-0005-0000-0000-0000D91C0000}"/>
    <cellStyle name="Calculation 3 2 5 4 5 5" xfId="28893" xr:uid="{00000000-0005-0000-0000-0000DA1C0000}"/>
    <cellStyle name="Calculation 3 2 5 4 5 6" xfId="28894" xr:uid="{00000000-0005-0000-0000-0000DB1C0000}"/>
    <cellStyle name="Calculation 3 2 5 4 5 7" xfId="28895" xr:uid="{00000000-0005-0000-0000-0000DC1C0000}"/>
    <cellStyle name="Calculation 3 2 5 4 6" xfId="2379" xr:uid="{00000000-0005-0000-0000-0000DD1C0000}"/>
    <cellStyle name="Calculation 3 2 5 4 6 2" xfId="2380" xr:uid="{00000000-0005-0000-0000-0000DE1C0000}"/>
    <cellStyle name="Calculation 3 2 5 4 6 3" xfId="28896" xr:uid="{00000000-0005-0000-0000-0000DF1C0000}"/>
    <cellStyle name="Calculation 3 2 5 4 6 4" xfId="28897" xr:uid="{00000000-0005-0000-0000-0000E01C0000}"/>
    <cellStyle name="Calculation 3 2 5 4 6 5" xfId="28898" xr:uid="{00000000-0005-0000-0000-0000E11C0000}"/>
    <cellStyle name="Calculation 3 2 5 4 6 6" xfId="28899" xr:uid="{00000000-0005-0000-0000-0000E21C0000}"/>
    <cellStyle name="Calculation 3 2 5 4 6 7" xfId="28900" xr:uid="{00000000-0005-0000-0000-0000E31C0000}"/>
    <cellStyle name="Calculation 3 2 5 4 7" xfId="2381" xr:uid="{00000000-0005-0000-0000-0000E41C0000}"/>
    <cellStyle name="Calculation 3 2 5 4 7 2" xfId="2382" xr:uid="{00000000-0005-0000-0000-0000E51C0000}"/>
    <cellStyle name="Calculation 3 2 5 4 7 3" xfId="28901" xr:uid="{00000000-0005-0000-0000-0000E61C0000}"/>
    <cellStyle name="Calculation 3 2 5 4 7 4" xfId="28902" xr:uid="{00000000-0005-0000-0000-0000E71C0000}"/>
    <cellStyle name="Calculation 3 2 5 4 7 5" xfId="28903" xr:uid="{00000000-0005-0000-0000-0000E81C0000}"/>
    <cellStyle name="Calculation 3 2 5 4 7 6" xfId="28904" xr:uid="{00000000-0005-0000-0000-0000E91C0000}"/>
    <cellStyle name="Calculation 3 2 5 4 7 7" xfId="28905" xr:uid="{00000000-0005-0000-0000-0000EA1C0000}"/>
    <cellStyle name="Calculation 3 2 5 4 8" xfId="2383" xr:uid="{00000000-0005-0000-0000-0000EB1C0000}"/>
    <cellStyle name="Calculation 3 2 5 4 8 2" xfId="2384" xr:uid="{00000000-0005-0000-0000-0000EC1C0000}"/>
    <cellStyle name="Calculation 3 2 5 4 8 3" xfId="28906" xr:uid="{00000000-0005-0000-0000-0000ED1C0000}"/>
    <cellStyle name="Calculation 3 2 5 4 8 4" xfId="28907" xr:uid="{00000000-0005-0000-0000-0000EE1C0000}"/>
    <cellStyle name="Calculation 3 2 5 4 8 5" xfId="28908" xr:uid="{00000000-0005-0000-0000-0000EF1C0000}"/>
    <cellStyle name="Calculation 3 2 5 4 8 6" xfId="28909" xr:uid="{00000000-0005-0000-0000-0000F01C0000}"/>
    <cellStyle name="Calculation 3 2 5 4 8 7" xfId="28910" xr:uid="{00000000-0005-0000-0000-0000F11C0000}"/>
    <cellStyle name="Calculation 3 2 5 4 9" xfId="2385" xr:uid="{00000000-0005-0000-0000-0000F21C0000}"/>
    <cellStyle name="Calculation 3 2 5 4 9 2" xfId="2386" xr:uid="{00000000-0005-0000-0000-0000F31C0000}"/>
    <cellStyle name="Calculation 3 2 5 4 9 3" xfId="28911" xr:uid="{00000000-0005-0000-0000-0000F41C0000}"/>
    <cellStyle name="Calculation 3 2 5 4 9 4" xfId="28912" xr:uid="{00000000-0005-0000-0000-0000F51C0000}"/>
    <cellStyle name="Calculation 3 2 5 4 9 5" xfId="28913" xr:uid="{00000000-0005-0000-0000-0000F61C0000}"/>
    <cellStyle name="Calculation 3 2 5 4 9 6" xfId="28914" xr:uid="{00000000-0005-0000-0000-0000F71C0000}"/>
    <cellStyle name="Calculation 3 2 5 4 9 7" xfId="28915" xr:uid="{00000000-0005-0000-0000-0000F81C0000}"/>
    <cellStyle name="Calculation 3 2 5 5" xfId="2387" xr:uid="{00000000-0005-0000-0000-0000F91C0000}"/>
    <cellStyle name="Calculation 3 2 5 5 10" xfId="28916" xr:uid="{00000000-0005-0000-0000-0000FA1C0000}"/>
    <cellStyle name="Calculation 3 2 5 5 11" xfId="28917" xr:uid="{00000000-0005-0000-0000-0000FB1C0000}"/>
    <cellStyle name="Calculation 3 2 5 5 12" xfId="28918" xr:uid="{00000000-0005-0000-0000-0000FC1C0000}"/>
    <cellStyle name="Calculation 3 2 5 5 2" xfId="2388" xr:uid="{00000000-0005-0000-0000-0000FD1C0000}"/>
    <cellStyle name="Calculation 3 2 5 5 2 2" xfId="2389" xr:uid="{00000000-0005-0000-0000-0000FE1C0000}"/>
    <cellStyle name="Calculation 3 2 5 5 2 3" xfId="28919" xr:uid="{00000000-0005-0000-0000-0000FF1C0000}"/>
    <cellStyle name="Calculation 3 2 5 5 2 4" xfId="28920" xr:uid="{00000000-0005-0000-0000-0000001D0000}"/>
    <cellStyle name="Calculation 3 2 5 5 2 5" xfId="28921" xr:uid="{00000000-0005-0000-0000-0000011D0000}"/>
    <cellStyle name="Calculation 3 2 5 5 2 6" xfId="28922" xr:uid="{00000000-0005-0000-0000-0000021D0000}"/>
    <cellStyle name="Calculation 3 2 5 5 2 7" xfId="28923" xr:uid="{00000000-0005-0000-0000-0000031D0000}"/>
    <cellStyle name="Calculation 3 2 5 5 3" xfId="2390" xr:uid="{00000000-0005-0000-0000-0000041D0000}"/>
    <cellStyle name="Calculation 3 2 5 5 3 2" xfId="2391" xr:uid="{00000000-0005-0000-0000-0000051D0000}"/>
    <cellStyle name="Calculation 3 2 5 5 3 3" xfId="28924" xr:uid="{00000000-0005-0000-0000-0000061D0000}"/>
    <cellStyle name="Calculation 3 2 5 5 3 4" xfId="28925" xr:uid="{00000000-0005-0000-0000-0000071D0000}"/>
    <cellStyle name="Calculation 3 2 5 5 3 5" xfId="28926" xr:uid="{00000000-0005-0000-0000-0000081D0000}"/>
    <cellStyle name="Calculation 3 2 5 5 3 6" xfId="28927" xr:uid="{00000000-0005-0000-0000-0000091D0000}"/>
    <cellStyle name="Calculation 3 2 5 5 3 7" xfId="28928" xr:uid="{00000000-0005-0000-0000-00000A1D0000}"/>
    <cellStyle name="Calculation 3 2 5 5 4" xfId="2392" xr:uid="{00000000-0005-0000-0000-00000B1D0000}"/>
    <cellStyle name="Calculation 3 2 5 5 4 2" xfId="2393" xr:uid="{00000000-0005-0000-0000-00000C1D0000}"/>
    <cellStyle name="Calculation 3 2 5 5 4 3" xfId="28929" xr:uid="{00000000-0005-0000-0000-00000D1D0000}"/>
    <cellStyle name="Calculation 3 2 5 5 4 4" xfId="28930" xr:uid="{00000000-0005-0000-0000-00000E1D0000}"/>
    <cellStyle name="Calculation 3 2 5 5 4 5" xfId="28931" xr:uid="{00000000-0005-0000-0000-00000F1D0000}"/>
    <cellStyle name="Calculation 3 2 5 5 4 6" xfId="28932" xr:uid="{00000000-0005-0000-0000-0000101D0000}"/>
    <cellStyle name="Calculation 3 2 5 5 4 7" xfId="28933" xr:uid="{00000000-0005-0000-0000-0000111D0000}"/>
    <cellStyle name="Calculation 3 2 5 5 5" xfId="2394" xr:uid="{00000000-0005-0000-0000-0000121D0000}"/>
    <cellStyle name="Calculation 3 2 5 5 5 2" xfId="2395" xr:uid="{00000000-0005-0000-0000-0000131D0000}"/>
    <cellStyle name="Calculation 3 2 5 5 5 3" xfId="28934" xr:uid="{00000000-0005-0000-0000-0000141D0000}"/>
    <cellStyle name="Calculation 3 2 5 5 5 4" xfId="28935" xr:uid="{00000000-0005-0000-0000-0000151D0000}"/>
    <cellStyle name="Calculation 3 2 5 5 5 5" xfId="28936" xr:uid="{00000000-0005-0000-0000-0000161D0000}"/>
    <cellStyle name="Calculation 3 2 5 5 5 6" xfId="28937" xr:uid="{00000000-0005-0000-0000-0000171D0000}"/>
    <cellStyle name="Calculation 3 2 5 5 5 7" xfId="28938" xr:uid="{00000000-0005-0000-0000-0000181D0000}"/>
    <cellStyle name="Calculation 3 2 5 5 6" xfId="2396" xr:uid="{00000000-0005-0000-0000-0000191D0000}"/>
    <cellStyle name="Calculation 3 2 5 5 6 2" xfId="2397" xr:uid="{00000000-0005-0000-0000-00001A1D0000}"/>
    <cellStyle name="Calculation 3 2 5 5 6 3" xfId="28939" xr:uid="{00000000-0005-0000-0000-00001B1D0000}"/>
    <cellStyle name="Calculation 3 2 5 5 6 4" xfId="28940" xr:uid="{00000000-0005-0000-0000-00001C1D0000}"/>
    <cellStyle name="Calculation 3 2 5 5 6 5" xfId="28941" xr:uid="{00000000-0005-0000-0000-00001D1D0000}"/>
    <cellStyle name="Calculation 3 2 5 5 6 6" xfId="28942" xr:uid="{00000000-0005-0000-0000-00001E1D0000}"/>
    <cellStyle name="Calculation 3 2 5 5 6 7" xfId="28943" xr:uid="{00000000-0005-0000-0000-00001F1D0000}"/>
    <cellStyle name="Calculation 3 2 5 5 7" xfId="2398" xr:uid="{00000000-0005-0000-0000-0000201D0000}"/>
    <cellStyle name="Calculation 3 2 5 5 7 2" xfId="2399" xr:uid="{00000000-0005-0000-0000-0000211D0000}"/>
    <cellStyle name="Calculation 3 2 5 5 7 3" xfId="28944" xr:uid="{00000000-0005-0000-0000-0000221D0000}"/>
    <cellStyle name="Calculation 3 2 5 5 7 4" xfId="28945" xr:uid="{00000000-0005-0000-0000-0000231D0000}"/>
    <cellStyle name="Calculation 3 2 5 5 7 5" xfId="28946" xr:uid="{00000000-0005-0000-0000-0000241D0000}"/>
    <cellStyle name="Calculation 3 2 5 5 7 6" xfId="28947" xr:uid="{00000000-0005-0000-0000-0000251D0000}"/>
    <cellStyle name="Calculation 3 2 5 5 7 7" xfId="28948" xr:uid="{00000000-0005-0000-0000-0000261D0000}"/>
    <cellStyle name="Calculation 3 2 5 5 8" xfId="2400" xr:uid="{00000000-0005-0000-0000-0000271D0000}"/>
    <cellStyle name="Calculation 3 2 5 5 8 2" xfId="2401" xr:uid="{00000000-0005-0000-0000-0000281D0000}"/>
    <cellStyle name="Calculation 3 2 5 5 8 3" xfId="28949" xr:uid="{00000000-0005-0000-0000-0000291D0000}"/>
    <cellStyle name="Calculation 3 2 5 5 8 4" xfId="28950" xr:uid="{00000000-0005-0000-0000-00002A1D0000}"/>
    <cellStyle name="Calculation 3 2 5 5 8 5" xfId="28951" xr:uid="{00000000-0005-0000-0000-00002B1D0000}"/>
    <cellStyle name="Calculation 3 2 5 5 8 6" xfId="28952" xr:uid="{00000000-0005-0000-0000-00002C1D0000}"/>
    <cellStyle name="Calculation 3 2 5 5 8 7" xfId="28953" xr:uid="{00000000-0005-0000-0000-00002D1D0000}"/>
    <cellStyle name="Calculation 3 2 5 5 9" xfId="2402" xr:uid="{00000000-0005-0000-0000-00002E1D0000}"/>
    <cellStyle name="Calculation 3 2 5 5 9 2" xfId="2403" xr:uid="{00000000-0005-0000-0000-00002F1D0000}"/>
    <cellStyle name="Calculation 3 2 5 5 9 3" xfId="28954" xr:uid="{00000000-0005-0000-0000-0000301D0000}"/>
    <cellStyle name="Calculation 3 2 5 5 9 4" xfId="28955" xr:uid="{00000000-0005-0000-0000-0000311D0000}"/>
    <cellStyle name="Calculation 3 2 5 5 9 5" xfId="28956" xr:uid="{00000000-0005-0000-0000-0000321D0000}"/>
    <cellStyle name="Calculation 3 2 5 5 9 6" xfId="28957" xr:uid="{00000000-0005-0000-0000-0000331D0000}"/>
    <cellStyle name="Calculation 3 2 5 5 9 7" xfId="28958" xr:uid="{00000000-0005-0000-0000-0000341D0000}"/>
    <cellStyle name="Calculation 3 2 5 6" xfId="2404" xr:uid="{00000000-0005-0000-0000-0000351D0000}"/>
    <cellStyle name="Calculation 3 2 5 6 10" xfId="2405" xr:uid="{00000000-0005-0000-0000-0000361D0000}"/>
    <cellStyle name="Calculation 3 2 5 6 11" xfId="28959" xr:uid="{00000000-0005-0000-0000-0000371D0000}"/>
    <cellStyle name="Calculation 3 2 5 6 12" xfId="28960" xr:uid="{00000000-0005-0000-0000-0000381D0000}"/>
    <cellStyle name="Calculation 3 2 5 6 13" xfId="28961" xr:uid="{00000000-0005-0000-0000-0000391D0000}"/>
    <cellStyle name="Calculation 3 2 5 6 14" xfId="28962" xr:uid="{00000000-0005-0000-0000-00003A1D0000}"/>
    <cellStyle name="Calculation 3 2 5 6 15" xfId="28963" xr:uid="{00000000-0005-0000-0000-00003B1D0000}"/>
    <cellStyle name="Calculation 3 2 5 6 2" xfId="2406" xr:uid="{00000000-0005-0000-0000-00003C1D0000}"/>
    <cellStyle name="Calculation 3 2 5 6 2 2" xfId="2407" xr:uid="{00000000-0005-0000-0000-00003D1D0000}"/>
    <cellStyle name="Calculation 3 2 5 6 2 3" xfId="28964" xr:uid="{00000000-0005-0000-0000-00003E1D0000}"/>
    <cellStyle name="Calculation 3 2 5 6 2 4" xfId="28965" xr:uid="{00000000-0005-0000-0000-00003F1D0000}"/>
    <cellStyle name="Calculation 3 2 5 6 2 5" xfId="28966" xr:uid="{00000000-0005-0000-0000-0000401D0000}"/>
    <cellStyle name="Calculation 3 2 5 6 2 6" xfId="28967" xr:uid="{00000000-0005-0000-0000-0000411D0000}"/>
    <cellStyle name="Calculation 3 2 5 6 2 7" xfId="28968" xr:uid="{00000000-0005-0000-0000-0000421D0000}"/>
    <cellStyle name="Calculation 3 2 5 6 3" xfId="2408" xr:uid="{00000000-0005-0000-0000-0000431D0000}"/>
    <cellStyle name="Calculation 3 2 5 6 3 2" xfId="2409" xr:uid="{00000000-0005-0000-0000-0000441D0000}"/>
    <cellStyle name="Calculation 3 2 5 6 3 3" xfId="28969" xr:uid="{00000000-0005-0000-0000-0000451D0000}"/>
    <cellStyle name="Calculation 3 2 5 6 3 4" xfId="28970" xr:uid="{00000000-0005-0000-0000-0000461D0000}"/>
    <cellStyle name="Calculation 3 2 5 6 3 5" xfId="28971" xr:uid="{00000000-0005-0000-0000-0000471D0000}"/>
    <cellStyle name="Calculation 3 2 5 6 3 6" xfId="28972" xr:uid="{00000000-0005-0000-0000-0000481D0000}"/>
    <cellStyle name="Calculation 3 2 5 6 3 7" xfId="28973" xr:uid="{00000000-0005-0000-0000-0000491D0000}"/>
    <cellStyle name="Calculation 3 2 5 6 4" xfId="2410" xr:uid="{00000000-0005-0000-0000-00004A1D0000}"/>
    <cellStyle name="Calculation 3 2 5 6 4 2" xfId="2411" xr:uid="{00000000-0005-0000-0000-00004B1D0000}"/>
    <cellStyle name="Calculation 3 2 5 6 4 3" xfId="28974" xr:uid="{00000000-0005-0000-0000-00004C1D0000}"/>
    <cellStyle name="Calculation 3 2 5 6 4 4" xfId="28975" xr:uid="{00000000-0005-0000-0000-00004D1D0000}"/>
    <cellStyle name="Calculation 3 2 5 6 4 5" xfId="28976" xr:uid="{00000000-0005-0000-0000-00004E1D0000}"/>
    <cellStyle name="Calculation 3 2 5 6 4 6" xfId="28977" xr:uid="{00000000-0005-0000-0000-00004F1D0000}"/>
    <cellStyle name="Calculation 3 2 5 6 4 7" xfId="28978" xr:uid="{00000000-0005-0000-0000-0000501D0000}"/>
    <cellStyle name="Calculation 3 2 5 6 5" xfId="2412" xr:uid="{00000000-0005-0000-0000-0000511D0000}"/>
    <cellStyle name="Calculation 3 2 5 6 5 2" xfId="2413" xr:uid="{00000000-0005-0000-0000-0000521D0000}"/>
    <cellStyle name="Calculation 3 2 5 6 5 3" xfId="28979" xr:uid="{00000000-0005-0000-0000-0000531D0000}"/>
    <cellStyle name="Calculation 3 2 5 6 5 4" xfId="28980" xr:uid="{00000000-0005-0000-0000-0000541D0000}"/>
    <cellStyle name="Calculation 3 2 5 6 5 5" xfId="28981" xr:uid="{00000000-0005-0000-0000-0000551D0000}"/>
    <cellStyle name="Calculation 3 2 5 6 5 6" xfId="28982" xr:uid="{00000000-0005-0000-0000-0000561D0000}"/>
    <cellStyle name="Calculation 3 2 5 6 5 7" xfId="28983" xr:uid="{00000000-0005-0000-0000-0000571D0000}"/>
    <cellStyle name="Calculation 3 2 5 6 6" xfId="2414" xr:uid="{00000000-0005-0000-0000-0000581D0000}"/>
    <cellStyle name="Calculation 3 2 5 6 6 2" xfId="2415" xr:uid="{00000000-0005-0000-0000-0000591D0000}"/>
    <cellStyle name="Calculation 3 2 5 6 6 3" xfId="28984" xr:uid="{00000000-0005-0000-0000-00005A1D0000}"/>
    <cellStyle name="Calculation 3 2 5 6 6 4" xfId="28985" xr:uid="{00000000-0005-0000-0000-00005B1D0000}"/>
    <cellStyle name="Calculation 3 2 5 6 6 5" xfId="28986" xr:uid="{00000000-0005-0000-0000-00005C1D0000}"/>
    <cellStyle name="Calculation 3 2 5 6 6 6" xfId="28987" xr:uid="{00000000-0005-0000-0000-00005D1D0000}"/>
    <cellStyle name="Calculation 3 2 5 6 6 7" xfId="28988" xr:uid="{00000000-0005-0000-0000-00005E1D0000}"/>
    <cellStyle name="Calculation 3 2 5 6 7" xfId="2416" xr:uid="{00000000-0005-0000-0000-00005F1D0000}"/>
    <cellStyle name="Calculation 3 2 5 6 7 2" xfId="2417" xr:uid="{00000000-0005-0000-0000-0000601D0000}"/>
    <cellStyle name="Calculation 3 2 5 6 7 3" xfId="28989" xr:uid="{00000000-0005-0000-0000-0000611D0000}"/>
    <cellStyle name="Calculation 3 2 5 6 7 4" xfId="28990" xr:uid="{00000000-0005-0000-0000-0000621D0000}"/>
    <cellStyle name="Calculation 3 2 5 6 7 5" xfId="28991" xr:uid="{00000000-0005-0000-0000-0000631D0000}"/>
    <cellStyle name="Calculation 3 2 5 6 7 6" xfId="28992" xr:uid="{00000000-0005-0000-0000-0000641D0000}"/>
    <cellStyle name="Calculation 3 2 5 6 7 7" xfId="28993" xr:uid="{00000000-0005-0000-0000-0000651D0000}"/>
    <cellStyle name="Calculation 3 2 5 6 8" xfId="2418" xr:uid="{00000000-0005-0000-0000-0000661D0000}"/>
    <cellStyle name="Calculation 3 2 5 6 8 2" xfId="2419" xr:uid="{00000000-0005-0000-0000-0000671D0000}"/>
    <cellStyle name="Calculation 3 2 5 6 8 3" xfId="28994" xr:uid="{00000000-0005-0000-0000-0000681D0000}"/>
    <cellStyle name="Calculation 3 2 5 6 8 4" xfId="28995" xr:uid="{00000000-0005-0000-0000-0000691D0000}"/>
    <cellStyle name="Calculation 3 2 5 6 8 5" xfId="28996" xr:uid="{00000000-0005-0000-0000-00006A1D0000}"/>
    <cellStyle name="Calculation 3 2 5 6 8 6" xfId="28997" xr:uid="{00000000-0005-0000-0000-00006B1D0000}"/>
    <cellStyle name="Calculation 3 2 5 6 8 7" xfId="28998" xr:uid="{00000000-0005-0000-0000-00006C1D0000}"/>
    <cellStyle name="Calculation 3 2 5 6 9" xfId="2420" xr:uid="{00000000-0005-0000-0000-00006D1D0000}"/>
    <cellStyle name="Calculation 3 2 5 6 9 2" xfId="2421" xr:uid="{00000000-0005-0000-0000-00006E1D0000}"/>
    <cellStyle name="Calculation 3 2 5 6 9 3" xfId="28999" xr:uid="{00000000-0005-0000-0000-00006F1D0000}"/>
    <cellStyle name="Calculation 3 2 5 6 9 4" xfId="29000" xr:uid="{00000000-0005-0000-0000-0000701D0000}"/>
    <cellStyle name="Calculation 3 2 5 6 9 5" xfId="29001" xr:uid="{00000000-0005-0000-0000-0000711D0000}"/>
    <cellStyle name="Calculation 3 2 5 6 9 6" xfId="29002" xr:uid="{00000000-0005-0000-0000-0000721D0000}"/>
    <cellStyle name="Calculation 3 2 5 6 9 7" xfId="29003" xr:uid="{00000000-0005-0000-0000-0000731D0000}"/>
    <cellStyle name="Calculation 3 2 5 7" xfId="29004" xr:uid="{00000000-0005-0000-0000-0000741D0000}"/>
    <cellStyle name="Calculation 3 2 6" xfId="2422" xr:uid="{00000000-0005-0000-0000-0000751D0000}"/>
    <cellStyle name="Calculation 3 2 6 2" xfId="2423" xr:uid="{00000000-0005-0000-0000-0000761D0000}"/>
    <cellStyle name="Calculation 3 2 6 2 2" xfId="2424" xr:uid="{00000000-0005-0000-0000-0000771D0000}"/>
    <cellStyle name="Calculation 3 2 6 2 2 10" xfId="29005" xr:uid="{00000000-0005-0000-0000-0000781D0000}"/>
    <cellStyle name="Calculation 3 2 6 2 2 2" xfId="2425" xr:uid="{00000000-0005-0000-0000-0000791D0000}"/>
    <cellStyle name="Calculation 3 2 6 2 2 2 2" xfId="2426" xr:uid="{00000000-0005-0000-0000-00007A1D0000}"/>
    <cellStyle name="Calculation 3 2 6 2 2 2 3" xfId="29006" xr:uid="{00000000-0005-0000-0000-00007B1D0000}"/>
    <cellStyle name="Calculation 3 2 6 2 2 2 4" xfId="29007" xr:uid="{00000000-0005-0000-0000-00007C1D0000}"/>
    <cellStyle name="Calculation 3 2 6 2 2 2 5" xfId="29008" xr:uid="{00000000-0005-0000-0000-00007D1D0000}"/>
    <cellStyle name="Calculation 3 2 6 2 2 2 6" xfId="29009" xr:uid="{00000000-0005-0000-0000-00007E1D0000}"/>
    <cellStyle name="Calculation 3 2 6 2 2 2 7" xfId="29010" xr:uid="{00000000-0005-0000-0000-00007F1D0000}"/>
    <cellStyle name="Calculation 3 2 6 2 2 3" xfId="2427" xr:uid="{00000000-0005-0000-0000-0000801D0000}"/>
    <cellStyle name="Calculation 3 2 6 2 2 3 2" xfId="2428" xr:uid="{00000000-0005-0000-0000-0000811D0000}"/>
    <cellStyle name="Calculation 3 2 6 2 2 3 3" xfId="29011" xr:uid="{00000000-0005-0000-0000-0000821D0000}"/>
    <cellStyle name="Calculation 3 2 6 2 2 3 4" xfId="29012" xr:uid="{00000000-0005-0000-0000-0000831D0000}"/>
    <cellStyle name="Calculation 3 2 6 2 2 3 5" xfId="29013" xr:uid="{00000000-0005-0000-0000-0000841D0000}"/>
    <cellStyle name="Calculation 3 2 6 2 2 3 6" xfId="29014" xr:uid="{00000000-0005-0000-0000-0000851D0000}"/>
    <cellStyle name="Calculation 3 2 6 2 2 3 7" xfId="29015" xr:uid="{00000000-0005-0000-0000-0000861D0000}"/>
    <cellStyle name="Calculation 3 2 6 2 2 4" xfId="2429" xr:uid="{00000000-0005-0000-0000-0000871D0000}"/>
    <cellStyle name="Calculation 3 2 6 2 2 4 2" xfId="2430" xr:uid="{00000000-0005-0000-0000-0000881D0000}"/>
    <cellStyle name="Calculation 3 2 6 2 2 4 3" xfId="29016" xr:uid="{00000000-0005-0000-0000-0000891D0000}"/>
    <cellStyle name="Calculation 3 2 6 2 2 4 4" xfId="29017" xr:uid="{00000000-0005-0000-0000-00008A1D0000}"/>
    <cellStyle name="Calculation 3 2 6 2 2 4 5" xfId="29018" xr:uid="{00000000-0005-0000-0000-00008B1D0000}"/>
    <cellStyle name="Calculation 3 2 6 2 2 4 6" xfId="29019" xr:uid="{00000000-0005-0000-0000-00008C1D0000}"/>
    <cellStyle name="Calculation 3 2 6 2 2 4 7" xfId="29020" xr:uid="{00000000-0005-0000-0000-00008D1D0000}"/>
    <cellStyle name="Calculation 3 2 6 2 2 5" xfId="2431" xr:uid="{00000000-0005-0000-0000-00008E1D0000}"/>
    <cellStyle name="Calculation 3 2 6 2 2 5 2" xfId="2432" xr:uid="{00000000-0005-0000-0000-00008F1D0000}"/>
    <cellStyle name="Calculation 3 2 6 2 2 5 3" xfId="29021" xr:uid="{00000000-0005-0000-0000-0000901D0000}"/>
    <cellStyle name="Calculation 3 2 6 2 2 5 4" xfId="29022" xr:uid="{00000000-0005-0000-0000-0000911D0000}"/>
    <cellStyle name="Calculation 3 2 6 2 2 5 5" xfId="29023" xr:uid="{00000000-0005-0000-0000-0000921D0000}"/>
    <cellStyle name="Calculation 3 2 6 2 2 5 6" xfId="29024" xr:uid="{00000000-0005-0000-0000-0000931D0000}"/>
    <cellStyle name="Calculation 3 2 6 2 2 5 7" xfId="29025" xr:uid="{00000000-0005-0000-0000-0000941D0000}"/>
    <cellStyle name="Calculation 3 2 6 2 2 6" xfId="2433" xr:uid="{00000000-0005-0000-0000-0000951D0000}"/>
    <cellStyle name="Calculation 3 2 6 2 2 6 2" xfId="2434" xr:uid="{00000000-0005-0000-0000-0000961D0000}"/>
    <cellStyle name="Calculation 3 2 6 2 2 6 3" xfId="29026" xr:uid="{00000000-0005-0000-0000-0000971D0000}"/>
    <cellStyle name="Calculation 3 2 6 2 2 6 4" xfId="29027" xr:uid="{00000000-0005-0000-0000-0000981D0000}"/>
    <cellStyle name="Calculation 3 2 6 2 2 6 5" xfId="29028" xr:uid="{00000000-0005-0000-0000-0000991D0000}"/>
    <cellStyle name="Calculation 3 2 6 2 2 6 6" xfId="29029" xr:uid="{00000000-0005-0000-0000-00009A1D0000}"/>
    <cellStyle name="Calculation 3 2 6 2 2 6 7" xfId="29030" xr:uid="{00000000-0005-0000-0000-00009B1D0000}"/>
    <cellStyle name="Calculation 3 2 6 2 2 7" xfId="29031" xr:uid="{00000000-0005-0000-0000-00009C1D0000}"/>
    <cellStyle name="Calculation 3 2 6 2 2 8" xfId="29032" xr:uid="{00000000-0005-0000-0000-00009D1D0000}"/>
    <cellStyle name="Calculation 3 2 6 2 2 9" xfId="29033" xr:uid="{00000000-0005-0000-0000-00009E1D0000}"/>
    <cellStyle name="Calculation 3 2 6 2 3" xfId="2435" xr:uid="{00000000-0005-0000-0000-00009F1D0000}"/>
    <cellStyle name="Calculation 3 2 6 2 3 10" xfId="2436" xr:uid="{00000000-0005-0000-0000-0000A01D0000}"/>
    <cellStyle name="Calculation 3 2 6 2 3 11" xfId="29034" xr:uid="{00000000-0005-0000-0000-0000A11D0000}"/>
    <cellStyle name="Calculation 3 2 6 2 3 12" xfId="29035" xr:uid="{00000000-0005-0000-0000-0000A21D0000}"/>
    <cellStyle name="Calculation 3 2 6 2 3 13" xfId="29036" xr:uid="{00000000-0005-0000-0000-0000A31D0000}"/>
    <cellStyle name="Calculation 3 2 6 2 3 14" xfId="29037" xr:uid="{00000000-0005-0000-0000-0000A41D0000}"/>
    <cellStyle name="Calculation 3 2 6 2 3 15" xfId="29038" xr:uid="{00000000-0005-0000-0000-0000A51D0000}"/>
    <cellStyle name="Calculation 3 2 6 2 3 2" xfId="2437" xr:uid="{00000000-0005-0000-0000-0000A61D0000}"/>
    <cellStyle name="Calculation 3 2 6 2 3 2 2" xfId="2438" xr:uid="{00000000-0005-0000-0000-0000A71D0000}"/>
    <cellStyle name="Calculation 3 2 6 2 3 2 3" xfId="29039" xr:uid="{00000000-0005-0000-0000-0000A81D0000}"/>
    <cellStyle name="Calculation 3 2 6 2 3 2 4" xfId="29040" xr:uid="{00000000-0005-0000-0000-0000A91D0000}"/>
    <cellStyle name="Calculation 3 2 6 2 3 2 5" xfId="29041" xr:uid="{00000000-0005-0000-0000-0000AA1D0000}"/>
    <cellStyle name="Calculation 3 2 6 2 3 2 6" xfId="29042" xr:uid="{00000000-0005-0000-0000-0000AB1D0000}"/>
    <cellStyle name="Calculation 3 2 6 2 3 2 7" xfId="29043" xr:uid="{00000000-0005-0000-0000-0000AC1D0000}"/>
    <cellStyle name="Calculation 3 2 6 2 3 3" xfId="2439" xr:uid="{00000000-0005-0000-0000-0000AD1D0000}"/>
    <cellStyle name="Calculation 3 2 6 2 3 3 2" xfId="2440" xr:uid="{00000000-0005-0000-0000-0000AE1D0000}"/>
    <cellStyle name="Calculation 3 2 6 2 3 3 3" xfId="29044" xr:uid="{00000000-0005-0000-0000-0000AF1D0000}"/>
    <cellStyle name="Calculation 3 2 6 2 3 3 4" xfId="29045" xr:uid="{00000000-0005-0000-0000-0000B01D0000}"/>
    <cellStyle name="Calculation 3 2 6 2 3 3 5" xfId="29046" xr:uid="{00000000-0005-0000-0000-0000B11D0000}"/>
    <cellStyle name="Calculation 3 2 6 2 3 3 6" xfId="29047" xr:uid="{00000000-0005-0000-0000-0000B21D0000}"/>
    <cellStyle name="Calculation 3 2 6 2 3 3 7" xfId="29048" xr:uid="{00000000-0005-0000-0000-0000B31D0000}"/>
    <cellStyle name="Calculation 3 2 6 2 3 4" xfId="2441" xr:uid="{00000000-0005-0000-0000-0000B41D0000}"/>
    <cellStyle name="Calculation 3 2 6 2 3 4 2" xfId="2442" xr:uid="{00000000-0005-0000-0000-0000B51D0000}"/>
    <cellStyle name="Calculation 3 2 6 2 3 4 3" xfId="29049" xr:uid="{00000000-0005-0000-0000-0000B61D0000}"/>
    <cellStyle name="Calculation 3 2 6 2 3 4 4" xfId="29050" xr:uid="{00000000-0005-0000-0000-0000B71D0000}"/>
    <cellStyle name="Calculation 3 2 6 2 3 4 5" xfId="29051" xr:uid="{00000000-0005-0000-0000-0000B81D0000}"/>
    <cellStyle name="Calculation 3 2 6 2 3 4 6" xfId="29052" xr:uid="{00000000-0005-0000-0000-0000B91D0000}"/>
    <cellStyle name="Calculation 3 2 6 2 3 4 7" xfId="29053" xr:uid="{00000000-0005-0000-0000-0000BA1D0000}"/>
    <cellStyle name="Calculation 3 2 6 2 3 5" xfId="2443" xr:uid="{00000000-0005-0000-0000-0000BB1D0000}"/>
    <cellStyle name="Calculation 3 2 6 2 3 5 2" xfId="2444" xr:uid="{00000000-0005-0000-0000-0000BC1D0000}"/>
    <cellStyle name="Calculation 3 2 6 2 3 5 3" xfId="29054" xr:uid="{00000000-0005-0000-0000-0000BD1D0000}"/>
    <cellStyle name="Calculation 3 2 6 2 3 5 4" xfId="29055" xr:uid="{00000000-0005-0000-0000-0000BE1D0000}"/>
    <cellStyle name="Calculation 3 2 6 2 3 5 5" xfId="29056" xr:uid="{00000000-0005-0000-0000-0000BF1D0000}"/>
    <cellStyle name="Calculation 3 2 6 2 3 5 6" xfId="29057" xr:uid="{00000000-0005-0000-0000-0000C01D0000}"/>
    <cellStyle name="Calculation 3 2 6 2 3 5 7" xfId="29058" xr:uid="{00000000-0005-0000-0000-0000C11D0000}"/>
    <cellStyle name="Calculation 3 2 6 2 3 6" xfId="2445" xr:uid="{00000000-0005-0000-0000-0000C21D0000}"/>
    <cellStyle name="Calculation 3 2 6 2 3 6 2" xfId="2446" xr:uid="{00000000-0005-0000-0000-0000C31D0000}"/>
    <cellStyle name="Calculation 3 2 6 2 3 6 3" xfId="29059" xr:uid="{00000000-0005-0000-0000-0000C41D0000}"/>
    <cellStyle name="Calculation 3 2 6 2 3 6 4" xfId="29060" xr:uid="{00000000-0005-0000-0000-0000C51D0000}"/>
    <cellStyle name="Calculation 3 2 6 2 3 6 5" xfId="29061" xr:uid="{00000000-0005-0000-0000-0000C61D0000}"/>
    <cellStyle name="Calculation 3 2 6 2 3 6 6" xfId="29062" xr:uid="{00000000-0005-0000-0000-0000C71D0000}"/>
    <cellStyle name="Calculation 3 2 6 2 3 6 7" xfId="29063" xr:uid="{00000000-0005-0000-0000-0000C81D0000}"/>
    <cellStyle name="Calculation 3 2 6 2 3 7" xfId="2447" xr:uid="{00000000-0005-0000-0000-0000C91D0000}"/>
    <cellStyle name="Calculation 3 2 6 2 3 7 2" xfId="2448" xr:uid="{00000000-0005-0000-0000-0000CA1D0000}"/>
    <cellStyle name="Calculation 3 2 6 2 3 7 3" xfId="29064" xr:uid="{00000000-0005-0000-0000-0000CB1D0000}"/>
    <cellStyle name="Calculation 3 2 6 2 3 7 4" xfId="29065" xr:uid="{00000000-0005-0000-0000-0000CC1D0000}"/>
    <cellStyle name="Calculation 3 2 6 2 3 7 5" xfId="29066" xr:uid="{00000000-0005-0000-0000-0000CD1D0000}"/>
    <cellStyle name="Calculation 3 2 6 2 3 7 6" xfId="29067" xr:uid="{00000000-0005-0000-0000-0000CE1D0000}"/>
    <cellStyle name="Calculation 3 2 6 2 3 7 7" xfId="29068" xr:uid="{00000000-0005-0000-0000-0000CF1D0000}"/>
    <cellStyle name="Calculation 3 2 6 2 3 8" xfId="2449" xr:uid="{00000000-0005-0000-0000-0000D01D0000}"/>
    <cellStyle name="Calculation 3 2 6 2 3 8 2" xfId="2450" xr:uid="{00000000-0005-0000-0000-0000D11D0000}"/>
    <cellStyle name="Calculation 3 2 6 2 3 8 3" xfId="29069" xr:uid="{00000000-0005-0000-0000-0000D21D0000}"/>
    <cellStyle name="Calculation 3 2 6 2 3 8 4" xfId="29070" xr:uid="{00000000-0005-0000-0000-0000D31D0000}"/>
    <cellStyle name="Calculation 3 2 6 2 3 8 5" xfId="29071" xr:uid="{00000000-0005-0000-0000-0000D41D0000}"/>
    <cellStyle name="Calculation 3 2 6 2 3 8 6" xfId="29072" xr:uid="{00000000-0005-0000-0000-0000D51D0000}"/>
    <cellStyle name="Calculation 3 2 6 2 3 8 7" xfId="29073" xr:uid="{00000000-0005-0000-0000-0000D61D0000}"/>
    <cellStyle name="Calculation 3 2 6 2 3 9" xfId="2451" xr:uid="{00000000-0005-0000-0000-0000D71D0000}"/>
    <cellStyle name="Calculation 3 2 6 2 3 9 2" xfId="2452" xr:uid="{00000000-0005-0000-0000-0000D81D0000}"/>
    <cellStyle name="Calculation 3 2 6 2 3 9 3" xfId="29074" xr:uid="{00000000-0005-0000-0000-0000D91D0000}"/>
    <cellStyle name="Calculation 3 2 6 2 3 9 4" xfId="29075" xr:uid="{00000000-0005-0000-0000-0000DA1D0000}"/>
    <cellStyle name="Calculation 3 2 6 2 3 9 5" xfId="29076" xr:uid="{00000000-0005-0000-0000-0000DB1D0000}"/>
    <cellStyle name="Calculation 3 2 6 2 3 9 6" xfId="29077" xr:uid="{00000000-0005-0000-0000-0000DC1D0000}"/>
    <cellStyle name="Calculation 3 2 6 2 3 9 7" xfId="29078" xr:uid="{00000000-0005-0000-0000-0000DD1D0000}"/>
    <cellStyle name="Calculation 3 2 6 2 4" xfId="2453" xr:uid="{00000000-0005-0000-0000-0000DE1D0000}"/>
    <cellStyle name="Calculation 3 2 6 2 4 2" xfId="2454" xr:uid="{00000000-0005-0000-0000-0000DF1D0000}"/>
    <cellStyle name="Calculation 3 2 6 2 4 3" xfId="29079" xr:uid="{00000000-0005-0000-0000-0000E01D0000}"/>
    <cellStyle name="Calculation 3 2 6 2 4 4" xfId="29080" xr:uid="{00000000-0005-0000-0000-0000E11D0000}"/>
    <cellStyle name="Calculation 3 2 6 2 4 5" xfId="29081" xr:uid="{00000000-0005-0000-0000-0000E21D0000}"/>
    <cellStyle name="Calculation 3 2 6 2 4 6" xfId="29082" xr:uid="{00000000-0005-0000-0000-0000E31D0000}"/>
    <cellStyle name="Calculation 3 2 6 2 4 7" xfId="29083" xr:uid="{00000000-0005-0000-0000-0000E41D0000}"/>
    <cellStyle name="Calculation 3 2 6 2 5" xfId="2455" xr:uid="{00000000-0005-0000-0000-0000E51D0000}"/>
    <cellStyle name="Calculation 3 2 6 2 5 2" xfId="2456" xr:uid="{00000000-0005-0000-0000-0000E61D0000}"/>
    <cellStyle name="Calculation 3 2 6 2 6" xfId="29084" xr:uid="{00000000-0005-0000-0000-0000E71D0000}"/>
    <cellStyle name="Calculation 3 2 6 2 7" xfId="29085" xr:uid="{00000000-0005-0000-0000-0000E81D0000}"/>
    <cellStyle name="Calculation 3 2 6 2 8" xfId="29086" xr:uid="{00000000-0005-0000-0000-0000E91D0000}"/>
    <cellStyle name="Calculation 3 2 6 3" xfId="2457" xr:uid="{00000000-0005-0000-0000-0000EA1D0000}"/>
    <cellStyle name="Calculation 3 2 6 3 10" xfId="29087" xr:uid="{00000000-0005-0000-0000-0000EB1D0000}"/>
    <cellStyle name="Calculation 3 2 6 3 2" xfId="2458" xr:uid="{00000000-0005-0000-0000-0000EC1D0000}"/>
    <cellStyle name="Calculation 3 2 6 3 2 2" xfId="2459" xr:uid="{00000000-0005-0000-0000-0000ED1D0000}"/>
    <cellStyle name="Calculation 3 2 6 3 2 3" xfId="29088" xr:uid="{00000000-0005-0000-0000-0000EE1D0000}"/>
    <cellStyle name="Calculation 3 2 6 3 2 4" xfId="29089" xr:uid="{00000000-0005-0000-0000-0000EF1D0000}"/>
    <cellStyle name="Calculation 3 2 6 3 2 5" xfId="29090" xr:uid="{00000000-0005-0000-0000-0000F01D0000}"/>
    <cellStyle name="Calculation 3 2 6 3 2 6" xfId="29091" xr:uid="{00000000-0005-0000-0000-0000F11D0000}"/>
    <cellStyle name="Calculation 3 2 6 3 2 7" xfId="29092" xr:uid="{00000000-0005-0000-0000-0000F21D0000}"/>
    <cellStyle name="Calculation 3 2 6 3 3" xfId="2460" xr:uid="{00000000-0005-0000-0000-0000F31D0000}"/>
    <cellStyle name="Calculation 3 2 6 3 3 2" xfId="2461" xr:uid="{00000000-0005-0000-0000-0000F41D0000}"/>
    <cellStyle name="Calculation 3 2 6 3 3 3" xfId="29093" xr:uid="{00000000-0005-0000-0000-0000F51D0000}"/>
    <cellStyle name="Calculation 3 2 6 3 3 4" xfId="29094" xr:uid="{00000000-0005-0000-0000-0000F61D0000}"/>
    <cellStyle name="Calculation 3 2 6 3 3 5" xfId="29095" xr:uid="{00000000-0005-0000-0000-0000F71D0000}"/>
    <cellStyle name="Calculation 3 2 6 3 3 6" xfId="29096" xr:uid="{00000000-0005-0000-0000-0000F81D0000}"/>
    <cellStyle name="Calculation 3 2 6 3 3 7" xfId="29097" xr:uid="{00000000-0005-0000-0000-0000F91D0000}"/>
    <cellStyle name="Calculation 3 2 6 3 4" xfId="2462" xr:uid="{00000000-0005-0000-0000-0000FA1D0000}"/>
    <cellStyle name="Calculation 3 2 6 3 4 2" xfId="2463" xr:uid="{00000000-0005-0000-0000-0000FB1D0000}"/>
    <cellStyle name="Calculation 3 2 6 3 4 3" xfId="29098" xr:uid="{00000000-0005-0000-0000-0000FC1D0000}"/>
    <cellStyle name="Calculation 3 2 6 3 4 4" xfId="29099" xr:uid="{00000000-0005-0000-0000-0000FD1D0000}"/>
    <cellStyle name="Calculation 3 2 6 3 4 5" xfId="29100" xr:uid="{00000000-0005-0000-0000-0000FE1D0000}"/>
    <cellStyle name="Calculation 3 2 6 3 4 6" xfId="29101" xr:uid="{00000000-0005-0000-0000-0000FF1D0000}"/>
    <cellStyle name="Calculation 3 2 6 3 4 7" xfId="29102" xr:uid="{00000000-0005-0000-0000-0000001E0000}"/>
    <cellStyle name="Calculation 3 2 6 3 5" xfId="2464" xr:uid="{00000000-0005-0000-0000-0000011E0000}"/>
    <cellStyle name="Calculation 3 2 6 3 5 2" xfId="2465" xr:uid="{00000000-0005-0000-0000-0000021E0000}"/>
    <cellStyle name="Calculation 3 2 6 3 5 3" xfId="29103" xr:uid="{00000000-0005-0000-0000-0000031E0000}"/>
    <cellStyle name="Calculation 3 2 6 3 5 4" xfId="29104" xr:uid="{00000000-0005-0000-0000-0000041E0000}"/>
    <cellStyle name="Calculation 3 2 6 3 5 5" xfId="29105" xr:uid="{00000000-0005-0000-0000-0000051E0000}"/>
    <cellStyle name="Calculation 3 2 6 3 5 6" xfId="29106" xr:uid="{00000000-0005-0000-0000-0000061E0000}"/>
    <cellStyle name="Calculation 3 2 6 3 5 7" xfId="29107" xr:uid="{00000000-0005-0000-0000-0000071E0000}"/>
    <cellStyle name="Calculation 3 2 6 3 6" xfId="2466" xr:uid="{00000000-0005-0000-0000-0000081E0000}"/>
    <cellStyle name="Calculation 3 2 6 3 6 2" xfId="2467" xr:uid="{00000000-0005-0000-0000-0000091E0000}"/>
    <cellStyle name="Calculation 3 2 6 3 6 3" xfId="29108" xr:uid="{00000000-0005-0000-0000-00000A1E0000}"/>
    <cellStyle name="Calculation 3 2 6 3 6 4" xfId="29109" xr:uid="{00000000-0005-0000-0000-00000B1E0000}"/>
    <cellStyle name="Calculation 3 2 6 3 6 5" xfId="29110" xr:uid="{00000000-0005-0000-0000-00000C1E0000}"/>
    <cellStyle name="Calculation 3 2 6 3 6 6" xfId="29111" xr:uid="{00000000-0005-0000-0000-00000D1E0000}"/>
    <cellStyle name="Calculation 3 2 6 3 6 7" xfId="29112" xr:uid="{00000000-0005-0000-0000-00000E1E0000}"/>
    <cellStyle name="Calculation 3 2 6 3 7" xfId="29113" xr:uid="{00000000-0005-0000-0000-00000F1E0000}"/>
    <cellStyle name="Calculation 3 2 6 3 8" xfId="29114" xr:uid="{00000000-0005-0000-0000-0000101E0000}"/>
    <cellStyle name="Calculation 3 2 6 3 9" xfId="29115" xr:uid="{00000000-0005-0000-0000-0000111E0000}"/>
    <cellStyle name="Calculation 3 2 6 4" xfId="2468" xr:uid="{00000000-0005-0000-0000-0000121E0000}"/>
    <cellStyle name="Calculation 3 2 6 4 10" xfId="2469" xr:uid="{00000000-0005-0000-0000-0000131E0000}"/>
    <cellStyle name="Calculation 3 2 6 4 11" xfId="29116" xr:uid="{00000000-0005-0000-0000-0000141E0000}"/>
    <cellStyle name="Calculation 3 2 6 4 12" xfId="29117" xr:uid="{00000000-0005-0000-0000-0000151E0000}"/>
    <cellStyle name="Calculation 3 2 6 4 2" xfId="2470" xr:uid="{00000000-0005-0000-0000-0000161E0000}"/>
    <cellStyle name="Calculation 3 2 6 4 2 2" xfId="2471" xr:uid="{00000000-0005-0000-0000-0000171E0000}"/>
    <cellStyle name="Calculation 3 2 6 4 2 3" xfId="29118" xr:uid="{00000000-0005-0000-0000-0000181E0000}"/>
    <cellStyle name="Calculation 3 2 6 4 2 4" xfId="29119" xr:uid="{00000000-0005-0000-0000-0000191E0000}"/>
    <cellStyle name="Calculation 3 2 6 4 2 5" xfId="29120" xr:uid="{00000000-0005-0000-0000-00001A1E0000}"/>
    <cellStyle name="Calculation 3 2 6 4 2 6" xfId="29121" xr:uid="{00000000-0005-0000-0000-00001B1E0000}"/>
    <cellStyle name="Calculation 3 2 6 4 2 7" xfId="29122" xr:uid="{00000000-0005-0000-0000-00001C1E0000}"/>
    <cellStyle name="Calculation 3 2 6 4 3" xfId="2472" xr:uid="{00000000-0005-0000-0000-00001D1E0000}"/>
    <cellStyle name="Calculation 3 2 6 4 3 2" xfId="2473" xr:uid="{00000000-0005-0000-0000-00001E1E0000}"/>
    <cellStyle name="Calculation 3 2 6 4 3 3" xfId="29123" xr:uid="{00000000-0005-0000-0000-00001F1E0000}"/>
    <cellStyle name="Calculation 3 2 6 4 3 4" xfId="29124" xr:uid="{00000000-0005-0000-0000-0000201E0000}"/>
    <cellStyle name="Calculation 3 2 6 4 3 5" xfId="29125" xr:uid="{00000000-0005-0000-0000-0000211E0000}"/>
    <cellStyle name="Calculation 3 2 6 4 3 6" xfId="29126" xr:uid="{00000000-0005-0000-0000-0000221E0000}"/>
    <cellStyle name="Calculation 3 2 6 4 3 7" xfId="29127" xr:uid="{00000000-0005-0000-0000-0000231E0000}"/>
    <cellStyle name="Calculation 3 2 6 4 4" xfId="2474" xr:uid="{00000000-0005-0000-0000-0000241E0000}"/>
    <cellStyle name="Calculation 3 2 6 4 4 2" xfId="2475" xr:uid="{00000000-0005-0000-0000-0000251E0000}"/>
    <cellStyle name="Calculation 3 2 6 4 4 3" xfId="29128" xr:uid="{00000000-0005-0000-0000-0000261E0000}"/>
    <cellStyle name="Calculation 3 2 6 4 4 4" xfId="29129" xr:uid="{00000000-0005-0000-0000-0000271E0000}"/>
    <cellStyle name="Calculation 3 2 6 4 4 5" xfId="29130" xr:uid="{00000000-0005-0000-0000-0000281E0000}"/>
    <cellStyle name="Calculation 3 2 6 4 4 6" xfId="29131" xr:uid="{00000000-0005-0000-0000-0000291E0000}"/>
    <cellStyle name="Calculation 3 2 6 4 4 7" xfId="29132" xr:uid="{00000000-0005-0000-0000-00002A1E0000}"/>
    <cellStyle name="Calculation 3 2 6 4 5" xfId="2476" xr:uid="{00000000-0005-0000-0000-00002B1E0000}"/>
    <cellStyle name="Calculation 3 2 6 4 5 2" xfId="2477" xr:uid="{00000000-0005-0000-0000-00002C1E0000}"/>
    <cellStyle name="Calculation 3 2 6 4 5 3" xfId="29133" xr:uid="{00000000-0005-0000-0000-00002D1E0000}"/>
    <cellStyle name="Calculation 3 2 6 4 5 4" xfId="29134" xr:uid="{00000000-0005-0000-0000-00002E1E0000}"/>
    <cellStyle name="Calculation 3 2 6 4 5 5" xfId="29135" xr:uid="{00000000-0005-0000-0000-00002F1E0000}"/>
    <cellStyle name="Calculation 3 2 6 4 5 6" xfId="29136" xr:uid="{00000000-0005-0000-0000-0000301E0000}"/>
    <cellStyle name="Calculation 3 2 6 4 5 7" xfId="29137" xr:uid="{00000000-0005-0000-0000-0000311E0000}"/>
    <cellStyle name="Calculation 3 2 6 4 6" xfId="2478" xr:uid="{00000000-0005-0000-0000-0000321E0000}"/>
    <cellStyle name="Calculation 3 2 6 4 6 2" xfId="2479" xr:uid="{00000000-0005-0000-0000-0000331E0000}"/>
    <cellStyle name="Calculation 3 2 6 4 6 3" xfId="29138" xr:uid="{00000000-0005-0000-0000-0000341E0000}"/>
    <cellStyle name="Calculation 3 2 6 4 6 4" xfId="29139" xr:uid="{00000000-0005-0000-0000-0000351E0000}"/>
    <cellStyle name="Calculation 3 2 6 4 6 5" xfId="29140" xr:uid="{00000000-0005-0000-0000-0000361E0000}"/>
    <cellStyle name="Calculation 3 2 6 4 6 6" xfId="29141" xr:uid="{00000000-0005-0000-0000-0000371E0000}"/>
    <cellStyle name="Calculation 3 2 6 4 6 7" xfId="29142" xr:uid="{00000000-0005-0000-0000-0000381E0000}"/>
    <cellStyle name="Calculation 3 2 6 4 7" xfId="2480" xr:uid="{00000000-0005-0000-0000-0000391E0000}"/>
    <cellStyle name="Calculation 3 2 6 4 7 2" xfId="2481" xr:uid="{00000000-0005-0000-0000-00003A1E0000}"/>
    <cellStyle name="Calculation 3 2 6 4 7 3" xfId="29143" xr:uid="{00000000-0005-0000-0000-00003B1E0000}"/>
    <cellStyle name="Calculation 3 2 6 4 7 4" xfId="29144" xr:uid="{00000000-0005-0000-0000-00003C1E0000}"/>
    <cellStyle name="Calculation 3 2 6 4 7 5" xfId="29145" xr:uid="{00000000-0005-0000-0000-00003D1E0000}"/>
    <cellStyle name="Calculation 3 2 6 4 7 6" xfId="29146" xr:uid="{00000000-0005-0000-0000-00003E1E0000}"/>
    <cellStyle name="Calculation 3 2 6 4 7 7" xfId="29147" xr:uid="{00000000-0005-0000-0000-00003F1E0000}"/>
    <cellStyle name="Calculation 3 2 6 4 8" xfId="2482" xr:uid="{00000000-0005-0000-0000-0000401E0000}"/>
    <cellStyle name="Calculation 3 2 6 4 8 2" xfId="2483" xr:uid="{00000000-0005-0000-0000-0000411E0000}"/>
    <cellStyle name="Calculation 3 2 6 4 8 3" xfId="29148" xr:uid="{00000000-0005-0000-0000-0000421E0000}"/>
    <cellStyle name="Calculation 3 2 6 4 8 4" xfId="29149" xr:uid="{00000000-0005-0000-0000-0000431E0000}"/>
    <cellStyle name="Calculation 3 2 6 4 8 5" xfId="29150" xr:uid="{00000000-0005-0000-0000-0000441E0000}"/>
    <cellStyle name="Calculation 3 2 6 4 8 6" xfId="29151" xr:uid="{00000000-0005-0000-0000-0000451E0000}"/>
    <cellStyle name="Calculation 3 2 6 4 8 7" xfId="29152" xr:uid="{00000000-0005-0000-0000-0000461E0000}"/>
    <cellStyle name="Calculation 3 2 6 4 9" xfId="2484" xr:uid="{00000000-0005-0000-0000-0000471E0000}"/>
    <cellStyle name="Calculation 3 2 6 4 9 2" xfId="2485" xr:uid="{00000000-0005-0000-0000-0000481E0000}"/>
    <cellStyle name="Calculation 3 2 6 4 9 3" xfId="29153" xr:uid="{00000000-0005-0000-0000-0000491E0000}"/>
    <cellStyle name="Calculation 3 2 6 4 9 4" xfId="29154" xr:uid="{00000000-0005-0000-0000-00004A1E0000}"/>
    <cellStyle name="Calculation 3 2 6 4 9 5" xfId="29155" xr:uid="{00000000-0005-0000-0000-00004B1E0000}"/>
    <cellStyle name="Calculation 3 2 6 4 9 6" xfId="29156" xr:uid="{00000000-0005-0000-0000-00004C1E0000}"/>
    <cellStyle name="Calculation 3 2 6 4 9 7" xfId="29157" xr:uid="{00000000-0005-0000-0000-00004D1E0000}"/>
    <cellStyle name="Calculation 3 2 6 5" xfId="2486" xr:uid="{00000000-0005-0000-0000-00004E1E0000}"/>
    <cellStyle name="Calculation 3 2 6 5 10" xfId="29158" xr:uid="{00000000-0005-0000-0000-00004F1E0000}"/>
    <cellStyle name="Calculation 3 2 6 5 11" xfId="29159" xr:uid="{00000000-0005-0000-0000-0000501E0000}"/>
    <cellStyle name="Calculation 3 2 6 5 12" xfId="29160" xr:uid="{00000000-0005-0000-0000-0000511E0000}"/>
    <cellStyle name="Calculation 3 2 6 5 2" xfId="2487" xr:uid="{00000000-0005-0000-0000-0000521E0000}"/>
    <cellStyle name="Calculation 3 2 6 5 2 2" xfId="2488" xr:uid="{00000000-0005-0000-0000-0000531E0000}"/>
    <cellStyle name="Calculation 3 2 6 5 2 3" xfId="29161" xr:uid="{00000000-0005-0000-0000-0000541E0000}"/>
    <cellStyle name="Calculation 3 2 6 5 2 4" xfId="29162" xr:uid="{00000000-0005-0000-0000-0000551E0000}"/>
    <cellStyle name="Calculation 3 2 6 5 2 5" xfId="29163" xr:uid="{00000000-0005-0000-0000-0000561E0000}"/>
    <cellStyle name="Calculation 3 2 6 5 2 6" xfId="29164" xr:uid="{00000000-0005-0000-0000-0000571E0000}"/>
    <cellStyle name="Calculation 3 2 6 5 2 7" xfId="29165" xr:uid="{00000000-0005-0000-0000-0000581E0000}"/>
    <cellStyle name="Calculation 3 2 6 5 3" xfId="2489" xr:uid="{00000000-0005-0000-0000-0000591E0000}"/>
    <cellStyle name="Calculation 3 2 6 5 3 2" xfId="2490" xr:uid="{00000000-0005-0000-0000-00005A1E0000}"/>
    <cellStyle name="Calculation 3 2 6 5 3 3" xfId="29166" xr:uid="{00000000-0005-0000-0000-00005B1E0000}"/>
    <cellStyle name="Calculation 3 2 6 5 3 4" xfId="29167" xr:uid="{00000000-0005-0000-0000-00005C1E0000}"/>
    <cellStyle name="Calculation 3 2 6 5 3 5" xfId="29168" xr:uid="{00000000-0005-0000-0000-00005D1E0000}"/>
    <cellStyle name="Calculation 3 2 6 5 3 6" xfId="29169" xr:uid="{00000000-0005-0000-0000-00005E1E0000}"/>
    <cellStyle name="Calculation 3 2 6 5 3 7" xfId="29170" xr:uid="{00000000-0005-0000-0000-00005F1E0000}"/>
    <cellStyle name="Calculation 3 2 6 5 4" xfId="2491" xr:uid="{00000000-0005-0000-0000-0000601E0000}"/>
    <cellStyle name="Calculation 3 2 6 5 4 2" xfId="2492" xr:uid="{00000000-0005-0000-0000-0000611E0000}"/>
    <cellStyle name="Calculation 3 2 6 5 4 3" xfId="29171" xr:uid="{00000000-0005-0000-0000-0000621E0000}"/>
    <cellStyle name="Calculation 3 2 6 5 4 4" xfId="29172" xr:uid="{00000000-0005-0000-0000-0000631E0000}"/>
    <cellStyle name="Calculation 3 2 6 5 4 5" xfId="29173" xr:uid="{00000000-0005-0000-0000-0000641E0000}"/>
    <cellStyle name="Calculation 3 2 6 5 4 6" xfId="29174" xr:uid="{00000000-0005-0000-0000-0000651E0000}"/>
    <cellStyle name="Calculation 3 2 6 5 4 7" xfId="29175" xr:uid="{00000000-0005-0000-0000-0000661E0000}"/>
    <cellStyle name="Calculation 3 2 6 5 5" xfId="2493" xr:uid="{00000000-0005-0000-0000-0000671E0000}"/>
    <cellStyle name="Calculation 3 2 6 5 5 2" xfId="2494" xr:uid="{00000000-0005-0000-0000-0000681E0000}"/>
    <cellStyle name="Calculation 3 2 6 5 5 3" xfId="29176" xr:uid="{00000000-0005-0000-0000-0000691E0000}"/>
    <cellStyle name="Calculation 3 2 6 5 5 4" xfId="29177" xr:uid="{00000000-0005-0000-0000-00006A1E0000}"/>
    <cellStyle name="Calculation 3 2 6 5 5 5" xfId="29178" xr:uid="{00000000-0005-0000-0000-00006B1E0000}"/>
    <cellStyle name="Calculation 3 2 6 5 5 6" xfId="29179" xr:uid="{00000000-0005-0000-0000-00006C1E0000}"/>
    <cellStyle name="Calculation 3 2 6 5 5 7" xfId="29180" xr:uid="{00000000-0005-0000-0000-00006D1E0000}"/>
    <cellStyle name="Calculation 3 2 6 5 6" xfId="2495" xr:uid="{00000000-0005-0000-0000-00006E1E0000}"/>
    <cellStyle name="Calculation 3 2 6 5 6 2" xfId="2496" xr:uid="{00000000-0005-0000-0000-00006F1E0000}"/>
    <cellStyle name="Calculation 3 2 6 5 6 3" xfId="29181" xr:uid="{00000000-0005-0000-0000-0000701E0000}"/>
    <cellStyle name="Calculation 3 2 6 5 6 4" xfId="29182" xr:uid="{00000000-0005-0000-0000-0000711E0000}"/>
    <cellStyle name="Calculation 3 2 6 5 6 5" xfId="29183" xr:uid="{00000000-0005-0000-0000-0000721E0000}"/>
    <cellStyle name="Calculation 3 2 6 5 6 6" xfId="29184" xr:uid="{00000000-0005-0000-0000-0000731E0000}"/>
    <cellStyle name="Calculation 3 2 6 5 6 7" xfId="29185" xr:uid="{00000000-0005-0000-0000-0000741E0000}"/>
    <cellStyle name="Calculation 3 2 6 5 7" xfId="2497" xr:uid="{00000000-0005-0000-0000-0000751E0000}"/>
    <cellStyle name="Calculation 3 2 6 5 7 2" xfId="2498" xr:uid="{00000000-0005-0000-0000-0000761E0000}"/>
    <cellStyle name="Calculation 3 2 6 5 7 3" xfId="29186" xr:uid="{00000000-0005-0000-0000-0000771E0000}"/>
    <cellStyle name="Calculation 3 2 6 5 7 4" xfId="29187" xr:uid="{00000000-0005-0000-0000-0000781E0000}"/>
    <cellStyle name="Calculation 3 2 6 5 7 5" xfId="29188" xr:uid="{00000000-0005-0000-0000-0000791E0000}"/>
    <cellStyle name="Calculation 3 2 6 5 7 6" xfId="29189" xr:uid="{00000000-0005-0000-0000-00007A1E0000}"/>
    <cellStyle name="Calculation 3 2 6 5 7 7" xfId="29190" xr:uid="{00000000-0005-0000-0000-00007B1E0000}"/>
    <cellStyle name="Calculation 3 2 6 5 8" xfId="2499" xr:uid="{00000000-0005-0000-0000-00007C1E0000}"/>
    <cellStyle name="Calculation 3 2 6 5 8 2" xfId="2500" xr:uid="{00000000-0005-0000-0000-00007D1E0000}"/>
    <cellStyle name="Calculation 3 2 6 5 8 3" xfId="29191" xr:uid="{00000000-0005-0000-0000-00007E1E0000}"/>
    <cellStyle name="Calculation 3 2 6 5 8 4" xfId="29192" xr:uid="{00000000-0005-0000-0000-00007F1E0000}"/>
    <cellStyle name="Calculation 3 2 6 5 8 5" xfId="29193" xr:uid="{00000000-0005-0000-0000-0000801E0000}"/>
    <cellStyle name="Calculation 3 2 6 5 8 6" xfId="29194" xr:uid="{00000000-0005-0000-0000-0000811E0000}"/>
    <cellStyle name="Calculation 3 2 6 5 8 7" xfId="29195" xr:uid="{00000000-0005-0000-0000-0000821E0000}"/>
    <cellStyle name="Calculation 3 2 6 5 9" xfId="2501" xr:uid="{00000000-0005-0000-0000-0000831E0000}"/>
    <cellStyle name="Calculation 3 2 6 5 9 2" xfId="2502" xr:uid="{00000000-0005-0000-0000-0000841E0000}"/>
    <cellStyle name="Calculation 3 2 6 5 9 3" xfId="29196" xr:uid="{00000000-0005-0000-0000-0000851E0000}"/>
    <cellStyle name="Calculation 3 2 6 5 9 4" xfId="29197" xr:uid="{00000000-0005-0000-0000-0000861E0000}"/>
    <cellStyle name="Calculation 3 2 6 5 9 5" xfId="29198" xr:uid="{00000000-0005-0000-0000-0000871E0000}"/>
    <cellStyle name="Calculation 3 2 6 5 9 6" xfId="29199" xr:uid="{00000000-0005-0000-0000-0000881E0000}"/>
    <cellStyle name="Calculation 3 2 6 5 9 7" xfId="29200" xr:uid="{00000000-0005-0000-0000-0000891E0000}"/>
    <cellStyle name="Calculation 3 2 6 6" xfId="2503" xr:uid="{00000000-0005-0000-0000-00008A1E0000}"/>
    <cellStyle name="Calculation 3 2 6 6 10" xfId="2504" xr:uid="{00000000-0005-0000-0000-00008B1E0000}"/>
    <cellStyle name="Calculation 3 2 6 6 11" xfId="29201" xr:uid="{00000000-0005-0000-0000-00008C1E0000}"/>
    <cellStyle name="Calculation 3 2 6 6 12" xfId="29202" xr:uid="{00000000-0005-0000-0000-00008D1E0000}"/>
    <cellStyle name="Calculation 3 2 6 6 13" xfId="29203" xr:uid="{00000000-0005-0000-0000-00008E1E0000}"/>
    <cellStyle name="Calculation 3 2 6 6 14" xfId="29204" xr:uid="{00000000-0005-0000-0000-00008F1E0000}"/>
    <cellStyle name="Calculation 3 2 6 6 15" xfId="29205" xr:uid="{00000000-0005-0000-0000-0000901E0000}"/>
    <cellStyle name="Calculation 3 2 6 6 2" xfId="2505" xr:uid="{00000000-0005-0000-0000-0000911E0000}"/>
    <cellStyle name="Calculation 3 2 6 6 2 2" xfId="2506" xr:uid="{00000000-0005-0000-0000-0000921E0000}"/>
    <cellStyle name="Calculation 3 2 6 6 2 3" xfId="29206" xr:uid="{00000000-0005-0000-0000-0000931E0000}"/>
    <cellStyle name="Calculation 3 2 6 6 2 4" xfId="29207" xr:uid="{00000000-0005-0000-0000-0000941E0000}"/>
    <cellStyle name="Calculation 3 2 6 6 2 5" xfId="29208" xr:uid="{00000000-0005-0000-0000-0000951E0000}"/>
    <cellStyle name="Calculation 3 2 6 6 2 6" xfId="29209" xr:uid="{00000000-0005-0000-0000-0000961E0000}"/>
    <cellStyle name="Calculation 3 2 6 6 2 7" xfId="29210" xr:uid="{00000000-0005-0000-0000-0000971E0000}"/>
    <cellStyle name="Calculation 3 2 6 6 3" xfId="2507" xr:uid="{00000000-0005-0000-0000-0000981E0000}"/>
    <cellStyle name="Calculation 3 2 6 6 3 2" xfId="2508" xr:uid="{00000000-0005-0000-0000-0000991E0000}"/>
    <cellStyle name="Calculation 3 2 6 6 3 3" xfId="29211" xr:uid="{00000000-0005-0000-0000-00009A1E0000}"/>
    <cellStyle name="Calculation 3 2 6 6 3 4" xfId="29212" xr:uid="{00000000-0005-0000-0000-00009B1E0000}"/>
    <cellStyle name="Calculation 3 2 6 6 3 5" xfId="29213" xr:uid="{00000000-0005-0000-0000-00009C1E0000}"/>
    <cellStyle name="Calculation 3 2 6 6 3 6" xfId="29214" xr:uid="{00000000-0005-0000-0000-00009D1E0000}"/>
    <cellStyle name="Calculation 3 2 6 6 3 7" xfId="29215" xr:uid="{00000000-0005-0000-0000-00009E1E0000}"/>
    <cellStyle name="Calculation 3 2 6 6 4" xfId="2509" xr:uid="{00000000-0005-0000-0000-00009F1E0000}"/>
    <cellStyle name="Calculation 3 2 6 6 4 2" xfId="2510" xr:uid="{00000000-0005-0000-0000-0000A01E0000}"/>
    <cellStyle name="Calculation 3 2 6 6 4 3" xfId="29216" xr:uid="{00000000-0005-0000-0000-0000A11E0000}"/>
    <cellStyle name="Calculation 3 2 6 6 4 4" xfId="29217" xr:uid="{00000000-0005-0000-0000-0000A21E0000}"/>
    <cellStyle name="Calculation 3 2 6 6 4 5" xfId="29218" xr:uid="{00000000-0005-0000-0000-0000A31E0000}"/>
    <cellStyle name="Calculation 3 2 6 6 4 6" xfId="29219" xr:uid="{00000000-0005-0000-0000-0000A41E0000}"/>
    <cellStyle name="Calculation 3 2 6 6 4 7" xfId="29220" xr:uid="{00000000-0005-0000-0000-0000A51E0000}"/>
    <cellStyle name="Calculation 3 2 6 6 5" xfId="2511" xr:uid="{00000000-0005-0000-0000-0000A61E0000}"/>
    <cellStyle name="Calculation 3 2 6 6 5 2" xfId="2512" xr:uid="{00000000-0005-0000-0000-0000A71E0000}"/>
    <cellStyle name="Calculation 3 2 6 6 5 3" xfId="29221" xr:uid="{00000000-0005-0000-0000-0000A81E0000}"/>
    <cellStyle name="Calculation 3 2 6 6 5 4" xfId="29222" xr:uid="{00000000-0005-0000-0000-0000A91E0000}"/>
    <cellStyle name="Calculation 3 2 6 6 5 5" xfId="29223" xr:uid="{00000000-0005-0000-0000-0000AA1E0000}"/>
    <cellStyle name="Calculation 3 2 6 6 5 6" xfId="29224" xr:uid="{00000000-0005-0000-0000-0000AB1E0000}"/>
    <cellStyle name="Calculation 3 2 6 6 5 7" xfId="29225" xr:uid="{00000000-0005-0000-0000-0000AC1E0000}"/>
    <cellStyle name="Calculation 3 2 6 6 6" xfId="2513" xr:uid="{00000000-0005-0000-0000-0000AD1E0000}"/>
    <cellStyle name="Calculation 3 2 6 6 6 2" xfId="2514" xr:uid="{00000000-0005-0000-0000-0000AE1E0000}"/>
    <cellStyle name="Calculation 3 2 6 6 6 3" xfId="29226" xr:uid="{00000000-0005-0000-0000-0000AF1E0000}"/>
    <cellStyle name="Calculation 3 2 6 6 6 4" xfId="29227" xr:uid="{00000000-0005-0000-0000-0000B01E0000}"/>
    <cellStyle name="Calculation 3 2 6 6 6 5" xfId="29228" xr:uid="{00000000-0005-0000-0000-0000B11E0000}"/>
    <cellStyle name="Calculation 3 2 6 6 6 6" xfId="29229" xr:uid="{00000000-0005-0000-0000-0000B21E0000}"/>
    <cellStyle name="Calculation 3 2 6 6 6 7" xfId="29230" xr:uid="{00000000-0005-0000-0000-0000B31E0000}"/>
    <cellStyle name="Calculation 3 2 6 6 7" xfId="2515" xr:uid="{00000000-0005-0000-0000-0000B41E0000}"/>
    <cellStyle name="Calculation 3 2 6 6 7 2" xfId="2516" xr:uid="{00000000-0005-0000-0000-0000B51E0000}"/>
    <cellStyle name="Calculation 3 2 6 6 7 3" xfId="29231" xr:uid="{00000000-0005-0000-0000-0000B61E0000}"/>
    <cellStyle name="Calculation 3 2 6 6 7 4" xfId="29232" xr:uid="{00000000-0005-0000-0000-0000B71E0000}"/>
    <cellStyle name="Calculation 3 2 6 6 7 5" xfId="29233" xr:uid="{00000000-0005-0000-0000-0000B81E0000}"/>
    <cellStyle name="Calculation 3 2 6 6 7 6" xfId="29234" xr:uid="{00000000-0005-0000-0000-0000B91E0000}"/>
    <cellStyle name="Calculation 3 2 6 6 7 7" xfId="29235" xr:uid="{00000000-0005-0000-0000-0000BA1E0000}"/>
    <cellStyle name="Calculation 3 2 6 6 8" xfId="2517" xr:uid="{00000000-0005-0000-0000-0000BB1E0000}"/>
    <cellStyle name="Calculation 3 2 6 6 8 2" xfId="2518" xr:uid="{00000000-0005-0000-0000-0000BC1E0000}"/>
    <cellStyle name="Calculation 3 2 6 6 8 3" xfId="29236" xr:uid="{00000000-0005-0000-0000-0000BD1E0000}"/>
    <cellStyle name="Calculation 3 2 6 6 8 4" xfId="29237" xr:uid="{00000000-0005-0000-0000-0000BE1E0000}"/>
    <cellStyle name="Calculation 3 2 6 6 8 5" xfId="29238" xr:uid="{00000000-0005-0000-0000-0000BF1E0000}"/>
    <cellStyle name="Calculation 3 2 6 6 8 6" xfId="29239" xr:uid="{00000000-0005-0000-0000-0000C01E0000}"/>
    <cellStyle name="Calculation 3 2 6 6 8 7" xfId="29240" xr:uid="{00000000-0005-0000-0000-0000C11E0000}"/>
    <cellStyle name="Calculation 3 2 6 6 9" xfId="2519" xr:uid="{00000000-0005-0000-0000-0000C21E0000}"/>
    <cellStyle name="Calculation 3 2 6 6 9 2" xfId="2520" xr:uid="{00000000-0005-0000-0000-0000C31E0000}"/>
    <cellStyle name="Calculation 3 2 6 6 9 3" xfId="29241" xr:uid="{00000000-0005-0000-0000-0000C41E0000}"/>
    <cellStyle name="Calculation 3 2 6 6 9 4" xfId="29242" xr:uid="{00000000-0005-0000-0000-0000C51E0000}"/>
    <cellStyle name="Calculation 3 2 6 6 9 5" xfId="29243" xr:uid="{00000000-0005-0000-0000-0000C61E0000}"/>
    <cellStyle name="Calculation 3 2 6 6 9 6" xfId="29244" xr:uid="{00000000-0005-0000-0000-0000C71E0000}"/>
    <cellStyle name="Calculation 3 2 6 6 9 7" xfId="29245" xr:uid="{00000000-0005-0000-0000-0000C81E0000}"/>
    <cellStyle name="Calculation 3 2 6 7" xfId="29246" xr:uid="{00000000-0005-0000-0000-0000C91E0000}"/>
    <cellStyle name="Calculation 3 2 7" xfId="2521" xr:uid="{00000000-0005-0000-0000-0000CA1E0000}"/>
    <cellStyle name="Calculation 3 2 7 2" xfId="2522" xr:uid="{00000000-0005-0000-0000-0000CB1E0000}"/>
    <cellStyle name="Calculation 3 2 7 2 2" xfId="2523" xr:uid="{00000000-0005-0000-0000-0000CC1E0000}"/>
    <cellStyle name="Calculation 3 2 7 2 2 10" xfId="29247" xr:uid="{00000000-0005-0000-0000-0000CD1E0000}"/>
    <cellStyle name="Calculation 3 2 7 2 2 2" xfId="2524" xr:uid="{00000000-0005-0000-0000-0000CE1E0000}"/>
    <cellStyle name="Calculation 3 2 7 2 2 2 2" xfId="2525" xr:uid="{00000000-0005-0000-0000-0000CF1E0000}"/>
    <cellStyle name="Calculation 3 2 7 2 2 2 3" xfId="29248" xr:uid="{00000000-0005-0000-0000-0000D01E0000}"/>
    <cellStyle name="Calculation 3 2 7 2 2 2 4" xfId="29249" xr:uid="{00000000-0005-0000-0000-0000D11E0000}"/>
    <cellStyle name="Calculation 3 2 7 2 2 2 5" xfId="29250" xr:uid="{00000000-0005-0000-0000-0000D21E0000}"/>
    <cellStyle name="Calculation 3 2 7 2 2 2 6" xfId="29251" xr:uid="{00000000-0005-0000-0000-0000D31E0000}"/>
    <cellStyle name="Calculation 3 2 7 2 2 2 7" xfId="29252" xr:uid="{00000000-0005-0000-0000-0000D41E0000}"/>
    <cellStyle name="Calculation 3 2 7 2 2 3" xfId="2526" xr:uid="{00000000-0005-0000-0000-0000D51E0000}"/>
    <cellStyle name="Calculation 3 2 7 2 2 3 2" xfId="2527" xr:uid="{00000000-0005-0000-0000-0000D61E0000}"/>
    <cellStyle name="Calculation 3 2 7 2 2 3 3" xfId="29253" xr:uid="{00000000-0005-0000-0000-0000D71E0000}"/>
    <cellStyle name="Calculation 3 2 7 2 2 3 4" xfId="29254" xr:uid="{00000000-0005-0000-0000-0000D81E0000}"/>
    <cellStyle name="Calculation 3 2 7 2 2 3 5" xfId="29255" xr:uid="{00000000-0005-0000-0000-0000D91E0000}"/>
    <cellStyle name="Calculation 3 2 7 2 2 3 6" xfId="29256" xr:uid="{00000000-0005-0000-0000-0000DA1E0000}"/>
    <cellStyle name="Calculation 3 2 7 2 2 3 7" xfId="29257" xr:uid="{00000000-0005-0000-0000-0000DB1E0000}"/>
    <cellStyle name="Calculation 3 2 7 2 2 4" xfId="2528" xr:uid="{00000000-0005-0000-0000-0000DC1E0000}"/>
    <cellStyle name="Calculation 3 2 7 2 2 4 2" xfId="2529" xr:uid="{00000000-0005-0000-0000-0000DD1E0000}"/>
    <cellStyle name="Calculation 3 2 7 2 2 4 3" xfId="29258" xr:uid="{00000000-0005-0000-0000-0000DE1E0000}"/>
    <cellStyle name="Calculation 3 2 7 2 2 4 4" xfId="29259" xr:uid="{00000000-0005-0000-0000-0000DF1E0000}"/>
    <cellStyle name="Calculation 3 2 7 2 2 4 5" xfId="29260" xr:uid="{00000000-0005-0000-0000-0000E01E0000}"/>
    <cellStyle name="Calculation 3 2 7 2 2 4 6" xfId="29261" xr:uid="{00000000-0005-0000-0000-0000E11E0000}"/>
    <cellStyle name="Calculation 3 2 7 2 2 4 7" xfId="29262" xr:uid="{00000000-0005-0000-0000-0000E21E0000}"/>
    <cellStyle name="Calculation 3 2 7 2 2 5" xfId="2530" xr:uid="{00000000-0005-0000-0000-0000E31E0000}"/>
    <cellStyle name="Calculation 3 2 7 2 2 5 2" xfId="2531" xr:uid="{00000000-0005-0000-0000-0000E41E0000}"/>
    <cellStyle name="Calculation 3 2 7 2 2 5 3" xfId="29263" xr:uid="{00000000-0005-0000-0000-0000E51E0000}"/>
    <cellStyle name="Calculation 3 2 7 2 2 5 4" xfId="29264" xr:uid="{00000000-0005-0000-0000-0000E61E0000}"/>
    <cellStyle name="Calculation 3 2 7 2 2 5 5" xfId="29265" xr:uid="{00000000-0005-0000-0000-0000E71E0000}"/>
    <cellStyle name="Calculation 3 2 7 2 2 5 6" xfId="29266" xr:uid="{00000000-0005-0000-0000-0000E81E0000}"/>
    <cellStyle name="Calculation 3 2 7 2 2 5 7" xfId="29267" xr:uid="{00000000-0005-0000-0000-0000E91E0000}"/>
    <cellStyle name="Calculation 3 2 7 2 2 6" xfId="2532" xr:uid="{00000000-0005-0000-0000-0000EA1E0000}"/>
    <cellStyle name="Calculation 3 2 7 2 2 6 2" xfId="2533" xr:uid="{00000000-0005-0000-0000-0000EB1E0000}"/>
    <cellStyle name="Calculation 3 2 7 2 2 6 3" xfId="29268" xr:uid="{00000000-0005-0000-0000-0000EC1E0000}"/>
    <cellStyle name="Calculation 3 2 7 2 2 6 4" xfId="29269" xr:uid="{00000000-0005-0000-0000-0000ED1E0000}"/>
    <cellStyle name="Calculation 3 2 7 2 2 6 5" xfId="29270" xr:uid="{00000000-0005-0000-0000-0000EE1E0000}"/>
    <cellStyle name="Calculation 3 2 7 2 2 6 6" xfId="29271" xr:uid="{00000000-0005-0000-0000-0000EF1E0000}"/>
    <cellStyle name="Calculation 3 2 7 2 2 6 7" xfId="29272" xr:uid="{00000000-0005-0000-0000-0000F01E0000}"/>
    <cellStyle name="Calculation 3 2 7 2 2 7" xfId="29273" xr:uid="{00000000-0005-0000-0000-0000F11E0000}"/>
    <cellStyle name="Calculation 3 2 7 2 2 8" xfId="29274" xr:uid="{00000000-0005-0000-0000-0000F21E0000}"/>
    <cellStyle name="Calculation 3 2 7 2 2 9" xfId="29275" xr:uid="{00000000-0005-0000-0000-0000F31E0000}"/>
    <cellStyle name="Calculation 3 2 7 2 3" xfId="2534" xr:uid="{00000000-0005-0000-0000-0000F41E0000}"/>
    <cellStyle name="Calculation 3 2 7 2 3 10" xfId="2535" xr:uid="{00000000-0005-0000-0000-0000F51E0000}"/>
    <cellStyle name="Calculation 3 2 7 2 3 11" xfId="29276" xr:uid="{00000000-0005-0000-0000-0000F61E0000}"/>
    <cellStyle name="Calculation 3 2 7 2 3 12" xfId="29277" xr:uid="{00000000-0005-0000-0000-0000F71E0000}"/>
    <cellStyle name="Calculation 3 2 7 2 3 13" xfId="29278" xr:uid="{00000000-0005-0000-0000-0000F81E0000}"/>
    <cellStyle name="Calculation 3 2 7 2 3 14" xfId="29279" xr:uid="{00000000-0005-0000-0000-0000F91E0000}"/>
    <cellStyle name="Calculation 3 2 7 2 3 15" xfId="29280" xr:uid="{00000000-0005-0000-0000-0000FA1E0000}"/>
    <cellStyle name="Calculation 3 2 7 2 3 2" xfId="2536" xr:uid="{00000000-0005-0000-0000-0000FB1E0000}"/>
    <cellStyle name="Calculation 3 2 7 2 3 2 2" xfId="2537" xr:uid="{00000000-0005-0000-0000-0000FC1E0000}"/>
    <cellStyle name="Calculation 3 2 7 2 3 2 3" xfId="29281" xr:uid="{00000000-0005-0000-0000-0000FD1E0000}"/>
    <cellStyle name="Calculation 3 2 7 2 3 2 4" xfId="29282" xr:uid="{00000000-0005-0000-0000-0000FE1E0000}"/>
    <cellStyle name="Calculation 3 2 7 2 3 2 5" xfId="29283" xr:uid="{00000000-0005-0000-0000-0000FF1E0000}"/>
    <cellStyle name="Calculation 3 2 7 2 3 2 6" xfId="29284" xr:uid="{00000000-0005-0000-0000-0000001F0000}"/>
    <cellStyle name="Calculation 3 2 7 2 3 2 7" xfId="29285" xr:uid="{00000000-0005-0000-0000-0000011F0000}"/>
    <cellStyle name="Calculation 3 2 7 2 3 3" xfId="2538" xr:uid="{00000000-0005-0000-0000-0000021F0000}"/>
    <cellStyle name="Calculation 3 2 7 2 3 3 2" xfId="2539" xr:uid="{00000000-0005-0000-0000-0000031F0000}"/>
    <cellStyle name="Calculation 3 2 7 2 3 3 3" xfId="29286" xr:uid="{00000000-0005-0000-0000-0000041F0000}"/>
    <cellStyle name="Calculation 3 2 7 2 3 3 4" xfId="29287" xr:uid="{00000000-0005-0000-0000-0000051F0000}"/>
    <cellStyle name="Calculation 3 2 7 2 3 3 5" xfId="29288" xr:uid="{00000000-0005-0000-0000-0000061F0000}"/>
    <cellStyle name="Calculation 3 2 7 2 3 3 6" xfId="29289" xr:uid="{00000000-0005-0000-0000-0000071F0000}"/>
    <cellStyle name="Calculation 3 2 7 2 3 3 7" xfId="29290" xr:uid="{00000000-0005-0000-0000-0000081F0000}"/>
    <cellStyle name="Calculation 3 2 7 2 3 4" xfId="2540" xr:uid="{00000000-0005-0000-0000-0000091F0000}"/>
    <cellStyle name="Calculation 3 2 7 2 3 4 2" xfId="2541" xr:uid="{00000000-0005-0000-0000-00000A1F0000}"/>
    <cellStyle name="Calculation 3 2 7 2 3 4 3" xfId="29291" xr:uid="{00000000-0005-0000-0000-00000B1F0000}"/>
    <cellStyle name="Calculation 3 2 7 2 3 4 4" xfId="29292" xr:uid="{00000000-0005-0000-0000-00000C1F0000}"/>
    <cellStyle name="Calculation 3 2 7 2 3 4 5" xfId="29293" xr:uid="{00000000-0005-0000-0000-00000D1F0000}"/>
    <cellStyle name="Calculation 3 2 7 2 3 4 6" xfId="29294" xr:uid="{00000000-0005-0000-0000-00000E1F0000}"/>
    <cellStyle name="Calculation 3 2 7 2 3 4 7" xfId="29295" xr:uid="{00000000-0005-0000-0000-00000F1F0000}"/>
    <cellStyle name="Calculation 3 2 7 2 3 5" xfId="2542" xr:uid="{00000000-0005-0000-0000-0000101F0000}"/>
    <cellStyle name="Calculation 3 2 7 2 3 5 2" xfId="2543" xr:uid="{00000000-0005-0000-0000-0000111F0000}"/>
    <cellStyle name="Calculation 3 2 7 2 3 5 3" xfId="29296" xr:uid="{00000000-0005-0000-0000-0000121F0000}"/>
    <cellStyle name="Calculation 3 2 7 2 3 5 4" xfId="29297" xr:uid="{00000000-0005-0000-0000-0000131F0000}"/>
    <cellStyle name="Calculation 3 2 7 2 3 5 5" xfId="29298" xr:uid="{00000000-0005-0000-0000-0000141F0000}"/>
    <cellStyle name="Calculation 3 2 7 2 3 5 6" xfId="29299" xr:uid="{00000000-0005-0000-0000-0000151F0000}"/>
    <cellStyle name="Calculation 3 2 7 2 3 5 7" xfId="29300" xr:uid="{00000000-0005-0000-0000-0000161F0000}"/>
    <cellStyle name="Calculation 3 2 7 2 3 6" xfId="2544" xr:uid="{00000000-0005-0000-0000-0000171F0000}"/>
    <cellStyle name="Calculation 3 2 7 2 3 6 2" xfId="2545" xr:uid="{00000000-0005-0000-0000-0000181F0000}"/>
    <cellStyle name="Calculation 3 2 7 2 3 6 3" xfId="29301" xr:uid="{00000000-0005-0000-0000-0000191F0000}"/>
    <cellStyle name="Calculation 3 2 7 2 3 6 4" xfId="29302" xr:uid="{00000000-0005-0000-0000-00001A1F0000}"/>
    <cellStyle name="Calculation 3 2 7 2 3 6 5" xfId="29303" xr:uid="{00000000-0005-0000-0000-00001B1F0000}"/>
    <cellStyle name="Calculation 3 2 7 2 3 6 6" xfId="29304" xr:uid="{00000000-0005-0000-0000-00001C1F0000}"/>
    <cellStyle name="Calculation 3 2 7 2 3 6 7" xfId="29305" xr:uid="{00000000-0005-0000-0000-00001D1F0000}"/>
    <cellStyle name="Calculation 3 2 7 2 3 7" xfId="2546" xr:uid="{00000000-0005-0000-0000-00001E1F0000}"/>
    <cellStyle name="Calculation 3 2 7 2 3 7 2" xfId="2547" xr:uid="{00000000-0005-0000-0000-00001F1F0000}"/>
    <cellStyle name="Calculation 3 2 7 2 3 7 3" xfId="29306" xr:uid="{00000000-0005-0000-0000-0000201F0000}"/>
    <cellStyle name="Calculation 3 2 7 2 3 7 4" xfId="29307" xr:uid="{00000000-0005-0000-0000-0000211F0000}"/>
    <cellStyle name="Calculation 3 2 7 2 3 7 5" xfId="29308" xr:uid="{00000000-0005-0000-0000-0000221F0000}"/>
    <cellStyle name="Calculation 3 2 7 2 3 7 6" xfId="29309" xr:uid="{00000000-0005-0000-0000-0000231F0000}"/>
    <cellStyle name="Calculation 3 2 7 2 3 7 7" xfId="29310" xr:uid="{00000000-0005-0000-0000-0000241F0000}"/>
    <cellStyle name="Calculation 3 2 7 2 3 8" xfId="2548" xr:uid="{00000000-0005-0000-0000-0000251F0000}"/>
    <cellStyle name="Calculation 3 2 7 2 3 8 2" xfId="2549" xr:uid="{00000000-0005-0000-0000-0000261F0000}"/>
    <cellStyle name="Calculation 3 2 7 2 3 8 3" xfId="29311" xr:uid="{00000000-0005-0000-0000-0000271F0000}"/>
    <cellStyle name="Calculation 3 2 7 2 3 8 4" xfId="29312" xr:uid="{00000000-0005-0000-0000-0000281F0000}"/>
    <cellStyle name="Calculation 3 2 7 2 3 8 5" xfId="29313" xr:uid="{00000000-0005-0000-0000-0000291F0000}"/>
    <cellStyle name="Calculation 3 2 7 2 3 8 6" xfId="29314" xr:uid="{00000000-0005-0000-0000-00002A1F0000}"/>
    <cellStyle name="Calculation 3 2 7 2 3 8 7" xfId="29315" xr:uid="{00000000-0005-0000-0000-00002B1F0000}"/>
    <cellStyle name="Calculation 3 2 7 2 3 9" xfId="2550" xr:uid="{00000000-0005-0000-0000-00002C1F0000}"/>
    <cellStyle name="Calculation 3 2 7 2 3 9 2" xfId="2551" xr:uid="{00000000-0005-0000-0000-00002D1F0000}"/>
    <cellStyle name="Calculation 3 2 7 2 3 9 3" xfId="29316" xr:uid="{00000000-0005-0000-0000-00002E1F0000}"/>
    <cellStyle name="Calculation 3 2 7 2 3 9 4" xfId="29317" xr:uid="{00000000-0005-0000-0000-00002F1F0000}"/>
    <cellStyle name="Calculation 3 2 7 2 3 9 5" xfId="29318" xr:uid="{00000000-0005-0000-0000-0000301F0000}"/>
    <cellStyle name="Calculation 3 2 7 2 3 9 6" xfId="29319" xr:uid="{00000000-0005-0000-0000-0000311F0000}"/>
    <cellStyle name="Calculation 3 2 7 2 3 9 7" xfId="29320" xr:uid="{00000000-0005-0000-0000-0000321F0000}"/>
    <cellStyle name="Calculation 3 2 7 2 4" xfId="2552" xr:uid="{00000000-0005-0000-0000-0000331F0000}"/>
    <cellStyle name="Calculation 3 2 7 2 4 2" xfId="2553" xr:uid="{00000000-0005-0000-0000-0000341F0000}"/>
    <cellStyle name="Calculation 3 2 7 2 4 3" xfId="29321" xr:uid="{00000000-0005-0000-0000-0000351F0000}"/>
    <cellStyle name="Calculation 3 2 7 2 4 4" xfId="29322" xr:uid="{00000000-0005-0000-0000-0000361F0000}"/>
    <cellStyle name="Calculation 3 2 7 2 4 5" xfId="29323" xr:uid="{00000000-0005-0000-0000-0000371F0000}"/>
    <cellStyle name="Calculation 3 2 7 2 4 6" xfId="29324" xr:uid="{00000000-0005-0000-0000-0000381F0000}"/>
    <cellStyle name="Calculation 3 2 7 2 4 7" xfId="29325" xr:uid="{00000000-0005-0000-0000-0000391F0000}"/>
    <cellStyle name="Calculation 3 2 7 2 5" xfId="29326" xr:uid="{00000000-0005-0000-0000-00003A1F0000}"/>
    <cellStyle name="Calculation 3 2 7 2 6" xfId="29327" xr:uid="{00000000-0005-0000-0000-00003B1F0000}"/>
    <cellStyle name="Calculation 3 2 7 2 7" xfId="29328" xr:uid="{00000000-0005-0000-0000-00003C1F0000}"/>
    <cellStyle name="Calculation 3 2 7 2 8" xfId="29329" xr:uid="{00000000-0005-0000-0000-00003D1F0000}"/>
    <cellStyle name="Calculation 3 2 7 3" xfId="2554" xr:uid="{00000000-0005-0000-0000-00003E1F0000}"/>
    <cellStyle name="Calculation 3 2 7 3 10" xfId="29330" xr:uid="{00000000-0005-0000-0000-00003F1F0000}"/>
    <cellStyle name="Calculation 3 2 7 3 2" xfId="2555" xr:uid="{00000000-0005-0000-0000-0000401F0000}"/>
    <cellStyle name="Calculation 3 2 7 3 2 2" xfId="2556" xr:uid="{00000000-0005-0000-0000-0000411F0000}"/>
    <cellStyle name="Calculation 3 2 7 3 2 3" xfId="29331" xr:uid="{00000000-0005-0000-0000-0000421F0000}"/>
    <cellStyle name="Calculation 3 2 7 3 2 4" xfId="29332" xr:uid="{00000000-0005-0000-0000-0000431F0000}"/>
    <cellStyle name="Calculation 3 2 7 3 2 5" xfId="29333" xr:uid="{00000000-0005-0000-0000-0000441F0000}"/>
    <cellStyle name="Calculation 3 2 7 3 2 6" xfId="29334" xr:uid="{00000000-0005-0000-0000-0000451F0000}"/>
    <cellStyle name="Calculation 3 2 7 3 2 7" xfId="29335" xr:uid="{00000000-0005-0000-0000-0000461F0000}"/>
    <cellStyle name="Calculation 3 2 7 3 3" xfId="2557" xr:uid="{00000000-0005-0000-0000-0000471F0000}"/>
    <cellStyle name="Calculation 3 2 7 3 3 2" xfId="2558" xr:uid="{00000000-0005-0000-0000-0000481F0000}"/>
    <cellStyle name="Calculation 3 2 7 3 3 3" xfId="29336" xr:uid="{00000000-0005-0000-0000-0000491F0000}"/>
    <cellStyle name="Calculation 3 2 7 3 3 4" xfId="29337" xr:uid="{00000000-0005-0000-0000-00004A1F0000}"/>
    <cellStyle name="Calculation 3 2 7 3 3 5" xfId="29338" xr:uid="{00000000-0005-0000-0000-00004B1F0000}"/>
    <cellStyle name="Calculation 3 2 7 3 3 6" xfId="29339" xr:uid="{00000000-0005-0000-0000-00004C1F0000}"/>
    <cellStyle name="Calculation 3 2 7 3 3 7" xfId="29340" xr:uid="{00000000-0005-0000-0000-00004D1F0000}"/>
    <cellStyle name="Calculation 3 2 7 3 4" xfId="2559" xr:uid="{00000000-0005-0000-0000-00004E1F0000}"/>
    <cellStyle name="Calculation 3 2 7 3 4 2" xfId="2560" xr:uid="{00000000-0005-0000-0000-00004F1F0000}"/>
    <cellStyle name="Calculation 3 2 7 3 4 3" xfId="29341" xr:uid="{00000000-0005-0000-0000-0000501F0000}"/>
    <cellStyle name="Calculation 3 2 7 3 4 4" xfId="29342" xr:uid="{00000000-0005-0000-0000-0000511F0000}"/>
    <cellStyle name="Calculation 3 2 7 3 4 5" xfId="29343" xr:uid="{00000000-0005-0000-0000-0000521F0000}"/>
    <cellStyle name="Calculation 3 2 7 3 4 6" xfId="29344" xr:uid="{00000000-0005-0000-0000-0000531F0000}"/>
    <cellStyle name="Calculation 3 2 7 3 4 7" xfId="29345" xr:uid="{00000000-0005-0000-0000-0000541F0000}"/>
    <cellStyle name="Calculation 3 2 7 3 5" xfId="2561" xr:uid="{00000000-0005-0000-0000-0000551F0000}"/>
    <cellStyle name="Calculation 3 2 7 3 5 2" xfId="2562" xr:uid="{00000000-0005-0000-0000-0000561F0000}"/>
    <cellStyle name="Calculation 3 2 7 3 5 3" xfId="29346" xr:uid="{00000000-0005-0000-0000-0000571F0000}"/>
    <cellStyle name="Calculation 3 2 7 3 5 4" xfId="29347" xr:uid="{00000000-0005-0000-0000-0000581F0000}"/>
    <cellStyle name="Calculation 3 2 7 3 5 5" xfId="29348" xr:uid="{00000000-0005-0000-0000-0000591F0000}"/>
    <cellStyle name="Calculation 3 2 7 3 5 6" xfId="29349" xr:uid="{00000000-0005-0000-0000-00005A1F0000}"/>
    <cellStyle name="Calculation 3 2 7 3 5 7" xfId="29350" xr:uid="{00000000-0005-0000-0000-00005B1F0000}"/>
    <cellStyle name="Calculation 3 2 7 3 6" xfId="2563" xr:uid="{00000000-0005-0000-0000-00005C1F0000}"/>
    <cellStyle name="Calculation 3 2 7 3 6 2" xfId="2564" xr:uid="{00000000-0005-0000-0000-00005D1F0000}"/>
    <cellStyle name="Calculation 3 2 7 3 6 3" xfId="29351" xr:uid="{00000000-0005-0000-0000-00005E1F0000}"/>
    <cellStyle name="Calculation 3 2 7 3 6 4" xfId="29352" xr:uid="{00000000-0005-0000-0000-00005F1F0000}"/>
    <cellStyle name="Calculation 3 2 7 3 6 5" xfId="29353" xr:uid="{00000000-0005-0000-0000-0000601F0000}"/>
    <cellStyle name="Calculation 3 2 7 3 6 6" xfId="29354" xr:uid="{00000000-0005-0000-0000-0000611F0000}"/>
    <cellStyle name="Calculation 3 2 7 3 6 7" xfId="29355" xr:uid="{00000000-0005-0000-0000-0000621F0000}"/>
    <cellStyle name="Calculation 3 2 7 3 7" xfId="29356" xr:uid="{00000000-0005-0000-0000-0000631F0000}"/>
    <cellStyle name="Calculation 3 2 7 3 8" xfId="29357" xr:uid="{00000000-0005-0000-0000-0000641F0000}"/>
    <cellStyle name="Calculation 3 2 7 3 9" xfId="29358" xr:uid="{00000000-0005-0000-0000-0000651F0000}"/>
    <cellStyle name="Calculation 3 2 7 4" xfId="2565" xr:uid="{00000000-0005-0000-0000-0000661F0000}"/>
    <cellStyle name="Calculation 3 2 7 4 10" xfId="2566" xr:uid="{00000000-0005-0000-0000-0000671F0000}"/>
    <cellStyle name="Calculation 3 2 7 4 11" xfId="29359" xr:uid="{00000000-0005-0000-0000-0000681F0000}"/>
    <cellStyle name="Calculation 3 2 7 4 12" xfId="29360" xr:uid="{00000000-0005-0000-0000-0000691F0000}"/>
    <cellStyle name="Calculation 3 2 7 4 2" xfId="2567" xr:uid="{00000000-0005-0000-0000-00006A1F0000}"/>
    <cellStyle name="Calculation 3 2 7 4 2 2" xfId="2568" xr:uid="{00000000-0005-0000-0000-00006B1F0000}"/>
    <cellStyle name="Calculation 3 2 7 4 2 3" xfId="29361" xr:uid="{00000000-0005-0000-0000-00006C1F0000}"/>
    <cellStyle name="Calculation 3 2 7 4 2 4" xfId="29362" xr:uid="{00000000-0005-0000-0000-00006D1F0000}"/>
    <cellStyle name="Calculation 3 2 7 4 2 5" xfId="29363" xr:uid="{00000000-0005-0000-0000-00006E1F0000}"/>
    <cellStyle name="Calculation 3 2 7 4 2 6" xfId="29364" xr:uid="{00000000-0005-0000-0000-00006F1F0000}"/>
    <cellStyle name="Calculation 3 2 7 4 2 7" xfId="29365" xr:uid="{00000000-0005-0000-0000-0000701F0000}"/>
    <cellStyle name="Calculation 3 2 7 4 3" xfId="2569" xr:uid="{00000000-0005-0000-0000-0000711F0000}"/>
    <cellStyle name="Calculation 3 2 7 4 3 2" xfId="2570" xr:uid="{00000000-0005-0000-0000-0000721F0000}"/>
    <cellStyle name="Calculation 3 2 7 4 3 3" xfId="29366" xr:uid="{00000000-0005-0000-0000-0000731F0000}"/>
    <cellStyle name="Calculation 3 2 7 4 3 4" xfId="29367" xr:uid="{00000000-0005-0000-0000-0000741F0000}"/>
    <cellStyle name="Calculation 3 2 7 4 3 5" xfId="29368" xr:uid="{00000000-0005-0000-0000-0000751F0000}"/>
    <cellStyle name="Calculation 3 2 7 4 3 6" xfId="29369" xr:uid="{00000000-0005-0000-0000-0000761F0000}"/>
    <cellStyle name="Calculation 3 2 7 4 3 7" xfId="29370" xr:uid="{00000000-0005-0000-0000-0000771F0000}"/>
    <cellStyle name="Calculation 3 2 7 4 4" xfId="2571" xr:uid="{00000000-0005-0000-0000-0000781F0000}"/>
    <cellStyle name="Calculation 3 2 7 4 4 2" xfId="2572" xr:uid="{00000000-0005-0000-0000-0000791F0000}"/>
    <cellStyle name="Calculation 3 2 7 4 4 3" xfId="29371" xr:uid="{00000000-0005-0000-0000-00007A1F0000}"/>
    <cellStyle name="Calculation 3 2 7 4 4 4" xfId="29372" xr:uid="{00000000-0005-0000-0000-00007B1F0000}"/>
    <cellStyle name="Calculation 3 2 7 4 4 5" xfId="29373" xr:uid="{00000000-0005-0000-0000-00007C1F0000}"/>
    <cellStyle name="Calculation 3 2 7 4 4 6" xfId="29374" xr:uid="{00000000-0005-0000-0000-00007D1F0000}"/>
    <cellStyle name="Calculation 3 2 7 4 4 7" xfId="29375" xr:uid="{00000000-0005-0000-0000-00007E1F0000}"/>
    <cellStyle name="Calculation 3 2 7 4 5" xfId="2573" xr:uid="{00000000-0005-0000-0000-00007F1F0000}"/>
    <cellStyle name="Calculation 3 2 7 4 5 2" xfId="2574" xr:uid="{00000000-0005-0000-0000-0000801F0000}"/>
    <cellStyle name="Calculation 3 2 7 4 5 3" xfId="29376" xr:uid="{00000000-0005-0000-0000-0000811F0000}"/>
    <cellStyle name="Calculation 3 2 7 4 5 4" xfId="29377" xr:uid="{00000000-0005-0000-0000-0000821F0000}"/>
    <cellStyle name="Calculation 3 2 7 4 5 5" xfId="29378" xr:uid="{00000000-0005-0000-0000-0000831F0000}"/>
    <cellStyle name="Calculation 3 2 7 4 5 6" xfId="29379" xr:uid="{00000000-0005-0000-0000-0000841F0000}"/>
    <cellStyle name="Calculation 3 2 7 4 5 7" xfId="29380" xr:uid="{00000000-0005-0000-0000-0000851F0000}"/>
    <cellStyle name="Calculation 3 2 7 4 6" xfId="2575" xr:uid="{00000000-0005-0000-0000-0000861F0000}"/>
    <cellStyle name="Calculation 3 2 7 4 6 2" xfId="2576" xr:uid="{00000000-0005-0000-0000-0000871F0000}"/>
    <cellStyle name="Calculation 3 2 7 4 6 3" xfId="29381" xr:uid="{00000000-0005-0000-0000-0000881F0000}"/>
    <cellStyle name="Calculation 3 2 7 4 6 4" xfId="29382" xr:uid="{00000000-0005-0000-0000-0000891F0000}"/>
    <cellStyle name="Calculation 3 2 7 4 6 5" xfId="29383" xr:uid="{00000000-0005-0000-0000-00008A1F0000}"/>
    <cellStyle name="Calculation 3 2 7 4 6 6" xfId="29384" xr:uid="{00000000-0005-0000-0000-00008B1F0000}"/>
    <cellStyle name="Calculation 3 2 7 4 6 7" xfId="29385" xr:uid="{00000000-0005-0000-0000-00008C1F0000}"/>
    <cellStyle name="Calculation 3 2 7 4 7" xfId="2577" xr:uid="{00000000-0005-0000-0000-00008D1F0000}"/>
    <cellStyle name="Calculation 3 2 7 4 7 2" xfId="2578" xr:uid="{00000000-0005-0000-0000-00008E1F0000}"/>
    <cellStyle name="Calculation 3 2 7 4 7 3" xfId="29386" xr:uid="{00000000-0005-0000-0000-00008F1F0000}"/>
    <cellStyle name="Calculation 3 2 7 4 7 4" xfId="29387" xr:uid="{00000000-0005-0000-0000-0000901F0000}"/>
    <cellStyle name="Calculation 3 2 7 4 7 5" xfId="29388" xr:uid="{00000000-0005-0000-0000-0000911F0000}"/>
    <cellStyle name="Calculation 3 2 7 4 7 6" xfId="29389" xr:uid="{00000000-0005-0000-0000-0000921F0000}"/>
    <cellStyle name="Calculation 3 2 7 4 7 7" xfId="29390" xr:uid="{00000000-0005-0000-0000-0000931F0000}"/>
    <cellStyle name="Calculation 3 2 7 4 8" xfId="2579" xr:uid="{00000000-0005-0000-0000-0000941F0000}"/>
    <cellStyle name="Calculation 3 2 7 4 8 2" xfId="2580" xr:uid="{00000000-0005-0000-0000-0000951F0000}"/>
    <cellStyle name="Calculation 3 2 7 4 8 3" xfId="29391" xr:uid="{00000000-0005-0000-0000-0000961F0000}"/>
    <cellStyle name="Calculation 3 2 7 4 8 4" xfId="29392" xr:uid="{00000000-0005-0000-0000-0000971F0000}"/>
    <cellStyle name="Calculation 3 2 7 4 8 5" xfId="29393" xr:uid="{00000000-0005-0000-0000-0000981F0000}"/>
    <cellStyle name="Calculation 3 2 7 4 8 6" xfId="29394" xr:uid="{00000000-0005-0000-0000-0000991F0000}"/>
    <cellStyle name="Calculation 3 2 7 4 8 7" xfId="29395" xr:uid="{00000000-0005-0000-0000-00009A1F0000}"/>
    <cellStyle name="Calculation 3 2 7 4 9" xfId="2581" xr:uid="{00000000-0005-0000-0000-00009B1F0000}"/>
    <cellStyle name="Calculation 3 2 7 4 9 2" xfId="2582" xr:uid="{00000000-0005-0000-0000-00009C1F0000}"/>
    <cellStyle name="Calculation 3 2 7 4 9 3" xfId="29396" xr:uid="{00000000-0005-0000-0000-00009D1F0000}"/>
    <cellStyle name="Calculation 3 2 7 4 9 4" xfId="29397" xr:uid="{00000000-0005-0000-0000-00009E1F0000}"/>
    <cellStyle name="Calculation 3 2 7 4 9 5" xfId="29398" xr:uid="{00000000-0005-0000-0000-00009F1F0000}"/>
    <cellStyle name="Calculation 3 2 7 4 9 6" xfId="29399" xr:uid="{00000000-0005-0000-0000-0000A01F0000}"/>
    <cellStyle name="Calculation 3 2 7 4 9 7" xfId="29400" xr:uid="{00000000-0005-0000-0000-0000A11F0000}"/>
    <cellStyle name="Calculation 3 2 7 5" xfId="2583" xr:uid="{00000000-0005-0000-0000-0000A21F0000}"/>
    <cellStyle name="Calculation 3 2 7 5 10" xfId="29401" xr:uid="{00000000-0005-0000-0000-0000A31F0000}"/>
    <cellStyle name="Calculation 3 2 7 5 11" xfId="29402" xr:uid="{00000000-0005-0000-0000-0000A41F0000}"/>
    <cellStyle name="Calculation 3 2 7 5 12" xfId="29403" xr:uid="{00000000-0005-0000-0000-0000A51F0000}"/>
    <cellStyle name="Calculation 3 2 7 5 2" xfId="2584" xr:uid="{00000000-0005-0000-0000-0000A61F0000}"/>
    <cellStyle name="Calculation 3 2 7 5 2 2" xfId="2585" xr:uid="{00000000-0005-0000-0000-0000A71F0000}"/>
    <cellStyle name="Calculation 3 2 7 5 2 3" xfId="29404" xr:uid="{00000000-0005-0000-0000-0000A81F0000}"/>
    <cellStyle name="Calculation 3 2 7 5 2 4" xfId="29405" xr:uid="{00000000-0005-0000-0000-0000A91F0000}"/>
    <cellStyle name="Calculation 3 2 7 5 2 5" xfId="29406" xr:uid="{00000000-0005-0000-0000-0000AA1F0000}"/>
    <cellStyle name="Calculation 3 2 7 5 2 6" xfId="29407" xr:uid="{00000000-0005-0000-0000-0000AB1F0000}"/>
    <cellStyle name="Calculation 3 2 7 5 2 7" xfId="29408" xr:uid="{00000000-0005-0000-0000-0000AC1F0000}"/>
    <cellStyle name="Calculation 3 2 7 5 3" xfId="2586" xr:uid="{00000000-0005-0000-0000-0000AD1F0000}"/>
    <cellStyle name="Calculation 3 2 7 5 3 2" xfId="2587" xr:uid="{00000000-0005-0000-0000-0000AE1F0000}"/>
    <cellStyle name="Calculation 3 2 7 5 3 3" xfId="29409" xr:uid="{00000000-0005-0000-0000-0000AF1F0000}"/>
    <cellStyle name="Calculation 3 2 7 5 3 4" xfId="29410" xr:uid="{00000000-0005-0000-0000-0000B01F0000}"/>
    <cellStyle name="Calculation 3 2 7 5 3 5" xfId="29411" xr:uid="{00000000-0005-0000-0000-0000B11F0000}"/>
    <cellStyle name="Calculation 3 2 7 5 3 6" xfId="29412" xr:uid="{00000000-0005-0000-0000-0000B21F0000}"/>
    <cellStyle name="Calculation 3 2 7 5 3 7" xfId="29413" xr:uid="{00000000-0005-0000-0000-0000B31F0000}"/>
    <cellStyle name="Calculation 3 2 7 5 4" xfId="2588" xr:uid="{00000000-0005-0000-0000-0000B41F0000}"/>
    <cellStyle name="Calculation 3 2 7 5 4 2" xfId="2589" xr:uid="{00000000-0005-0000-0000-0000B51F0000}"/>
    <cellStyle name="Calculation 3 2 7 5 4 3" xfId="29414" xr:uid="{00000000-0005-0000-0000-0000B61F0000}"/>
    <cellStyle name="Calculation 3 2 7 5 4 4" xfId="29415" xr:uid="{00000000-0005-0000-0000-0000B71F0000}"/>
    <cellStyle name="Calculation 3 2 7 5 4 5" xfId="29416" xr:uid="{00000000-0005-0000-0000-0000B81F0000}"/>
    <cellStyle name="Calculation 3 2 7 5 4 6" xfId="29417" xr:uid="{00000000-0005-0000-0000-0000B91F0000}"/>
    <cellStyle name="Calculation 3 2 7 5 4 7" xfId="29418" xr:uid="{00000000-0005-0000-0000-0000BA1F0000}"/>
    <cellStyle name="Calculation 3 2 7 5 5" xfId="2590" xr:uid="{00000000-0005-0000-0000-0000BB1F0000}"/>
    <cellStyle name="Calculation 3 2 7 5 5 2" xfId="2591" xr:uid="{00000000-0005-0000-0000-0000BC1F0000}"/>
    <cellStyle name="Calculation 3 2 7 5 5 3" xfId="29419" xr:uid="{00000000-0005-0000-0000-0000BD1F0000}"/>
    <cellStyle name="Calculation 3 2 7 5 5 4" xfId="29420" xr:uid="{00000000-0005-0000-0000-0000BE1F0000}"/>
    <cellStyle name="Calculation 3 2 7 5 5 5" xfId="29421" xr:uid="{00000000-0005-0000-0000-0000BF1F0000}"/>
    <cellStyle name="Calculation 3 2 7 5 5 6" xfId="29422" xr:uid="{00000000-0005-0000-0000-0000C01F0000}"/>
    <cellStyle name="Calculation 3 2 7 5 5 7" xfId="29423" xr:uid="{00000000-0005-0000-0000-0000C11F0000}"/>
    <cellStyle name="Calculation 3 2 7 5 6" xfId="2592" xr:uid="{00000000-0005-0000-0000-0000C21F0000}"/>
    <cellStyle name="Calculation 3 2 7 5 6 2" xfId="2593" xr:uid="{00000000-0005-0000-0000-0000C31F0000}"/>
    <cellStyle name="Calculation 3 2 7 5 6 3" xfId="29424" xr:uid="{00000000-0005-0000-0000-0000C41F0000}"/>
    <cellStyle name="Calculation 3 2 7 5 6 4" xfId="29425" xr:uid="{00000000-0005-0000-0000-0000C51F0000}"/>
    <cellStyle name="Calculation 3 2 7 5 6 5" xfId="29426" xr:uid="{00000000-0005-0000-0000-0000C61F0000}"/>
    <cellStyle name="Calculation 3 2 7 5 6 6" xfId="29427" xr:uid="{00000000-0005-0000-0000-0000C71F0000}"/>
    <cellStyle name="Calculation 3 2 7 5 6 7" xfId="29428" xr:uid="{00000000-0005-0000-0000-0000C81F0000}"/>
    <cellStyle name="Calculation 3 2 7 5 7" xfId="2594" xr:uid="{00000000-0005-0000-0000-0000C91F0000}"/>
    <cellStyle name="Calculation 3 2 7 5 7 2" xfId="2595" xr:uid="{00000000-0005-0000-0000-0000CA1F0000}"/>
    <cellStyle name="Calculation 3 2 7 5 7 3" xfId="29429" xr:uid="{00000000-0005-0000-0000-0000CB1F0000}"/>
    <cellStyle name="Calculation 3 2 7 5 7 4" xfId="29430" xr:uid="{00000000-0005-0000-0000-0000CC1F0000}"/>
    <cellStyle name="Calculation 3 2 7 5 7 5" xfId="29431" xr:uid="{00000000-0005-0000-0000-0000CD1F0000}"/>
    <cellStyle name="Calculation 3 2 7 5 7 6" xfId="29432" xr:uid="{00000000-0005-0000-0000-0000CE1F0000}"/>
    <cellStyle name="Calculation 3 2 7 5 7 7" xfId="29433" xr:uid="{00000000-0005-0000-0000-0000CF1F0000}"/>
    <cellStyle name="Calculation 3 2 7 5 8" xfId="2596" xr:uid="{00000000-0005-0000-0000-0000D01F0000}"/>
    <cellStyle name="Calculation 3 2 7 5 8 2" xfId="2597" xr:uid="{00000000-0005-0000-0000-0000D11F0000}"/>
    <cellStyle name="Calculation 3 2 7 5 8 3" xfId="29434" xr:uid="{00000000-0005-0000-0000-0000D21F0000}"/>
    <cellStyle name="Calculation 3 2 7 5 8 4" xfId="29435" xr:uid="{00000000-0005-0000-0000-0000D31F0000}"/>
    <cellStyle name="Calculation 3 2 7 5 8 5" xfId="29436" xr:uid="{00000000-0005-0000-0000-0000D41F0000}"/>
    <cellStyle name="Calculation 3 2 7 5 8 6" xfId="29437" xr:uid="{00000000-0005-0000-0000-0000D51F0000}"/>
    <cellStyle name="Calculation 3 2 7 5 8 7" xfId="29438" xr:uid="{00000000-0005-0000-0000-0000D61F0000}"/>
    <cellStyle name="Calculation 3 2 7 5 9" xfId="2598" xr:uid="{00000000-0005-0000-0000-0000D71F0000}"/>
    <cellStyle name="Calculation 3 2 7 5 9 2" xfId="2599" xr:uid="{00000000-0005-0000-0000-0000D81F0000}"/>
    <cellStyle name="Calculation 3 2 7 5 9 3" xfId="29439" xr:uid="{00000000-0005-0000-0000-0000D91F0000}"/>
    <cellStyle name="Calculation 3 2 7 5 9 4" xfId="29440" xr:uid="{00000000-0005-0000-0000-0000DA1F0000}"/>
    <cellStyle name="Calculation 3 2 7 5 9 5" xfId="29441" xr:uid="{00000000-0005-0000-0000-0000DB1F0000}"/>
    <cellStyle name="Calculation 3 2 7 5 9 6" xfId="29442" xr:uid="{00000000-0005-0000-0000-0000DC1F0000}"/>
    <cellStyle name="Calculation 3 2 7 5 9 7" xfId="29443" xr:uid="{00000000-0005-0000-0000-0000DD1F0000}"/>
    <cellStyle name="Calculation 3 2 7 6" xfId="2600" xr:uid="{00000000-0005-0000-0000-0000DE1F0000}"/>
    <cellStyle name="Calculation 3 2 7 6 10" xfId="2601" xr:uid="{00000000-0005-0000-0000-0000DF1F0000}"/>
    <cellStyle name="Calculation 3 2 7 6 11" xfId="29444" xr:uid="{00000000-0005-0000-0000-0000E01F0000}"/>
    <cellStyle name="Calculation 3 2 7 6 12" xfId="29445" xr:uid="{00000000-0005-0000-0000-0000E11F0000}"/>
    <cellStyle name="Calculation 3 2 7 6 13" xfId="29446" xr:uid="{00000000-0005-0000-0000-0000E21F0000}"/>
    <cellStyle name="Calculation 3 2 7 6 14" xfId="29447" xr:uid="{00000000-0005-0000-0000-0000E31F0000}"/>
    <cellStyle name="Calculation 3 2 7 6 15" xfId="29448" xr:uid="{00000000-0005-0000-0000-0000E41F0000}"/>
    <cellStyle name="Calculation 3 2 7 6 2" xfId="2602" xr:uid="{00000000-0005-0000-0000-0000E51F0000}"/>
    <cellStyle name="Calculation 3 2 7 6 2 2" xfId="2603" xr:uid="{00000000-0005-0000-0000-0000E61F0000}"/>
    <cellStyle name="Calculation 3 2 7 6 2 3" xfId="29449" xr:uid="{00000000-0005-0000-0000-0000E71F0000}"/>
    <cellStyle name="Calculation 3 2 7 6 2 4" xfId="29450" xr:uid="{00000000-0005-0000-0000-0000E81F0000}"/>
    <cellStyle name="Calculation 3 2 7 6 2 5" xfId="29451" xr:uid="{00000000-0005-0000-0000-0000E91F0000}"/>
    <cellStyle name="Calculation 3 2 7 6 2 6" xfId="29452" xr:uid="{00000000-0005-0000-0000-0000EA1F0000}"/>
    <cellStyle name="Calculation 3 2 7 6 2 7" xfId="29453" xr:uid="{00000000-0005-0000-0000-0000EB1F0000}"/>
    <cellStyle name="Calculation 3 2 7 6 3" xfId="2604" xr:uid="{00000000-0005-0000-0000-0000EC1F0000}"/>
    <cellStyle name="Calculation 3 2 7 6 3 2" xfId="2605" xr:uid="{00000000-0005-0000-0000-0000ED1F0000}"/>
    <cellStyle name="Calculation 3 2 7 6 3 3" xfId="29454" xr:uid="{00000000-0005-0000-0000-0000EE1F0000}"/>
    <cellStyle name="Calculation 3 2 7 6 3 4" xfId="29455" xr:uid="{00000000-0005-0000-0000-0000EF1F0000}"/>
    <cellStyle name="Calculation 3 2 7 6 3 5" xfId="29456" xr:uid="{00000000-0005-0000-0000-0000F01F0000}"/>
    <cellStyle name="Calculation 3 2 7 6 3 6" xfId="29457" xr:uid="{00000000-0005-0000-0000-0000F11F0000}"/>
    <cellStyle name="Calculation 3 2 7 6 3 7" xfId="29458" xr:uid="{00000000-0005-0000-0000-0000F21F0000}"/>
    <cellStyle name="Calculation 3 2 7 6 4" xfId="2606" xr:uid="{00000000-0005-0000-0000-0000F31F0000}"/>
    <cellStyle name="Calculation 3 2 7 6 4 2" xfId="2607" xr:uid="{00000000-0005-0000-0000-0000F41F0000}"/>
    <cellStyle name="Calculation 3 2 7 6 4 3" xfId="29459" xr:uid="{00000000-0005-0000-0000-0000F51F0000}"/>
    <cellStyle name="Calculation 3 2 7 6 4 4" xfId="29460" xr:uid="{00000000-0005-0000-0000-0000F61F0000}"/>
    <cellStyle name="Calculation 3 2 7 6 4 5" xfId="29461" xr:uid="{00000000-0005-0000-0000-0000F71F0000}"/>
    <cellStyle name="Calculation 3 2 7 6 4 6" xfId="29462" xr:uid="{00000000-0005-0000-0000-0000F81F0000}"/>
    <cellStyle name="Calculation 3 2 7 6 4 7" xfId="29463" xr:uid="{00000000-0005-0000-0000-0000F91F0000}"/>
    <cellStyle name="Calculation 3 2 7 6 5" xfId="2608" xr:uid="{00000000-0005-0000-0000-0000FA1F0000}"/>
    <cellStyle name="Calculation 3 2 7 6 5 2" xfId="2609" xr:uid="{00000000-0005-0000-0000-0000FB1F0000}"/>
    <cellStyle name="Calculation 3 2 7 6 5 3" xfId="29464" xr:uid="{00000000-0005-0000-0000-0000FC1F0000}"/>
    <cellStyle name="Calculation 3 2 7 6 5 4" xfId="29465" xr:uid="{00000000-0005-0000-0000-0000FD1F0000}"/>
    <cellStyle name="Calculation 3 2 7 6 5 5" xfId="29466" xr:uid="{00000000-0005-0000-0000-0000FE1F0000}"/>
    <cellStyle name="Calculation 3 2 7 6 5 6" xfId="29467" xr:uid="{00000000-0005-0000-0000-0000FF1F0000}"/>
    <cellStyle name="Calculation 3 2 7 6 5 7" xfId="29468" xr:uid="{00000000-0005-0000-0000-000000200000}"/>
    <cellStyle name="Calculation 3 2 7 6 6" xfId="2610" xr:uid="{00000000-0005-0000-0000-000001200000}"/>
    <cellStyle name="Calculation 3 2 7 6 6 2" xfId="2611" xr:uid="{00000000-0005-0000-0000-000002200000}"/>
    <cellStyle name="Calculation 3 2 7 6 6 3" xfId="29469" xr:uid="{00000000-0005-0000-0000-000003200000}"/>
    <cellStyle name="Calculation 3 2 7 6 6 4" xfId="29470" xr:uid="{00000000-0005-0000-0000-000004200000}"/>
    <cellStyle name="Calculation 3 2 7 6 6 5" xfId="29471" xr:uid="{00000000-0005-0000-0000-000005200000}"/>
    <cellStyle name="Calculation 3 2 7 6 6 6" xfId="29472" xr:uid="{00000000-0005-0000-0000-000006200000}"/>
    <cellStyle name="Calculation 3 2 7 6 6 7" xfId="29473" xr:uid="{00000000-0005-0000-0000-000007200000}"/>
    <cellStyle name="Calculation 3 2 7 6 7" xfId="2612" xr:uid="{00000000-0005-0000-0000-000008200000}"/>
    <cellStyle name="Calculation 3 2 7 6 7 2" xfId="2613" xr:uid="{00000000-0005-0000-0000-000009200000}"/>
    <cellStyle name="Calculation 3 2 7 6 7 3" xfId="29474" xr:uid="{00000000-0005-0000-0000-00000A200000}"/>
    <cellStyle name="Calculation 3 2 7 6 7 4" xfId="29475" xr:uid="{00000000-0005-0000-0000-00000B200000}"/>
    <cellStyle name="Calculation 3 2 7 6 7 5" xfId="29476" xr:uid="{00000000-0005-0000-0000-00000C200000}"/>
    <cellStyle name="Calculation 3 2 7 6 7 6" xfId="29477" xr:uid="{00000000-0005-0000-0000-00000D200000}"/>
    <cellStyle name="Calculation 3 2 7 6 7 7" xfId="29478" xr:uid="{00000000-0005-0000-0000-00000E200000}"/>
    <cellStyle name="Calculation 3 2 7 6 8" xfId="2614" xr:uid="{00000000-0005-0000-0000-00000F200000}"/>
    <cellStyle name="Calculation 3 2 7 6 8 2" xfId="2615" xr:uid="{00000000-0005-0000-0000-000010200000}"/>
    <cellStyle name="Calculation 3 2 7 6 8 3" xfId="29479" xr:uid="{00000000-0005-0000-0000-000011200000}"/>
    <cellStyle name="Calculation 3 2 7 6 8 4" xfId="29480" xr:uid="{00000000-0005-0000-0000-000012200000}"/>
    <cellStyle name="Calculation 3 2 7 6 8 5" xfId="29481" xr:uid="{00000000-0005-0000-0000-000013200000}"/>
    <cellStyle name="Calculation 3 2 7 6 8 6" xfId="29482" xr:uid="{00000000-0005-0000-0000-000014200000}"/>
    <cellStyle name="Calculation 3 2 7 6 8 7" xfId="29483" xr:uid="{00000000-0005-0000-0000-000015200000}"/>
    <cellStyle name="Calculation 3 2 7 6 9" xfId="2616" xr:uid="{00000000-0005-0000-0000-000016200000}"/>
    <cellStyle name="Calculation 3 2 7 6 9 2" xfId="2617" xr:uid="{00000000-0005-0000-0000-000017200000}"/>
    <cellStyle name="Calculation 3 2 7 6 9 3" xfId="29484" xr:uid="{00000000-0005-0000-0000-000018200000}"/>
    <cellStyle name="Calculation 3 2 7 6 9 4" xfId="29485" xr:uid="{00000000-0005-0000-0000-000019200000}"/>
    <cellStyle name="Calculation 3 2 7 6 9 5" xfId="29486" xr:uid="{00000000-0005-0000-0000-00001A200000}"/>
    <cellStyle name="Calculation 3 2 7 6 9 6" xfId="29487" xr:uid="{00000000-0005-0000-0000-00001B200000}"/>
    <cellStyle name="Calculation 3 2 7 6 9 7" xfId="29488" xr:uid="{00000000-0005-0000-0000-00001C200000}"/>
    <cellStyle name="Calculation 3 2 7 7" xfId="29489" xr:uid="{00000000-0005-0000-0000-00001D200000}"/>
    <cellStyle name="Calculation 3 2 8" xfId="2618" xr:uid="{00000000-0005-0000-0000-00001E200000}"/>
    <cellStyle name="Calculation 3 2 8 2" xfId="2619" xr:uid="{00000000-0005-0000-0000-00001F200000}"/>
    <cellStyle name="Calculation 3 2 8 2 10" xfId="29490" xr:uid="{00000000-0005-0000-0000-000020200000}"/>
    <cellStyle name="Calculation 3 2 8 2 2" xfId="2620" xr:uid="{00000000-0005-0000-0000-000021200000}"/>
    <cellStyle name="Calculation 3 2 8 2 2 2" xfId="2621" xr:uid="{00000000-0005-0000-0000-000022200000}"/>
    <cellStyle name="Calculation 3 2 8 2 2 3" xfId="29491" xr:uid="{00000000-0005-0000-0000-000023200000}"/>
    <cellStyle name="Calculation 3 2 8 2 2 4" xfId="29492" xr:uid="{00000000-0005-0000-0000-000024200000}"/>
    <cellStyle name="Calculation 3 2 8 2 2 5" xfId="29493" xr:uid="{00000000-0005-0000-0000-000025200000}"/>
    <cellStyle name="Calculation 3 2 8 2 2 6" xfId="29494" xr:uid="{00000000-0005-0000-0000-000026200000}"/>
    <cellStyle name="Calculation 3 2 8 2 2 7" xfId="29495" xr:uid="{00000000-0005-0000-0000-000027200000}"/>
    <cellStyle name="Calculation 3 2 8 2 3" xfId="2622" xr:uid="{00000000-0005-0000-0000-000028200000}"/>
    <cellStyle name="Calculation 3 2 8 2 3 2" xfId="2623" xr:uid="{00000000-0005-0000-0000-000029200000}"/>
    <cellStyle name="Calculation 3 2 8 2 3 3" xfId="29496" xr:uid="{00000000-0005-0000-0000-00002A200000}"/>
    <cellStyle name="Calculation 3 2 8 2 3 4" xfId="29497" xr:uid="{00000000-0005-0000-0000-00002B200000}"/>
    <cellStyle name="Calculation 3 2 8 2 3 5" xfId="29498" xr:uid="{00000000-0005-0000-0000-00002C200000}"/>
    <cellStyle name="Calculation 3 2 8 2 3 6" xfId="29499" xr:uid="{00000000-0005-0000-0000-00002D200000}"/>
    <cellStyle name="Calculation 3 2 8 2 3 7" xfId="29500" xr:uid="{00000000-0005-0000-0000-00002E200000}"/>
    <cellStyle name="Calculation 3 2 8 2 4" xfId="2624" xr:uid="{00000000-0005-0000-0000-00002F200000}"/>
    <cellStyle name="Calculation 3 2 8 2 4 2" xfId="2625" xr:uid="{00000000-0005-0000-0000-000030200000}"/>
    <cellStyle name="Calculation 3 2 8 2 4 3" xfId="29501" xr:uid="{00000000-0005-0000-0000-000031200000}"/>
    <cellStyle name="Calculation 3 2 8 2 4 4" xfId="29502" xr:uid="{00000000-0005-0000-0000-000032200000}"/>
    <cellStyle name="Calculation 3 2 8 2 4 5" xfId="29503" xr:uid="{00000000-0005-0000-0000-000033200000}"/>
    <cellStyle name="Calculation 3 2 8 2 4 6" xfId="29504" xr:uid="{00000000-0005-0000-0000-000034200000}"/>
    <cellStyle name="Calculation 3 2 8 2 4 7" xfId="29505" xr:uid="{00000000-0005-0000-0000-000035200000}"/>
    <cellStyle name="Calculation 3 2 8 2 5" xfId="2626" xr:uid="{00000000-0005-0000-0000-000036200000}"/>
    <cellStyle name="Calculation 3 2 8 2 5 2" xfId="2627" xr:uid="{00000000-0005-0000-0000-000037200000}"/>
    <cellStyle name="Calculation 3 2 8 2 5 3" xfId="29506" xr:uid="{00000000-0005-0000-0000-000038200000}"/>
    <cellStyle name="Calculation 3 2 8 2 5 4" xfId="29507" xr:uid="{00000000-0005-0000-0000-000039200000}"/>
    <cellStyle name="Calculation 3 2 8 2 5 5" xfId="29508" xr:uid="{00000000-0005-0000-0000-00003A200000}"/>
    <cellStyle name="Calculation 3 2 8 2 5 6" xfId="29509" xr:uid="{00000000-0005-0000-0000-00003B200000}"/>
    <cellStyle name="Calculation 3 2 8 2 5 7" xfId="29510" xr:uid="{00000000-0005-0000-0000-00003C200000}"/>
    <cellStyle name="Calculation 3 2 8 2 6" xfId="2628" xr:uid="{00000000-0005-0000-0000-00003D200000}"/>
    <cellStyle name="Calculation 3 2 8 2 6 2" xfId="2629" xr:uid="{00000000-0005-0000-0000-00003E200000}"/>
    <cellStyle name="Calculation 3 2 8 2 6 3" xfId="29511" xr:uid="{00000000-0005-0000-0000-00003F200000}"/>
    <cellStyle name="Calculation 3 2 8 2 6 4" xfId="29512" xr:uid="{00000000-0005-0000-0000-000040200000}"/>
    <cellStyle name="Calculation 3 2 8 2 6 5" xfId="29513" xr:uid="{00000000-0005-0000-0000-000041200000}"/>
    <cellStyle name="Calculation 3 2 8 2 6 6" xfId="29514" xr:uid="{00000000-0005-0000-0000-000042200000}"/>
    <cellStyle name="Calculation 3 2 8 2 6 7" xfId="29515" xr:uid="{00000000-0005-0000-0000-000043200000}"/>
    <cellStyle name="Calculation 3 2 8 2 7" xfId="29516" xr:uid="{00000000-0005-0000-0000-000044200000}"/>
    <cellStyle name="Calculation 3 2 8 2 8" xfId="29517" xr:uid="{00000000-0005-0000-0000-000045200000}"/>
    <cellStyle name="Calculation 3 2 8 2 9" xfId="29518" xr:uid="{00000000-0005-0000-0000-000046200000}"/>
    <cellStyle name="Calculation 3 2 8 3" xfId="2630" xr:uid="{00000000-0005-0000-0000-000047200000}"/>
    <cellStyle name="Calculation 3 2 8 3 10" xfId="2631" xr:uid="{00000000-0005-0000-0000-000048200000}"/>
    <cellStyle name="Calculation 3 2 8 3 11" xfId="29519" xr:uid="{00000000-0005-0000-0000-000049200000}"/>
    <cellStyle name="Calculation 3 2 8 3 12" xfId="29520" xr:uid="{00000000-0005-0000-0000-00004A200000}"/>
    <cellStyle name="Calculation 3 2 8 3 13" xfId="29521" xr:uid="{00000000-0005-0000-0000-00004B200000}"/>
    <cellStyle name="Calculation 3 2 8 3 14" xfId="29522" xr:uid="{00000000-0005-0000-0000-00004C200000}"/>
    <cellStyle name="Calculation 3 2 8 3 15" xfId="29523" xr:uid="{00000000-0005-0000-0000-00004D200000}"/>
    <cellStyle name="Calculation 3 2 8 3 2" xfId="2632" xr:uid="{00000000-0005-0000-0000-00004E200000}"/>
    <cellStyle name="Calculation 3 2 8 3 2 2" xfId="2633" xr:uid="{00000000-0005-0000-0000-00004F200000}"/>
    <cellStyle name="Calculation 3 2 8 3 2 3" xfId="29524" xr:uid="{00000000-0005-0000-0000-000050200000}"/>
    <cellStyle name="Calculation 3 2 8 3 2 4" xfId="29525" xr:uid="{00000000-0005-0000-0000-000051200000}"/>
    <cellStyle name="Calculation 3 2 8 3 2 5" xfId="29526" xr:uid="{00000000-0005-0000-0000-000052200000}"/>
    <cellStyle name="Calculation 3 2 8 3 2 6" xfId="29527" xr:uid="{00000000-0005-0000-0000-000053200000}"/>
    <cellStyle name="Calculation 3 2 8 3 2 7" xfId="29528" xr:uid="{00000000-0005-0000-0000-000054200000}"/>
    <cellStyle name="Calculation 3 2 8 3 3" xfId="2634" xr:uid="{00000000-0005-0000-0000-000055200000}"/>
    <cellStyle name="Calculation 3 2 8 3 3 2" xfId="2635" xr:uid="{00000000-0005-0000-0000-000056200000}"/>
    <cellStyle name="Calculation 3 2 8 3 3 3" xfId="29529" xr:uid="{00000000-0005-0000-0000-000057200000}"/>
    <cellStyle name="Calculation 3 2 8 3 3 4" xfId="29530" xr:uid="{00000000-0005-0000-0000-000058200000}"/>
    <cellStyle name="Calculation 3 2 8 3 3 5" xfId="29531" xr:uid="{00000000-0005-0000-0000-000059200000}"/>
    <cellStyle name="Calculation 3 2 8 3 3 6" xfId="29532" xr:uid="{00000000-0005-0000-0000-00005A200000}"/>
    <cellStyle name="Calculation 3 2 8 3 3 7" xfId="29533" xr:uid="{00000000-0005-0000-0000-00005B200000}"/>
    <cellStyle name="Calculation 3 2 8 3 4" xfId="2636" xr:uid="{00000000-0005-0000-0000-00005C200000}"/>
    <cellStyle name="Calculation 3 2 8 3 4 2" xfId="2637" xr:uid="{00000000-0005-0000-0000-00005D200000}"/>
    <cellStyle name="Calculation 3 2 8 3 4 3" xfId="29534" xr:uid="{00000000-0005-0000-0000-00005E200000}"/>
    <cellStyle name="Calculation 3 2 8 3 4 4" xfId="29535" xr:uid="{00000000-0005-0000-0000-00005F200000}"/>
    <cellStyle name="Calculation 3 2 8 3 4 5" xfId="29536" xr:uid="{00000000-0005-0000-0000-000060200000}"/>
    <cellStyle name="Calculation 3 2 8 3 4 6" xfId="29537" xr:uid="{00000000-0005-0000-0000-000061200000}"/>
    <cellStyle name="Calculation 3 2 8 3 4 7" xfId="29538" xr:uid="{00000000-0005-0000-0000-000062200000}"/>
    <cellStyle name="Calculation 3 2 8 3 5" xfId="2638" xr:uid="{00000000-0005-0000-0000-000063200000}"/>
    <cellStyle name="Calculation 3 2 8 3 5 2" xfId="2639" xr:uid="{00000000-0005-0000-0000-000064200000}"/>
    <cellStyle name="Calculation 3 2 8 3 5 3" xfId="29539" xr:uid="{00000000-0005-0000-0000-000065200000}"/>
    <cellStyle name="Calculation 3 2 8 3 5 4" xfId="29540" xr:uid="{00000000-0005-0000-0000-000066200000}"/>
    <cellStyle name="Calculation 3 2 8 3 5 5" xfId="29541" xr:uid="{00000000-0005-0000-0000-000067200000}"/>
    <cellStyle name="Calculation 3 2 8 3 5 6" xfId="29542" xr:uid="{00000000-0005-0000-0000-000068200000}"/>
    <cellStyle name="Calculation 3 2 8 3 5 7" xfId="29543" xr:uid="{00000000-0005-0000-0000-000069200000}"/>
    <cellStyle name="Calculation 3 2 8 3 6" xfId="2640" xr:uid="{00000000-0005-0000-0000-00006A200000}"/>
    <cellStyle name="Calculation 3 2 8 3 6 2" xfId="2641" xr:uid="{00000000-0005-0000-0000-00006B200000}"/>
    <cellStyle name="Calculation 3 2 8 3 6 3" xfId="29544" xr:uid="{00000000-0005-0000-0000-00006C200000}"/>
    <cellStyle name="Calculation 3 2 8 3 6 4" xfId="29545" xr:uid="{00000000-0005-0000-0000-00006D200000}"/>
    <cellStyle name="Calculation 3 2 8 3 6 5" xfId="29546" xr:uid="{00000000-0005-0000-0000-00006E200000}"/>
    <cellStyle name="Calculation 3 2 8 3 6 6" xfId="29547" xr:uid="{00000000-0005-0000-0000-00006F200000}"/>
    <cellStyle name="Calculation 3 2 8 3 6 7" xfId="29548" xr:uid="{00000000-0005-0000-0000-000070200000}"/>
    <cellStyle name="Calculation 3 2 8 3 7" xfId="2642" xr:uid="{00000000-0005-0000-0000-000071200000}"/>
    <cellStyle name="Calculation 3 2 8 3 7 2" xfId="2643" xr:uid="{00000000-0005-0000-0000-000072200000}"/>
    <cellStyle name="Calculation 3 2 8 3 7 3" xfId="29549" xr:uid="{00000000-0005-0000-0000-000073200000}"/>
    <cellStyle name="Calculation 3 2 8 3 7 4" xfId="29550" xr:uid="{00000000-0005-0000-0000-000074200000}"/>
    <cellStyle name="Calculation 3 2 8 3 7 5" xfId="29551" xr:uid="{00000000-0005-0000-0000-000075200000}"/>
    <cellStyle name="Calculation 3 2 8 3 7 6" xfId="29552" xr:uid="{00000000-0005-0000-0000-000076200000}"/>
    <cellStyle name="Calculation 3 2 8 3 7 7" xfId="29553" xr:uid="{00000000-0005-0000-0000-000077200000}"/>
    <cellStyle name="Calculation 3 2 8 3 8" xfId="2644" xr:uid="{00000000-0005-0000-0000-000078200000}"/>
    <cellStyle name="Calculation 3 2 8 3 8 2" xfId="2645" xr:uid="{00000000-0005-0000-0000-000079200000}"/>
    <cellStyle name="Calculation 3 2 8 3 8 3" xfId="29554" xr:uid="{00000000-0005-0000-0000-00007A200000}"/>
    <cellStyle name="Calculation 3 2 8 3 8 4" xfId="29555" xr:uid="{00000000-0005-0000-0000-00007B200000}"/>
    <cellStyle name="Calculation 3 2 8 3 8 5" xfId="29556" xr:uid="{00000000-0005-0000-0000-00007C200000}"/>
    <cellStyle name="Calculation 3 2 8 3 8 6" xfId="29557" xr:uid="{00000000-0005-0000-0000-00007D200000}"/>
    <cellStyle name="Calculation 3 2 8 3 8 7" xfId="29558" xr:uid="{00000000-0005-0000-0000-00007E200000}"/>
    <cellStyle name="Calculation 3 2 8 3 9" xfId="2646" xr:uid="{00000000-0005-0000-0000-00007F200000}"/>
    <cellStyle name="Calculation 3 2 8 3 9 2" xfId="2647" xr:uid="{00000000-0005-0000-0000-000080200000}"/>
    <cellStyle name="Calculation 3 2 8 3 9 3" xfId="29559" xr:uid="{00000000-0005-0000-0000-000081200000}"/>
    <cellStyle name="Calculation 3 2 8 3 9 4" xfId="29560" xr:uid="{00000000-0005-0000-0000-000082200000}"/>
    <cellStyle name="Calculation 3 2 8 3 9 5" xfId="29561" xr:uid="{00000000-0005-0000-0000-000083200000}"/>
    <cellStyle name="Calculation 3 2 8 3 9 6" xfId="29562" xr:uid="{00000000-0005-0000-0000-000084200000}"/>
    <cellStyle name="Calculation 3 2 8 3 9 7" xfId="29563" xr:uid="{00000000-0005-0000-0000-000085200000}"/>
    <cellStyle name="Calculation 3 2 8 4" xfId="2648" xr:uid="{00000000-0005-0000-0000-000086200000}"/>
    <cellStyle name="Calculation 3 2 8 4 2" xfId="2649" xr:uid="{00000000-0005-0000-0000-000087200000}"/>
    <cellStyle name="Calculation 3 2 8 4 3" xfId="29564" xr:uid="{00000000-0005-0000-0000-000088200000}"/>
    <cellStyle name="Calculation 3 2 8 4 4" xfId="29565" xr:uid="{00000000-0005-0000-0000-000089200000}"/>
    <cellStyle name="Calculation 3 2 8 4 5" xfId="29566" xr:uid="{00000000-0005-0000-0000-00008A200000}"/>
    <cellStyle name="Calculation 3 2 8 4 6" xfId="29567" xr:uid="{00000000-0005-0000-0000-00008B200000}"/>
    <cellStyle name="Calculation 3 2 8 4 7" xfId="29568" xr:uid="{00000000-0005-0000-0000-00008C200000}"/>
    <cellStyle name="Calculation 3 2 8 5" xfId="29569" xr:uid="{00000000-0005-0000-0000-00008D200000}"/>
    <cellStyle name="Calculation 3 2 8 6" xfId="29570" xr:uid="{00000000-0005-0000-0000-00008E200000}"/>
    <cellStyle name="Calculation 3 2 8 7" xfId="29571" xr:uid="{00000000-0005-0000-0000-00008F200000}"/>
    <cellStyle name="Calculation 3 2 8 8" xfId="29572" xr:uid="{00000000-0005-0000-0000-000090200000}"/>
    <cellStyle name="Calculation 3 2 9" xfId="2650" xr:uid="{00000000-0005-0000-0000-000091200000}"/>
    <cellStyle name="Calculation 3 2 9 10" xfId="29573" xr:uid="{00000000-0005-0000-0000-000092200000}"/>
    <cellStyle name="Calculation 3 2 9 2" xfId="2651" xr:uid="{00000000-0005-0000-0000-000093200000}"/>
    <cellStyle name="Calculation 3 2 9 2 2" xfId="2652" xr:uid="{00000000-0005-0000-0000-000094200000}"/>
    <cellStyle name="Calculation 3 2 9 2 3" xfId="29574" xr:uid="{00000000-0005-0000-0000-000095200000}"/>
    <cellStyle name="Calculation 3 2 9 2 4" xfId="29575" xr:uid="{00000000-0005-0000-0000-000096200000}"/>
    <cellStyle name="Calculation 3 2 9 2 5" xfId="29576" xr:uid="{00000000-0005-0000-0000-000097200000}"/>
    <cellStyle name="Calculation 3 2 9 2 6" xfId="29577" xr:uid="{00000000-0005-0000-0000-000098200000}"/>
    <cellStyle name="Calculation 3 2 9 2 7" xfId="29578" xr:uid="{00000000-0005-0000-0000-000099200000}"/>
    <cellStyle name="Calculation 3 2 9 3" xfId="2653" xr:uid="{00000000-0005-0000-0000-00009A200000}"/>
    <cellStyle name="Calculation 3 2 9 3 2" xfId="2654" xr:uid="{00000000-0005-0000-0000-00009B200000}"/>
    <cellStyle name="Calculation 3 2 9 3 3" xfId="29579" xr:uid="{00000000-0005-0000-0000-00009C200000}"/>
    <cellStyle name="Calculation 3 2 9 3 4" xfId="29580" xr:uid="{00000000-0005-0000-0000-00009D200000}"/>
    <cellStyle name="Calculation 3 2 9 3 5" xfId="29581" xr:uid="{00000000-0005-0000-0000-00009E200000}"/>
    <cellStyle name="Calculation 3 2 9 3 6" xfId="29582" xr:uid="{00000000-0005-0000-0000-00009F200000}"/>
    <cellStyle name="Calculation 3 2 9 3 7" xfId="29583" xr:uid="{00000000-0005-0000-0000-0000A0200000}"/>
    <cellStyle name="Calculation 3 2 9 4" xfId="2655" xr:uid="{00000000-0005-0000-0000-0000A1200000}"/>
    <cellStyle name="Calculation 3 2 9 4 2" xfId="2656" xr:uid="{00000000-0005-0000-0000-0000A2200000}"/>
    <cellStyle name="Calculation 3 2 9 4 3" xfId="29584" xr:uid="{00000000-0005-0000-0000-0000A3200000}"/>
    <cellStyle name="Calculation 3 2 9 4 4" xfId="29585" xr:uid="{00000000-0005-0000-0000-0000A4200000}"/>
    <cellStyle name="Calculation 3 2 9 4 5" xfId="29586" xr:uid="{00000000-0005-0000-0000-0000A5200000}"/>
    <cellStyle name="Calculation 3 2 9 4 6" xfId="29587" xr:uid="{00000000-0005-0000-0000-0000A6200000}"/>
    <cellStyle name="Calculation 3 2 9 4 7" xfId="29588" xr:uid="{00000000-0005-0000-0000-0000A7200000}"/>
    <cellStyle name="Calculation 3 2 9 5" xfId="2657" xr:uid="{00000000-0005-0000-0000-0000A8200000}"/>
    <cellStyle name="Calculation 3 2 9 5 2" xfId="2658" xr:uid="{00000000-0005-0000-0000-0000A9200000}"/>
    <cellStyle name="Calculation 3 2 9 5 3" xfId="29589" xr:uid="{00000000-0005-0000-0000-0000AA200000}"/>
    <cellStyle name="Calculation 3 2 9 5 4" xfId="29590" xr:uid="{00000000-0005-0000-0000-0000AB200000}"/>
    <cellStyle name="Calculation 3 2 9 5 5" xfId="29591" xr:uid="{00000000-0005-0000-0000-0000AC200000}"/>
    <cellStyle name="Calculation 3 2 9 5 6" xfId="29592" xr:uid="{00000000-0005-0000-0000-0000AD200000}"/>
    <cellStyle name="Calculation 3 2 9 5 7" xfId="29593" xr:uid="{00000000-0005-0000-0000-0000AE200000}"/>
    <cellStyle name="Calculation 3 2 9 6" xfId="2659" xr:uid="{00000000-0005-0000-0000-0000AF200000}"/>
    <cellStyle name="Calculation 3 2 9 6 2" xfId="2660" xr:uid="{00000000-0005-0000-0000-0000B0200000}"/>
    <cellStyle name="Calculation 3 2 9 6 3" xfId="29594" xr:uid="{00000000-0005-0000-0000-0000B1200000}"/>
    <cellStyle name="Calculation 3 2 9 6 4" xfId="29595" xr:uid="{00000000-0005-0000-0000-0000B2200000}"/>
    <cellStyle name="Calculation 3 2 9 6 5" xfId="29596" xr:uid="{00000000-0005-0000-0000-0000B3200000}"/>
    <cellStyle name="Calculation 3 2 9 6 6" xfId="29597" xr:uid="{00000000-0005-0000-0000-0000B4200000}"/>
    <cellStyle name="Calculation 3 2 9 6 7" xfId="29598" xr:uid="{00000000-0005-0000-0000-0000B5200000}"/>
    <cellStyle name="Calculation 3 2 9 7" xfId="29599" xr:uid="{00000000-0005-0000-0000-0000B6200000}"/>
    <cellStyle name="Calculation 3 2 9 8" xfId="29600" xr:uid="{00000000-0005-0000-0000-0000B7200000}"/>
    <cellStyle name="Calculation 3 2 9 9" xfId="29601" xr:uid="{00000000-0005-0000-0000-0000B8200000}"/>
    <cellStyle name="Calculation 3 3" xfId="2661" xr:uid="{00000000-0005-0000-0000-0000B9200000}"/>
    <cellStyle name="Calculation 3 3 2" xfId="2662" xr:uid="{00000000-0005-0000-0000-0000BA200000}"/>
    <cellStyle name="Calculation 3 3 2 2" xfId="2663" xr:uid="{00000000-0005-0000-0000-0000BB200000}"/>
    <cellStyle name="Calculation 3 3 2 2 10" xfId="29602" xr:uid="{00000000-0005-0000-0000-0000BC200000}"/>
    <cellStyle name="Calculation 3 3 2 2 2" xfId="2664" xr:uid="{00000000-0005-0000-0000-0000BD200000}"/>
    <cellStyle name="Calculation 3 3 2 2 2 2" xfId="2665" xr:uid="{00000000-0005-0000-0000-0000BE200000}"/>
    <cellStyle name="Calculation 3 3 2 2 2 3" xfId="29603" xr:uid="{00000000-0005-0000-0000-0000BF200000}"/>
    <cellStyle name="Calculation 3 3 2 2 2 4" xfId="29604" xr:uid="{00000000-0005-0000-0000-0000C0200000}"/>
    <cellStyle name="Calculation 3 3 2 2 2 5" xfId="29605" xr:uid="{00000000-0005-0000-0000-0000C1200000}"/>
    <cellStyle name="Calculation 3 3 2 2 2 6" xfId="29606" xr:uid="{00000000-0005-0000-0000-0000C2200000}"/>
    <cellStyle name="Calculation 3 3 2 2 2 7" xfId="29607" xr:uid="{00000000-0005-0000-0000-0000C3200000}"/>
    <cellStyle name="Calculation 3 3 2 2 3" xfId="2666" xr:uid="{00000000-0005-0000-0000-0000C4200000}"/>
    <cellStyle name="Calculation 3 3 2 2 3 2" xfId="2667" xr:uid="{00000000-0005-0000-0000-0000C5200000}"/>
    <cellStyle name="Calculation 3 3 2 2 3 3" xfId="29608" xr:uid="{00000000-0005-0000-0000-0000C6200000}"/>
    <cellStyle name="Calculation 3 3 2 2 3 4" xfId="29609" xr:uid="{00000000-0005-0000-0000-0000C7200000}"/>
    <cellStyle name="Calculation 3 3 2 2 3 5" xfId="29610" xr:uid="{00000000-0005-0000-0000-0000C8200000}"/>
    <cellStyle name="Calculation 3 3 2 2 3 6" xfId="29611" xr:uid="{00000000-0005-0000-0000-0000C9200000}"/>
    <cellStyle name="Calculation 3 3 2 2 3 7" xfId="29612" xr:uid="{00000000-0005-0000-0000-0000CA200000}"/>
    <cellStyle name="Calculation 3 3 2 2 4" xfId="2668" xr:uid="{00000000-0005-0000-0000-0000CB200000}"/>
    <cellStyle name="Calculation 3 3 2 2 4 2" xfId="2669" xr:uid="{00000000-0005-0000-0000-0000CC200000}"/>
    <cellStyle name="Calculation 3 3 2 2 4 3" xfId="29613" xr:uid="{00000000-0005-0000-0000-0000CD200000}"/>
    <cellStyle name="Calculation 3 3 2 2 4 4" xfId="29614" xr:uid="{00000000-0005-0000-0000-0000CE200000}"/>
    <cellStyle name="Calculation 3 3 2 2 4 5" xfId="29615" xr:uid="{00000000-0005-0000-0000-0000CF200000}"/>
    <cellStyle name="Calculation 3 3 2 2 4 6" xfId="29616" xr:uid="{00000000-0005-0000-0000-0000D0200000}"/>
    <cellStyle name="Calculation 3 3 2 2 4 7" xfId="29617" xr:uid="{00000000-0005-0000-0000-0000D1200000}"/>
    <cellStyle name="Calculation 3 3 2 2 5" xfId="2670" xr:uid="{00000000-0005-0000-0000-0000D2200000}"/>
    <cellStyle name="Calculation 3 3 2 2 5 2" xfId="2671" xr:uid="{00000000-0005-0000-0000-0000D3200000}"/>
    <cellStyle name="Calculation 3 3 2 2 5 3" xfId="29618" xr:uid="{00000000-0005-0000-0000-0000D4200000}"/>
    <cellStyle name="Calculation 3 3 2 2 5 4" xfId="29619" xr:uid="{00000000-0005-0000-0000-0000D5200000}"/>
    <cellStyle name="Calculation 3 3 2 2 5 5" xfId="29620" xr:uid="{00000000-0005-0000-0000-0000D6200000}"/>
    <cellStyle name="Calculation 3 3 2 2 5 6" xfId="29621" xr:uid="{00000000-0005-0000-0000-0000D7200000}"/>
    <cellStyle name="Calculation 3 3 2 2 5 7" xfId="29622" xr:uid="{00000000-0005-0000-0000-0000D8200000}"/>
    <cellStyle name="Calculation 3 3 2 2 6" xfId="2672" xr:uid="{00000000-0005-0000-0000-0000D9200000}"/>
    <cellStyle name="Calculation 3 3 2 2 6 2" xfId="2673" xr:uid="{00000000-0005-0000-0000-0000DA200000}"/>
    <cellStyle name="Calculation 3 3 2 2 6 3" xfId="29623" xr:uid="{00000000-0005-0000-0000-0000DB200000}"/>
    <cellStyle name="Calculation 3 3 2 2 6 4" xfId="29624" xr:uid="{00000000-0005-0000-0000-0000DC200000}"/>
    <cellStyle name="Calculation 3 3 2 2 6 5" xfId="29625" xr:uid="{00000000-0005-0000-0000-0000DD200000}"/>
    <cellStyle name="Calculation 3 3 2 2 6 6" xfId="29626" xr:uid="{00000000-0005-0000-0000-0000DE200000}"/>
    <cellStyle name="Calculation 3 3 2 2 6 7" xfId="29627" xr:uid="{00000000-0005-0000-0000-0000DF200000}"/>
    <cellStyle name="Calculation 3 3 2 2 7" xfId="29628" xr:uid="{00000000-0005-0000-0000-0000E0200000}"/>
    <cellStyle name="Calculation 3 3 2 2 8" xfId="29629" xr:uid="{00000000-0005-0000-0000-0000E1200000}"/>
    <cellStyle name="Calculation 3 3 2 2 9" xfId="29630" xr:uid="{00000000-0005-0000-0000-0000E2200000}"/>
    <cellStyle name="Calculation 3 3 2 3" xfId="2674" xr:uid="{00000000-0005-0000-0000-0000E3200000}"/>
    <cellStyle name="Calculation 3 3 2 3 10" xfId="2675" xr:uid="{00000000-0005-0000-0000-0000E4200000}"/>
    <cellStyle name="Calculation 3 3 2 3 11" xfId="29631" xr:uid="{00000000-0005-0000-0000-0000E5200000}"/>
    <cellStyle name="Calculation 3 3 2 3 12" xfId="29632" xr:uid="{00000000-0005-0000-0000-0000E6200000}"/>
    <cellStyle name="Calculation 3 3 2 3 13" xfId="29633" xr:uid="{00000000-0005-0000-0000-0000E7200000}"/>
    <cellStyle name="Calculation 3 3 2 3 14" xfId="29634" xr:uid="{00000000-0005-0000-0000-0000E8200000}"/>
    <cellStyle name="Calculation 3 3 2 3 15" xfId="29635" xr:uid="{00000000-0005-0000-0000-0000E9200000}"/>
    <cellStyle name="Calculation 3 3 2 3 2" xfId="2676" xr:uid="{00000000-0005-0000-0000-0000EA200000}"/>
    <cellStyle name="Calculation 3 3 2 3 2 2" xfId="2677" xr:uid="{00000000-0005-0000-0000-0000EB200000}"/>
    <cellStyle name="Calculation 3 3 2 3 2 3" xfId="29636" xr:uid="{00000000-0005-0000-0000-0000EC200000}"/>
    <cellStyle name="Calculation 3 3 2 3 2 4" xfId="29637" xr:uid="{00000000-0005-0000-0000-0000ED200000}"/>
    <cellStyle name="Calculation 3 3 2 3 2 5" xfId="29638" xr:uid="{00000000-0005-0000-0000-0000EE200000}"/>
    <cellStyle name="Calculation 3 3 2 3 2 6" xfId="29639" xr:uid="{00000000-0005-0000-0000-0000EF200000}"/>
    <cellStyle name="Calculation 3 3 2 3 2 7" xfId="29640" xr:uid="{00000000-0005-0000-0000-0000F0200000}"/>
    <cellStyle name="Calculation 3 3 2 3 3" xfId="2678" xr:uid="{00000000-0005-0000-0000-0000F1200000}"/>
    <cellStyle name="Calculation 3 3 2 3 3 2" xfId="2679" xr:uid="{00000000-0005-0000-0000-0000F2200000}"/>
    <cellStyle name="Calculation 3 3 2 3 3 3" xfId="29641" xr:uid="{00000000-0005-0000-0000-0000F3200000}"/>
    <cellStyle name="Calculation 3 3 2 3 3 4" xfId="29642" xr:uid="{00000000-0005-0000-0000-0000F4200000}"/>
    <cellStyle name="Calculation 3 3 2 3 3 5" xfId="29643" xr:uid="{00000000-0005-0000-0000-0000F5200000}"/>
    <cellStyle name="Calculation 3 3 2 3 3 6" xfId="29644" xr:uid="{00000000-0005-0000-0000-0000F6200000}"/>
    <cellStyle name="Calculation 3 3 2 3 3 7" xfId="29645" xr:uid="{00000000-0005-0000-0000-0000F7200000}"/>
    <cellStyle name="Calculation 3 3 2 3 4" xfId="2680" xr:uid="{00000000-0005-0000-0000-0000F8200000}"/>
    <cellStyle name="Calculation 3 3 2 3 4 2" xfId="2681" xr:uid="{00000000-0005-0000-0000-0000F9200000}"/>
    <cellStyle name="Calculation 3 3 2 3 4 3" xfId="29646" xr:uid="{00000000-0005-0000-0000-0000FA200000}"/>
    <cellStyle name="Calculation 3 3 2 3 4 4" xfId="29647" xr:uid="{00000000-0005-0000-0000-0000FB200000}"/>
    <cellStyle name="Calculation 3 3 2 3 4 5" xfId="29648" xr:uid="{00000000-0005-0000-0000-0000FC200000}"/>
    <cellStyle name="Calculation 3 3 2 3 4 6" xfId="29649" xr:uid="{00000000-0005-0000-0000-0000FD200000}"/>
    <cellStyle name="Calculation 3 3 2 3 4 7" xfId="29650" xr:uid="{00000000-0005-0000-0000-0000FE200000}"/>
    <cellStyle name="Calculation 3 3 2 3 5" xfId="2682" xr:uid="{00000000-0005-0000-0000-0000FF200000}"/>
    <cellStyle name="Calculation 3 3 2 3 5 2" xfId="2683" xr:uid="{00000000-0005-0000-0000-000000210000}"/>
    <cellStyle name="Calculation 3 3 2 3 5 3" xfId="29651" xr:uid="{00000000-0005-0000-0000-000001210000}"/>
    <cellStyle name="Calculation 3 3 2 3 5 4" xfId="29652" xr:uid="{00000000-0005-0000-0000-000002210000}"/>
    <cellStyle name="Calculation 3 3 2 3 5 5" xfId="29653" xr:uid="{00000000-0005-0000-0000-000003210000}"/>
    <cellStyle name="Calculation 3 3 2 3 5 6" xfId="29654" xr:uid="{00000000-0005-0000-0000-000004210000}"/>
    <cellStyle name="Calculation 3 3 2 3 5 7" xfId="29655" xr:uid="{00000000-0005-0000-0000-000005210000}"/>
    <cellStyle name="Calculation 3 3 2 3 6" xfId="2684" xr:uid="{00000000-0005-0000-0000-000006210000}"/>
    <cellStyle name="Calculation 3 3 2 3 6 2" xfId="2685" xr:uid="{00000000-0005-0000-0000-000007210000}"/>
    <cellStyle name="Calculation 3 3 2 3 6 3" xfId="29656" xr:uid="{00000000-0005-0000-0000-000008210000}"/>
    <cellStyle name="Calculation 3 3 2 3 6 4" xfId="29657" xr:uid="{00000000-0005-0000-0000-000009210000}"/>
    <cellStyle name="Calculation 3 3 2 3 6 5" xfId="29658" xr:uid="{00000000-0005-0000-0000-00000A210000}"/>
    <cellStyle name="Calculation 3 3 2 3 6 6" xfId="29659" xr:uid="{00000000-0005-0000-0000-00000B210000}"/>
    <cellStyle name="Calculation 3 3 2 3 6 7" xfId="29660" xr:uid="{00000000-0005-0000-0000-00000C210000}"/>
    <cellStyle name="Calculation 3 3 2 3 7" xfId="2686" xr:uid="{00000000-0005-0000-0000-00000D210000}"/>
    <cellStyle name="Calculation 3 3 2 3 7 2" xfId="2687" xr:uid="{00000000-0005-0000-0000-00000E210000}"/>
    <cellStyle name="Calculation 3 3 2 3 7 3" xfId="29661" xr:uid="{00000000-0005-0000-0000-00000F210000}"/>
    <cellStyle name="Calculation 3 3 2 3 7 4" xfId="29662" xr:uid="{00000000-0005-0000-0000-000010210000}"/>
    <cellStyle name="Calculation 3 3 2 3 7 5" xfId="29663" xr:uid="{00000000-0005-0000-0000-000011210000}"/>
    <cellStyle name="Calculation 3 3 2 3 7 6" xfId="29664" xr:uid="{00000000-0005-0000-0000-000012210000}"/>
    <cellStyle name="Calculation 3 3 2 3 7 7" xfId="29665" xr:uid="{00000000-0005-0000-0000-000013210000}"/>
    <cellStyle name="Calculation 3 3 2 3 8" xfId="2688" xr:uid="{00000000-0005-0000-0000-000014210000}"/>
    <cellStyle name="Calculation 3 3 2 3 8 2" xfId="2689" xr:uid="{00000000-0005-0000-0000-000015210000}"/>
    <cellStyle name="Calculation 3 3 2 3 8 3" xfId="29666" xr:uid="{00000000-0005-0000-0000-000016210000}"/>
    <cellStyle name="Calculation 3 3 2 3 8 4" xfId="29667" xr:uid="{00000000-0005-0000-0000-000017210000}"/>
    <cellStyle name="Calculation 3 3 2 3 8 5" xfId="29668" xr:uid="{00000000-0005-0000-0000-000018210000}"/>
    <cellStyle name="Calculation 3 3 2 3 8 6" xfId="29669" xr:uid="{00000000-0005-0000-0000-000019210000}"/>
    <cellStyle name="Calculation 3 3 2 3 8 7" xfId="29670" xr:uid="{00000000-0005-0000-0000-00001A210000}"/>
    <cellStyle name="Calculation 3 3 2 3 9" xfId="2690" xr:uid="{00000000-0005-0000-0000-00001B210000}"/>
    <cellStyle name="Calculation 3 3 2 3 9 2" xfId="2691" xr:uid="{00000000-0005-0000-0000-00001C210000}"/>
    <cellStyle name="Calculation 3 3 2 3 9 3" xfId="29671" xr:uid="{00000000-0005-0000-0000-00001D210000}"/>
    <cellStyle name="Calculation 3 3 2 3 9 4" xfId="29672" xr:uid="{00000000-0005-0000-0000-00001E210000}"/>
    <cellStyle name="Calculation 3 3 2 3 9 5" xfId="29673" xr:uid="{00000000-0005-0000-0000-00001F210000}"/>
    <cellStyle name="Calculation 3 3 2 3 9 6" xfId="29674" xr:uid="{00000000-0005-0000-0000-000020210000}"/>
    <cellStyle name="Calculation 3 3 2 3 9 7" xfId="29675" xr:uid="{00000000-0005-0000-0000-000021210000}"/>
    <cellStyle name="Calculation 3 3 2 4" xfId="2692" xr:uid="{00000000-0005-0000-0000-000022210000}"/>
    <cellStyle name="Calculation 3 3 2 4 2" xfId="2693" xr:uid="{00000000-0005-0000-0000-000023210000}"/>
    <cellStyle name="Calculation 3 3 2 4 3" xfId="29676" xr:uid="{00000000-0005-0000-0000-000024210000}"/>
    <cellStyle name="Calculation 3 3 2 4 4" xfId="29677" xr:uid="{00000000-0005-0000-0000-000025210000}"/>
    <cellStyle name="Calculation 3 3 2 4 5" xfId="29678" xr:uid="{00000000-0005-0000-0000-000026210000}"/>
    <cellStyle name="Calculation 3 3 2 4 6" xfId="29679" xr:uid="{00000000-0005-0000-0000-000027210000}"/>
    <cellStyle name="Calculation 3 3 2 4 7" xfId="29680" xr:uid="{00000000-0005-0000-0000-000028210000}"/>
    <cellStyle name="Calculation 3 3 2 5" xfId="2694" xr:uid="{00000000-0005-0000-0000-000029210000}"/>
    <cellStyle name="Calculation 3 3 2 5 2" xfId="2695" xr:uid="{00000000-0005-0000-0000-00002A210000}"/>
    <cellStyle name="Calculation 3 3 2 6" xfId="29681" xr:uid="{00000000-0005-0000-0000-00002B210000}"/>
    <cellStyle name="Calculation 3 3 2 7" xfId="29682" xr:uid="{00000000-0005-0000-0000-00002C210000}"/>
    <cellStyle name="Calculation 3 3 2 8" xfId="29683" xr:uid="{00000000-0005-0000-0000-00002D210000}"/>
    <cellStyle name="Calculation 3 3 3" xfId="2696" xr:uid="{00000000-0005-0000-0000-00002E210000}"/>
    <cellStyle name="Calculation 3 3 3 10" xfId="29684" xr:uid="{00000000-0005-0000-0000-00002F210000}"/>
    <cellStyle name="Calculation 3 3 3 2" xfId="2697" xr:uid="{00000000-0005-0000-0000-000030210000}"/>
    <cellStyle name="Calculation 3 3 3 2 2" xfId="2698" xr:uid="{00000000-0005-0000-0000-000031210000}"/>
    <cellStyle name="Calculation 3 3 3 2 3" xfId="29685" xr:uid="{00000000-0005-0000-0000-000032210000}"/>
    <cellStyle name="Calculation 3 3 3 2 4" xfId="29686" xr:uid="{00000000-0005-0000-0000-000033210000}"/>
    <cellStyle name="Calculation 3 3 3 2 5" xfId="29687" xr:uid="{00000000-0005-0000-0000-000034210000}"/>
    <cellStyle name="Calculation 3 3 3 2 6" xfId="29688" xr:uid="{00000000-0005-0000-0000-000035210000}"/>
    <cellStyle name="Calculation 3 3 3 2 7" xfId="29689" xr:uid="{00000000-0005-0000-0000-000036210000}"/>
    <cellStyle name="Calculation 3 3 3 3" xfId="2699" xr:uid="{00000000-0005-0000-0000-000037210000}"/>
    <cellStyle name="Calculation 3 3 3 3 2" xfId="2700" xr:uid="{00000000-0005-0000-0000-000038210000}"/>
    <cellStyle name="Calculation 3 3 3 3 3" xfId="29690" xr:uid="{00000000-0005-0000-0000-000039210000}"/>
    <cellStyle name="Calculation 3 3 3 3 4" xfId="29691" xr:uid="{00000000-0005-0000-0000-00003A210000}"/>
    <cellStyle name="Calculation 3 3 3 3 5" xfId="29692" xr:uid="{00000000-0005-0000-0000-00003B210000}"/>
    <cellStyle name="Calculation 3 3 3 3 6" xfId="29693" xr:uid="{00000000-0005-0000-0000-00003C210000}"/>
    <cellStyle name="Calculation 3 3 3 3 7" xfId="29694" xr:uid="{00000000-0005-0000-0000-00003D210000}"/>
    <cellStyle name="Calculation 3 3 3 4" xfId="2701" xr:uid="{00000000-0005-0000-0000-00003E210000}"/>
    <cellStyle name="Calculation 3 3 3 4 2" xfId="2702" xr:uid="{00000000-0005-0000-0000-00003F210000}"/>
    <cellStyle name="Calculation 3 3 3 4 3" xfId="29695" xr:uid="{00000000-0005-0000-0000-000040210000}"/>
    <cellStyle name="Calculation 3 3 3 4 4" xfId="29696" xr:uid="{00000000-0005-0000-0000-000041210000}"/>
    <cellStyle name="Calculation 3 3 3 4 5" xfId="29697" xr:uid="{00000000-0005-0000-0000-000042210000}"/>
    <cellStyle name="Calculation 3 3 3 4 6" xfId="29698" xr:uid="{00000000-0005-0000-0000-000043210000}"/>
    <cellStyle name="Calculation 3 3 3 4 7" xfId="29699" xr:uid="{00000000-0005-0000-0000-000044210000}"/>
    <cellStyle name="Calculation 3 3 3 5" xfId="2703" xr:uid="{00000000-0005-0000-0000-000045210000}"/>
    <cellStyle name="Calculation 3 3 3 5 2" xfId="2704" xr:uid="{00000000-0005-0000-0000-000046210000}"/>
    <cellStyle name="Calculation 3 3 3 5 3" xfId="29700" xr:uid="{00000000-0005-0000-0000-000047210000}"/>
    <cellStyle name="Calculation 3 3 3 5 4" xfId="29701" xr:uid="{00000000-0005-0000-0000-000048210000}"/>
    <cellStyle name="Calculation 3 3 3 5 5" xfId="29702" xr:uid="{00000000-0005-0000-0000-000049210000}"/>
    <cellStyle name="Calculation 3 3 3 5 6" xfId="29703" xr:uid="{00000000-0005-0000-0000-00004A210000}"/>
    <cellStyle name="Calculation 3 3 3 5 7" xfId="29704" xr:uid="{00000000-0005-0000-0000-00004B210000}"/>
    <cellStyle name="Calculation 3 3 3 6" xfId="2705" xr:uid="{00000000-0005-0000-0000-00004C210000}"/>
    <cellStyle name="Calculation 3 3 3 6 2" xfId="2706" xr:uid="{00000000-0005-0000-0000-00004D210000}"/>
    <cellStyle name="Calculation 3 3 3 6 3" xfId="29705" xr:uid="{00000000-0005-0000-0000-00004E210000}"/>
    <cellStyle name="Calculation 3 3 3 6 4" xfId="29706" xr:uid="{00000000-0005-0000-0000-00004F210000}"/>
    <cellStyle name="Calculation 3 3 3 6 5" xfId="29707" xr:uid="{00000000-0005-0000-0000-000050210000}"/>
    <cellStyle name="Calculation 3 3 3 6 6" xfId="29708" xr:uid="{00000000-0005-0000-0000-000051210000}"/>
    <cellStyle name="Calculation 3 3 3 6 7" xfId="29709" xr:uid="{00000000-0005-0000-0000-000052210000}"/>
    <cellStyle name="Calculation 3 3 3 7" xfId="29710" xr:uid="{00000000-0005-0000-0000-000053210000}"/>
    <cellStyle name="Calculation 3 3 3 8" xfId="29711" xr:uid="{00000000-0005-0000-0000-000054210000}"/>
    <cellStyle name="Calculation 3 3 3 9" xfId="29712" xr:uid="{00000000-0005-0000-0000-000055210000}"/>
    <cellStyle name="Calculation 3 3 4" xfId="2707" xr:uid="{00000000-0005-0000-0000-000056210000}"/>
    <cellStyle name="Calculation 3 3 4 10" xfId="2708" xr:uid="{00000000-0005-0000-0000-000057210000}"/>
    <cellStyle name="Calculation 3 3 4 11" xfId="29713" xr:uid="{00000000-0005-0000-0000-000058210000}"/>
    <cellStyle name="Calculation 3 3 4 12" xfId="29714" xr:uid="{00000000-0005-0000-0000-000059210000}"/>
    <cellStyle name="Calculation 3 3 4 2" xfId="2709" xr:uid="{00000000-0005-0000-0000-00005A210000}"/>
    <cellStyle name="Calculation 3 3 4 2 2" xfId="2710" xr:uid="{00000000-0005-0000-0000-00005B210000}"/>
    <cellStyle name="Calculation 3 3 4 2 3" xfId="29715" xr:uid="{00000000-0005-0000-0000-00005C210000}"/>
    <cellStyle name="Calculation 3 3 4 2 4" xfId="29716" xr:uid="{00000000-0005-0000-0000-00005D210000}"/>
    <cellStyle name="Calculation 3 3 4 2 5" xfId="29717" xr:uid="{00000000-0005-0000-0000-00005E210000}"/>
    <cellStyle name="Calculation 3 3 4 2 6" xfId="29718" xr:uid="{00000000-0005-0000-0000-00005F210000}"/>
    <cellStyle name="Calculation 3 3 4 2 7" xfId="29719" xr:uid="{00000000-0005-0000-0000-000060210000}"/>
    <cellStyle name="Calculation 3 3 4 3" xfId="2711" xr:uid="{00000000-0005-0000-0000-000061210000}"/>
    <cellStyle name="Calculation 3 3 4 3 2" xfId="2712" xr:uid="{00000000-0005-0000-0000-000062210000}"/>
    <cellStyle name="Calculation 3 3 4 3 3" xfId="29720" xr:uid="{00000000-0005-0000-0000-000063210000}"/>
    <cellStyle name="Calculation 3 3 4 3 4" xfId="29721" xr:uid="{00000000-0005-0000-0000-000064210000}"/>
    <cellStyle name="Calculation 3 3 4 3 5" xfId="29722" xr:uid="{00000000-0005-0000-0000-000065210000}"/>
    <cellStyle name="Calculation 3 3 4 3 6" xfId="29723" xr:uid="{00000000-0005-0000-0000-000066210000}"/>
    <cellStyle name="Calculation 3 3 4 3 7" xfId="29724" xr:uid="{00000000-0005-0000-0000-000067210000}"/>
    <cellStyle name="Calculation 3 3 4 4" xfId="2713" xr:uid="{00000000-0005-0000-0000-000068210000}"/>
    <cellStyle name="Calculation 3 3 4 4 2" xfId="2714" xr:uid="{00000000-0005-0000-0000-000069210000}"/>
    <cellStyle name="Calculation 3 3 4 4 3" xfId="29725" xr:uid="{00000000-0005-0000-0000-00006A210000}"/>
    <cellStyle name="Calculation 3 3 4 4 4" xfId="29726" xr:uid="{00000000-0005-0000-0000-00006B210000}"/>
    <cellStyle name="Calculation 3 3 4 4 5" xfId="29727" xr:uid="{00000000-0005-0000-0000-00006C210000}"/>
    <cellStyle name="Calculation 3 3 4 4 6" xfId="29728" xr:uid="{00000000-0005-0000-0000-00006D210000}"/>
    <cellStyle name="Calculation 3 3 4 4 7" xfId="29729" xr:uid="{00000000-0005-0000-0000-00006E210000}"/>
    <cellStyle name="Calculation 3 3 4 5" xfId="2715" xr:uid="{00000000-0005-0000-0000-00006F210000}"/>
    <cellStyle name="Calculation 3 3 4 5 2" xfId="2716" xr:uid="{00000000-0005-0000-0000-000070210000}"/>
    <cellStyle name="Calculation 3 3 4 5 3" xfId="29730" xr:uid="{00000000-0005-0000-0000-000071210000}"/>
    <cellStyle name="Calculation 3 3 4 5 4" xfId="29731" xr:uid="{00000000-0005-0000-0000-000072210000}"/>
    <cellStyle name="Calculation 3 3 4 5 5" xfId="29732" xr:uid="{00000000-0005-0000-0000-000073210000}"/>
    <cellStyle name="Calculation 3 3 4 5 6" xfId="29733" xr:uid="{00000000-0005-0000-0000-000074210000}"/>
    <cellStyle name="Calculation 3 3 4 5 7" xfId="29734" xr:uid="{00000000-0005-0000-0000-000075210000}"/>
    <cellStyle name="Calculation 3 3 4 6" xfId="2717" xr:uid="{00000000-0005-0000-0000-000076210000}"/>
    <cellStyle name="Calculation 3 3 4 6 2" xfId="2718" xr:uid="{00000000-0005-0000-0000-000077210000}"/>
    <cellStyle name="Calculation 3 3 4 6 3" xfId="29735" xr:uid="{00000000-0005-0000-0000-000078210000}"/>
    <cellStyle name="Calculation 3 3 4 6 4" xfId="29736" xr:uid="{00000000-0005-0000-0000-000079210000}"/>
    <cellStyle name="Calculation 3 3 4 6 5" xfId="29737" xr:uid="{00000000-0005-0000-0000-00007A210000}"/>
    <cellStyle name="Calculation 3 3 4 6 6" xfId="29738" xr:uid="{00000000-0005-0000-0000-00007B210000}"/>
    <cellStyle name="Calculation 3 3 4 6 7" xfId="29739" xr:uid="{00000000-0005-0000-0000-00007C210000}"/>
    <cellStyle name="Calculation 3 3 4 7" xfId="2719" xr:uid="{00000000-0005-0000-0000-00007D210000}"/>
    <cellStyle name="Calculation 3 3 4 7 2" xfId="2720" xr:uid="{00000000-0005-0000-0000-00007E210000}"/>
    <cellStyle name="Calculation 3 3 4 7 3" xfId="29740" xr:uid="{00000000-0005-0000-0000-00007F210000}"/>
    <cellStyle name="Calculation 3 3 4 7 4" xfId="29741" xr:uid="{00000000-0005-0000-0000-000080210000}"/>
    <cellStyle name="Calculation 3 3 4 7 5" xfId="29742" xr:uid="{00000000-0005-0000-0000-000081210000}"/>
    <cellStyle name="Calculation 3 3 4 7 6" xfId="29743" xr:uid="{00000000-0005-0000-0000-000082210000}"/>
    <cellStyle name="Calculation 3 3 4 7 7" xfId="29744" xr:uid="{00000000-0005-0000-0000-000083210000}"/>
    <cellStyle name="Calculation 3 3 4 8" xfId="2721" xr:uid="{00000000-0005-0000-0000-000084210000}"/>
    <cellStyle name="Calculation 3 3 4 8 2" xfId="2722" xr:uid="{00000000-0005-0000-0000-000085210000}"/>
    <cellStyle name="Calculation 3 3 4 8 3" xfId="29745" xr:uid="{00000000-0005-0000-0000-000086210000}"/>
    <cellStyle name="Calculation 3 3 4 8 4" xfId="29746" xr:uid="{00000000-0005-0000-0000-000087210000}"/>
    <cellStyle name="Calculation 3 3 4 8 5" xfId="29747" xr:uid="{00000000-0005-0000-0000-000088210000}"/>
    <cellStyle name="Calculation 3 3 4 8 6" xfId="29748" xr:uid="{00000000-0005-0000-0000-000089210000}"/>
    <cellStyle name="Calculation 3 3 4 8 7" xfId="29749" xr:uid="{00000000-0005-0000-0000-00008A210000}"/>
    <cellStyle name="Calculation 3 3 4 9" xfId="2723" xr:uid="{00000000-0005-0000-0000-00008B210000}"/>
    <cellStyle name="Calculation 3 3 4 9 2" xfId="2724" xr:uid="{00000000-0005-0000-0000-00008C210000}"/>
    <cellStyle name="Calculation 3 3 4 9 3" xfId="29750" xr:uid="{00000000-0005-0000-0000-00008D210000}"/>
    <cellStyle name="Calculation 3 3 4 9 4" xfId="29751" xr:uid="{00000000-0005-0000-0000-00008E210000}"/>
    <cellStyle name="Calculation 3 3 4 9 5" xfId="29752" xr:uid="{00000000-0005-0000-0000-00008F210000}"/>
    <cellStyle name="Calculation 3 3 4 9 6" xfId="29753" xr:uid="{00000000-0005-0000-0000-000090210000}"/>
    <cellStyle name="Calculation 3 3 4 9 7" xfId="29754" xr:uid="{00000000-0005-0000-0000-000091210000}"/>
    <cellStyle name="Calculation 3 3 5" xfId="2725" xr:uid="{00000000-0005-0000-0000-000092210000}"/>
    <cellStyle name="Calculation 3 3 5 10" xfId="29755" xr:uid="{00000000-0005-0000-0000-000093210000}"/>
    <cellStyle name="Calculation 3 3 5 11" xfId="29756" xr:uid="{00000000-0005-0000-0000-000094210000}"/>
    <cellStyle name="Calculation 3 3 5 12" xfId="29757" xr:uid="{00000000-0005-0000-0000-000095210000}"/>
    <cellStyle name="Calculation 3 3 5 2" xfId="2726" xr:uid="{00000000-0005-0000-0000-000096210000}"/>
    <cellStyle name="Calculation 3 3 5 2 2" xfId="2727" xr:uid="{00000000-0005-0000-0000-000097210000}"/>
    <cellStyle name="Calculation 3 3 5 2 3" xfId="29758" xr:uid="{00000000-0005-0000-0000-000098210000}"/>
    <cellStyle name="Calculation 3 3 5 2 4" xfId="29759" xr:uid="{00000000-0005-0000-0000-000099210000}"/>
    <cellStyle name="Calculation 3 3 5 2 5" xfId="29760" xr:uid="{00000000-0005-0000-0000-00009A210000}"/>
    <cellStyle name="Calculation 3 3 5 2 6" xfId="29761" xr:uid="{00000000-0005-0000-0000-00009B210000}"/>
    <cellStyle name="Calculation 3 3 5 2 7" xfId="29762" xr:uid="{00000000-0005-0000-0000-00009C210000}"/>
    <cellStyle name="Calculation 3 3 5 3" xfId="2728" xr:uid="{00000000-0005-0000-0000-00009D210000}"/>
    <cellStyle name="Calculation 3 3 5 3 2" xfId="2729" xr:uid="{00000000-0005-0000-0000-00009E210000}"/>
    <cellStyle name="Calculation 3 3 5 3 3" xfId="29763" xr:uid="{00000000-0005-0000-0000-00009F210000}"/>
    <cellStyle name="Calculation 3 3 5 3 4" xfId="29764" xr:uid="{00000000-0005-0000-0000-0000A0210000}"/>
    <cellStyle name="Calculation 3 3 5 3 5" xfId="29765" xr:uid="{00000000-0005-0000-0000-0000A1210000}"/>
    <cellStyle name="Calculation 3 3 5 3 6" xfId="29766" xr:uid="{00000000-0005-0000-0000-0000A2210000}"/>
    <cellStyle name="Calculation 3 3 5 3 7" xfId="29767" xr:uid="{00000000-0005-0000-0000-0000A3210000}"/>
    <cellStyle name="Calculation 3 3 5 4" xfId="2730" xr:uid="{00000000-0005-0000-0000-0000A4210000}"/>
    <cellStyle name="Calculation 3 3 5 4 2" xfId="2731" xr:uid="{00000000-0005-0000-0000-0000A5210000}"/>
    <cellStyle name="Calculation 3 3 5 4 3" xfId="29768" xr:uid="{00000000-0005-0000-0000-0000A6210000}"/>
    <cellStyle name="Calculation 3 3 5 4 4" xfId="29769" xr:uid="{00000000-0005-0000-0000-0000A7210000}"/>
    <cellStyle name="Calculation 3 3 5 4 5" xfId="29770" xr:uid="{00000000-0005-0000-0000-0000A8210000}"/>
    <cellStyle name="Calculation 3 3 5 4 6" xfId="29771" xr:uid="{00000000-0005-0000-0000-0000A9210000}"/>
    <cellStyle name="Calculation 3 3 5 4 7" xfId="29772" xr:uid="{00000000-0005-0000-0000-0000AA210000}"/>
    <cellStyle name="Calculation 3 3 5 5" xfId="2732" xr:uid="{00000000-0005-0000-0000-0000AB210000}"/>
    <cellStyle name="Calculation 3 3 5 5 2" xfId="2733" xr:uid="{00000000-0005-0000-0000-0000AC210000}"/>
    <cellStyle name="Calculation 3 3 5 5 3" xfId="29773" xr:uid="{00000000-0005-0000-0000-0000AD210000}"/>
    <cellStyle name="Calculation 3 3 5 5 4" xfId="29774" xr:uid="{00000000-0005-0000-0000-0000AE210000}"/>
    <cellStyle name="Calculation 3 3 5 5 5" xfId="29775" xr:uid="{00000000-0005-0000-0000-0000AF210000}"/>
    <cellStyle name="Calculation 3 3 5 5 6" xfId="29776" xr:uid="{00000000-0005-0000-0000-0000B0210000}"/>
    <cellStyle name="Calculation 3 3 5 5 7" xfId="29777" xr:uid="{00000000-0005-0000-0000-0000B1210000}"/>
    <cellStyle name="Calculation 3 3 5 6" xfId="2734" xr:uid="{00000000-0005-0000-0000-0000B2210000}"/>
    <cellStyle name="Calculation 3 3 5 6 2" xfId="2735" xr:uid="{00000000-0005-0000-0000-0000B3210000}"/>
    <cellStyle name="Calculation 3 3 5 6 3" xfId="29778" xr:uid="{00000000-0005-0000-0000-0000B4210000}"/>
    <cellStyle name="Calculation 3 3 5 6 4" xfId="29779" xr:uid="{00000000-0005-0000-0000-0000B5210000}"/>
    <cellStyle name="Calculation 3 3 5 6 5" xfId="29780" xr:uid="{00000000-0005-0000-0000-0000B6210000}"/>
    <cellStyle name="Calculation 3 3 5 6 6" xfId="29781" xr:uid="{00000000-0005-0000-0000-0000B7210000}"/>
    <cellStyle name="Calculation 3 3 5 6 7" xfId="29782" xr:uid="{00000000-0005-0000-0000-0000B8210000}"/>
    <cellStyle name="Calculation 3 3 5 7" xfId="2736" xr:uid="{00000000-0005-0000-0000-0000B9210000}"/>
    <cellStyle name="Calculation 3 3 5 7 2" xfId="2737" xr:uid="{00000000-0005-0000-0000-0000BA210000}"/>
    <cellStyle name="Calculation 3 3 5 7 3" xfId="29783" xr:uid="{00000000-0005-0000-0000-0000BB210000}"/>
    <cellStyle name="Calculation 3 3 5 7 4" xfId="29784" xr:uid="{00000000-0005-0000-0000-0000BC210000}"/>
    <cellStyle name="Calculation 3 3 5 7 5" xfId="29785" xr:uid="{00000000-0005-0000-0000-0000BD210000}"/>
    <cellStyle name="Calculation 3 3 5 7 6" xfId="29786" xr:uid="{00000000-0005-0000-0000-0000BE210000}"/>
    <cellStyle name="Calculation 3 3 5 7 7" xfId="29787" xr:uid="{00000000-0005-0000-0000-0000BF210000}"/>
    <cellStyle name="Calculation 3 3 5 8" xfId="2738" xr:uid="{00000000-0005-0000-0000-0000C0210000}"/>
    <cellStyle name="Calculation 3 3 5 8 2" xfId="2739" xr:uid="{00000000-0005-0000-0000-0000C1210000}"/>
    <cellStyle name="Calculation 3 3 5 8 3" xfId="29788" xr:uid="{00000000-0005-0000-0000-0000C2210000}"/>
    <cellStyle name="Calculation 3 3 5 8 4" xfId="29789" xr:uid="{00000000-0005-0000-0000-0000C3210000}"/>
    <cellStyle name="Calculation 3 3 5 8 5" xfId="29790" xr:uid="{00000000-0005-0000-0000-0000C4210000}"/>
    <cellStyle name="Calculation 3 3 5 8 6" xfId="29791" xr:uid="{00000000-0005-0000-0000-0000C5210000}"/>
    <cellStyle name="Calculation 3 3 5 8 7" xfId="29792" xr:uid="{00000000-0005-0000-0000-0000C6210000}"/>
    <cellStyle name="Calculation 3 3 5 9" xfId="2740" xr:uid="{00000000-0005-0000-0000-0000C7210000}"/>
    <cellStyle name="Calculation 3 3 5 9 2" xfId="2741" xr:uid="{00000000-0005-0000-0000-0000C8210000}"/>
    <cellStyle name="Calculation 3 3 5 9 3" xfId="29793" xr:uid="{00000000-0005-0000-0000-0000C9210000}"/>
    <cellStyle name="Calculation 3 3 5 9 4" xfId="29794" xr:uid="{00000000-0005-0000-0000-0000CA210000}"/>
    <cellStyle name="Calculation 3 3 5 9 5" xfId="29795" xr:uid="{00000000-0005-0000-0000-0000CB210000}"/>
    <cellStyle name="Calculation 3 3 5 9 6" xfId="29796" xr:uid="{00000000-0005-0000-0000-0000CC210000}"/>
    <cellStyle name="Calculation 3 3 5 9 7" xfId="29797" xr:uid="{00000000-0005-0000-0000-0000CD210000}"/>
    <cellStyle name="Calculation 3 3 6" xfId="2742" xr:uid="{00000000-0005-0000-0000-0000CE210000}"/>
    <cellStyle name="Calculation 3 3 6 10" xfId="2743" xr:uid="{00000000-0005-0000-0000-0000CF210000}"/>
    <cellStyle name="Calculation 3 3 6 11" xfId="29798" xr:uid="{00000000-0005-0000-0000-0000D0210000}"/>
    <cellStyle name="Calculation 3 3 6 12" xfId="29799" xr:uid="{00000000-0005-0000-0000-0000D1210000}"/>
    <cellStyle name="Calculation 3 3 6 13" xfId="29800" xr:uid="{00000000-0005-0000-0000-0000D2210000}"/>
    <cellStyle name="Calculation 3 3 6 14" xfId="29801" xr:uid="{00000000-0005-0000-0000-0000D3210000}"/>
    <cellStyle name="Calculation 3 3 6 15" xfId="29802" xr:uid="{00000000-0005-0000-0000-0000D4210000}"/>
    <cellStyle name="Calculation 3 3 6 2" xfId="2744" xr:uid="{00000000-0005-0000-0000-0000D5210000}"/>
    <cellStyle name="Calculation 3 3 6 2 2" xfId="2745" xr:uid="{00000000-0005-0000-0000-0000D6210000}"/>
    <cellStyle name="Calculation 3 3 6 2 3" xfId="29803" xr:uid="{00000000-0005-0000-0000-0000D7210000}"/>
    <cellStyle name="Calculation 3 3 6 2 4" xfId="29804" xr:uid="{00000000-0005-0000-0000-0000D8210000}"/>
    <cellStyle name="Calculation 3 3 6 2 5" xfId="29805" xr:uid="{00000000-0005-0000-0000-0000D9210000}"/>
    <cellStyle name="Calculation 3 3 6 2 6" xfId="29806" xr:uid="{00000000-0005-0000-0000-0000DA210000}"/>
    <cellStyle name="Calculation 3 3 6 2 7" xfId="29807" xr:uid="{00000000-0005-0000-0000-0000DB210000}"/>
    <cellStyle name="Calculation 3 3 6 3" xfId="2746" xr:uid="{00000000-0005-0000-0000-0000DC210000}"/>
    <cellStyle name="Calculation 3 3 6 3 2" xfId="2747" xr:uid="{00000000-0005-0000-0000-0000DD210000}"/>
    <cellStyle name="Calculation 3 3 6 3 3" xfId="29808" xr:uid="{00000000-0005-0000-0000-0000DE210000}"/>
    <cellStyle name="Calculation 3 3 6 3 4" xfId="29809" xr:uid="{00000000-0005-0000-0000-0000DF210000}"/>
    <cellStyle name="Calculation 3 3 6 3 5" xfId="29810" xr:uid="{00000000-0005-0000-0000-0000E0210000}"/>
    <cellStyle name="Calculation 3 3 6 3 6" xfId="29811" xr:uid="{00000000-0005-0000-0000-0000E1210000}"/>
    <cellStyle name="Calculation 3 3 6 3 7" xfId="29812" xr:uid="{00000000-0005-0000-0000-0000E2210000}"/>
    <cellStyle name="Calculation 3 3 6 4" xfId="2748" xr:uid="{00000000-0005-0000-0000-0000E3210000}"/>
    <cellStyle name="Calculation 3 3 6 4 2" xfId="2749" xr:uid="{00000000-0005-0000-0000-0000E4210000}"/>
    <cellStyle name="Calculation 3 3 6 4 3" xfId="29813" xr:uid="{00000000-0005-0000-0000-0000E5210000}"/>
    <cellStyle name="Calculation 3 3 6 4 4" xfId="29814" xr:uid="{00000000-0005-0000-0000-0000E6210000}"/>
    <cellStyle name="Calculation 3 3 6 4 5" xfId="29815" xr:uid="{00000000-0005-0000-0000-0000E7210000}"/>
    <cellStyle name="Calculation 3 3 6 4 6" xfId="29816" xr:uid="{00000000-0005-0000-0000-0000E8210000}"/>
    <cellStyle name="Calculation 3 3 6 4 7" xfId="29817" xr:uid="{00000000-0005-0000-0000-0000E9210000}"/>
    <cellStyle name="Calculation 3 3 6 5" xfId="2750" xr:uid="{00000000-0005-0000-0000-0000EA210000}"/>
    <cellStyle name="Calculation 3 3 6 5 2" xfId="2751" xr:uid="{00000000-0005-0000-0000-0000EB210000}"/>
    <cellStyle name="Calculation 3 3 6 5 3" xfId="29818" xr:uid="{00000000-0005-0000-0000-0000EC210000}"/>
    <cellStyle name="Calculation 3 3 6 5 4" xfId="29819" xr:uid="{00000000-0005-0000-0000-0000ED210000}"/>
    <cellStyle name="Calculation 3 3 6 5 5" xfId="29820" xr:uid="{00000000-0005-0000-0000-0000EE210000}"/>
    <cellStyle name="Calculation 3 3 6 5 6" xfId="29821" xr:uid="{00000000-0005-0000-0000-0000EF210000}"/>
    <cellStyle name="Calculation 3 3 6 5 7" xfId="29822" xr:uid="{00000000-0005-0000-0000-0000F0210000}"/>
    <cellStyle name="Calculation 3 3 6 6" xfId="2752" xr:uid="{00000000-0005-0000-0000-0000F1210000}"/>
    <cellStyle name="Calculation 3 3 6 6 2" xfId="2753" xr:uid="{00000000-0005-0000-0000-0000F2210000}"/>
    <cellStyle name="Calculation 3 3 6 6 3" xfId="29823" xr:uid="{00000000-0005-0000-0000-0000F3210000}"/>
    <cellStyle name="Calculation 3 3 6 6 4" xfId="29824" xr:uid="{00000000-0005-0000-0000-0000F4210000}"/>
    <cellStyle name="Calculation 3 3 6 6 5" xfId="29825" xr:uid="{00000000-0005-0000-0000-0000F5210000}"/>
    <cellStyle name="Calculation 3 3 6 6 6" xfId="29826" xr:uid="{00000000-0005-0000-0000-0000F6210000}"/>
    <cellStyle name="Calculation 3 3 6 6 7" xfId="29827" xr:uid="{00000000-0005-0000-0000-0000F7210000}"/>
    <cellStyle name="Calculation 3 3 6 7" xfId="2754" xr:uid="{00000000-0005-0000-0000-0000F8210000}"/>
    <cellStyle name="Calculation 3 3 6 7 2" xfId="2755" xr:uid="{00000000-0005-0000-0000-0000F9210000}"/>
    <cellStyle name="Calculation 3 3 6 7 3" xfId="29828" xr:uid="{00000000-0005-0000-0000-0000FA210000}"/>
    <cellStyle name="Calculation 3 3 6 7 4" xfId="29829" xr:uid="{00000000-0005-0000-0000-0000FB210000}"/>
    <cellStyle name="Calculation 3 3 6 7 5" xfId="29830" xr:uid="{00000000-0005-0000-0000-0000FC210000}"/>
    <cellStyle name="Calculation 3 3 6 7 6" xfId="29831" xr:uid="{00000000-0005-0000-0000-0000FD210000}"/>
    <cellStyle name="Calculation 3 3 6 7 7" xfId="29832" xr:uid="{00000000-0005-0000-0000-0000FE210000}"/>
    <cellStyle name="Calculation 3 3 6 8" xfId="2756" xr:uid="{00000000-0005-0000-0000-0000FF210000}"/>
    <cellStyle name="Calculation 3 3 6 8 2" xfId="2757" xr:uid="{00000000-0005-0000-0000-000000220000}"/>
    <cellStyle name="Calculation 3 3 6 8 3" xfId="29833" xr:uid="{00000000-0005-0000-0000-000001220000}"/>
    <cellStyle name="Calculation 3 3 6 8 4" xfId="29834" xr:uid="{00000000-0005-0000-0000-000002220000}"/>
    <cellStyle name="Calculation 3 3 6 8 5" xfId="29835" xr:uid="{00000000-0005-0000-0000-000003220000}"/>
    <cellStyle name="Calculation 3 3 6 8 6" xfId="29836" xr:uid="{00000000-0005-0000-0000-000004220000}"/>
    <cellStyle name="Calculation 3 3 6 8 7" xfId="29837" xr:uid="{00000000-0005-0000-0000-000005220000}"/>
    <cellStyle name="Calculation 3 3 6 9" xfId="2758" xr:uid="{00000000-0005-0000-0000-000006220000}"/>
    <cellStyle name="Calculation 3 3 6 9 2" xfId="2759" xr:uid="{00000000-0005-0000-0000-000007220000}"/>
    <cellStyle name="Calculation 3 3 6 9 3" xfId="29838" xr:uid="{00000000-0005-0000-0000-000008220000}"/>
    <cellStyle name="Calculation 3 3 6 9 4" xfId="29839" xr:uid="{00000000-0005-0000-0000-000009220000}"/>
    <cellStyle name="Calculation 3 3 6 9 5" xfId="29840" xr:uid="{00000000-0005-0000-0000-00000A220000}"/>
    <cellStyle name="Calculation 3 3 6 9 6" xfId="29841" xr:uid="{00000000-0005-0000-0000-00000B220000}"/>
    <cellStyle name="Calculation 3 3 6 9 7" xfId="29842" xr:uid="{00000000-0005-0000-0000-00000C220000}"/>
    <cellStyle name="Calculation 3 3 7" xfId="29843" xr:uid="{00000000-0005-0000-0000-00000D220000}"/>
    <cellStyle name="Calculation 3 4" xfId="2760" xr:uid="{00000000-0005-0000-0000-00000E220000}"/>
    <cellStyle name="Calculation 3 4 2" xfId="2761" xr:uid="{00000000-0005-0000-0000-00000F220000}"/>
    <cellStyle name="Calculation 3 4 2 2" xfId="2762" xr:uid="{00000000-0005-0000-0000-000010220000}"/>
    <cellStyle name="Calculation 3 4 2 2 10" xfId="29844" xr:uid="{00000000-0005-0000-0000-000011220000}"/>
    <cellStyle name="Calculation 3 4 2 2 2" xfId="2763" xr:uid="{00000000-0005-0000-0000-000012220000}"/>
    <cellStyle name="Calculation 3 4 2 2 2 2" xfId="2764" xr:uid="{00000000-0005-0000-0000-000013220000}"/>
    <cellStyle name="Calculation 3 4 2 2 2 3" xfId="29845" xr:uid="{00000000-0005-0000-0000-000014220000}"/>
    <cellStyle name="Calculation 3 4 2 2 2 4" xfId="29846" xr:uid="{00000000-0005-0000-0000-000015220000}"/>
    <cellStyle name="Calculation 3 4 2 2 2 5" xfId="29847" xr:uid="{00000000-0005-0000-0000-000016220000}"/>
    <cellStyle name="Calculation 3 4 2 2 2 6" xfId="29848" xr:uid="{00000000-0005-0000-0000-000017220000}"/>
    <cellStyle name="Calculation 3 4 2 2 2 7" xfId="29849" xr:uid="{00000000-0005-0000-0000-000018220000}"/>
    <cellStyle name="Calculation 3 4 2 2 3" xfId="2765" xr:uid="{00000000-0005-0000-0000-000019220000}"/>
    <cellStyle name="Calculation 3 4 2 2 3 2" xfId="2766" xr:uid="{00000000-0005-0000-0000-00001A220000}"/>
    <cellStyle name="Calculation 3 4 2 2 3 3" xfId="29850" xr:uid="{00000000-0005-0000-0000-00001B220000}"/>
    <cellStyle name="Calculation 3 4 2 2 3 4" xfId="29851" xr:uid="{00000000-0005-0000-0000-00001C220000}"/>
    <cellStyle name="Calculation 3 4 2 2 3 5" xfId="29852" xr:uid="{00000000-0005-0000-0000-00001D220000}"/>
    <cellStyle name="Calculation 3 4 2 2 3 6" xfId="29853" xr:uid="{00000000-0005-0000-0000-00001E220000}"/>
    <cellStyle name="Calculation 3 4 2 2 3 7" xfId="29854" xr:uid="{00000000-0005-0000-0000-00001F220000}"/>
    <cellStyle name="Calculation 3 4 2 2 4" xfId="2767" xr:uid="{00000000-0005-0000-0000-000020220000}"/>
    <cellStyle name="Calculation 3 4 2 2 4 2" xfId="2768" xr:uid="{00000000-0005-0000-0000-000021220000}"/>
    <cellStyle name="Calculation 3 4 2 2 4 3" xfId="29855" xr:uid="{00000000-0005-0000-0000-000022220000}"/>
    <cellStyle name="Calculation 3 4 2 2 4 4" xfId="29856" xr:uid="{00000000-0005-0000-0000-000023220000}"/>
    <cellStyle name="Calculation 3 4 2 2 4 5" xfId="29857" xr:uid="{00000000-0005-0000-0000-000024220000}"/>
    <cellStyle name="Calculation 3 4 2 2 4 6" xfId="29858" xr:uid="{00000000-0005-0000-0000-000025220000}"/>
    <cellStyle name="Calculation 3 4 2 2 4 7" xfId="29859" xr:uid="{00000000-0005-0000-0000-000026220000}"/>
    <cellStyle name="Calculation 3 4 2 2 5" xfId="2769" xr:uid="{00000000-0005-0000-0000-000027220000}"/>
    <cellStyle name="Calculation 3 4 2 2 5 2" xfId="2770" xr:uid="{00000000-0005-0000-0000-000028220000}"/>
    <cellStyle name="Calculation 3 4 2 2 5 3" xfId="29860" xr:uid="{00000000-0005-0000-0000-000029220000}"/>
    <cellStyle name="Calculation 3 4 2 2 5 4" xfId="29861" xr:uid="{00000000-0005-0000-0000-00002A220000}"/>
    <cellStyle name="Calculation 3 4 2 2 5 5" xfId="29862" xr:uid="{00000000-0005-0000-0000-00002B220000}"/>
    <cellStyle name="Calculation 3 4 2 2 5 6" xfId="29863" xr:uid="{00000000-0005-0000-0000-00002C220000}"/>
    <cellStyle name="Calculation 3 4 2 2 5 7" xfId="29864" xr:uid="{00000000-0005-0000-0000-00002D220000}"/>
    <cellStyle name="Calculation 3 4 2 2 6" xfId="2771" xr:uid="{00000000-0005-0000-0000-00002E220000}"/>
    <cellStyle name="Calculation 3 4 2 2 6 2" xfId="2772" xr:uid="{00000000-0005-0000-0000-00002F220000}"/>
    <cellStyle name="Calculation 3 4 2 2 6 3" xfId="29865" xr:uid="{00000000-0005-0000-0000-000030220000}"/>
    <cellStyle name="Calculation 3 4 2 2 6 4" xfId="29866" xr:uid="{00000000-0005-0000-0000-000031220000}"/>
    <cellStyle name="Calculation 3 4 2 2 6 5" xfId="29867" xr:uid="{00000000-0005-0000-0000-000032220000}"/>
    <cellStyle name="Calculation 3 4 2 2 6 6" xfId="29868" xr:uid="{00000000-0005-0000-0000-000033220000}"/>
    <cellStyle name="Calculation 3 4 2 2 6 7" xfId="29869" xr:uid="{00000000-0005-0000-0000-000034220000}"/>
    <cellStyle name="Calculation 3 4 2 2 7" xfId="29870" xr:uid="{00000000-0005-0000-0000-000035220000}"/>
    <cellStyle name="Calculation 3 4 2 2 8" xfId="29871" xr:uid="{00000000-0005-0000-0000-000036220000}"/>
    <cellStyle name="Calculation 3 4 2 2 9" xfId="29872" xr:uid="{00000000-0005-0000-0000-000037220000}"/>
    <cellStyle name="Calculation 3 4 2 3" xfId="2773" xr:uid="{00000000-0005-0000-0000-000038220000}"/>
    <cellStyle name="Calculation 3 4 2 3 10" xfId="2774" xr:uid="{00000000-0005-0000-0000-000039220000}"/>
    <cellStyle name="Calculation 3 4 2 3 11" xfId="29873" xr:uid="{00000000-0005-0000-0000-00003A220000}"/>
    <cellStyle name="Calculation 3 4 2 3 12" xfId="29874" xr:uid="{00000000-0005-0000-0000-00003B220000}"/>
    <cellStyle name="Calculation 3 4 2 3 13" xfId="29875" xr:uid="{00000000-0005-0000-0000-00003C220000}"/>
    <cellStyle name="Calculation 3 4 2 3 14" xfId="29876" xr:uid="{00000000-0005-0000-0000-00003D220000}"/>
    <cellStyle name="Calculation 3 4 2 3 15" xfId="29877" xr:uid="{00000000-0005-0000-0000-00003E220000}"/>
    <cellStyle name="Calculation 3 4 2 3 2" xfId="2775" xr:uid="{00000000-0005-0000-0000-00003F220000}"/>
    <cellStyle name="Calculation 3 4 2 3 2 2" xfId="2776" xr:uid="{00000000-0005-0000-0000-000040220000}"/>
    <cellStyle name="Calculation 3 4 2 3 2 3" xfId="29878" xr:uid="{00000000-0005-0000-0000-000041220000}"/>
    <cellStyle name="Calculation 3 4 2 3 2 4" xfId="29879" xr:uid="{00000000-0005-0000-0000-000042220000}"/>
    <cellStyle name="Calculation 3 4 2 3 2 5" xfId="29880" xr:uid="{00000000-0005-0000-0000-000043220000}"/>
    <cellStyle name="Calculation 3 4 2 3 2 6" xfId="29881" xr:uid="{00000000-0005-0000-0000-000044220000}"/>
    <cellStyle name="Calculation 3 4 2 3 2 7" xfId="29882" xr:uid="{00000000-0005-0000-0000-000045220000}"/>
    <cellStyle name="Calculation 3 4 2 3 3" xfId="2777" xr:uid="{00000000-0005-0000-0000-000046220000}"/>
    <cellStyle name="Calculation 3 4 2 3 3 2" xfId="2778" xr:uid="{00000000-0005-0000-0000-000047220000}"/>
    <cellStyle name="Calculation 3 4 2 3 3 3" xfId="29883" xr:uid="{00000000-0005-0000-0000-000048220000}"/>
    <cellStyle name="Calculation 3 4 2 3 3 4" xfId="29884" xr:uid="{00000000-0005-0000-0000-000049220000}"/>
    <cellStyle name="Calculation 3 4 2 3 3 5" xfId="29885" xr:uid="{00000000-0005-0000-0000-00004A220000}"/>
    <cellStyle name="Calculation 3 4 2 3 3 6" xfId="29886" xr:uid="{00000000-0005-0000-0000-00004B220000}"/>
    <cellStyle name="Calculation 3 4 2 3 3 7" xfId="29887" xr:uid="{00000000-0005-0000-0000-00004C220000}"/>
    <cellStyle name="Calculation 3 4 2 3 4" xfId="2779" xr:uid="{00000000-0005-0000-0000-00004D220000}"/>
    <cellStyle name="Calculation 3 4 2 3 4 2" xfId="2780" xr:uid="{00000000-0005-0000-0000-00004E220000}"/>
    <cellStyle name="Calculation 3 4 2 3 4 3" xfId="29888" xr:uid="{00000000-0005-0000-0000-00004F220000}"/>
    <cellStyle name="Calculation 3 4 2 3 4 4" xfId="29889" xr:uid="{00000000-0005-0000-0000-000050220000}"/>
    <cellStyle name="Calculation 3 4 2 3 4 5" xfId="29890" xr:uid="{00000000-0005-0000-0000-000051220000}"/>
    <cellStyle name="Calculation 3 4 2 3 4 6" xfId="29891" xr:uid="{00000000-0005-0000-0000-000052220000}"/>
    <cellStyle name="Calculation 3 4 2 3 4 7" xfId="29892" xr:uid="{00000000-0005-0000-0000-000053220000}"/>
    <cellStyle name="Calculation 3 4 2 3 5" xfId="2781" xr:uid="{00000000-0005-0000-0000-000054220000}"/>
    <cellStyle name="Calculation 3 4 2 3 5 2" xfId="2782" xr:uid="{00000000-0005-0000-0000-000055220000}"/>
    <cellStyle name="Calculation 3 4 2 3 5 3" xfId="29893" xr:uid="{00000000-0005-0000-0000-000056220000}"/>
    <cellStyle name="Calculation 3 4 2 3 5 4" xfId="29894" xr:uid="{00000000-0005-0000-0000-000057220000}"/>
    <cellStyle name="Calculation 3 4 2 3 5 5" xfId="29895" xr:uid="{00000000-0005-0000-0000-000058220000}"/>
    <cellStyle name="Calculation 3 4 2 3 5 6" xfId="29896" xr:uid="{00000000-0005-0000-0000-000059220000}"/>
    <cellStyle name="Calculation 3 4 2 3 5 7" xfId="29897" xr:uid="{00000000-0005-0000-0000-00005A220000}"/>
    <cellStyle name="Calculation 3 4 2 3 6" xfId="2783" xr:uid="{00000000-0005-0000-0000-00005B220000}"/>
    <cellStyle name="Calculation 3 4 2 3 6 2" xfId="2784" xr:uid="{00000000-0005-0000-0000-00005C220000}"/>
    <cellStyle name="Calculation 3 4 2 3 6 3" xfId="29898" xr:uid="{00000000-0005-0000-0000-00005D220000}"/>
    <cellStyle name="Calculation 3 4 2 3 6 4" xfId="29899" xr:uid="{00000000-0005-0000-0000-00005E220000}"/>
    <cellStyle name="Calculation 3 4 2 3 6 5" xfId="29900" xr:uid="{00000000-0005-0000-0000-00005F220000}"/>
    <cellStyle name="Calculation 3 4 2 3 6 6" xfId="29901" xr:uid="{00000000-0005-0000-0000-000060220000}"/>
    <cellStyle name="Calculation 3 4 2 3 6 7" xfId="29902" xr:uid="{00000000-0005-0000-0000-000061220000}"/>
    <cellStyle name="Calculation 3 4 2 3 7" xfId="2785" xr:uid="{00000000-0005-0000-0000-000062220000}"/>
    <cellStyle name="Calculation 3 4 2 3 7 2" xfId="2786" xr:uid="{00000000-0005-0000-0000-000063220000}"/>
    <cellStyle name="Calculation 3 4 2 3 7 3" xfId="29903" xr:uid="{00000000-0005-0000-0000-000064220000}"/>
    <cellStyle name="Calculation 3 4 2 3 7 4" xfId="29904" xr:uid="{00000000-0005-0000-0000-000065220000}"/>
    <cellStyle name="Calculation 3 4 2 3 7 5" xfId="29905" xr:uid="{00000000-0005-0000-0000-000066220000}"/>
    <cellStyle name="Calculation 3 4 2 3 7 6" xfId="29906" xr:uid="{00000000-0005-0000-0000-000067220000}"/>
    <cellStyle name="Calculation 3 4 2 3 7 7" xfId="29907" xr:uid="{00000000-0005-0000-0000-000068220000}"/>
    <cellStyle name="Calculation 3 4 2 3 8" xfId="2787" xr:uid="{00000000-0005-0000-0000-000069220000}"/>
    <cellStyle name="Calculation 3 4 2 3 8 2" xfId="2788" xr:uid="{00000000-0005-0000-0000-00006A220000}"/>
    <cellStyle name="Calculation 3 4 2 3 8 3" xfId="29908" xr:uid="{00000000-0005-0000-0000-00006B220000}"/>
    <cellStyle name="Calculation 3 4 2 3 8 4" xfId="29909" xr:uid="{00000000-0005-0000-0000-00006C220000}"/>
    <cellStyle name="Calculation 3 4 2 3 8 5" xfId="29910" xr:uid="{00000000-0005-0000-0000-00006D220000}"/>
    <cellStyle name="Calculation 3 4 2 3 8 6" xfId="29911" xr:uid="{00000000-0005-0000-0000-00006E220000}"/>
    <cellStyle name="Calculation 3 4 2 3 8 7" xfId="29912" xr:uid="{00000000-0005-0000-0000-00006F220000}"/>
    <cellStyle name="Calculation 3 4 2 3 9" xfId="2789" xr:uid="{00000000-0005-0000-0000-000070220000}"/>
    <cellStyle name="Calculation 3 4 2 3 9 2" xfId="2790" xr:uid="{00000000-0005-0000-0000-000071220000}"/>
    <cellStyle name="Calculation 3 4 2 3 9 3" xfId="29913" xr:uid="{00000000-0005-0000-0000-000072220000}"/>
    <cellStyle name="Calculation 3 4 2 3 9 4" xfId="29914" xr:uid="{00000000-0005-0000-0000-000073220000}"/>
    <cellStyle name="Calculation 3 4 2 3 9 5" xfId="29915" xr:uid="{00000000-0005-0000-0000-000074220000}"/>
    <cellStyle name="Calculation 3 4 2 3 9 6" xfId="29916" xr:uid="{00000000-0005-0000-0000-000075220000}"/>
    <cellStyle name="Calculation 3 4 2 3 9 7" xfId="29917" xr:uid="{00000000-0005-0000-0000-000076220000}"/>
    <cellStyle name="Calculation 3 4 2 4" xfId="2791" xr:uid="{00000000-0005-0000-0000-000077220000}"/>
    <cellStyle name="Calculation 3 4 2 4 2" xfId="2792" xr:uid="{00000000-0005-0000-0000-000078220000}"/>
    <cellStyle name="Calculation 3 4 2 4 3" xfId="29918" xr:uid="{00000000-0005-0000-0000-000079220000}"/>
    <cellStyle name="Calculation 3 4 2 4 4" xfId="29919" xr:uid="{00000000-0005-0000-0000-00007A220000}"/>
    <cellStyle name="Calculation 3 4 2 4 5" xfId="29920" xr:uid="{00000000-0005-0000-0000-00007B220000}"/>
    <cellStyle name="Calculation 3 4 2 4 6" xfId="29921" xr:uid="{00000000-0005-0000-0000-00007C220000}"/>
    <cellStyle name="Calculation 3 4 2 4 7" xfId="29922" xr:uid="{00000000-0005-0000-0000-00007D220000}"/>
    <cellStyle name="Calculation 3 4 2 5" xfId="2793" xr:uid="{00000000-0005-0000-0000-00007E220000}"/>
    <cellStyle name="Calculation 3 4 2 5 2" xfId="2794" xr:uid="{00000000-0005-0000-0000-00007F220000}"/>
    <cellStyle name="Calculation 3 4 2 6" xfId="29923" xr:uid="{00000000-0005-0000-0000-000080220000}"/>
    <cellStyle name="Calculation 3 4 2 7" xfId="29924" xr:uid="{00000000-0005-0000-0000-000081220000}"/>
    <cellStyle name="Calculation 3 4 2 8" xfId="29925" xr:uid="{00000000-0005-0000-0000-000082220000}"/>
    <cellStyle name="Calculation 3 4 3" xfId="2795" xr:uid="{00000000-0005-0000-0000-000083220000}"/>
    <cellStyle name="Calculation 3 4 3 10" xfId="29926" xr:uid="{00000000-0005-0000-0000-000084220000}"/>
    <cellStyle name="Calculation 3 4 3 2" xfId="2796" xr:uid="{00000000-0005-0000-0000-000085220000}"/>
    <cellStyle name="Calculation 3 4 3 2 2" xfId="2797" xr:uid="{00000000-0005-0000-0000-000086220000}"/>
    <cellStyle name="Calculation 3 4 3 2 3" xfId="29927" xr:uid="{00000000-0005-0000-0000-000087220000}"/>
    <cellStyle name="Calculation 3 4 3 2 4" xfId="29928" xr:uid="{00000000-0005-0000-0000-000088220000}"/>
    <cellStyle name="Calculation 3 4 3 2 5" xfId="29929" xr:uid="{00000000-0005-0000-0000-000089220000}"/>
    <cellStyle name="Calculation 3 4 3 2 6" xfId="29930" xr:uid="{00000000-0005-0000-0000-00008A220000}"/>
    <cellStyle name="Calculation 3 4 3 2 7" xfId="29931" xr:uid="{00000000-0005-0000-0000-00008B220000}"/>
    <cellStyle name="Calculation 3 4 3 3" xfId="2798" xr:uid="{00000000-0005-0000-0000-00008C220000}"/>
    <cellStyle name="Calculation 3 4 3 3 2" xfId="2799" xr:uid="{00000000-0005-0000-0000-00008D220000}"/>
    <cellStyle name="Calculation 3 4 3 3 3" xfId="29932" xr:uid="{00000000-0005-0000-0000-00008E220000}"/>
    <cellStyle name="Calculation 3 4 3 3 4" xfId="29933" xr:uid="{00000000-0005-0000-0000-00008F220000}"/>
    <cellStyle name="Calculation 3 4 3 3 5" xfId="29934" xr:uid="{00000000-0005-0000-0000-000090220000}"/>
    <cellStyle name="Calculation 3 4 3 3 6" xfId="29935" xr:uid="{00000000-0005-0000-0000-000091220000}"/>
    <cellStyle name="Calculation 3 4 3 3 7" xfId="29936" xr:uid="{00000000-0005-0000-0000-000092220000}"/>
    <cellStyle name="Calculation 3 4 3 4" xfId="2800" xr:uid="{00000000-0005-0000-0000-000093220000}"/>
    <cellStyle name="Calculation 3 4 3 4 2" xfId="2801" xr:uid="{00000000-0005-0000-0000-000094220000}"/>
    <cellStyle name="Calculation 3 4 3 4 3" xfId="29937" xr:uid="{00000000-0005-0000-0000-000095220000}"/>
    <cellStyle name="Calculation 3 4 3 4 4" xfId="29938" xr:uid="{00000000-0005-0000-0000-000096220000}"/>
    <cellStyle name="Calculation 3 4 3 4 5" xfId="29939" xr:uid="{00000000-0005-0000-0000-000097220000}"/>
    <cellStyle name="Calculation 3 4 3 4 6" xfId="29940" xr:uid="{00000000-0005-0000-0000-000098220000}"/>
    <cellStyle name="Calculation 3 4 3 4 7" xfId="29941" xr:uid="{00000000-0005-0000-0000-000099220000}"/>
    <cellStyle name="Calculation 3 4 3 5" xfId="2802" xr:uid="{00000000-0005-0000-0000-00009A220000}"/>
    <cellStyle name="Calculation 3 4 3 5 2" xfId="2803" xr:uid="{00000000-0005-0000-0000-00009B220000}"/>
    <cellStyle name="Calculation 3 4 3 5 3" xfId="29942" xr:uid="{00000000-0005-0000-0000-00009C220000}"/>
    <cellStyle name="Calculation 3 4 3 5 4" xfId="29943" xr:uid="{00000000-0005-0000-0000-00009D220000}"/>
    <cellStyle name="Calculation 3 4 3 5 5" xfId="29944" xr:uid="{00000000-0005-0000-0000-00009E220000}"/>
    <cellStyle name="Calculation 3 4 3 5 6" xfId="29945" xr:uid="{00000000-0005-0000-0000-00009F220000}"/>
    <cellStyle name="Calculation 3 4 3 5 7" xfId="29946" xr:uid="{00000000-0005-0000-0000-0000A0220000}"/>
    <cellStyle name="Calculation 3 4 3 6" xfId="2804" xr:uid="{00000000-0005-0000-0000-0000A1220000}"/>
    <cellStyle name="Calculation 3 4 3 6 2" xfId="2805" xr:uid="{00000000-0005-0000-0000-0000A2220000}"/>
    <cellStyle name="Calculation 3 4 3 6 3" xfId="29947" xr:uid="{00000000-0005-0000-0000-0000A3220000}"/>
    <cellStyle name="Calculation 3 4 3 6 4" xfId="29948" xr:uid="{00000000-0005-0000-0000-0000A4220000}"/>
    <cellStyle name="Calculation 3 4 3 6 5" xfId="29949" xr:uid="{00000000-0005-0000-0000-0000A5220000}"/>
    <cellStyle name="Calculation 3 4 3 6 6" xfId="29950" xr:uid="{00000000-0005-0000-0000-0000A6220000}"/>
    <cellStyle name="Calculation 3 4 3 6 7" xfId="29951" xr:uid="{00000000-0005-0000-0000-0000A7220000}"/>
    <cellStyle name="Calculation 3 4 3 7" xfId="29952" xr:uid="{00000000-0005-0000-0000-0000A8220000}"/>
    <cellStyle name="Calculation 3 4 3 8" xfId="29953" xr:uid="{00000000-0005-0000-0000-0000A9220000}"/>
    <cellStyle name="Calculation 3 4 3 9" xfId="29954" xr:uid="{00000000-0005-0000-0000-0000AA220000}"/>
    <cellStyle name="Calculation 3 4 4" xfId="2806" xr:uid="{00000000-0005-0000-0000-0000AB220000}"/>
    <cellStyle name="Calculation 3 4 4 10" xfId="2807" xr:uid="{00000000-0005-0000-0000-0000AC220000}"/>
    <cellStyle name="Calculation 3 4 4 11" xfId="29955" xr:uid="{00000000-0005-0000-0000-0000AD220000}"/>
    <cellStyle name="Calculation 3 4 4 12" xfId="29956" xr:uid="{00000000-0005-0000-0000-0000AE220000}"/>
    <cellStyle name="Calculation 3 4 4 2" xfId="2808" xr:uid="{00000000-0005-0000-0000-0000AF220000}"/>
    <cellStyle name="Calculation 3 4 4 2 2" xfId="2809" xr:uid="{00000000-0005-0000-0000-0000B0220000}"/>
    <cellStyle name="Calculation 3 4 4 2 3" xfId="29957" xr:uid="{00000000-0005-0000-0000-0000B1220000}"/>
    <cellStyle name="Calculation 3 4 4 2 4" xfId="29958" xr:uid="{00000000-0005-0000-0000-0000B2220000}"/>
    <cellStyle name="Calculation 3 4 4 2 5" xfId="29959" xr:uid="{00000000-0005-0000-0000-0000B3220000}"/>
    <cellStyle name="Calculation 3 4 4 2 6" xfId="29960" xr:uid="{00000000-0005-0000-0000-0000B4220000}"/>
    <cellStyle name="Calculation 3 4 4 2 7" xfId="29961" xr:uid="{00000000-0005-0000-0000-0000B5220000}"/>
    <cellStyle name="Calculation 3 4 4 3" xfId="2810" xr:uid="{00000000-0005-0000-0000-0000B6220000}"/>
    <cellStyle name="Calculation 3 4 4 3 2" xfId="2811" xr:uid="{00000000-0005-0000-0000-0000B7220000}"/>
    <cellStyle name="Calculation 3 4 4 3 3" xfId="29962" xr:uid="{00000000-0005-0000-0000-0000B8220000}"/>
    <cellStyle name="Calculation 3 4 4 3 4" xfId="29963" xr:uid="{00000000-0005-0000-0000-0000B9220000}"/>
    <cellStyle name="Calculation 3 4 4 3 5" xfId="29964" xr:uid="{00000000-0005-0000-0000-0000BA220000}"/>
    <cellStyle name="Calculation 3 4 4 3 6" xfId="29965" xr:uid="{00000000-0005-0000-0000-0000BB220000}"/>
    <cellStyle name="Calculation 3 4 4 3 7" xfId="29966" xr:uid="{00000000-0005-0000-0000-0000BC220000}"/>
    <cellStyle name="Calculation 3 4 4 4" xfId="2812" xr:uid="{00000000-0005-0000-0000-0000BD220000}"/>
    <cellStyle name="Calculation 3 4 4 4 2" xfId="2813" xr:uid="{00000000-0005-0000-0000-0000BE220000}"/>
    <cellStyle name="Calculation 3 4 4 4 3" xfId="29967" xr:uid="{00000000-0005-0000-0000-0000BF220000}"/>
    <cellStyle name="Calculation 3 4 4 4 4" xfId="29968" xr:uid="{00000000-0005-0000-0000-0000C0220000}"/>
    <cellStyle name="Calculation 3 4 4 4 5" xfId="29969" xr:uid="{00000000-0005-0000-0000-0000C1220000}"/>
    <cellStyle name="Calculation 3 4 4 4 6" xfId="29970" xr:uid="{00000000-0005-0000-0000-0000C2220000}"/>
    <cellStyle name="Calculation 3 4 4 4 7" xfId="29971" xr:uid="{00000000-0005-0000-0000-0000C3220000}"/>
    <cellStyle name="Calculation 3 4 4 5" xfId="2814" xr:uid="{00000000-0005-0000-0000-0000C4220000}"/>
    <cellStyle name="Calculation 3 4 4 5 2" xfId="2815" xr:uid="{00000000-0005-0000-0000-0000C5220000}"/>
    <cellStyle name="Calculation 3 4 4 5 3" xfId="29972" xr:uid="{00000000-0005-0000-0000-0000C6220000}"/>
    <cellStyle name="Calculation 3 4 4 5 4" xfId="29973" xr:uid="{00000000-0005-0000-0000-0000C7220000}"/>
    <cellStyle name="Calculation 3 4 4 5 5" xfId="29974" xr:uid="{00000000-0005-0000-0000-0000C8220000}"/>
    <cellStyle name="Calculation 3 4 4 5 6" xfId="29975" xr:uid="{00000000-0005-0000-0000-0000C9220000}"/>
    <cellStyle name="Calculation 3 4 4 5 7" xfId="29976" xr:uid="{00000000-0005-0000-0000-0000CA220000}"/>
    <cellStyle name="Calculation 3 4 4 6" xfId="2816" xr:uid="{00000000-0005-0000-0000-0000CB220000}"/>
    <cellStyle name="Calculation 3 4 4 6 2" xfId="2817" xr:uid="{00000000-0005-0000-0000-0000CC220000}"/>
    <cellStyle name="Calculation 3 4 4 6 3" xfId="29977" xr:uid="{00000000-0005-0000-0000-0000CD220000}"/>
    <cellStyle name="Calculation 3 4 4 6 4" xfId="29978" xr:uid="{00000000-0005-0000-0000-0000CE220000}"/>
    <cellStyle name="Calculation 3 4 4 6 5" xfId="29979" xr:uid="{00000000-0005-0000-0000-0000CF220000}"/>
    <cellStyle name="Calculation 3 4 4 6 6" xfId="29980" xr:uid="{00000000-0005-0000-0000-0000D0220000}"/>
    <cellStyle name="Calculation 3 4 4 6 7" xfId="29981" xr:uid="{00000000-0005-0000-0000-0000D1220000}"/>
    <cellStyle name="Calculation 3 4 4 7" xfId="2818" xr:uid="{00000000-0005-0000-0000-0000D2220000}"/>
    <cellStyle name="Calculation 3 4 4 7 2" xfId="2819" xr:uid="{00000000-0005-0000-0000-0000D3220000}"/>
    <cellStyle name="Calculation 3 4 4 7 3" xfId="29982" xr:uid="{00000000-0005-0000-0000-0000D4220000}"/>
    <cellStyle name="Calculation 3 4 4 7 4" xfId="29983" xr:uid="{00000000-0005-0000-0000-0000D5220000}"/>
    <cellStyle name="Calculation 3 4 4 7 5" xfId="29984" xr:uid="{00000000-0005-0000-0000-0000D6220000}"/>
    <cellStyle name="Calculation 3 4 4 7 6" xfId="29985" xr:uid="{00000000-0005-0000-0000-0000D7220000}"/>
    <cellStyle name="Calculation 3 4 4 7 7" xfId="29986" xr:uid="{00000000-0005-0000-0000-0000D8220000}"/>
    <cellStyle name="Calculation 3 4 4 8" xfId="2820" xr:uid="{00000000-0005-0000-0000-0000D9220000}"/>
    <cellStyle name="Calculation 3 4 4 8 2" xfId="2821" xr:uid="{00000000-0005-0000-0000-0000DA220000}"/>
    <cellStyle name="Calculation 3 4 4 8 3" xfId="29987" xr:uid="{00000000-0005-0000-0000-0000DB220000}"/>
    <cellStyle name="Calculation 3 4 4 8 4" xfId="29988" xr:uid="{00000000-0005-0000-0000-0000DC220000}"/>
    <cellStyle name="Calculation 3 4 4 8 5" xfId="29989" xr:uid="{00000000-0005-0000-0000-0000DD220000}"/>
    <cellStyle name="Calculation 3 4 4 8 6" xfId="29990" xr:uid="{00000000-0005-0000-0000-0000DE220000}"/>
    <cellStyle name="Calculation 3 4 4 8 7" xfId="29991" xr:uid="{00000000-0005-0000-0000-0000DF220000}"/>
    <cellStyle name="Calculation 3 4 4 9" xfId="2822" xr:uid="{00000000-0005-0000-0000-0000E0220000}"/>
    <cellStyle name="Calculation 3 4 4 9 2" xfId="2823" xr:uid="{00000000-0005-0000-0000-0000E1220000}"/>
    <cellStyle name="Calculation 3 4 4 9 3" xfId="29992" xr:uid="{00000000-0005-0000-0000-0000E2220000}"/>
    <cellStyle name="Calculation 3 4 4 9 4" xfId="29993" xr:uid="{00000000-0005-0000-0000-0000E3220000}"/>
    <cellStyle name="Calculation 3 4 4 9 5" xfId="29994" xr:uid="{00000000-0005-0000-0000-0000E4220000}"/>
    <cellStyle name="Calculation 3 4 4 9 6" xfId="29995" xr:uid="{00000000-0005-0000-0000-0000E5220000}"/>
    <cellStyle name="Calculation 3 4 4 9 7" xfId="29996" xr:uid="{00000000-0005-0000-0000-0000E6220000}"/>
    <cellStyle name="Calculation 3 4 5" xfId="2824" xr:uid="{00000000-0005-0000-0000-0000E7220000}"/>
    <cellStyle name="Calculation 3 4 5 10" xfId="29997" xr:uid="{00000000-0005-0000-0000-0000E8220000}"/>
    <cellStyle name="Calculation 3 4 5 11" xfId="29998" xr:uid="{00000000-0005-0000-0000-0000E9220000}"/>
    <cellStyle name="Calculation 3 4 5 12" xfId="29999" xr:uid="{00000000-0005-0000-0000-0000EA220000}"/>
    <cellStyle name="Calculation 3 4 5 2" xfId="2825" xr:uid="{00000000-0005-0000-0000-0000EB220000}"/>
    <cellStyle name="Calculation 3 4 5 2 2" xfId="2826" xr:uid="{00000000-0005-0000-0000-0000EC220000}"/>
    <cellStyle name="Calculation 3 4 5 2 3" xfId="30000" xr:uid="{00000000-0005-0000-0000-0000ED220000}"/>
    <cellStyle name="Calculation 3 4 5 2 4" xfId="30001" xr:uid="{00000000-0005-0000-0000-0000EE220000}"/>
    <cellStyle name="Calculation 3 4 5 2 5" xfId="30002" xr:uid="{00000000-0005-0000-0000-0000EF220000}"/>
    <cellStyle name="Calculation 3 4 5 2 6" xfId="30003" xr:uid="{00000000-0005-0000-0000-0000F0220000}"/>
    <cellStyle name="Calculation 3 4 5 2 7" xfId="30004" xr:uid="{00000000-0005-0000-0000-0000F1220000}"/>
    <cellStyle name="Calculation 3 4 5 3" xfId="2827" xr:uid="{00000000-0005-0000-0000-0000F2220000}"/>
    <cellStyle name="Calculation 3 4 5 3 2" xfId="2828" xr:uid="{00000000-0005-0000-0000-0000F3220000}"/>
    <cellStyle name="Calculation 3 4 5 3 3" xfId="30005" xr:uid="{00000000-0005-0000-0000-0000F4220000}"/>
    <cellStyle name="Calculation 3 4 5 3 4" xfId="30006" xr:uid="{00000000-0005-0000-0000-0000F5220000}"/>
    <cellStyle name="Calculation 3 4 5 3 5" xfId="30007" xr:uid="{00000000-0005-0000-0000-0000F6220000}"/>
    <cellStyle name="Calculation 3 4 5 3 6" xfId="30008" xr:uid="{00000000-0005-0000-0000-0000F7220000}"/>
    <cellStyle name="Calculation 3 4 5 3 7" xfId="30009" xr:uid="{00000000-0005-0000-0000-0000F8220000}"/>
    <cellStyle name="Calculation 3 4 5 4" xfId="2829" xr:uid="{00000000-0005-0000-0000-0000F9220000}"/>
    <cellStyle name="Calculation 3 4 5 4 2" xfId="2830" xr:uid="{00000000-0005-0000-0000-0000FA220000}"/>
    <cellStyle name="Calculation 3 4 5 4 3" xfId="30010" xr:uid="{00000000-0005-0000-0000-0000FB220000}"/>
    <cellStyle name="Calculation 3 4 5 4 4" xfId="30011" xr:uid="{00000000-0005-0000-0000-0000FC220000}"/>
    <cellStyle name="Calculation 3 4 5 4 5" xfId="30012" xr:uid="{00000000-0005-0000-0000-0000FD220000}"/>
    <cellStyle name="Calculation 3 4 5 4 6" xfId="30013" xr:uid="{00000000-0005-0000-0000-0000FE220000}"/>
    <cellStyle name="Calculation 3 4 5 4 7" xfId="30014" xr:uid="{00000000-0005-0000-0000-0000FF220000}"/>
    <cellStyle name="Calculation 3 4 5 5" xfId="2831" xr:uid="{00000000-0005-0000-0000-000000230000}"/>
    <cellStyle name="Calculation 3 4 5 5 2" xfId="2832" xr:uid="{00000000-0005-0000-0000-000001230000}"/>
    <cellStyle name="Calculation 3 4 5 5 3" xfId="30015" xr:uid="{00000000-0005-0000-0000-000002230000}"/>
    <cellStyle name="Calculation 3 4 5 5 4" xfId="30016" xr:uid="{00000000-0005-0000-0000-000003230000}"/>
    <cellStyle name="Calculation 3 4 5 5 5" xfId="30017" xr:uid="{00000000-0005-0000-0000-000004230000}"/>
    <cellStyle name="Calculation 3 4 5 5 6" xfId="30018" xr:uid="{00000000-0005-0000-0000-000005230000}"/>
    <cellStyle name="Calculation 3 4 5 5 7" xfId="30019" xr:uid="{00000000-0005-0000-0000-000006230000}"/>
    <cellStyle name="Calculation 3 4 5 6" xfId="2833" xr:uid="{00000000-0005-0000-0000-000007230000}"/>
    <cellStyle name="Calculation 3 4 5 6 2" xfId="2834" xr:uid="{00000000-0005-0000-0000-000008230000}"/>
    <cellStyle name="Calculation 3 4 5 6 3" xfId="30020" xr:uid="{00000000-0005-0000-0000-000009230000}"/>
    <cellStyle name="Calculation 3 4 5 6 4" xfId="30021" xr:uid="{00000000-0005-0000-0000-00000A230000}"/>
    <cellStyle name="Calculation 3 4 5 6 5" xfId="30022" xr:uid="{00000000-0005-0000-0000-00000B230000}"/>
    <cellStyle name="Calculation 3 4 5 6 6" xfId="30023" xr:uid="{00000000-0005-0000-0000-00000C230000}"/>
    <cellStyle name="Calculation 3 4 5 6 7" xfId="30024" xr:uid="{00000000-0005-0000-0000-00000D230000}"/>
    <cellStyle name="Calculation 3 4 5 7" xfId="2835" xr:uid="{00000000-0005-0000-0000-00000E230000}"/>
    <cellStyle name="Calculation 3 4 5 7 2" xfId="2836" xr:uid="{00000000-0005-0000-0000-00000F230000}"/>
    <cellStyle name="Calculation 3 4 5 7 3" xfId="30025" xr:uid="{00000000-0005-0000-0000-000010230000}"/>
    <cellStyle name="Calculation 3 4 5 7 4" xfId="30026" xr:uid="{00000000-0005-0000-0000-000011230000}"/>
    <cellStyle name="Calculation 3 4 5 7 5" xfId="30027" xr:uid="{00000000-0005-0000-0000-000012230000}"/>
    <cellStyle name="Calculation 3 4 5 7 6" xfId="30028" xr:uid="{00000000-0005-0000-0000-000013230000}"/>
    <cellStyle name="Calculation 3 4 5 7 7" xfId="30029" xr:uid="{00000000-0005-0000-0000-000014230000}"/>
    <cellStyle name="Calculation 3 4 5 8" xfId="2837" xr:uid="{00000000-0005-0000-0000-000015230000}"/>
    <cellStyle name="Calculation 3 4 5 8 2" xfId="2838" xr:uid="{00000000-0005-0000-0000-000016230000}"/>
    <cellStyle name="Calculation 3 4 5 8 3" xfId="30030" xr:uid="{00000000-0005-0000-0000-000017230000}"/>
    <cellStyle name="Calculation 3 4 5 8 4" xfId="30031" xr:uid="{00000000-0005-0000-0000-000018230000}"/>
    <cellStyle name="Calculation 3 4 5 8 5" xfId="30032" xr:uid="{00000000-0005-0000-0000-000019230000}"/>
    <cellStyle name="Calculation 3 4 5 8 6" xfId="30033" xr:uid="{00000000-0005-0000-0000-00001A230000}"/>
    <cellStyle name="Calculation 3 4 5 8 7" xfId="30034" xr:uid="{00000000-0005-0000-0000-00001B230000}"/>
    <cellStyle name="Calculation 3 4 5 9" xfId="2839" xr:uid="{00000000-0005-0000-0000-00001C230000}"/>
    <cellStyle name="Calculation 3 4 5 9 2" xfId="2840" xr:uid="{00000000-0005-0000-0000-00001D230000}"/>
    <cellStyle name="Calculation 3 4 5 9 3" xfId="30035" xr:uid="{00000000-0005-0000-0000-00001E230000}"/>
    <cellStyle name="Calculation 3 4 5 9 4" xfId="30036" xr:uid="{00000000-0005-0000-0000-00001F230000}"/>
    <cellStyle name="Calculation 3 4 5 9 5" xfId="30037" xr:uid="{00000000-0005-0000-0000-000020230000}"/>
    <cellStyle name="Calculation 3 4 5 9 6" xfId="30038" xr:uid="{00000000-0005-0000-0000-000021230000}"/>
    <cellStyle name="Calculation 3 4 5 9 7" xfId="30039" xr:uid="{00000000-0005-0000-0000-000022230000}"/>
    <cellStyle name="Calculation 3 4 6" xfId="2841" xr:uid="{00000000-0005-0000-0000-000023230000}"/>
    <cellStyle name="Calculation 3 4 6 10" xfId="2842" xr:uid="{00000000-0005-0000-0000-000024230000}"/>
    <cellStyle name="Calculation 3 4 6 11" xfId="30040" xr:uid="{00000000-0005-0000-0000-000025230000}"/>
    <cellStyle name="Calculation 3 4 6 12" xfId="30041" xr:uid="{00000000-0005-0000-0000-000026230000}"/>
    <cellStyle name="Calculation 3 4 6 13" xfId="30042" xr:uid="{00000000-0005-0000-0000-000027230000}"/>
    <cellStyle name="Calculation 3 4 6 14" xfId="30043" xr:uid="{00000000-0005-0000-0000-000028230000}"/>
    <cellStyle name="Calculation 3 4 6 15" xfId="30044" xr:uid="{00000000-0005-0000-0000-000029230000}"/>
    <cellStyle name="Calculation 3 4 6 2" xfId="2843" xr:uid="{00000000-0005-0000-0000-00002A230000}"/>
    <cellStyle name="Calculation 3 4 6 2 2" xfId="2844" xr:uid="{00000000-0005-0000-0000-00002B230000}"/>
    <cellStyle name="Calculation 3 4 6 2 3" xfId="30045" xr:uid="{00000000-0005-0000-0000-00002C230000}"/>
    <cellStyle name="Calculation 3 4 6 2 4" xfId="30046" xr:uid="{00000000-0005-0000-0000-00002D230000}"/>
    <cellStyle name="Calculation 3 4 6 2 5" xfId="30047" xr:uid="{00000000-0005-0000-0000-00002E230000}"/>
    <cellStyle name="Calculation 3 4 6 2 6" xfId="30048" xr:uid="{00000000-0005-0000-0000-00002F230000}"/>
    <cellStyle name="Calculation 3 4 6 2 7" xfId="30049" xr:uid="{00000000-0005-0000-0000-000030230000}"/>
    <cellStyle name="Calculation 3 4 6 3" xfId="2845" xr:uid="{00000000-0005-0000-0000-000031230000}"/>
    <cellStyle name="Calculation 3 4 6 3 2" xfId="2846" xr:uid="{00000000-0005-0000-0000-000032230000}"/>
    <cellStyle name="Calculation 3 4 6 3 3" xfId="30050" xr:uid="{00000000-0005-0000-0000-000033230000}"/>
    <cellStyle name="Calculation 3 4 6 3 4" xfId="30051" xr:uid="{00000000-0005-0000-0000-000034230000}"/>
    <cellStyle name="Calculation 3 4 6 3 5" xfId="30052" xr:uid="{00000000-0005-0000-0000-000035230000}"/>
    <cellStyle name="Calculation 3 4 6 3 6" xfId="30053" xr:uid="{00000000-0005-0000-0000-000036230000}"/>
    <cellStyle name="Calculation 3 4 6 3 7" xfId="30054" xr:uid="{00000000-0005-0000-0000-000037230000}"/>
    <cellStyle name="Calculation 3 4 6 4" xfId="2847" xr:uid="{00000000-0005-0000-0000-000038230000}"/>
    <cellStyle name="Calculation 3 4 6 4 2" xfId="2848" xr:uid="{00000000-0005-0000-0000-000039230000}"/>
    <cellStyle name="Calculation 3 4 6 4 3" xfId="30055" xr:uid="{00000000-0005-0000-0000-00003A230000}"/>
    <cellStyle name="Calculation 3 4 6 4 4" xfId="30056" xr:uid="{00000000-0005-0000-0000-00003B230000}"/>
    <cellStyle name="Calculation 3 4 6 4 5" xfId="30057" xr:uid="{00000000-0005-0000-0000-00003C230000}"/>
    <cellStyle name="Calculation 3 4 6 4 6" xfId="30058" xr:uid="{00000000-0005-0000-0000-00003D230000}"/>
    <cellStyle name="Calculation 3 4 6 4 7" xfId="30059" xr:uid="{00000000-0005-0000-0000-00003E230000}"/>
    <cellStyle name="Calculation 3 4 6 5" xfId="2849" xr:uid="{00000000-0005-0000-0000-00003F230000}"/>
    <cellStyle name="Calculation 3 4 6 5 2" xfId="2850" xr:uid="{00000000-0005-0000-0000-000040230000}"/>
    <cellStyle name="Calculation 3 4 6 5 3" xfId="30060" xr:uid="{00000000-0005-0000-0000-000041230000}"/>
    <cellStyle name="Calculation 3 4 6 5 4" xfId="30061" xr:uid="{00000000-0005-0000-0000-000042230000}"/>
    <cellStyle name="Calculation 3 4 6 5 5" xfId="30062" xr:uid="{00000000-0005-0000-0000-000043230000}"/>
    <cellStyle name="Calculation 3 4 6 5 6" xfId="30063" xr:uid="{00000000-0005-0000-0000-000044230000}"/>
    <cellStyle name="Calculation 3 4 6 5 7" xfId="30064" xr:uid="{00000000-0005-0000-0000-000045230000}"/>
    <cellStyle name="Calculation 3 4 6 6" xfId="2851" xr:uid="{00000000-0005-0000-0000-000046230000}"/>
    <cellStyle name="Calculation 3 4 6 6 2" xfId="2852" xr:uid="{00000000-0005-0000-0000-000047230000}"/>
    <cellStyle name="Calculation 3 4 6 6 3" xfId="30065" xr:uid="{00000000-0005-0000-0000-000048230000}"/>
    <cellStyle name="Calculation 3 4 6 6 4" xfId="30066" xr:uid="{00000000-0005-0000-0000-000049230000}"/>
    <cellStyle name="Calculation 3 4 6 6 5" xfId="30067" xr:uid="{00000000-0005-0000-0000-00004A230000}"/>
    <cellStyle name="Calculation 3 4 6 6 6" xfId="30068" xr:uid="{00000000-0005-0000-0000-00004B230000}"/>
    <cellStyle name="Calculation 3 4 6 6 7" xfId="30069" xr:uid="{00000000-0005-0000-0000-00004C230000}"/>
    <cellStyle name="Calculation 3 4 6 7" xfId="2853" xr:uid="{00000000-0005-0000-0000-00004D230000}"/>
    <cellStyle name="Calculation 3 4 6 7 2" xfId="2854" xr:uid="{00000000-0005-0000-0000-00004E230000}"/>
    <cellStyle name="Calculation 3 4 6 7 3" xfId="30070" xr:uid="{00000000-0005-0000-0000-00004F230000}"/>
    <cellStyle name="Calculation 3 4 6 7 4" xfId="30071" xr:uid="{00000000-0005-0000-0000-000050230000}"/>
    <cellStyle name="Calculation 3 4 6 7 5" xfId="30072" xr:uid="{00000000-0005-0000-0000-000051230000}"/>
    <cellStyle name="Calculation 3 4 6 7 6" xfId="30073" xr:uid="{00000000-0005-0000-0000-000052230000}"/>
    <cellStyle name="Calculation 3 4 6 7 7" xfId="30074" xr:uid="{00000000-0005-0000-0000-000053230000}"/>
    <cellStyle name="Calculation 3 4 6 8" xfId="2855" xr:uid="{00000000-0005-0000-0000-000054230000}"/>
    <cellStyle name="Calculation 3 4 6 8 2" xfId="2856" xr:uid="{00000000-0005-0000-0000-000055230000}"/>
    <cellStyle name="Calculation 3 4 6 8 3" xfId="30075" xr:uid="{00000000-0005-0000-0000-000056230000}"/>
    <cellStyle name="Calculation 3 4 6 8 4" xfId="30076" xr:uid="{00000000-0005-0000-0000-000057230000}"/>
    <cellStyle name="Calculation 3 4 6 8 5" xfId="30077" xr:uid="{00000000-0005-0000-0000-000058230000}"/>
    <cellStyle name="Calculation 3 4 6 8 6" xfId="30078" xr:uid="{00000000-0005-0000-0000-000059230000}"/>
    <cellStyle name="Calculation 3 4 6 8 7" xfId="30079" xr:uid="{00000000-0005-0000-0000-00005A230000}"/>
    <cellStyle name="Calculation 3 4 6 9" xfId="2857" xr:uid="{00000000-0005-0000-0000-00005B230000}"/>
    <cellStyle name="Calculation 3 4 6 9 2" xfId="2858" xr:uid="{00000000-0005-0000-0000-00005C230000}"/>
    <cellStyle name="Calculation 3 4 6 9 3" xfId="30080" xr:uid="{00000000-0005-0000-0000-00005D230000}"/>
    <cellStyle name="Calculation 3 4 6 9 4" xfId="30081" xr:uid="{00000000-0005-0000-0000-00005E230000}"/>
    <cellStyle name="Calculation 3 4 6 9 5" xfId="30082" xr:uid="{00000000-0005-0000-0000-00005F230000}"/>
    <cellStyle name="Calculation 3 4 6 9 6" xfId="30083" xr:uid="{00000000-0005-0000-0000-000060230000}"/>
    <cellStyle name="Calculation 3 4 6 9 7" xfId="30084" xr:uid="{00000000-0005-0000-0000-000061230000}"/>
    <cellStyle name="Calculation 3 4 7" xfId="30085" xr:uid="{00000000-0005-0000-0000-000062230000}"/>
    <cellStyle name="Calculation 3 5" xfId="2859" xr:uid="{00000000-0005-0000-0000-000063230000}"/>
    <cellStyle name="Calculation 3 5 2" xfId="2860" xr:uid="{00000000-0005-0000-0000-000064230000}"/>
    <cellStyle name="Calculation 3 5 2 2" xfId="2861" xr:uid="{00000000-0005-0000-0000-000065230000}"/>
    <cellStyle name="Calculation 3 5 2 2 10" xfId="30086" xr:uid="{00000000-0005-0000-0000-000066230000}"/>
    <cellStyle name="Calculation 3 5 2 2 2" xfId="2862" xr:uid="{00000000-0005-0000-0000-000067230000}"/>
    <cellStyle name="Calculation 3 5 2 2 2 2" xfId="2863" xr:uid="{00000000-0005-0000-0000-000068230000}"/>
    <cellStyle name="Calculation 3 5 2 2 2 3" xfId="30087" xr:uid="{00000000-0005-0000-0000-000069230000}"/>
    <cellStyle name="Calculation 3 5 2 2 2 4" xfId="30088" xr:uid="{00000000-0005-0000-0000-00006A230000}"/>
    <cellStyle name="Calculation 3 5 2 2 2 5" xfId="30089" xr:uid="{00000000-0005-0000-0000-00006B230000}"/>
    <cellStyle name="Calculation 3 5 2 2 2 6" xfId="30090" xr:uid="{00000000-0005-0000-0000-00006C230000}"/>
    <cellStyle name="Calculation 3 5 2 2 2 7" xfId="30091" xr:uid="{00000000-0005-0000-0000-00006D230000}"/>
    <cellStyle name="Calculation 3 5 2 2 3" xfId="2864" xr:uid="{00000000-0005-0000-0000-00006E230000}"/>
    <cellStyle name="Calculation 3 5 2 2 3 2" xfId="2865" xr:uid="{00000000-0005-0000-0000-00006F230000}"/>
    <cellStyle name="Calculation 3 5 2 2 3 3" xfId="30092" xr:uid="{00000000-0005-0000-0000-000070230000}"/>
    <cellStyle name="Calculation 3 5 2 2 3 4" xfId="30093" xr:uid="{00000000-0005-0000-0000-000071230000}"/>
    <cellStyle name="Calculation 3 5 2 2 3 5" xfId="30094" xr:uid="{00000000-0005-0000-0000-000072230000}"/>
    <cellStyle name="Calculation 3 5 2 2 3 6" xfId="30095" xr:uid="{00000000-0005-0000-0000-000073230000}"/>
    <cellStyle name="Calculation 3 5 2 2 3 7" xfId="30096" xr:uid="{00000000-0005-0000-0000-000074230000}"/>
    <cellStyle name="Calculation 3 5 2 2 4" xfId="2866" xr:uid="{00000000-0005-0000-0000-000075230000}"/>
    <cellStyle name="Calculation 3 5 2 2 4 2" xfId="2867" xr:uid="{00000000-0005-0000-0000-000076230000}"/>
    <cellStyle name="Calculation 3 5 2 2 4 3" xfId="30097" xr:uid="{00000000-0005-0000-0000-000077230000}"/>
    <cellStyle name="Calculation 3 5 2 2 4 4" xfId="30098" xr:uid="{00000000-0005-0000-0000-000078230000}"/>
    <cellStyle name="Calculation 3 5 2 2 4 5" xfId="30099" xr:uid="{00000000-0005-0000-0000-000079230000}"/>
    <cellStyle name="Calculation 3 5 2 2 4 6" xfId="30100" xr:uid="{00000000-0005-0000-0000-00007A230000}"/>
    <cellStyle name="Calculation 3 5 2 2 4 7" xfId="30101" xr:uid="{00000000-0005-0000-0000-00007B230000}"/>
    <cellStyle name="Calculation 3 5 2 2 5" xfId="2868" xr:uid="{00000000-0005-0000-0000-00007C230000}"/>
    <cellStyle name="Calculation 3 5 2 2 5 2" xfId="2869" xr:uid="{00000000-0005-0000-0000-00007D230000}"/>
    <cellStyle name="Calculation 3 5 2 2 5 3" xfId="30102" xr:uid="{00000000-0005-0000-0000-00007E230000}"/>
    <cellStyle name="Calculation 3 5 2 2 5 4" xfId="30103" xr:uid="{00000000-0005-0000-0000-00007F230000}"/>
    <cellStyle name="Calculation 3 5 2 2 5 5" xfId="30104" xr:uid="{00000000-0005-0000-0000-000080230000}"/>
    <cellStyle name="Calculation 3 5 2 2 5 6" xfId="30105" xr:uid="{00000000-0005-0000-0000-000081230000}"/>
    <cellStyle name="Calculation 3 5 2 2 5 7" xfId="30106" xr:uid="{00000000-0005-0000-0000-000082230000}"/>
    <cellStyle name="Calculation 3 5 2 2 6" xfId="2870" xr:uid="{00000000-0005-0000-0000-000083230000}"/>
    <cellStyle name="Calculation 3 5 2 2 6 2" xfId="2871" xr:uid="{00000000-0005-0000-0000-000084230000}"/>
    <cellStyle name="Calculation 3 5 2 2 6 3" xfId="30107" xr:uid="{00000000-0005-0000-0000-000085230000}"/>
    <cellStyle name="Calculation 3 5 2 2 6 4" xfId="30108" xr:uid="{00000000-0005-0000-0000-000086230000}"/>
    <cellStyle name="Calculation 3 5 2 2 6 5" xfId="30109" xr:uid="{00000000-0005-0000-0000-000087230000}"/>
    <cellStyle name="Calculation 3 5 2 2 6 6" xfId="30110" xr:uid="{00000000-0005-0000-0000-000088230000}"/>
    <cellStyle name="Calculation 3 5 2 2 6 7" xfId="30111" xr:uid="{00000000-0005-0000-0000-000089230000}"/>
    <cellStyle name="Calculation 3 5 2 2 7" xfId="30112" xr:uid="{00000000-0005-0000-0000-00008A230000}"/>
    <cellStyle name="Calculation 3 5 2 2 8" xfId="30113" xr:uid="{00000000-0005-0000-0000-00008B230000}"/>
    <cellStyle name="Calculation 3 5 2 2 9" xfId="30114" xr:uid="{00000000-0005-0000-0000-00008C230000}"/>
    <cellStyle name="Calculation 3 5 2 3" xfId="2872" xr:uid="{00000000-0005-0000-0000-00008D230000}"/>
    <cellStyle name="Calculation 3 5 2 3 10" xfId="2873" xr:uid="{00000000-0005-0000-0000-00008E230000}"/>
    <cellStyle name="Calculation 3 5 2 3 11" xfId="30115" xr:uid="{00000000-0005-0000-0000-00008F230000}"/>
    <cellStyle name="Calculation 3 5 2 3 12" xfId="30116" xr:uid="{00000000-0005-0000-0000-000090230000}"/>
    <cellStyle name="Calculation 3 5 2 3 13" xfId="30117" xr:uid="{00000000-0005-0000-0000-000091230000}"/>
    <cellStyle name="Calculation 3 5 2 3 14" xfId="30118" xr:uid="{00000000-0005-0000-0000-000092230000}"/>
    <cellStyle name="Calculation 3 5 2 3 15" xfId="30119" xr:uid="{00000000-0005-0000-0000-000093230000}"/>
    <cellStyle name="Calculation 3 5 2 3 2" xfId="2874" xr:uid="{00000000-0005-0000-0000-000094230000}"/>
    <cellStyle name="Calculation 3 5 2 3 2 2" xfId="2875" xr:uid="{00000000-0005-0000-0000-000095230000}"/>
    <cellStyle name="Calculation 3 5 2 3 2 3" xfId="30120" xr:uid="{00000000-0005-0000-0000-000096230000}"/>
    <cellStyle name="Calculation 3 5 2 3 2 4" xfId="30121" xr:uid="{00000000-0005-0000-0000-000097230000}"/>
    <cellStyle name="Calculation 3 5 2 3 2 5" xfId="30122" xr:uid="{00000000-0005-0000-0000-000098230000}"/>
    <cellStyle name="Calculation 3 5 2 3 2 6" xfId="30123" xr:uid="{00000000-0005-0000-0000-000099230000}"/>
    <cellStyle name="Calculation 3 5 2 3 2 7" xfId="30124" xr:uid="{00000000-0005-0000-0000-00009A230000}"/>
    <cellStyle name="Calculation 3 5 2 3 3" xfId="2876" xr:uid="{00000000-0005-0000-0000-00009B230000}"/>
    <cellStyle name="Calculation 3 5 2 3 3 2" xfId="2877" xr:uid="{00000000-0005-0000-0000-00009C230000}"/>
    <cellStyle name="Calculation 3 5 2 3 3 3" xfId="30125" xr:uid="{00000000-0005-0000-0000-00009D230000}"/>
    <cellStyle name="Calculation 3 5 2 3 3 4" xfId="30126" xr:uid="{00000000-0005-0000-0000-00009E230000}"/>
    <cellStyle name="Calculation 3 5 2 3 3 5" xfId="30127" xr:uid="{00000000-0005-0000-0000-00009F230000}"/>
    <cellStyle name="Calculation 3 5 2 3 3 6" xfId="30128" xr:uid="{00000000-0005-0000-0000-0000A0230000}"/>
    <cellStyle name="Calculation 3 5 2 3 3 7" xfId="30129" xr:uid="{00000000-0005-0000-0000-0000A1230000}"/>
    <cellStyle name="Calculation 3 5 2 3 4" xfId="2878" xr:uid="{00000000-0005-0000-0000-0000A2230000}"/>
    <cellStyle name="Calculation 3 5 2 3 4 2" xfId="2879" xr:uid="{00000000-0005-0000-0000-0000A3230000}"/>
    <cellStyle name="Calculation 3 5 2 3 4 3" xfId="30130" xr:uid="{00000000-0005-0000-0000-0000A4230000}"/>
    <cellStyle name="Calculation 3 5 2 3 4 4" xfId="30131" xr:uid="{00000000-0005-0000-0000-0000A5230000}"/>
    <cellStyle name="Calculation 3 5 2 3 4 5" xfId="30132" xr:uid="{00000000-0005-0000-0000-0000A6230000}"/>
    <cellStyle name="Calculation 3 5 2 3 4 6" xfId="30133" xr:uid="{00000000-0005-0000-0000-0000A7230000}"/>
    <cellStyle name="Calculation 3 5 2 3 4 7" xfId="30134" xr:uid="{00000000-0005-0000-0000-0000A8230000}"/>
    <cellStyle name="Calculation 3 5 2 3 5" xfId="2880" xr:uid="{00000000-0005-0000-0000-0000A9230000}"/>
    <cellStyle name="Calculation 3 5 2 3 5 2" xfId="2881" xr:uid="{00000000-0005-0000-0000-0000AA230000}"/>
    <cellStyle name="Calculation 3 5 2 3 5 3" xfId="30135" xr:uid="{00000000-0005-0000-0000-0000AB230000}"/>
    <cellStyle name="Calculation 3 5 2 3 5 4" xfId="30136" xr:uid="{00000000-0005-0000-0000-0000AC230000}"/>
    <cellStyle name="Calculation 3 5 2 3 5 5" xfId="30137" xr:uid="{00000000-0005-0000-0000-0000AD230000}"/>
    <cellStyle name="Calculation 3 5 2 3 5 6" xfId="30138" xr:uid="{00000000-0005-0000-0000-0000AE230000}"/>
    <cellStyle name="Calculation 3 5 2 3 5 7" xfId="30139" xr:uid="{00000000-0005-0000-0000-0000AF230000}"/>
    <cellStyle name="Calculation 3 5 2 3 6" xfId="2882" xr:uid="{00000000-0005-0000-0000-0000B0230000}"/>
    <cellStyle name="Calculation 3 5 2 3 6 2" xfId="2883" xr:uid="{00000000-0005-0000-0000-0000B1230000}"/>
    <cellStyle name="Calculation 3 5 2 3 6 3" xfId="30140" xr:uid="{00000000-0005-0000-0000-0000B2230000}"/>
    <cellStyle name="Calculation 3 5 2 3 6 4" xfId="30141" xr:uid="{00000000-0005-0000-0000-0000B3230000}"/>
    <cellStyle name="Calculation 3 5 2 3 6 5" xfId="30142" xr:uid="{00000000-0005-0000-0000-0000B4230000}"/>
    <cellStyle name="Calculation 3 5 2 3 6 6" xfId="30143" xr:uid="{00000000-0005-0000-0000-0000B5230000}"/>
    <cellStyle name="Calculation 3 5 2 3 6 7" xfId="30144" xr:uid="{00000000-0005-0000-0000-0000B6230000}"/>
    <cellStyle name="Calculation 3 5 2 3 7" xfId="2884" xr:uid="{00000000-0005-0000-0000-0000B7230000}"/>
    <cellStyle name="Calculation 3 5 2 3 7 2" xfId="2885" xr:uid="{00000000-0005-0000-0000-0000B8230000}"/>
    <cellStyle name="Calculation 3 5 2 3 7 3" xfId="30145" xr:uid="{00000000-0005-0000-0000-0000B9230000}"/>
    <cellStyle name="Calculation 3 5 2 3 7 4" xfId="30146" xr:uid="{00000000-0005-0000-0000-0000BA230000}"/>
    <cellStyle name="Calculation 3 5 2 3 7 5" xfId="30147" xr:uid="{00000000-0005-0000-0000-0000BB230000}"/>
    <cellStyle name="Calculation 3 5 2 3 7 6" xfId="30148" xr:uid="{00000000-0005-0000-0000-0000BC230000}"/>
    <cellStyle name="Calculation 3 5 2 3 7 7" xfId="30149" xr:uid="{00000000-0005-0000-0000-0000BD230000}"/>
    <cellStyle name="Calculation 3 5 2 3 8" xfId="2886" xr:uid="{00000000-0005-0000-0000-0000BE230000}"/>
    <cellStyle name="Calculation 3 5 2 3 8 2" xfId="2887" xr:uid="{00000000-0005-0000-0000-0000BF230000}"/>
    <cellStyle name="Calculation 3 5 2 3 8 3" xfId="30150" xr:uid="{00000000-0005-0000-0000-0000C0230000}"/>
    <cellStyle name="Calculation 3 5 2 3 8 4" xfId="30151" xr:uid="{00000000-0005-0000-0000-0000C1230000}"/>
    <cellStyle name="Calculation 3 5 2 3 8 5" xfId="30152" xr:uid="{00000000-0005-0000-0000-0000C2230000}"/>
    <cellStyle name="Calculation 3 5 2 3 8 6" xfId="30153" xr:uid="{00000000-0005-0000-0000-0000C3230000}"/>
    <cellStyle name="Calculation 3 5 2 3 8 7" xfId="30154" xr:uid="{00000000-0005-0000-0000-0000C4230000}"/>
    <cellStyle name="Calculation 3 5 2 3 9" xfId="2888" xr:uid="{00000000-0005-0000-0000-0000C5230000}"/>
    <cellStyle name="Calculation 3 5 2 3 9 2" xfId="2889" xr:uid="{00000000-0005-0000-0000-0000C6230000}"/>
    <cellStyle name="Calculation 3 5 2 3 9 3" xfId="30155" xr:uid="{00000000-0005-0000-0000-0000C7230000}"/>
    <cellStyle name="Calculation 3 5 2 3 9 4" xfId="30156" xr:uid="{00000000-0005-0000-0000-0000C8230000}"/>
    <cellStyle name="Calculation 3 5 2 3 9 5" xfId="30157" xr:uid="{00000000-0005-0000-0000-0000C9230000}"/>
    <cellStyle name="Calculation 3 5 2 3 9 6" xfId="30158" xr:uid="{00000000-0005-0000-0000-0000CA230000}"/>
    <cellStyle name="Calculation 3 5 2 3 9 7" xfId="30159" xr:uid="{00000000-0005-0000-0000-0000CB230000}"/>
    <cellStyle name="Calculation 3 5 2 4" xfId="2890" xr:uid="{00000000-0005-0000-0000-0000CC230000}"/>
    <cellStyle name="Calculation 3 5 2 4 2" xfId="2891" xr:uid="{00000000-0005-0000-0000-0000CD230000}"/>
    <cellStyle name="Calculation 3 5 2 4 3" xfId="30160" xr:uid="{00000000-0005-0000-0000-0000CE230000}"/>
    <cellStyle name="Calculation 3 5 2 4 4" xfId="30161" xr:uid="{00000000-0005-0000-0000-0000CF230000}"/>
    <cellStyle name="Calculation 3 5 2 4 5" xfId="30162" xr:uid="{00000000-0005-0000-0000-0000D0230000}"/>
    <cellStyle name="Calculation 3 5 2 4 6" xfId="30163" xr:uid="{00000000-0005-0000-0000-0000D1230000}"/>
    <cellStyle name="Calculation 3 5 2 4 7" xfId="30164" xr:uid="{00000000-0005-0000-0000-0000D2230000}"/>
    <cellStyle name="Calculation 3 5 2 5" xfId="2892" xr:uid="{00000000-0005-0000-0000-0000D3230000}"/>
    <cellStyle name="Calculation 3 5 2 5 2" xfId="2893" xr:uid="{00000000-0005-0000-0000-0000D4230000}"/>
    <cellStyle name="Calculation 3 5 2 6" xfId="30165" xr:uid="{00000000-0005-0000-0000-0000D5230000}"/>
    <cellStyle name="Calculation 3 5 2 7" xfId="30166" xr:uid="{00000000-0005-0000-0000-0000D6230000}"/>
    <cellStyle name="Calculation 3 5 2 8" xfId="30167" xr:uid="{00000000-0005-0000-0000-0000D7230000}"/>
    <cellStyle name="Calculation 3 5 3" xfId="2894" xr:uid="{00000000-0005-0000-0000-0000D8230000}"/>
    <cellStyle name="Calculation 3 5 3 10" xfId="30168" xr:uid="{00000000-0005-0000-0000-0000D9230000}"/>
    <cellStyle name="Calculation 3 5 3 2" xfId="2895" xr:uid="{00000000-0005-0000-0000-0000DA230000}"/>
    <cellStyle name="Calculation 3 5 3 2 2" xfId="2896" xr:uid="{00000000-0005-0000-0000-0000DB230000}"/>
    <cellStyle name="Calculation 3 5 3 2 3" xfId="30169" xr:uid="{00000000-0005-0000-0000-0000DC230000}"/>
    <cellStyle name="Calculation 3 5 3 2 4" xfId="30170" xr:uid="{00000000-0005-0000-0000-0000DD230000}"/>
    <cellStyle name="Calculation 3 5 3 2 5" xfId="30171" xr:uid="{00000000-0005-0000-0000-0000DE230000}"/>
    <cellStyle name="Calculation 3 5 3 2 6" xfId="30172" xr:uid="{00000000-0005-0000-0000-0000DF230000}"/>
    <cellStyle name="Calculation 3 5 3 2 7" xfId="30173" xr:uid="{00000000-0005-0000-0000-0000E0230000}"/>
    <cellStyle name="Calculation 3 5 3 3" xfId="2897" xr:uid="{00000000-0005-0000-0000-0000E1230000}"/>
    <cellStyle name="Calculation 3 5 3 3 2" xfId="2898" xr:uid="{00000000-0005-0000-0000-0000E2230000}"/>
    <cellStyle name="Calculation 3 5 3 3 3" xfId="30174" xr:uid="{00000000-0005-0000-0000-0000E3230000}"/>
    <cellStyle name="Calculation 3 5 3 3 4" xfId="30175" xr:uid="{00000000-0005-0000-0000-0000E4230000}"/>
    <cellStyle name="Calculation 3 5 3 3 5" xfId="30176" xr:uid="{00000000-0005-0000-0000-0000E5230000}"/>
    <cellStyle name="Calculation 3 5 3 3 6" xfId="30177" xr:uid="{00000000-0005-0000-0000-0000E6230000}"/>
    <cellStyle name="Calculation 3 5 3 3 7" xfId="30178" xr:uid="{00000000-0005-0000-0000-0000E7230000}"/>
    <cellStyle name="Calculation 3 5 3 4" xfId="2899" xr:uid="{00000000-0005-0000-0000-0000E8230000}"/>
    <cellStyle name="Calculation 3 5 3 4 2" xfId="2900" xr:uid="{00000000-0005-0000-0000-0000E9230000}"/>
    <cellStyle name="Calculation 3 5 3 4 3" xfId="30179" xr:uid="{00000000-0005-0000-0000-0000EA230000}"/>
    <cellStyle name="Calculation 3 5 3 4 4" xfId="30180" xr:uid="{00000000-0005-0000-0000-0000EB230000}"/>
    <cellStyle name="Calculation 3 5 3 4 5" xfId="30181" xr:uid="{00000000-0005-0000-0000-0000EC230000}"/>
    <cellStyle name="Calculation 3 5 3 4 6" xfId="30182" xr:uid="{00000000-0005-0000-0000-0000ED230000}"/>
    <cellStyle name="Calculation 3 5 3 4 7" xfId="30183" xr:uid="{00000000-0005-0000-0000-0000EE230000}"/>
    <cellStyle name="Calculation 3 5 3 5" xfId="2901" xr:uid="{00000000-0005-0000-0000-0000EF230000}"/>
    <cellStyle name="Calculation 3 5 3 5 2" xfId="2902" xr:uid="{00000000-0005-0000-0000-0000F0230000}"/>
    <cellStyle name="Calculation 3 5 3 5 3" xfId="30184" xr:uid="{00000000-0005-0000-0000-0000F1230000}"/>
    <cellStyle name="Calculation 3 5 3 5 4" xfId="30185" xr:uid="{00000000-0005-0000-0000-0000F2230000}"/>
    <cellStyle name="Calculation 3 5 3 5 5" xfId="30186" xr:uid="{00000000-0005-0000-0000-0000F3230000}"/>
    <cellStyle name="Calculation 3 5 3 5 6" xfId="30187" xr:uid="{00000000-0005-0000-0000-0000F4230000}"/>
    <cellStyle name="Calculation 3 5 3 5 7" xfId="30188" xr:uid="{00000000-0005-0000-0000-0000F5230000}"/>
    <cellStyle name="Calculation 3 5 3 6" xfId="2903" xr:uid="{00000000-0005-0000-0000-0000F6230000}"/>
    <cellStyle name="Calculation 3 5 3 6 2" xfId="2904" xr:uid="{00000000-0005-0000-0000-0000F7230000}"/>
    <cellStyle name="Calculation 3 5 3 6 3" xfId="30189" xr:uid="{00000000-0005-0000-0000-0000F8230000}"/>
    <cellStyle name="Calculation 3 5 3 6 4" xfId="30190" xr:uid="{00000000-0005-0000-0000-0000F9230000}"/>
    <cellStyle name="Calculation 3 5 3 6 5" xfId="30191" xr:uid="{00000000-0005-0000-0000-0000FA230000}"/>
    <cellStyle name="Calculation 3 5 3 6 6" xfId="30192" xr:uid="{00000000-0005-0000-0000-0000FB230000}"/>
    <cellStyle name="Calculation 3 5 3 6 7" xfId="30193" xr:uid="{00000000-0005-0000-0000-0000FC230000}"/>
    <cellStyle name="Calculation 3 5 3 7" xfId="30194" xr:uid="{00000000-0005-0000-0000-0000FD230000}"/>
    <cellStyle name="Calculation 3 5 3 8" xfId="30195" xr:uid="{00000000-0005-0000-0000-0000FE230000}"/>
    <cellStyle name="Calculation 3 5 3 9" xfId="30196" xr:uid="{00000000-0005-0000-0000-0000FF230000}"/>
    <cellStyle name="Calculation 3 5 4" xfId="2905" xr:uid="{00000000-0005-0000-0000-000000240000}"/>
    <cellStyle name="Calculation 3 5 4 10" xfId="2906" xr:uid="{00000000-0005-0000-0000-000001240000}"/>
    <cellStyle name="Calculation 3 5 4 11" xfId="30197" xr:uid="{00000000-0005-0000-0000-000002240000}"/>
    <cellStyle name="Calculation 3 5 4 12" xfId="30198" xr:uid="{00000000-0005-0000-0000-000003240000}"/>
    <cellStyle name="Calculation 3 5 4 2" xfId="2907" xr:uid="{00000000-0005-0000-0000-000004240000}"/>
    <cellStyle name="Calculation 3 5 4 2 2" xfId="2908" xr:uid="{00000000-0005-0000-0000-000005240000}"/>
    <cellStyle name="Calculation 3 5 4 2 3" xfId="30199" xr:uid="{00000000-0005-0000-0000-000006240000}"/>
    <cellStyle name="Calculation 3 5 4 2 4" xfId="30200" xr:uid="{00000000-0005-0000-0000-000007240000}"/>
    <cellStyle name="Calculation 3 5 4 2 5" xfId="30201" xr:uid="{00000000-0005-0000-0000-000008240000}"/>
    <cellStyle name="Calculation 3 5 4 2 6" xfId="30202" xr:uid="{00000000-0005-0000-0000-000009240000}"/>
    <cellStyle name="Calculation 3 5 4 2 7" xfId="30203" xr:uid="{00000000-0005-0000-0000-00000A240000}"/>
    <cellStyle name="Calculation 3 5 4 3" xfId="2909" xr:uid="{00000000-0005-0000-0000-00000B240000}"/>
    <cellStyle name="Calculation 3 5 4 3 2" xfId="2910" xr:uid="{00000000-0005-0000-0000-00000C240000}"/>
    <cellStyle name="Calculation 3 5 4 3 3" xfId="30204" xr:uid="{00000000-0005-0000-0000-00000D240000}"/>
    <cellStyle name="Calculation 3 5 4 3 4" xfId="30205" xr:uid="{00000000-0005-0000-0000-00000E240000}"/>
    <cellStyle name="Calculation 3 5 4 3 5" xfId="30206" xr:uid="{00000000-0005-0000-0000-00000F240000}"/>
    <cellStyle name="Calculation 3 5 4 3 6" xfId="30207" xr:uid="{00000000-0005-0000-0000-000010240000}"/>
    <cellStyle name="Calculation 3 5 4 3 7" xfId="30208" xr:uid="{00000000-0005-0000-0000-000011240000}"/>
    <cellStyle name="Calculation 3 5 4 4" xfId="2911" xr:uid="{00000000-0005-0000-0000-000012240000}"/>
    <cellStyle name="Calculation 3 5 4 4 2" xfId="2912" xr:uid="{00000000-0005-0000-0000-000013240000}"/>
    <cellStyle name="Calculation 3 5 4 4 3" xfId="30209" xr:uid="{00000000-0005-0000-0000-000014240000}"/>
    <cellStyle name="Calculation 3 5 4 4 4" xfId="30210" xr:uid="{00000000-0005-0000-0000-000015240000}"/>
    <cellStyle name="Calculation 3 5 4 4 5" xfId="30211" xr:uid="{00000000-0005-0000-0000-000016240000}"/>
    <cellStyle name="Calculation 3 5 4 4 6" xfId="30212" xr:uid="{00000000-0005-0000-0000-000017240000}"/>
    <cellStyle name="Calculation 3 5 4 4 7" xfId="30213" xr:uid="{00000000-0005-0000-0000-000018240000}"/>
    <cellStyle name="Calculation 3 5 4 5" xfId="2913" xr:uid="{00000000-0005-0000-0000-000019240000}"/>
    <cellStyle name="Calculation 3 5 4 5 2" xfId="2914" xr:uid="{00000000-0005-0000-0000-00001A240000}"/>
    <cellStyle name="Calculation 3 5 4 5 3" xfId="30214" xr:uid="{00000000-0005-0000-0000-00001B240000}"/>
    <cellStyle name="Calculation 3 5 4 5 4" xfId="30215" xr:uid="{00000000-0005-0000-0000-00001C240000}"/>
    <cellStyle name="Calculation 3 5 4 5 5" xfId="30216" xr:uid="{00000000-0005-0000-0000-00001D240000}"/>
    <cellStyle name="Calculation 3 5 4 5 6" xfId="30217" xr:uid="{00000000-0005-0000-0000-00001E240000}"/>
    <cellStyle name="Calculation 3 5 4 5 7" xfId="30218" xr:uid="{00000000-0005-0000-0000-00001F240000}"/>
    <cellStyle name="Calculation 3 5 4 6" xfId="2915" xr:uid="{00000000-0005-0000-0000-000020240000}"/>
    <cellStyle name="Calculation 3 5 4 6 2" xfId="2916" xr:uid="{00000000-0005-0000-0000-000021240000}"/>
    <cellStyle name="Calculation 3 5 4 6 3" xfId="30219" xr:uid="{00000000-0005-0000-0000-000022240000}"/>
    <cellStyle name="Calculation 3 5 4 6 4" xfId="30220" xr:uid="{00000000-0005-0000-0000-000023240000}"/>
    <cellStyle name="Calculation 3 5 4 6 5" xfId="30221" xr:uid="{00000000-0005-0000-0000-000024240000}"/>
    <cellStyle name="Calculation 3 5 4 6 6" xfId="30222" xr:uid="{00000000-0005-0000-0000-000025240000}"/>
    <cellStyle name="Calculation 3 5 4 6 7" xfId="30223" xr:uid="{00000000-0005-0000-0000-000026240000}"/>
    <cellStyle name="Calculation 3 5 4 7" xfId="2917" xr:uid="{00000000-0005-0000-0000-000027240000}"/>
    <cellStyle name="Calculation 3 5 4 7 2" xfId="2918" xr:uid="{00000000-0005-0000-0000-000028240000}"/>
    <cellStyle name="Calculation 3 5 4 7 3" xfId="30224" xr:uid="{00000000-0005-0000-0000-000029240000}"/>
    <cellStyle name="Calculation 3 5 4 7 4" xfId="30225" xr:uid="{00000000-0005-0000-0000-00002A240000}"/>
    <cellStyle name="Calculation 3 5 4 7 5" xfId="30226" xr:uid="{00000000-0005-0000-0000-00002B240000}"/>
    <cellStyle name="Calculation 3 5 4 7 6" xfId="30227" xr:uid="{00000000-0005-0000-0000-00002C240000}"/>
    <cellStyle name="Calculation 3 5 4 7 7" xfId="30228" xr:uid="{00000000-0005-0000-0000-00002D240000}"/>
    <cellStyle name="Calculation 3 5 4 8" xfId="2919" xr:uid="{00000000-0005-0000-0000-00002E240000}"/>
    <cellStyle name="Calculation 3 5 4 8 2" xfId="2920" xr:uid="{00000000-0005-0000-0000-00002F240000}"/>
    <cellStyle name="Calculation 3 5 4 8 3" xfId="30229" xr:uid="{00000000-0005-0000-0000-000030240000}"/>
    <cellStyle name="Calculation 3 5 4 8 4" xfId="30230" xr:uid="{00000000-0005-0000-0000-000031240000}"/>
    <cellStyle name="Calculation 3 5 4 8 5" xfId="30231" xr:uid="{00000000-0005-0000-0000-000032240000}"/>
    <cellStyle name="Calculation 3 5 4 8 6" xfId="30232" xr:uid="{00000000-0005-0000-0000-000033240000}"/>
    <cellStyle name="Calculation 3 5 4 8 7" xfId="30233" xr:uid="{00000000-0005-0000-0000-000034240000}"/>
    <cellStyle name="Calculation 3 5 4 9" xfId="2921" xr:uid="{00000000-0005-0000-0000-000035240000}"/>
    <cellStyle name="Calculation 3 5 4 9 2" xfId="2922" xr:uid="{00000000-0005-0000-0000-000036240000}"/>
    <cellStyle name="Calculation 3 5 4 9 3" xfId="30234" xr:uid="{00000000-0005-0000-0000-000037240000}"/>
    <cellStyle name="Calculation 3 5 4 9 4" xfId="30235" xr:uid="{00000000-0005-0000-0000-000038240000}"/>
    <cellStyle name="Calculation 3 5 4 9 5" xfId="30236" xr:uid="{00000000-0005-0000-0000-000039240000}"/>
    <cellStyle name="Calculation 3 5 4 9 6" xfId="30237" xr:uid="{00000000-0005-0000-0000-00003A240000}"/>
    <cellStyle name="Calculation 3 5 4 9 7" xfId="30238" xr:uid="{00000000-0005-0000-0000-00003B240000}"/>
    <cellStyle name="Calculation 3 5 5" xfId="2923" xr:uid="{00000000-0005-0000-0000-00003C240000}"/>
    <cellStyle name="Calculation 3 5 5 10" xfId="30239" xr:uid="{00000000-0005-0000-0000-00003D240000}"/>
    <cellStyle name="Calculation 3 5 5 11" xfId="30240" xr:uid="{00000000-0005-0000-0000-00003E240000}"/>
    <cellStyle name="Calculation 3 5 5 12" xfId="30241" xr:uid="{00000000-0005-0000-0000-00003F240000}"/>
    <cellStyle name="Calculation 3 5 5 2" xfId="2924" xr:uid="{00000000-0005-0000-0000-000040240000}"/>
    <cellStyle name="Calculation 3 5 5 2 2" xfId="2925" xr:uid="{00000000-0005-0000-0000-000041240000}"/>
    <cellStyle name="Calculation 3 5 5 2 3" xfId="30242" xr:uid="{00000000-0005-0000-0000-000042240000}"/>
    <cellStyle name="Calculation 3 5 5 2 4" xfId="30243" xr:uid="{00000000-0005-0000-0000-000043240000}"/>
    <cellStyle name="Calculation 3 5 5 2 5" xfId="30244" xr:uid="{00000000-0005-0000-0000-000044240000}"/>
    <cellStyle name="Calculation 3 5 5 2 6" xfId="30245" xr:uid="{00000000-0005-0000-0000-000045240000}"/>
    <cellStyle name="Calculation 3 5 5 2 7" xfId="30246" xr:uid="{00000000-0005-0000-0000-000046240000}"/>
    <cellStyle name="Calculation 3 5 5 3" xfId="2926" xr:uid="{00000000-0005-0000-0000-000047240000}"/>
    <cellStyle name="Calculation 3 5 5 3 2" xfId="2927" xr:uid="{00000000-0005-0000-0000-000048240000}"/>
    <cellStyle name="Calculation 3 5 5 3 3" xfId="30247" xr:uid="{00000000-0005-0000-0000-000049240000}"/>
    <cellStyle name="Calculation 3 5 5 3 4" xfId="30248" xr:uid="{00000000-0005-0000-0000-00004A240000}"/>
    <cellStyle name="Calculation 3 5 5 3 5" xfId="30249" xr:uid="{00000000-0005-0000-0000-00004B240000}"/>
    <cellStyle name="Calculation 3 5 5 3 6" xfId="30250" xr:uid="{00000000-0005-0000-0000-00004C240000}"/>
    <cellStyle name="Calculation 3 5 5 3 7" xfId="30251" xr:uid="{00000000-0005-0000-0000-00004D240000}"/>
    <cellStyle name="Calculation 3 5 5 4" xfId="2928" xr:uid="{00000000-0005-0000-0000-00004E240000}"/>
    <cellStyle name="Calculation 3 5 5 4 2" xfId="2929" xr:uid="{00000000-0005-0000-0000-00004F240000}"/>
    <cellStyle name="Calculation 3 5 5 4 3" xfId="30252" xr:uid="{00000000-0005-0000-0000-000050240000}"/>
    <cellStyle name="Calculation 3 5 5 4 4" xfId="30253" xr:uid="{00000000-0005-0000-0000-000051240000}"/>
    <cellStyle name="Calculation 3 5 5 4 5" xfId="30254" xr:uid="{00000000-0005-0000-0000-000052240000}"/>
    <cellStyle name="Calculation 3 5 5 4 6" xfId="30255" xr:uid="{00000000-0005-0000-0000-000053240000}"/>
    <cellStyle name="Calculation 3 5 5 4 7" xfId="30256" xr:uid="{00000000-0005-0000-0000-000054240000}"/>
    <cellStyle name="Calculation 3 5 5 5" xfId="2930" xr:uid="{00000000-0005-0000-0000-000055240000}"/>
    <cellStyle name="Calculation 3 5 5 5 2" xfId="2931" xr:uid="{00000000-0005-0000-0000-000056240000}"/>
    <cellStyle name="Calculation 3 5 5 5 3" xfId="30257" xr:uid="{00000000-0005-0000-0000-000057240000}"/>
    <cellStyle name="Calculation 3 5 5 5 4" xfId="30258" xr:uid="{00000000-0005-0000-0000-000058240000}"/>
    <cellStyle name="Calculation 3 5 5 5 5" xfId="30259" xr:uid="{00000000-0005-0000-0000-000059240000}"/>
    <cellStyle name="Calculation 3 5 5 5 6" xfId="30260" xr:uid="{00000000-0005-0000-0000-00005A240000}"/>
    <cellStyle name="Calculation 3 5 5 5 7" xfId="30261" xr:uid="{00000000-0005-0000-0000-00005B240000}"/>
    <cellStyle name="Calculation 3 5 5 6" xfId="2932" xr:uid="{00000000-0005-0000-0000-00005C240000}"/>
    <cellStyle name="Calculation 3 5 5 6 2" xfId="2933" xr:uid="{00000000-0005-0000-0000-00005D240000}"/>
    <cellStyle name="Calculation 3 5 5 6 3" xfId="30262" xr:uid="{00000000-0005-0000-0000-00005E240000}"/>
    <cellStyle name="Calculation 3 5 5 6 4" xfId="30263" xr:uid="{00000000-0005-0000-0000-00005F240000}"/>
    <cellStyle name="Calculation 3 5 5 6 5" xfId="30264" xr:uid="{00000000-0005-0000-0000-000060240000}"/>
    <cellStyle name="Calculation 3 5 5 6 6" xfId="30265" xr:uid="{00000000-0005-0000-0000-000061240000}"/>
    <cellStyle name="Calculation 3 5 5 6 7" xfId="30266" xr:uid="{00000000-0005-0000-0000-000062240000}"/>
    <cellStyle name="Calculation 3 5 5 7" xfId="2934" xr:uid="{00000000-0005-0000-0000-000063240000}"/>
    <cellStyle name="Calculation 3 5 5 7 2" xfId="2935" xr:uid="{00000000-0005-0000-0000-000064240000}"/>
    <cellStyle name="Calculation 3 5 5 7 3" xfId="30267" xr:uid="{00000000-0005-0000-0000-000065240000}"/>
    <cellStyle name="Calculation 3 5 5 7 4" xfId="30268" xr:uid="{00000000-0005-0000-0000-000066240000}"/>
    <cellStyle name="Calculation 3 5 5 7 5" xfId="30269" xr:uid="{00000000-0005-0000-0000-000067240000}"/>
    <cellStyle name="Calculation 3 5 5 7 6" xfId="30270" xr:uid="{00000000-0005-0000-0000-000068240000}"/>
    <cellStyle name="Calculation 3 5 5 7 7" xfId="30271" xr:uid="{00000000-0005-0000-0000-000069240000}"/>
    <cellStyle name="Calculation 3 5 5 8" xfId="2936" xr:uid="{00000000-0005-0000-0000-00006A240000}"/>
    <cellStyle name="Calculation 3 5 5 8 2" xfId="2937" xr:uid="{00000000-0005-0000-0000-00006B240000}"/>
    <cellStyle name="Calculation 3 5 5 8 3" xfId="30272" xr:uid="{00000000-0005-0000-0000-00006C240000}"/>
    <cellStyle name="Calculation 3 5 5 8 4" xfId="30273" xr:uid="{00000000-0005-0000-0000-00006D240000}"/>
    <cellStyle name="Calculation 3 5 5 8 5" xfId="30274" xr:uid="{00000000-0005-0000-0000-00006E240000}"/>
    <cellStyle name="Calculation 3 5 5 8 6" xfId="30275" xr:uid="{00000000-0005-0000-0000-00006F240000}"/>
    <cellStyle name="Calculation 3 5 5 8 7" xfId="30276" xr:uid="{00000000-0005-0000-0000-000070240000}"/>
    <cellStyle name="Calculation 3 5 5 9" xfId="2938" xr:uid="{00000000-0005-0000-0000-000071240000}"/>
    <cellStyle name="Calculation 3 5 5 9 2" xfId="2939" xr:uid="{00000000-0005-0000-0000-000072240000}"/>
    <cellStyle name="Calculation 3 5 5 9 3" xfId="30277" xr:uid="{00000000-0005-0000-0000-000073240000}"/>
    <cellStyle name="Calculation 3 5 5 9 4" xfId="30278" xr:uid="{00000000-0005-0000-0000-000074240000}"/>
    <cellStyle name="Calculation 3 5 5 9 5" xfId="30279" xr:uid="{00000000-0005-0000-0000-000075240000}"/>
    <cellStyle name="Calculation 3 5 5 9 6" xfId="30280" xr:uid="{00000000-0005-0000-0000-000076240000}"/>
    <cellStyle name="Calculation 3 5 5 9 7" xfId="30281" xr:uid="{00000000-0005-0000-0000-000077240000}"/>
    <cellStyle name="Calculation 3 5 6" xfId="2940" xr:uid="{00000000-0005-0000-0000-000078240000}"/>
    <cellStyle name="Calculation 3 5 6 10" xfId="2941" xr:uid="{00000000-0005-0000-0000-000079240000}"/>
    <cellStyle name="Calculation 3 5 6 11" xfId="30282" xr:uid="{00000000-0005-0000-0000-00007A240000}"/>
    <cellStyle name="Calculation 3 5 6 12" xfId="30283" xr:uid="{00000000-0005-0000-0000-00007B240000}"/>
    <cellStyle name="Calculation 3 5 6 13" xfId="30284" xr:uid="{00000000-0005-0000-0000-00007C240000}"/>
    <cellStyle name="Calculation 3 5 6 14" xfId="30285" xr:uid="{00000000-0005-0000-0000-00007D240000}"/>
    <cellStyle name="Calculation 3 5 6 15" xfId="30286" xr:uid="{00000000-0005-0000-0000-00007E240000}"/>
    <cellStyle name="Calculation 3 5 6 2" xfId="2942" xr:uid="{00000000-0005-0000-0000-00007F240000}"/>
    <cellStyle name="Calculation 3 5 6 2 2" xfId="2943" xr:uid="{00000000-0005-0000-0000-000080240000}"/>
    <cellStyle name="Calculation 3 5 6 2 3" xfId="30287" xr:uid="{00000000-0005-0000-0000-000081240000}"/>
    <cellStyle name="Calculation 3 5 6 2 4" xfId="30288" xr:uid="{00000000-0005-0000-0000-000082240000}"/>
    <cellStyle name="Calculation 3 5 6 2 5" xfId="30289" xr:uid="{00000000-0005-0000-0000-000083240000}"/>
    <cellStyle name="Calculation 3 5 6 2 6" xfId="30290" xr:uid="{00000000-0005-0000-0000-000084240000}"/>
    <cellStyle name="Calculation 3 5 6 2 7" xfId="30291" xr:uid="{00000000-0005-0000-0000-000085240000}"/>
    <cellStyle name="Calculation 3 5 6 3" xfId="2944" xr:uid="{00000000-0005-0000-0000-000086240000}"/>
    <cellStyle name="Calculation 3 5 6 3 2" xfId="2945" xr:uid="{00000000-0005-0000-0000-000087240000}"/>
    <cellStyle name="Calculation 3 5 6 3 3" xfId="30292" xr:uid="{00000000-0005-0000-0000-000088240000}"/>
    <cellStyle name="Calculation 3 5 6 3 4" xfId="30293" xr:uid="{00000000-0005-0000-0000-000089240000}"/>
    <cellStyle name="Calculation 3 5 6 3 5" xfId="30294" xr:uid="{00000000-0005-0000-0000-00008A240000}"/>
    <cellStyle name="Calculation 3 5 6 3 6" xfId="30295" xr:uid="{00000000-0005-0000-0000-00008B240000}"/>
    <cellStyle name="Calculation 3 5 6 3 7" xfId="30296" xr:uid="{00000000-0005-0000-0000-00008C240000}"/>
    <cellStyle name="Calculation 3 5 6 4" xfId="2946" xr:uid="{00000000-0005-0000-0000-00008D240000}"/>
    <cellStyle name="Calculation 3 5 6 4 2" xfId="2947" xr:uid="{00000000-0005-0000-0000-00008E240000}"/>
    <cellStyle name="Calculation 3 5 6 4 3" xfId="30297" xr:uid="{00000000-0005-0000-0000-00008F240000}"/>
    <cellStyle name="Calculation 3 5 6 4 4" xfId="30298" xr:uid="{00000000-0005-0000-0000-000090240000}"/>
    <cellStyle name="Calculation 3 5 6 4 5" xfId="30299" xr:uid="{00000000-0005-0000-0000-000091240000}"/>
    <cellStyle name="Calculation 3 5 6 4 6" xfId="30300" xr:uid="{00000000-0005-0000-0000-000092240000}"/>
    <cellStyle name="Calculation 3 5 6 4 7" xfId="30301" xr:uid="{00000000-0005-0000-0000-000093240000}"/>
    <cellStyle name="Calculation 3 5 6 5" xfId="2948" xr:uid="{00000000-0005-0000-0000-000094240000}"/>
    <cellStyle name="Calculation 3 5 6 5 2" xfId="2949" xr:uid="{00000000-0005-0000-0000-000095240000}"/>
    <cellStyle name="Calculation 3 5 6 5 3" xfId="30302" xr:uid="{00000000-0005-0000-0000-000096240000}"/>
    <cellStyle name="Calculation 3 5 6 5 4" xfId="30303" xr:uid="{00000000-0005-0000-0000-000097240000}"/>
    <cellStyle name="Calculation 3 5 6 5 5" xfId="30304" xr:uid="{00000000-0005-0000-0000-000098240000}"/>
    <cellStyle name="Calculation 3 5 6 5 6" xfId="30305" xr:uid="{00000000-0005-0000-0000-000099240000}"/>
    <cellStyle name="Calculation 3 5 6 5 7" xfId="30306" xr:uid="{00000000-0005-0000-0000-00009A240000}"/>
    <cellStyle name="Calculation 3 5 6 6" xfId="2950" xr:uid="{00000000-0005-0000-0000-00009B240000}"/>
    <cellStyle name="Calculation 3 5 6 6 2" xfId="2951" xr:uid="{00000000-0005-0000-0000-00009C240000}"/>
    <cellStyle name="Calculation 3 5 6 6 3" xfId="30307" xr:uid="{00000000-0005-0000-0000-00009D240000}"/>
    <cellStyle name="Calculation 3 5 6 6 4" xfId="30308" xr:uid="{00000000-0005-0000-0000-00009E240000}"/>
    <cellStyle name="Calculation 3 5 6 6 5" xfId="30309" xr:uid="{00000000-0005-0000-0000-00009F240000}"/>
    <cellStyle name="Calculation 3 5 6 6 6" xfId="30310" xr:uid="{00000000-0005-0000-0000-0000A0240000}"/>
    <cellStyle name="Calculation 3 5 6 6 7" xfId="30311" xr:uid="{00000000-0005-0000-0000-0000A1240000}"/>
    <cellStyle name="Calculation 3 5 6 7" xfId="2952" xr:uid="{00000000-0005-0000-0000-0000A2240000}"/>
    <cellStyle name="Calculation 3 5 6 7 2" xfId="2953" xr:uid="{00000000-0005-0000-0000-0000A3240000}"/>
    <cellStyle name="Calculation 3 5 6 7 3" xfId="30312" xr:uid="{00000000-0005-0000-0000-0000A4240000}"/>
    <cellStyle name="Calculation 3 5 6 7 4" xfId="30313" xr:uid="{00000000-0005-0000-0000-0000A5240000}"/>
    <cellStyle name="Calculation 3 5 6 7 5" xfId="30314" xr:uid="{00000000-0005-0000-0000-0000A6240000}"/>
    <cellStyle name="Calculation 3 5 6 7 6" xfId="30315" xr:uid="{00000000-0005-0000-0000-0000A7240000}"/>
    <cellStyle name="Calculation 3 5 6 7 7" xfId="30316" xr:uid="{00000000-0005-0000-0000-0000A8240000}"/>
    <cellStyle name="Calculation 3 5 6 8" xfId="2954" xr:uid="{00000000-0005-0000-0000-0000A9240000}"/>
    <cellStyle name="Calculation 3 5 6 8 2" xfId="2955" xr:uid="{00000000-0005-0000-0000-0000AA240000}"/>
    <cellStyle name="Calculation 3 5 6 8 3" xfId="30317" xr:uid="{00000000-0005-0000-0000-0000AB240000}"/>
    <cellStyle name="Calculation 3 5 6 8 4" xfId="30318" xr:uid="{00000000-0005-0000-0000-0000AC240000}"/>
    <cellStyle name="Calculation 3 5 6 8 5" xfId="30319" xr:uid="{00000000-0005-0000-0000-0000AD240000}"/>
    <cellStyle name="Calculation 3 5 6 8 6" xfId="30320" xr:uid="{00000000-0005-0000-0000-0000AE240000}"/>
    <cellStyle name="Calculation 3 5 6 8 7" xfId="30321" xr:uid="{00000000-0005-0000-0000-0000AF240000}"/>
    <cellStyle name="Calculation 3 5 6 9" xfId="2956" xr:uid="{00000000-0005-0000-0000-0000B0240000}"/>
    <cellStyle name="Calculation 3 5 6 9 2" xfId="2957" xr:uid="{00000000-0005-0000-0000-0000B1240000}"/>
    <cellStyle name="Calculation 3 5 6 9 3" xfId="30322" xr:uid="{00000000-0005-0000-0000-0000B2240000}"/>
    <cellStyle name="Calculation 3 5 6 9 4" xfId="30323" xr:uid="{00000000-0005-0000-0000-0000B3240000}"/>
    <cellStyle name="Calculation 3 5 6 9 5" xfId="30324" xr:uid="{00000000-0005-0000-0000-0000B4240000}"/>
    <cellStyle name="Calculation 3 5 6 9 6" xfId="30325" xr:uid="{00000000-0005-0000-0000-0000B5240000}"/>
    <cellStyle name="Calculation 3 5 6 9 7" xfId="30326" xr:uid="{00000000-0005-0000-0000-0000B6240000}"/>
    <cellStyle name="Calculation 3 5 7" xfId="30327" xr:uid="{00000000-0005-0000-0000-0000B7240000}"/>
    <cellStyle name="Calculation 3 6" xfId="2958" xr:uid="{00000000-0005-0000-0000-0000B8240000}"/>
    <cellStyle name="Calculation 3 6 2" xfId="2959" xr:uid="{00000000-0005-0000-0000-0000B9240000}"/>
    <cellStyle name="Calculation 3 6 2 2" xfId="2960" xr:uid="{00000000-0005-0000-0000-0000BA240000}"/>
    <cellStyle name="Calculation 3 6 2 2 10" xfId="30328" xr:uid="{00000000-0005-0000-0000-0000BB240000}"/>
    <cellStyle name="Calculation 3 6 2 2 2" xfId="2961" xr:uid="{00000000-0005-0000-0000-0000BC240000}"/>
    <cellStyle name="Calculation 3 6 2 2 2 2" xfId="2962" xr:uid="{00000000-0005-0000-0000-0000BD240000}"/>
    <cellStyle name="Calculation 3 6 2 2 2 3" xfId="30329" xr:uid="{00000000-0005-0000-0000-0000BE240000}"/>
    <cellStyle name="Calculation 3 6 2 2 2 4" xfId="30330" xr:uid="{00000000-0005-0000-0000-0000BF240000}"/>
    <cellStyle name="Calculation 3 6 2 2 2 5" xfId="30331" xr:uid="{00000000-0005-0000-0000-0000C0240000}"/>
    <cellStyle name="Calculation 3 6 2 2 2 6" xfId="30332" xr:uid="{00000000-0005-0000-0000-0000C1240000}"/>
    <cellStyle name="Calculation 3 6 2 2 2 7" xfId="30333" xr:uid="{00000000-0005-0000-0000-0000C2240000}"/>
    <cellStyle name="Calculation 3 6 2 2 3" xfId="2963" xr:uid="{00000000-0005-0000-0000-0000C3240000}"/>
    <cellStyle name="Calculation 3 6 2 2 3 2" xfId="2964" xr:uid="{00000000-0005-0000-0000-0000C4240000}"/>
    <cellStyle name="Calculation 3 6 2 2 3 3" xfId="30334" xr:uid="{00000000-0005-0000-0000-0000C5240000}"/>
    <cellStyle name="Calculation 3 6 2 2 3 4" xfId="30335" xr:uid="{00000000-0005-0000-0000-0000C6240000}"/>
    <cellStyle name="Calculation 3 6 2 2 3 5" xfId="30336" xr:uid="{00000000-0005-0000-0000-0000C7240000}"/>
    <cellStyle name="Calculation 3 6 2 2 3 6" xfId="30337" xr:uid="{00000000-0005-0000-0000-0000C8240000}"/>
    <cellStyle name="Calculation 3 6 2 2 3 7" xfId="30338" xr:uid="{00000000-0005-0000-0000-0000C9240000}"/>
    <cellStyle name="Calculation 3 6 2 2 4" xfId="2965" xr:uid="{00000000-0005-0000-0000-0000CA240000}"/>
    <cellStyle name="Calculation 3 6 2 2 4 2" xfId="2966" xr:uid="{00000000-0005-0000-0000-0000CB240000}"/>
    <cellStyle name="Calculation 3 6 2 2 4 3" xfId="30339" xr:uid="{00000000-0005-0000-0000-0000CC240000}"/>
    <cellStyle name="Calculation 3 6 2 2 4 4" xfId="30340" xr:uid="{00000000-0005-0000-0000-0000CD240000}"/>
    <cellStyle name="Calculation 3 6 2 2 4 5" xfId="30341" xr:uid="{00000000-0005-0000-0000-0000CE240000}"/>
    <cellStyle name="Calculation 3 6 2 2 4 6" xfId="30342" xr:uid="{00000000-0005-0000-0000-0000CF240000}"/>
    <cellStyle name="Calculation 3 6 2 2 4 7" xfId="30343" xr:uid="{00000000-0005-0000-0000-0000D0240000}"/>
    <cellStyle name="Calculation 3 6 2 2 5" xfId="2967" xr:uid="{00000000-0005-0000-0000-0000D1240000}"/>
    <cellStyle name="Calculation 3 6 2 2 5 2" xfId="2968" xr:uid="{00000000-0005-0000-0000-0000D2240000}"/>
    <cellStyle name="Calculation 3 6 2 2 5 3" xfId="30344" xr:uid="{00000000-0005-0000-0000-0000D3240000}"/>
    <cellStyle name="Calculation 3 6 2 2 5 4" xfId="30345" xr:uid="{00000000-0005-0000-0000-0000D4240000}"/>
    <cellStyle name="Calculation 3 6 2 2 5 5" xfId="30346" xr:uid="{00000000-0005-0000-0000-0000D5240000}"/>
    <cellStyle name="Calculation 3 6 2 2 5 6" xfId="30347" xr:uid="{00000000-0005-0000-0000-0000D6240000}"/>
    <cellStyle name="Calculation 3 6 2 2 5 7" xfId="30348" xr:uid="{00000000-0005-0000-0000-0000D7240000}"/>
    <cellStyle name="Calculation 3 6 2 2 6" xfId="2969" xr:uid="{00000000-0005-0000-0000-0000D8240000}"/>
    <cellStyle name="Calculation 3 6 2 2 6 2" xfId="2970" xr:uid="{00000000-0005-0000-0000-0000D9240000}"/>
    <cellStyle name="Calculation 3 6 2 2 6 3" xfId="30349" xr:uid="{00000000-0005-0000-0000-0000DA240000}"/>
    <cellStyle name="Calculation 3 6 2 2 6 4" xfId="30350" xr:uid="{00000000-0005-0000-0000-0000DB240000}"/>
    <cellStyle name="Calculation 3 6 2 2 6 5" xfId="30351" xr:uid="{00000000-0005-0000-0000-0000DC240000}"/>
    <cellStyle name="Calculation 3 6 2 2 6 6" xfId="30352" xr:uid="{00000000-0005-0000-0000-0000DD240000}"/>
    <cellStyle name="Calculation 3 6 2 2 6 7" xfId="30353" xr:uid="{00000000-0005-0000-0000-0000DE240000}"/>
    <cellStyle name="Calculation 3 6 2 2 7" xfId="30354" xr:uid="{00000000-0005-0000-0000-0000DF240000}"/>
    <cellStyle name="Calculation 3 6 2 2 8" xfId="30355" xr:uid="{00000000-0005-0000-0000-0000E0240000}"/>
    <cellStyle name="Calculation 3 6 2 2 9" xfId="30356" xr:uid="{00000000-0005-0000-0000-0000E1240000}"/>
    <cellStyle name="Calculation 3 6 2 3" xfId="2971" xr:uid="{00000000-0005-0000-0000-0000E2240000}"/>
    <cellStyle name="Calculation 3 6 2 3 10" xfId="2972" xr:uid="{00000000-0005-0000-0000-0000E3240000}"/>
    <cellStyle name="Calculation 3 6 2 3 11" xfId="30357" xr:uid="{00000000-0005-0000-0000-0000E4240000}"/>
    <cellStyle name="Calculation 3 6 2 3 12" xfId="30358" xr:uid="{00000000-0005-0000-0000-0000E5240000}"/>
    <cellStyle name="Calculation 3 6 2 3 13" xfId="30359" xr:uid="{00000000-0005-0000-0000-0000E6240000}"/>
    <cellStyle name="Calculation 3 6 2 3 14" xfId="30360" xr:uid="{00000000-0005-0000-0000-0000E7240000}"/>
    <cellStyle name="Calculation 3 6 2 3 15" xfId="30361" xr:uid="{00000000-0005-0000-0000-0000E8240000}"/>
    <cellStyle name="Calculation 3 6 2 3 2" xfId="2973" xr:uid="{00000000-0005-0000-0000-0000E9240000}"/>
    <cellStyle name="Calculation 3 6 2 3 2 2" xfId="2974" xr:uid="{00000000-0005-0000-0000-0000EA240000}"/>
    <cellStyle name="Calculation 3 6 2 3 2 3" xfId="30362" xr:uid="{00000000-0005-0000-0000-0000EB240000}"/>
    <cellStyle name="Calculation 3 6 2 3 2 4" xfId="30363" xr:uid="{00000000-0005-0000-0000-0000EC240000}"/>
    <cellStyle name="Calculation 3 6 2 3 2 5" xfId="30364" xr:uid="{00000000-0005-0000-0000-0000ED240000}"/>
    <cellStyle name="Calculation 3 6 2 3 2 6" xfId="30365" xr:uid="{00000000-0005-0000-0000-0000EE240000}"/>
    <cellStyle name="Calculation 3 6 2 3 2 7" xfId="30366" xr:uid="{00000000-0005-0000-0000-0000EF240000}"/>
    <cellStyle name="Calculation 3 6 2 3 3" xfId="2975" xr:uid="{00000000-0005-0000-0000-0000F0240000}"/>
    <cellStyle name="Calculation 3 6 2 3 3 2" xfId="2976" xr:uid="{00000000-0005-0000-0000-0000F1240000}"/>
    <cellStyle name="Calculation 3 6 2 3 3 3" xfId="30367" xr:uid="{00000000-0005-0000-0000-0000F2240000}"/>
    <cellStyle name="Calculation 3 6 2 3 3 4" xfId="30368" xr:uid="{00000000-0005-0000-0000-0000F3240000}"/>
    <cellStyle name="Calculation 3 6 2 3 3 5" xfId="30369" xr:uid="{00000000-0005-0000-0000-0000F4240000}"/>
    <cellStyle name="Calculation 3 6 2 3 3 6" xfId="30370" xr:uid="{00000000-0005-0000-0000-0000F5240000}"/>
    <cellStyle name="Calculation 3 6 2 3 3 7" xfId="30371" xr:uid="{00000000-0005-0000-0000-0000F6240000}"/>
    <cellStyle name="Calculation 3 6 2 3 4" xfId="2977" xr:uid="{00000000-0005-0000-0000-0000F7240000}"/>
    <cellStyle name="Calculation 3 6 2 3 4 2" xfId="2978" xr:uid="{00000000-0005-0000-0000-0000F8240000}"/>
    <cellStyle name="Calculation 3 6 2 3 4 3" xfId="30372" xr:uid="{00000000-0005-0000-0000-0000F9240000}"/>
    <cellStyle name="Calculation 3 6 2 3 4 4" xfId="30373" xr:uid="{00000000-0005-0000-0000-0000FA240000}"/>
    <cellStyle name="Calculation 3 6 2 3 4 5" xfId="30374" xr:uid="{00000000-0005-0000-0000-0000FB240000}"/>
    <cellStyle name="Calculation 3 6 2 3 4 6" xfId="30375" xr:uid="{00000000-0005-0000-0000-0000FC240000}"/>
    <cellStyle name="Calculation 3 6 2 3 4 7" xfId="30376" xr:uid="{00000000-0005-0000-0000-0000FD240000}"/>
    <cellStyle name="Calculation 3 6 2 3 5" xfId="2979" xr:uid="{00000000-0005-0000-0000-0000FE240000}"/>
    <cellStyle name="Calculation 3 6 2 3 5 2" xfId="2980" xr:uid="{00000000-0005-0000-0000-0000FF240000}"/>
    <cellStyle name="Calculation 3 6 2 3 5 3" xfId="30377" xr:uid="{00000000-0005-0000-0000-000000250000}"/>
    <cellStyle name="Calculation 3 6 2 3 5 4" xfId="30378" xr:uid="{00000000-0005-0000-0000-000001250000}"/>
    <cellStyle name="Calculation 3 6 2 3 5 5" xfId="30379" xr:uid="{00000000-0005-0000-0000-000002250000}"/>
    <cellStyle name="Calculation 3 6 2 3 5 6" xfId="30380" xr:uid="{00000000-0005-0000-0000-000003250000}"/>
    <cellStyle name="Calculation 3 6 2 3 5 7" xfId="30381" xr:uid="{00000000-0005-0000-0000-000004250000}"/>
    <cellStyle name="Calculation 3 6 2 3 6" xfId="2981" xr:uid="{00000000-0005-0000-0000-000005250000}"/>
    <cellStyle name="Calculation 3 6 2 3 6 2" xfId="2982" xr:uid="{00000000-0005-0000-0000-000006250000}"/>
    <cellStyle name="Calculation 3 6 2 3 6 3" xfId="30382" xr:uid="{00000000-0005-0000-0000-000007250000}"/>
    <cellStyle name="Calculation 3 6 2 3 6 4" xfId="30383" xr:uid="{00000000-0005-0000-0000-000008250000}"/>
    <cellStyle name="Calculation 3 6 2 3 6 5" xfId="30384" xr:uid="{00000000-0005-0000-0000-000009250000}"/>
    <cellStyle name="Calculation 3 6 2 3 6 6" xfId="30385" xr:uid="{00000000-0005-0000-0000-00000A250000}"/>
    <cellStyle name="Calculation 3 6 2 3 6 7" xfId="30386" xr:uid="{00000000-0005-0000-0000-00000B250000}"/>
    <cellStyle name="Calculation 3 6 2 3 7" xfId="2983" xr:uid="{00000000-0005-0000-0000-00000C250000}"/>
    <cellStyle name="Calculation 3 6 2 3 7 2" xfId="2984" xr:uid="{00000000-0005-0000-0000-00000D250000}"/>
    <cellStyle name="Calculation 3 6 2 3 7 3" xfId="30387" xr:uid="{00000000-0005-0000-0000-00000E250000}"/>
    <cellStyle name="Calculation 3 6 2 3 7 4" xfId="30388" xr:uid="{00000000-0005-0000-0000-00000F250000}"/>
    <cellStyle name="Calculation 3 6 2 3 7 5" xfId="30389" xr:uid="{00000000-0005-0000-0000-000010250000}"/>
    <cellStyle name="Calculation 3 6 2 3 7 6" xfId="30390" xr:uid="{00000000-0005-0000-0000-000011250000}"/>
    <cellStyle name="Calculation 3 6 2 3 7 7" xfId="30391" xr:uid="{00000000-0005-0000-0000-000012250000}"/>
    <cellStyle name="Calculation 3 6 2 3 8" xfId="2985" xr:uid="{00000000-0005-0000-0000-000013250000}"/>
    <cellStyle name="Calculation 3 6 2 3 8 2" xfId="2986" xr:uid="{00000000-0005-0000-0000-000014250000}"/>
    <cellStyle name="Calculation 3 6 2 3 8 3" xfId="30392" xr:uid="{00000000-0005-0000-0000-000015250000}"/>
    <cellStyle name="Calculation 3 6 2 3 8 4" xfId="30393" xr:uid="{00000000-0005-0000-0000-000016250000}"/>
    <cellStyle name="Calculation 3 6 2 3 8 5" xfId="30394" xr:uid="{00000000-0005-0000-0000-000017250000}"/>
    <cellStyle name="Calculation 3 6 2 3 8 6" xfId="30395" xr:uid="{00000000-0005-0000-0000-000018250000}"/>
    <cellStyle name="Calculation 3 6 2 3 8 7" xfId="30396" xr:uid="{00000000-0005-0000-0000-000019250000}"/>
    <cellStyle name="Calculation 3 6 2 3 9" xfId="2987" xr:uid="{00000000-0005-0000-0000-00001A250000}"/>
    <cellStyle name="Calculation 3 6 2 3 9 2" xfId="2988" xr:uid="{00000000-0005-0000-0000-00001B250000}"/>
    <cellStyle name="Calculation 3 6 2 3 9 3" xfId="30397" xr:uid="{00000000-0005-0000-0000-00001C250000}"/>
    <cellStyle name="Calculation 3 6 2 3 9 4" xfId="30398" xr:uid="{00000000-0005-0000-0000-00001D250000}"/>
    <cellStyle name="Calculation 3 6 2 3 9 5" xfId="30399" xr:uid="{00000000-0005-0000-0000-00001E250000}"/>
    <cellStyle name="Calculation 3 6 2 3 9 6" xfId="30400" xr:uid="{00000000-0005-0000-0000-00001F250000}"/>
    <cellStyle name="Calculation 3 6 2 3 9 7" xfId="30401" xr:uid="{00000000-0005-0000-0000-000020250000}"/>
    <cellStyle name="Calculation 3 6 2 4" xfId="2989" xr:uid="{00000000-0005-0000-0000-000021250000}"/>
    <cellStyle name="Calculation 3 6 2 4 2" xfId="2990" xr:uid="{00000000-0005-0000-0000-000022250000}"/>
    <cellStyle name="Calculation 3 6 2 4 3" xfId="30402" xr:uid="{00000000-0005-0000-0000-000023250000}"/>
    <cellStyle name="Calculation 3 6 2 4 4" xfId="30403" xr:uid="{00000000-0005-0000-0000-000024250000}"/>
    <cellStyle name="Calculation 3 6 2 4 5" xfId="30404" xr:uid="{00000000-0005-0000-0000-000025250000}"/>
    <cellStyle name="Calculation 3 6 2 4 6" xfId="30405" xr:uid="{00000000-0005-0000-0000-000026250000}"/>
    <cellStyle name="Calculation 3 6 2 4 7" xfId="30406" xr:uid="{00000000-0005-0000-0000-000027250000}"/>
    <cellStyle name="Calculation 3 6 2 5" xfId="2991" xr:uid="{00000000-0005-0000-0000-000028250000}"/>
    <cellStyle name="Calculation 3 6 2 5 2" xfId="2992" xr:uid="{00000000-0005-0000-0000-000029250000}"/>
    <cellStyle name="Calculation 3 6 2 6" xfId="30407" xr:uid="{00000000-0005-0000-0000-00002A250000}"/>
    <cellStyle name="Calculation 3 6 2 7" xfId="30408" xr:uid="{00000000-0005-0000-0000-00002B250000}"/>
    <cellStyle name="Calculation 3 6 2 8" xfId="30409" xr:uid="{00000000-0005-0000-0000-00002C250000}"/>
    <cellStyle name="Calculation 3 6 3" xfId="2993" xr:uid="{00000000-0005-0000-0000-00002D250000}"/>
    <cellStyle name="Calculation 3 6 3 10" xfId="30410" xr:uid="{00000000-0005-0000-0000-00002E250000}"/>
    <cellStyle name="Calculation 3 6 3 2" xfId="2994" xr:uid="{00000000-0005-0000-0000-00002F250000}"/>
    <cellStyle name="Calculation 3 6 3 2 2" xfId="2995" xr:uid="{00000000-0005-0000-0000-000030250000}"/>
    <cellStyle name="Calculation 3 6 3 2 3" xfId="30411" xr:uid="{00000000-0005-0000-0000-000031250000}"/>
    <cellStyle name="Calculation 3 6 3 2 4" xfId="30412" xr:uid="{00000000-0005-0000-0000-000032250000}"/>
    <cellStyle name="Calculation 3 6 3 2 5" xfId="30413" xr:uid="{00000000-0005-0000-0000-000033250000}"/>
    <cellStyle name="Calculation 3 6 3 2 6" xfId="30414" xr:uid="{00000000-0005-0000-0000-000034250000}"/>
    <cellStyle name="Calculation 3 6 3 2 7" xfId="30415" xr:uid="{00000000-0005-0000-0000-000035250000}"/>
    <cellStyle name="Calculation 3 6 3 3" xfId="2996" xr:uid="{00000000-0005-0000-0000-000036250000}"/>
    <cellStyle name="Calculation 3 6 3 3 2" xfId="2997" xr:uid="{00000000-0005-0000-0000-000037250000}"/>
    <cellStyle name="Calculation 3 6 3 3 3" xfId="30416" xr:uid="{00000000-0005-0000-0000-000038250000}"/>
    <cellStyle name="Calculation 3 6 3 3 4" xfId="30417" xr:uid="{00000000-0005-0000-0000-000039250000}"/>
    <cellStyle name="Calculation 3 6 3 3 5" xfId="30418" xr:uid="{00000000-0005-0000-0000-00003A250000}"/>
    <cellStyle name="Calculation 3 6 3 3 6" xfId="30419" xr:uid="{00000000-0005-0000-0000-00003B250000}"/>
    <cellStyle name="Calculation 3 6 3 3 7" xfId="30420" xr:uid="{00000000-0005-0000-0000-00003C250000}"/>
    <cellStyle name="Calculation 3 6 3 4" xfId="2998" xr:uid="{00000000-0005-0000-0000-00003D250000}"/>
    <cellStyle name="Calculation 3 6 3 4 2" xfId="2999" xr:uid="{00000000-0005-0000-0000-00003E250000}"/>
    <cellStyle name="Calculation 3 6 3 4 3" xfId="30421" xr:uid="{00000000-0005-0000-0000-00003F250000}"/>
    <cellStyle name="Calculation 3 6 3 4 4" xfId="30422" xr:uid="{00000000-0005-0000-0000-000040250000}"/>
    <cellStyle name="Calculation 3 6 3 4 5" xfId="30423" xr:uid="{00000000-0005-0000-0000-000041250000}"/>
    <cellStyle name="Calculation 3 6 3 4 6" xfId="30424" xr:uid="{00000000-0005-0000-0000-000042250000}"/>
    <cellStyle name="Calculation 3 6 3 4 7" xfId="30425" xr:uid="{00000000-0005-0000-0000-000043250000}"/>
    <cellStyle name="Calculation 3 6 3 5" xfId="3000" xr:uid="{00000000-0005-0000-0000-000044250000}"/>
    <cellStyle name="Calculation 3 6 3 5 2" xfId="3001" xr:uid="{00000000-0005-0000-0000-000045250000}"/>
    <cellStyle name="Calculation 3 6 3 5 3" xfId="30426" xr:uid="{00000000-0005-0000-0000-000046250000}"/>
    <cellStyle name="Calculation 3 6 3 5 4" xfId="30427" xr:uid="{00000000-0005-0000-0000-000047250000}"/>
    <cellStyle name="Calculation 3 6 3 5 5" xfId="30428" xr:uid="{00000000-0005-0000-0000-000048250000}"/>
    <cellStyle name="Calculation 3 6 3 5 6" xfId="30429" xr:uid="{00000000-0005-0000-0000-000049250000}"/>
    <cellStyle name="Calculation 3 6 3 5 7" xfId="30430" xr:uid="{00000000-0005-0000-0000-00004A250000}"/>
    <cellStyle name="Calculation 3 6 3 6" xfId="3002" xr:uid="{00000000-0005-0000-0000-00004B250000}"/>
    <cellStyle name="Calculation 3 6 3 6 2" xfId="3003" xr:uid="{00000000-0005-0000-0000-00004C250000}"/>
    <cellStyle name="Calculation 3 6 3 6 3" xfId="30431" xr:uid="{00000000-0005-0000-0000-00004D250000}"/>
    <cellStyle name="Calculation 3 6 3 6 4" xfId="30432" xr:uid="{00000000-0005-0000-0000-00004E250000}"/>
    <cellStyle name="Calculation 3 6 3 6 5" xfId="30433" xr:uid="{00000000-0005-0000-0000-00004F250000}"/>
    <cellStyle name="Calculation 3 6 3 6 6" xfId="30434" xr:uid="{00000000-0005-0000-0000-000050250000}"/>
    <cellStyle name="Calculation 3 6 3 6 7" xfId="30435" xr:uid="{00000000-0005-0000-0000-000051250000}"/>
    <cellStyle name="Calculation 3 6 3 7" xfId="30436" xr:uid="{00000000-0005-0000-0000-000052250000}"/>
    <cellStyle name="Calculation 3 6 3 8" xfId="30437" xr:uid="{00000000-0005-0000-0000-000053250000}"/>
    <cellStyle name="Calculation 3 6 3 9" xfId="30438" xr:uid="{00000000-0005-0000-0000-000054250000}"/>
    <cellStyle name="Calculation 3 6 4" xfId="3004" xr:uid="{00000000-0005-0000-0000-000055250000}"/>
    <cellStyle name="Calculation 3 6 4 10" xfId="3005" xr:uid="{00000000-0005-0000-0000-000056250000}"/>
    <cellStyle name="Calculation 3 6 4 11" xfId="30439" xr:uid="{00000000-0005-0000-0000-000057250000}"/>
    <cellStyle name="Calculation 3 6 4 12" xfId="30440" xr:uid="{00000000-0005-0000-0000-000058250000}"/>
    <cellStyle name="Calculation 3 6 4 2" xfId="3006" xr:uid="{00000000-0005-0000-0000-000059250000}"/>
    <cellStyle name="Calculation 3 6 4 2 2" xfId="3007" xr:uid="{00000000-0005-0000-0000-00005A250000}"/>
    <cellStyle name="Calculation 3 6 4 2 3" xfId="30441" xr:uid="{00000000-0005-0000-0000-00005B250000}"/>
    <cellStyle name="Calculation 3 6 4 2 4" xfId="30442" xr:uid="{00000000-0005-0000-0000-00005C250000}"/>
    <cellStyle name="Calculation 3 6 4 2 5" xfId="30443" xr:uid="{00000000-0005-0000-0000-00005D250000}"/>
    <cellStyle name="Calculation 3 6 4 2 6" xfId="30444" xr:uid="{00000000-0005-0000-0000-00005E250000}"/>
    <cellStyle name="Calculation 3 6 4 2 7" xfId="30445" xr:uid="{00000000-0005-0000-0000-00005F250000}"/>
    <cellStyle name="Calculation 3 6 4 3" xfId="3008" xr:uid="{00000000-0005-0000-0000-000060250000}"/>
    <cellStyle name="Calculation 3 6 4 3 2" xfId="3009" xr:uid="{00000000-0005-0000-0000-000061250000}"/>
    <cellStyle name="Calculation 3 6 4 3 3" xfId="30446" xr:uid="{00000000-0005-0000-0000-000062250000}"/>
    <cellStyle name="Calculation 3 6 4 3 4" xfId="30447" xr:uid="{00000000-0005-0000-0000-000063250000}"/>
    <cellStyle name="Calculation 3 6 4 3 5" xfId="30448" xr:uid="{00000000-0005-0000-0000-000064250000}"/>
    <cellStyle name="Calculation 3 6 4 3 6" xfId="30449" xr:uid="{00000000-0005-0000-0000-000065250000}"/>
    <cellStyle name="Calculation 3 6 4 3 7" xfId="30450" xr:uid="{00000000-0005-0000-0000-000066250000}"/>
    <cellStyle name="Calculation 3 6 4 4" xfId="3010" xr:uid="{00000000-0005-0000-0000-000067250000}"/>
    <cellStyle name="Calculation 3 6 4 4 2" xfId="3011" xr:uid="{00000000-0005-0000-0000-000068250000}"/>
    <cellStyle name="Calculation 3 6 4 4 3" xfId="30451" xr:uid="{00000000-0005-0000-0000-000069250000}"/>
    <cellStyle name="Calculation 3 6 4 4 4" xfId="30452" xr:uid="{00000000-0005-0000-0000-00006A250000}"/>
    <cellStyle name="Calculation 3 6 4 4 5" xfId="30453" xr:uid="{00000000-0005-0000-0000-00006B250000}"/>
    <cellStyle name="Calculation 3 6 4 4 6" xfId="30454" xr:uid="{00000000-0005-0000-0000-00006C250000}"/>
    <cellStyle name="Calculation 3 6 4 4 7" xfId="30455" xr:uid="{00000000-0005-0000-0000-00006D250000}"/>
    <cellStyle name="Calculation 3 6 4 5" xfId="3012" xr:uid="{00000000-0005-0000-0000-00006E250000}"/>
    <cellStyle name="Calculation 3 6 4 5 2" xfId="3013" xr:uid="{00000000-0005-0000-0000-00006F250000}"/>
    <cellStyle name="Calculation 3 6 4 5 3" xfId="30456" xr:uid="{00000000-0005-0000-0000-000070250000}"/>
    <cellStyle name="Calculation 3 6 4 5 4" xfId="30457" xr:uid="{00000000-0005-0000-0000-000071250000}"/>
    <cellStyle name="Calculation 3 6 4 5 5" xfId="30458" xr:uid="{00000000-0005-0000-0000-000072250000}"/>
    <cellStyle name="Calculation 3 6 4 5 6" xfId="30459" xr:uid="{00000000-0005-0000-0000-000073250000}"/>
    <cellStyle name="Calculation 3 6 4 5 7" xfId="30460" xr:uid="{00000000-0005-0000-0000-000074250000}"/>
    <cellStyle name="Calculation 3 6 4 6" xfId="3014" xr:uid="{00000000-0005-0000-0000-000075250000}"/>
    <cellStyle name="Calculation 3 6 4 6 2" xfId="3015" xr:uid="{00000000-0005-0000-0000-000076250000}"/>
    <cellStyle name="Calculation 3 6 4 6 3" xfId="30461" xr:uid="{00000000-0005-0000-0000-000077250000}"/>
    <cellStyle name="Calculation 3 6 4 6 4" xfId="30462" xr:uid="{00000000-0005-0000-0000-000078250000}"/>
    <cellStyle name="Calculation 3 6 4 6 5" xfId="30463" xr:uid="{00000000-0005-0000-0000-000079250000}"/>
    <cellStyle name="Calculation 3 6 4 6 6" xfId="30464" xr:uid="{00000000-0005-0000-0000-00007A250000}"/>
    <cellStyle name="Calculation 3 6 4 6 7" xfId="30465" xr:uid="{00000000-0005-0000-0000-00007B250000}"/>
    <cellStyle name="Calculation 3 6 4 7" xfId="3016" xr:uid="{00000000-0005-0000-0000-00007C250000}"/>
    <cellStyle name="Calculation 3 6 4 7 2" xfId="3017" xr:uid="{00000000-0005-0000-0000-00007D250000}"/>
    <cellStyle name="Calculation 3 6 4 7 3" xfId="30466" xr:uid="{00000000-0005-0000-0000-00007E250000}"/>
    <cellStyle name="Calculation 3 6 4 7 4" xfId="30467" xr:uid="{00000000-0005-0000-0000-00007F250000}"/>
    <cellStyle name="Calculation 3 6 4 7 5" xfId="30468" xr:uid="{00000000-0005-0000-0000-000080250000}"/>
    <cellStyle name="Calculation 3 6 4 7 6" xfId="30469" xr:uid="{00000000-0005-0000-0000-000081250000}"/>
    <cellStyle name="Calculation 3 6 4 7 7" xfId="30470" xr:uid="{00000000-0005-0000-0000-000082250000}"/>
    <cellStyle name="Calculation 3 6 4 8" xfId="3018" xr:uid="{00000000-0005-0000-0000-000083250000}"/>
    <cellStyle name="Calculation 3 6 4 8 2" xfId="3019" xr:uid="{00000000-0005-0000-0000-000084250000}"/>
    <cellStyle name="Calculation 3 6 4 8 3" xfId="30471" xr:uid="{00000000-0005-0000-0000-000085250000}"/>
    <cellStyle name="Calculation 3 6 4 8 4" xfId="30472" xr:uid="{00000000-0005-0000-0000-000086250000}"/>
    <cellStyle name="Calculation 3 6 4 8 5" xfId="30473" xr:uid="{00000000-0005-0000-0000-000087250000}"/>
    <cellStyle name="Calculation 3 6 4 8 6" xfId="30474" xr:uid="{00000000-0005-0000-0000-000088250000}"/>
    <cellStyle name="Calculation 3 6 4 8 7" xfId="30475" xr:uid="{00000000-0005-0000-0000-000089250000}"/>
    <cellStyle name="Calculation 3 6 4 9" xfId="3020" xr:uid="{00000000-0005-0000-0000-00008A250000}"/>
    <cellStyle name="Calculation 3 6 4 9 2" xfId="3021" xr:uid="{00000000-0005-0000-0000-00008B250000}"/>
    <cellStyle name="Calculation 3 6 4 9 3" xfId="30476" xr:uid="{00000000-0005-0000-0000-00008C250000}"/>
    <cellStyle name="Calculation 3 6 4 9 4" xfId="30477" xr:uid="{00000000-0005-0000-0000-00008D250000}"/>
    <cellStyle name="Calculation 3 6 4 9 5" xfId="30478" xr:uid="{00000000-0005-0000-0000-00008E250000}"/>
    <cellStyle name="Calculation 3 6 4 9 6" xfId="30479" xr:uid="{00000000-0005-0000-0000-00008F250000}"/>
    <cellStyle name="Calculation 3 6 4 9 7" xfId="30480" xr:uid="{00000000-0005-0000-0000-000090250000}"/>
    <cellStyle name="Calculation 3 6 5" xfId="3022" xr:uid="{00000000-0005-0000-0000-000091250000}"/>
    <cellStyle name="Calculation 3 6 5 10" xfId="30481" xr:uid="{00000000-0005-0000-0000-000092250000}"/>
    <cellStyle name="Calculation 3 6 5 11" xfId="30482" xr:uid="{00000000-0005-0000-0000-000093250000}"/>
    <cellStyle name="Calculation 3 6 5 12" xfId="30483" xr:uid="{00000000-0005-0000-0000-000094250000}"/>
    <cellStyle name="Calculation 3 6 5 2" xfId="3023" xr:uid="{00000000-0005-0000-0000-000095250000}"/>
    <cellStyle name="Calculation 3 6 5 2 2" xfId="3024" xr:uid="{00000000-0005-0000-0000-000096250000}"/>
    <cellStyle name="Calculation 3 6 5 2 3" xfId="30484" xr:uid="{00000000-0005-0000-0000-000097250000}"/>
    <cellStyle name="Calculation 3 6 5 2 4" xfId="30485" xr:uid="{00000000-0005-0000-0000-000098250000}"/>
    <cellStyle name="Calculation 3 6 5 2 5" xfId="30486" xr:uid="{00000000-0005-0000-0000-000099250000}"/>
    <cellStyle name="Calculation 3 6 5 2 6" xfId="30487" xr:uid="{00000000-0005-0000-0000-00009A250000}"/>
    <cellStyle name="Calculation 3 6 5 2 7" xfId="30488" xr:uid="{00000000-0005-0000-0000-00009B250000}"/>
    <cellStyle name="Calculation 3 6 5 3" xfId="3025" xr:uid="{00000000-0005-0000-0000-00009C250000}"/>
    <cellStyle name="Calculation 3 6 5 3 2" xfId="3026" xr:uid="{00000000-0005-0000-0000-00009D250000}"/>
    <cellStyle name="Calculation 3 6 5 3 3" xfId="30489" xr:uid="{00000000-0005-0000-0000-00009E250000}"/>
    <cellStyle name="Calculation 3 6 5 3 4" xfId="30490" xr:uid="{00000000-0005-0000-0000-00009F250000}"/>
    <cellStyle name="Calculation 3 6 5 3 5" xfId="30491" xr:uid="{00000000-0005-0000-0000-0000A0250000}"/>
    <cellStyle name="Calculation 3 6 5 3 6" xfId="30492" xr:uid="{00000000-0005-0000-0000-0000A1250000}"/>
    <cellStyle name="Calculation 3 6 5 3 7" xfId="30493" xr:uid="{00000000-0005-0000-0000-0000A2250000}"/>
    <cellStyle name="Calculation 3 6 5 4" xfId="3027" xr:uid="{00000000-0005-0000-0000-0000A3250000}"/>
    <cellStyle name="Calculation 3 6 5 4 2" xfId="3028" xr:uid="{00000000-0005-0000-0000-0000A4250000}"/>
    <cellStyle name="Calculation 3 6 5 4 3" xfId="30494" xr:uid="{00000000-0005-0000-0000-0000A5250000}"/>
    <cellStyle name="Calculation 3 6 5 4 4" xfId="30495" xr:uid="{00000000-0005-0000-0000-0000A6250000}"/>
    <cellStyle name="Calculation 3 6 5 4 5" xfId="30496" xr:uid="{00000000-0005-0000-0000-0000A7250000}"/>
    <cellStyle name="Calculation 3 6 5 4 6" xfId="30497" xr:uid="{00000000-0005-0000-0000-0000A8250000}"/>
    <cellStyle name="Calculation 3 6 5 4 7" xfId="30498" xr:uid="{00000000-0005-0000-0000-0000A9250000}"/>
    <cellStyle name="Calculation 3 6 5 5" xfId="3029" xr:uid="{00000000-0005-0000-0000-0000AA250000}"/>
    <cellStyle name="Calculation 3 6 5 5 2" xfId="3030" xr:uid="{00000000-0005-0000-0000-0000AB250000}"/>
    <cellStyle name="Calculation 3 6 5 5 3" xfId="30499" xr:uid="{00000000-0005-0000-0000-0000AC250000}"/>
    <cellStyle name="Calculation 3 6 5 5 4" xfId="30500" xr:uid="{00000000-0005-0000-0000-0000AD250000}"/>
    <cellStyle name="Calculation 3 6 5 5 5" xfId="30501" xr:uid="{00000000-0005-0000-0000-0000AE250000}"/>
    <cellStyle name="Calculation 3 6 5 5 6" xfId="30502" xr:uid="{00000000-0005-0000-0000-0000AF250000}"/>
    <cellStyle name="Calculation 3 6 5 5 7" xfId="30503" xr:uid="{00000000-0005-0000-0000-0000B0250000}"/>
    <cellStyle name="Calculation 3 6 5 6" xfId="3031" xr:uid="{00000000-0005-0000-0000-0000B1250000}"/>
    <cellStyle name="Calculation 3 6 5 6 2" xfId="3032" xr:uid="{00000000-0005-0000-0000-0000B2250000}"/>
    <cellStyle name="Calculation 3 6 5 6 3" xfId="30504" xr:uid="{00000000-0005-0000-0000-0000B3250000}"/>
    <cellStyle name="Calculation 3 6 5 6 4" xfId="30505" xr:uid="{00000000-0005-0000-0000-0000B4250000}"/>
    <cellStyle name="Calculation 3 6 5 6 5" xfId="30506" xr:uid="{00000000-0005-0000-0000-0000B5250000}"/>
    <cellStyle name="Calculation 3 6 5 6 6" xfId="30507" xr:uid="{00000000-0005-0000-0000-0000B6250000}"/>
    <cellStyle name="Calculation 3 6 5 6 7" xfId="30508" xr:uid="{00000000-0005-0000-0000-0000B7250000}"/>
    <cellStyle name="Calculation 3 6 5 7" xfId="3033" xr:uid="{00000000-0005-0000-0000-0000B8250000}"/>
    <cellStyle name="Calculation 3 6 5 7 2" xfId="3034" xr:uid="{00000000-0005-0000-0000-0000B9250000}"/>
    <cellStyle name="Calculation 3 6 5 7 3" xfId="30509" xr:uid="{00000000-0005-0000-0000-0000BA250000}"/>
    <cellStyle name="Calculation 3 6 5 7 4" xfId="30510" xr:uid="{00000000-0005-0000-0000-0000BB250000}"/>
    <cellStyle name="Calculation 3 6 5 7 5" xfId="30511" xr:uid="{00000000-0005-0000-0000-0000BC250000}"/>
    <cellStyle name="Calculation 3 6 5 7 6" xfId="30512" xr:uid="{00000000-0005-0000-0000-0000BD250000}"/>
    <cellStyle name="Calculation 3 6 5 7 7" xfId="30513" xr:uid="{00000000-0005-0000-0000-0000BE250000}"/>
    <cellStyle name="Calculation 3 6 5 8" xfId="3035" xr:uid="{00000000-0005-0000-0000-0000BF250000}"/>
    <cellStyle name="Calculation 3 6 5 8 2" xfId="3036" xr:uid="{00000000-0005-0000-0000-0000C0250000}"/>
    <cellStyle name="Calculation 3 6 5 8 3" xfId="30514" xr:uid="{00000000-0005-0000-0000-0000C1250000}"/>
    <cellStyle name="Calculation 3 6 5 8 4" xfId="30515" xr:uid="{00000000-0005-0000-0000-0000C2250000}"/>
    <cellStyle name="Calculation 3 6 5 8 5" xfId="30516" xr:uid="{00000000-0005-0000-0000-0000C3250000}"/>
    <cellStyle name="Calculation 3 6 5 8 6" xfId="30517" xr:uid="{00000000-0005-0000-0000-0000C4250000}"/>
    <cellStyle name="Calculation 3 6 5 8 7" xfId="30518" xr:uid="{00000000-0005-0000-0000-0000C5250000}"/>
    <cellStyle name="Calculation 3 6 5 9" xfId="3037" xr:uid="{00000000-0005-0000-0000-0000C6250000}"/>
    <cellStyle name="Calculation 3 6 5 9 2" xfId="3038" xr:uid="{00000000-0005-0000-0000-0000C7250000}"/>
    <cellStyle name="Calculation 3 6 5 9 3" xfId="30519" xr:uid="{00000000-0005-0000-0000-0000C8250000}"/>
    <cellStyle name="Calculation 3 6 5 9 4" xfId="30520" xr:uid="{00000000-0005-0000-0000-0000C9250000}"/>
    <cellStyle name="Calculation 3 6 5 9 5" xfId="30521" xr:uid="{00000000-0005-0000-0000-0000CA250000}"/>
    <cellStyle name="Calculation 3 6 5 9 6" xfId="30522" xr:uid="{00000000-0005-0000-0000-0000CB250000}"/>
    <cellStyle name="Calculation 3 6 5 9 7" xfId="30523" xr:uid="{00000000-0005-0000-0000-0000CC250000}"/>
    <cellStyle name="Calculation 3 6 6" xfId="3039" xr:uid="{00000000-0005-0000-0000-0000CD250000}"/>
    <cellStyle name="Calculation 3 6 6 10" xfId="3040" xr:uid="{00000000-0005-0000-0000-0000CE250000}"/>
    <cellStyle name="Calculation 3 6 6 11" xfId="30524" xr:uid="{00000000-0005-0000-0000-0000CF250000}"/>
    <cellStyle name="Calculation 3 6 6 12" xfId="30525" xr:uid="{00000000-0005-0000-0000-0000D0250000}"/>
    <cellStyle name="Calculation 3 6 6 13" xfId="30526" xr:uid="{00000000-0005-0000-0000-0000D1250000}"/>
    <cellStyle name="Calculation 3 6 6 14" xfId="30527" xr:uid="{00000000-0005-0000-0000-0000D2250000}"/>
    <cellStyle name="Calculation 3 6 6 15" xfId="30528" xr:uid="{00000000-0005-0000-0000-0000D3250000}"/>
    <cellStyle name="Calculation 3 6 6 2" xfId="3041" xr:uid="{00000000-0005-0000-0000-0000D4250000}"/>
    <cellStyle name="Calculation 3 6 6 2 2" xfId="3042" xr:uid="{00000000-0005-0000-0000-0000D5250000}"/>
    <cellStyle name="Calculation 3 6 6 2 3" xfId="30529" xr:uid="{00000000-0005-0000-0000-0000D6250000}"/>
    <cellStyle name="Calculation 3 6 6 2 4" xfId="30530" xr:uid="{00000000-0005-0000-0000-0000D7250000}"/>
    <cellStyle name="Calculation 3 6 6 2 5" xfId="30531" xr:uid="{00000000-0005-0000-0000-0000D8250000}"/>
    <cellStyle name="Calculation 3 6 6 2 6" xfId="30532" xr:uid="{00000000-0005-0000-0000-0000D9250000}"/>
    <cellStyle name="Calculation 3 6 6 2 7" xfId="30533" xr:uid="{00000000-0005-0000-0000-0000DA250000}"/>
    <cellStyle name="Calculation 3 6 6 3" xfId="3043" xr:uid="{00000000-0005-0000-0000-0000DB250000}"/>
    <cellStyle name="Calculation 3 6 6 3 2" xfId="3044" xr:uid="{00000000-0005-0000-0000-0000DC250000}"/>
    <cellStyle name="Calculation 3 6 6 3 3" xfId="30534" xr:uid="{00000000-0005-0000-0000-0000DD250000}"/>
    <cellStyle name="Calculation 3 6 6 3 4" xfId="30535" xr:uid="{00000000-0005-0000-0000-0000DE250000}"/>
    <cellStyle name="Calculation 3 6 6 3 5" xfId="30536" xr:uid="{00000000-0005-0000-0000-0000DF250000}"/>
    <cellStyle name="Calculation 3 6 6 3 6" xfId="30537" xr:uid="{00000000-0005-0000-0000-0000E0250000}"/>
    <cellStyle name="Calculation 3 6 6 3 7" xfId="30538" xr:uid="{00000000-0005-0000-0000-0000E1250000}"/>
    <cellStyle name="Calculation 3 6 6 4" xfId="3045" xr:uid="{00000000-0005-0000-0000-0000E2250000}"/>
    <cellStyle name="Calculation 3 6 6 4 2" xfId="3046" xr:uid="{00000000-0005-0000-0000-0000E3250000}"/>
    <cellStyle name="Calculation 3 6 6 4 3" xfId="30539" xr:uid="{00000000-0005-0000-0000-0000E4250000}"/>
    <cellStyle name="Calculation 3 6 6 4 4" xfId="30540" xr:uid="{00000000-0005-0000-0000-0000E5250000}"/>
    <cellStyle name="Calculation 3 6 6 4 5" xfId="30541" xr:uid="{00000000-0005-0000-0000-0000E6250000}"/>
    <cellStyle name="Calculation 3 6 6 4 6" xfId="30542" xr:uid="{00000000-0005-0000-0000-0000E7250000}"/>
    <cellStyle name="Calculation 3 6 6 4 7" xfId="30543" xr:uid="{00000000-0005-0000-0000-0000E8250000}"/>
    <cellStyle name="Calculation 3 6 6 5" xfId="3047" xr:uid="{00000000-0005-0000-0000-0000E9250000}"/>
    <cellStyle name="Calculation 3 6 6 5 2" xfId="3048" xr:uid="{00000000-0005-0000-0000-0000EA250000}"/>
    <cellStyle name="Calculation 3 6 6 5 3" xfId="30544" xr:uid="{00000000-0005-0000-0000-0000EB250000}"/>
    <cellStyle name="Calculation 3 6 6 5 4" xfId="30545" xr:uid="{00000000-0005-0000-0000-0000EC250000}"/>
    <cellStyle name="Calculation 3 6 6 5 5" xfId="30546" xr:uid="{00000000-0005-0000-0000-0000ED250000}"/>
    <cellStyle name="Calculation 3 6 6 5 6" xfId="30547" xr:uid="{00000000-0005-0000-0000-0000EE250000}"/>
    <cellStyle name="Calculation 3 6 6 5 7" xfId="30548" xr:uid="{00000000-0005-0000-0000-0000EF250000}"/>
    <cellStyle name="Calculation 3 6 6 6" xfId="3049" xr:uid="{00000000-0005-0000-0000-0000F0250000}"/>
    <cellStyle name="Calculation 3 6 6 6 2" xfId="3050" xr:uid="{00000000-0005-0000-0000-0000F1250000}"/>
    <cellStyle name="Calculation 3 6 6 6 3" xfId="30549" xr:uid="{00000000-0005-0000-0000-0000F2250000}"/>
    <cellStyle name="Calculation 3 6 6 6 4" xfId="30550" xr:uid="{00000000-0005-0000-0000-0000F3250000}"/>
    <cellStyle name="Calculation 3 6 6 6 5" xfId="30551" xr:uid="{00000000-0005-0000-0000-0000F4250000}"/>
    <cellStyle name="Calculation 3 6 6 6 6" xfId="30552" xr:uid="{00000000-0005-0000-0000-0000F5250000}"/>
    <cellStyle name="Calculation 3 6 6 6 7" xfId="30553" xr:uid="{00000000-0005-0000-0000-0000F6250000}"/>
    <cellStyle name="Calculation 3 6 6 7" xfId="3051" xr:uid="{00000000-0005-0000-0000-0000F7250000}"/>
    <cellStyle name="Calculation 3 6 6 7 2" xfId="3052" xr:uid="{00000000-0005-0000-0000-0000F8250000}"/>
    <cellStyle name="Calculation 3 6 6 7 3" xfId="30554" xr:uid="{00000000-0005-0000-0000-0000F9250000}"/>
    <cellStyle name="Calculation 3 6 6 7 4" xfId="30555" xr:uid="{00000000-0005-0000-0000-0000FA250000}"/>
    <cellStyle name="Calculation 3 6 6 7 5" xfId="30556" xr:uid="{00000000-0005-0000-0000-0000FB250000}"/>
    <cellStyle name="Calculation 3 6 6 7 6" xfId="30557" xr:uid="{00000000-0005-0000-0000-0000FC250000}"/>
    <cellStyle name="Calculation 3 6 6 7 7" xfId="30558" xr:uid="{00000000-0005-0000-0000-0000FD250000}"/>
    <cellStyle name="Calculation 3 6 6 8" xfId="3053" xr:uid="{00000000-0005-0000-0000-0000FE250000}"/>
    <cellStyle name="Calculation 3 6 6 8 2" xfId="3054" xr:uid="{00000000-0005-0000-0000-0000FF250000}"/>
    <cellStyle name="Calculation 3 6 6 8 3" xfId="30559" xr:uid="{00000000-0005-0000-0000-000000260000}"/>
    <cellStyle name="Calculation 3 6 6 8 4" xfId="30560" xr:uid="{00000000-0005-0000-0000-000001260000}"/>
    <cellStyle name="Calculation 3 6 6 8 5" xfId="30561" xr:uid="{00000000-0005-0000-0000-000002260000}"/>
    <cellStyle name="Calculation 3 6 6 8 6" xfId="30562" xr:uid="{00000000-0005-0000-0000-000003260000}"/>
    <cellStyle name="Calculation 3 6 6 8 7" xfId="30563" xr:uid="{00000000-0005-0000-0000-000004260000}"/>
    <cellStyle name="Calculation 3 6 6 9" xfId="3055" xr:uid="{00000000-0005-0000-0000-000005260000}"/>
    <cellStyle name="Calculation 3 6 6 9 2" xfId="3056" xr:uid="{00000000-0005-0000-0000-000006260000}"/>
    <cellStyle name="Calculation 3 6 6 9 3" xfId="30564" xr:uid="{00000000-0005-0000-0000-000007260000}"/>
    <cellStyle name="Calculation 3 6 6 9 4" xfId="30565" xr:uid="{00000000-0005-0000-0000-000008260000}"/>
    <cellStyle name="Calculation 3 6 6 9 5" xfId="30566" xr:uid="{00000000-0005-0000-0000-000009260000}"/>
    <cellStyle name="Calculation 3 6 6 9 6" xfId="30567" xr:uid="{00000000-0005-0000-0000-00000A260000}"/>
    <cellStyle name="Calculation 3 6 6 9 7" xfId="30568" xr:uid="{00000000-0005-0000-0000-00000B260000}"/>
    <cellStyle name="Calculation 3 6 7" xfId="30569" xr:uid="{00000000-0005-0000-0000-00000C260000}"/>
    <cellStyle name="Calculation 3 7" xfId="3057" xr:uid="{00000000-0005-0000-0000-00000D260000}"/>
    <cellStyle name="Calculation 3 7 2" xfId="3058" xr:uid="{00000000-0005-0000-0000-00000E260000}"/>
    <cellStyle name="Calculation 3 7 2 2" xfId="3059" xr:uid="{00000000-0005-0000-0000-00000F260000}"/>
    <cellStyle name="Calculation 3 7 2 2 10" xfId="30570" xr:uid="{00000000-0005-0000-0000-000010260000}"/>
    <cellStyle name="Calculation 3 7 2 2 2" xfId="3060" xr:uid="{00000000-0005-0000-0000-000011260000}"/>
    <cellStyle name="Calculation 3 7 2 2 2 2" xfId="3061" xr:uid="{00000000-0005-0000-0000-000012260000}"/>
    <cellStyle name="Calculation 3 7 2 2 2 3" xfId="30571" xr:uid="{00000000-0005-0000-0000-000013260000}"/>
    <cellStyle name="Calculation 3 7 2 2 2 4" xfId="30572" xr:uid="{00000000-0005-0000-0000-000014260000}"/>
    <cellStyle name="Calculation 3 7 2 2 2 5" xfId="30573" xr:uid="{00000000-0005-0000-0000-000015260000}"/>
    <cellStyle name="Calculation 3 7 2 2 2 6" xfId="30574" xr:uid="{00000000-0005-0000-0000-000016260000}"/>
    <cellStyle name="Calculation 3 7 2 2 2 7" xfId="30575" xr:uid="{00000000-0005-0000-0000-000017260000}"/>
    <cellStyle name="Calculation 3 7 2 2 3" xfId="3062" xr:uid="{00000000-0005-0000-0000-000018260000}"/>
    <cellStyle name="Calculation 3 7 2 2 3 2" xfId="3063" xr:uid="{00000000-0005-0000-0000-000019260000}"/>
    <cellStyle name="Calculation 3 7 2 2 3 3" xfId="30576" xr:uid="{00000000-0005-0000-0000-00001A260000}"/>
    <cellStyle name="Calculation 3 7 2 2 3 4" xfId="30577" xr:uid="{00000000-0005-0000-0000-00001B260000}"/>
    <cellStyle name="Calculation 3 7 2 2 3 5" xfId="30578" xr:uid="{00000000-0005-0000-0000-00001C260000}"/>
    <cellStyle name="Calculation 3 7 2 2 3 6" xfId="30579" xr:uid="{00000000-0005-0000-0000-00001D260000}"/>
    <cellStyle name="Calculation 3 7 2 2 3 7" xfId="30580" xr:uid="{00000000-0005-0000-0000-00001E260000}"/>
    <cellStyle name="Calculation 3 7 2 2 4" xfId="3064" xr:uid="{00000000-0005-0000-0000-00001F260000}"/>
    <cellStyle name="Calculation 3 7 2 2 4 2" xfId="3065" xr:uid="{00000000-0005-0000-0000-000020260000}"/>
    <cellStyle name="Calculation 3 7 2 2 4 3" xfId="30581" xr:uid="{00000000-0005-0000-0000-000021260000}"/>
    <cellStyle name="Calculation 3 7 2 2 4 4" xfId="30582" xr:uid="{00000000-0005-0000-0000-000022260000}"/>
    <cellStyle name="Calculation 3 7 2 2 4 5" xfId="30583" xr:uid="{00000000-0005-0000-0000-000023260000}"/>
    <cellStyle name="Calculation 3 7 2 2 4 6" xfId="30584" xr:uid="{00000000-0005-0000-0000-000024260000}"/>
    <cellStyle name="Calculation 3 7 2 2 4 7" xfId="30585" xr:uid="{00000000-0005-0000-0000-000025260000}"/>
    <cellStyle name="Calculation 3 7 2 2 5" xfId="3066" xr:uid="{00000000-0005-0000-0000-000026260000}"/>
    <cellStyle name="Calculation 3 7 2 2 5 2" xfId="3067" xr:uid="{00000000-0005-0000-0000-000027260000}"/>
    <cellStyle name="Calculation 3 7 2 2 5 3" xfId="30586" xr:uid="{00000000-0005-0000-0000-000028260000}"/>
    <cellStyle name="Calculation 3 7 2 2 5 4" xfId="30587" xr:uid="{00000000-0005-0000-0000-000029260000}"/>
    <cellStyle name="Calculation 3 7 2 2 5 5" xfId="30588" xr:uid="{00000000-0005-0000-0000-00002A260000}"/>
    <cellStyle name="Calculation 3 7 2 2 5 6" xfId="30589" xr:uid="{00000000-0005-0000-0000-00002B260000}"/>
    <cellStyle name="Calculation 3 7 2 2 5 7" xfId="30590" xr:uid="{00000000-0005-0000-0000-00002C260000}"/>
    <cellStyle name="Calculation 3 7 2 2 6" xfId="3068" xr:uid="{00000000-0005-0000-0000-00002D260000}"/>
    <cellStyle name="Calculation 3 7 2 2 6 2" xfId="3069" xr:uid="{00000000-0005-0000-0000-00002E260000}"/>
    <cellStyle name="Calculation 3 7 2 2 6 3" xfId="30591" xr:uid="{00000000-0005-0000-0000-00002F260000}"/>
    <cellStyle name="Calculation 3 7 2 2 6 4" xfId="30592" xr:uid="{00000000-0005-0000-0000-000030260000}"/>
    <cellStyle name="Calculation 3 7 2 2 6 5" xfId="30593" xr:uid="{00000000-0005-0000-0000-000031260000}"/>
    <cellStyle name="Calculation 3 7 2 2 6 6" xfId="30594" xr:uid="{00000000-0005-0000-0000-000032260000}"/>
    <cellStyle name="Calculation 3 7 2 2 6 7" xfId="30595" xr:uid="{00000000-0005-0000-0000-000033260000}"/>
    <cellStyle name="Calculation 3 7 2 2 7" xfId="30596" xr:uid="{00000000-0005-0000-0000-000034260000}"/>
    <cellStyle name="Calculation 3 7 2 2 8" xfId="30597" xr:uid="{00000000-0005-0000-0000-000035260000}"/>
    <cellStyle name="Calculation 3 7 2 2 9" xfId="30598" xr:uid="{00000000-0005-0000-0000-000036260000}"/>
    <cellStyle name="Calculation 3 7 2 3" xfId="3070" xr:uid="{00000000-0005-0000-0000-000037260000}"/>
    <cellStyle name="Calculation 3 7 2 3 10" xfId="3071" xr:uid="{00000000-0005-0000-0000-000038260000}"/>
    <cellStyle name="Calculation 3 7 2 3 11" xfId="30599" xr:uid="{00000000-0005-0000-0000-000039260000}"/>
    <cellStyle name="Calculation 3 7 2 3 12" xfId="30600" xr:uid="{00000000-0005-0000-0000-00003A260000}"/>
    <cellStyle name="Calculation 3 7 2 3 13" xfId="30601" xr:uid="{00000000-0005-0000-0000-00003B260000}"/>
    <cellStyle name="Calculation 3 7 2 3 14" xfId="30602" xr:uid="{00000000-0005-0000-0000-00003C260000}"/>
    <cellStyle name="Calculation 3 7 2 3 15" xfId="30603" xr:uid="{00000000-0005-0000-0000-00003D260000}"/>
    <cellStyle name="Calculation 3 7 2 3 2" xfId="3072" xr:uid="{00000000-0005-0000-0000-00003E260000}"/>
    <cellStyle name="Calculation 3 7 2 3 2 2" xfId="3073" xr:uid="{00000000-0005-0000-0000-00003F260000}"/>
    <cellStyle name="Calculation 3 7 2 3 2 3" xfId="30604" xr:uid="{00000000-0005-0000-0000-000040260000}"/>
    <cellStyle name="Calculation 3 7 2 3 2 4" xfId="30605" xr:uid="{00000000-0005-0000-0000-000041260000}"/>
    <cellStyle name="Calculation 3 7 2 3 2 5" xfId="30606" xr:uid="{00000000-0005-0000-0000-000042260000}"/>
    <cellStyle name="Calculation 3 7 2 3 2 6" xfId="30607" xr:uid="{00000000-0005-0000-0000-000043260000}"/>
    <cellStyle name="Calculation 3 7 2 3 2 7" xfId="30608" xr:uid="{00000000-0005-0000-0000-000044260000}"/>
    <cellStyle name="Calculation 3 7 2 3 3" xfId="3074" xr:uid="{00000000-0005-0000-0000-000045260000}"/>
    <cellStyle name="Calculation 3 7 2 3 3 2" xfId="3075" xr:uid="{00000000-0005-0000-0000-000046260000}"/>
    <cellStyle name="Calculation 3 7 2 3 3 3" xfId="30609" xr:uid="{00000000-0005-0000-0000-000047260000}"/>
    <cellStyle name="Calculation 3 7 2 3 3 4" xfId="30610" xr:uid="{00000000-0005-0000-0000-000048260000}"/>
    <cellStyle name="Calculation 3 7 2 3 3 5" xfId="30611" xr:uid="{00000000-0005-0000-0000-000049260000}"/>
    <cellStyle name="Calculation 3 7 2 3 3 6" xfId="30612" xr:uid="{00000000-0005-0000-0000-00004A260000}"/>
    <cellStyle name="Calculation 3 7 2 3 3 7" xfId="30613" xr:uid="{00000000-0005-0000-0000-00004B260000}"/>
    <cellStyle name="Calculation 3 7 2 3 4" xfId="3076" xr:uid="{00000000-0005-0000-0000-00004C260000}"/>
    <cellStyle name="Calculation 3 7 2 3 4 2" xfId="3077" xr:uid="{00000000-0005-0000-0000-00004D260000}"/>
    <cellStyle name="Calculation 3 7 2 3 4 3" xfId="30614" xr:uid="{00000000-0005-0000-0000-00004E260000}"/>
    <cellStyle name="Calculation 3 7 2 3 4 4" xfId="30615" xr:uid="{00000000-0005-0000-0000-00004F260000}"/>
    <cellStyle name="Calculation 3 7 2 3 4 5" xfId="30616" xr:uid="{00000000-0005-0000-0000-000050260000}"/>
    <cellStyle name="Calculation 3 7 2 3 4 6" xfId="30617" xr:uid="{00000000-0005-0000-0000-000051260000}"/>
    <cellStyle name="Calculation 3 7 2 3 4 7" xfId="30618" xr:uid="{00000000-0005-0000-0000-000052260000}"/>
    <cellStyle name="Calculation 3 7 2 3 5" xfId="3078" xr:uid="{00000000-0005-0000-0000-000053260000}"/>
    <cellStyle name="Calculation 3 7 2 3 5 2" xfId="3079" xr:uid="{00000000-0005-0000-0000-000054260000}"/>
    <cellStyle name="Calculation 3 7 2 3 5 3" xfId="30619" xr:uid="{00000000-0005-0000-0000-000055260000}"/>
    <cellStyle name="Calculation 3 7 2 3 5 4" xfId="30620" xr:uid="{00000000-0005-0000-0000-000056260000}"/>
    <cellStyle name="Calculation 3 7 2 3 5 5" xfId="30621" xr:uid="{00000000-0005-0000-0000-000057260000}"/>
    <cellStyle name="Calculation 3 7 2 3 5 6" xfId="30622" xr:uid="{00000000-0005-0000-0000-000058260000}"/>
    <cellStyle name="Calculation 3 7 2 3 5 7" xfId="30623" xr:uid="{00000000-0005-0000-0000-000059260000}"/>
    <cellStyle name="Calculation 3 7 2 3 6" xfId="3080" xr:uid="{00000000-0005-0000-0000-00005A260000}"/>
    <cellStyle name="Calculation 3 7 2 3 6 2" xfId="3081" xr:uid="{00000000-0005-0000-0000-00005B260000}"/>
    <cellStyle name="Calculation 3 7 2 3 6 3" xfId="30624" xr:uid="{00000000-0005-0000-0000-00005C260000}"/>
    <cellStyle name="Calculation 3 7 2 3 6 4" xfId="30625" xr:uid="{00000000-0005-0000-0000-00005D260000}"/>
    <cellStyle name="Calculation 3 7 2 3 6 5" xfId="30626" xr:uid="{00000000-0005-0000-0000-00005E260000}"/>
    <cellStyle name="Calculation 3 7 2 3 6 6" xfId="30627" xr:uid="{00000000-0005-0000-0000-00005F260000}"/>
    <cellStyle name="Calculation 3 7 2 3 6 7" xfId="30628" xr:uid="{00000000-0005-0000-0000-000060260000}"/>
    <cellStyle name="Calculation 3 7 2 3 7" xfId="3082" xr:uid="{00000000-0005-0000-0000-000061260000}"/>
    <cellStyle name="Calculation 3 7 2 3 7 2" xfId="3083" xr:uid="{00000000-0005-0000-0000-000062260000}"/>
    <cellStyle name="Calculation 3 7 2 3 7 3" xfId="30629" xr:uid="{00000000-0005-0000-0000-000063260000}"/>
    <cellStyle name="Calculation 3 7 2 3 7 4" xfId="30630" xr:uid="{00000000-0005-0000-0000-000064260000}"/>
    <cellStyle name="Calculation 3 7 2 3 7 5" xfId="30631" xr:uid="{00000000-0005-0000-0000-000065260000}"/>
    <cellStyle name="Calculation 3 7 2 3 7 6" xfId="30632" xr:uid="{00000000-0005-0000-0000-000066260000}"/>
    <cellStyle name="Calculation 3 7 2 3 7 7" xfId="30633" xr:uid="{00000000-0005-0000-0000-000067260000}"/>
    <cellStyle name="Calculation 3 7 2 3 8" xfId="3084" xr:uid="{00000000-0005-0000-0000-000068260000}"/>
    <cellStyle name="Calculation 3 7 2 3 8 2" xfId="3085" xr:uid="{00000000-0005-0000-0000-000069260000}"/>
    <cellStyle name="Calculation 3 7 2 3 8 3" xfId="30634" xr:uid="{00000000-0005-0000-0000-00006A260000}"/>
    <cellStyle name="Calculation 3 7 2 3 8 4" xfId="30635" xr:uid="{00000000-0005-0000-0000-00006B260000}"/>
    <cellStyle name="Calculation 3 7 2 3 8 5" xfId="30636" xr:uid="{00000000-0005-0000-0000-00006C260000}"/>
    <cellStyle name="Calculation 3 7 2 3 8 6" xfId="30637" xr:uid="{00000000-0005-0000-0000-00006D260000}"/>
    <cellStyle name="Calculation 3 7 2 3 8 7" xfId="30638" xr:uid="{00000000-0005-0000-0000-00006E260000}"/>
    <cellStyle name="Calculation 3 7 2 3 9" xfId="3086" xr:uid="{00000000-0005-0000-0000-00006F260000}"/>
    <cellStyle name="Calculation 3 7 2 3 9 2" xfId="3087" xr:uid="{00000000-0005-0000-0000-000070260000}"/>
    <cellStyle name="Calculation 3 7 2 3 9 3" xfId="30639" xr:uid="{00000000-0005-0000-0000-000071260000}"/>
    <cellStyle name="Calculation 3 7 2 3 9 4" xfId="30640" xr:uid="{00000000-0005-0000-0000-000072260000}"/>
    <cellStyle name="Calculation 3 7 2 3 9 5" xfId="30641" xr:uid="{00000000-0005-0000-0000-000073260000}"/>
    <cellStyle name="Calculation 3 7 2 3 9 6" xfId="30642" xr:uid="{00000000-0005-0000-0000-000074260000}"/>
    <cellStyle name="Calculation 3 7 2 3 9 7" xfId="30643" xr:uid="{00000000-0005-0000-0000-000075260000}"/>
    <cellStyle name="Calculation 3 7 2 4" xfId="3088" xr:uid="{00000000-0005-0000-0000-000076260000}"/>
    <cellStyle name="Calculation 3 7 2 4 2" xfId="3089" xr:uid="{00000000-0005-0000-0000-000077260000}"/>
    <cellStyle name="Calculation 3 7 2 4 3" xfId="30644" xr:uid="{00000000-0005-0000-0000-000078260000}"/>
    <cellStyle name="Calculation 3 7 2 4 4" xfId="30645" xr:uid="{00000000-0005-0000-0000-000079260000}"/>
    <cellStyle name="Calculation 3 7 2 4 5" xfId="30646" xr:uid="{00000000-0005-0000-0000-00007A260000}"/>
    <cellStyle name="Calculation 3 7 2 4 6" xfId="30647" xr:uid="{00000000-0005-0000-0000-00007B260000}"/>
    <cellStyle name="Calculation 3 7 2 4 7" xfId="30648" xr:uid="{00000000-0005-0000-0000-00007C260000}"/>
    <cellStyle name="Calculation 3 7 2 5" xfId="3090" xr:uid="{00000000-0005-0000-0000-00007D260000}"/>
    <cellStyle name="Calculation 3 7 2 5 2" xfId="3091" xr:uid="{00000000-0005-0000-0000-00007E260000}"/>
    <cellStyle name="Calculation 3 7 2 6" xfId="30649" xr:uid="{00000000-0005-0000-0000-00007F260000}"/>
    <cellStyle name="Calculation 3 7 2 7" xfId="30650" xr:uid="{00000000-0005-0000-0000-000080260000}"/>
    <cellStyle name="Calculation 3 7 2 8" xfId="30651" xr:uid="{00000000-0005-0000-0000-000081260000}"/>
    <cellStyle name="Calculation 3 7 3" xfId="3092" xr:uid="{00000000-0005-0000-0000-000082260000}"/>
    <cellStyle name="Calculation 3 7 3 10" xfId="30652" xr:uid="{00000000-0005-0000-0000-000083260000}"/>
    <cellStyle name="Calculation 3 7 3 2" xfId="3093" xr:uid="{00000000-0005-0000-0000-000084260000}"/>
    <cellStyle name="Calculation 3 7 3 2 2" xfId="3094" xr:uid="{00000000-0005-0000-0000-000085260000}"/>
    <cellStyle name="Calculation 3 7 3 2 3" xfId="30653" xr:uid="{00000000-0005-0000-0000-000086260000}"/>
    <cellStyle name="Calculation 3 7 3 2 4" xfId="30654" xr:uid="{00000000-0005-0000-0000-000087260000}"/>
    <cellStyle name="Calculation 3 7 3 2 5" xfId="30655" xr:uid="{00000000-0005-0000-0000-000088260000}"/>
    <cellStyle name="Calculation 3 7 3 2 6" xfId="30656" xr:uid="{00000000-0005-0000-0000-000089260000}"/>
    <cellStyle name="Calculation 3 7 3 2 7" xfId="30657" xr:uid="{00000000-0005-0000-0000-00008A260000}"/>
    <cellStyle name="Calculation 3 7 3 3" xfId="3095" xr:uid="{00000000-0005-0000-0000-00008B260000}"/>
    <cellStyle name="Calculation 3 7 3 3 2" xfId="3096" xr:uid="{00000000-0005-0000-0000-00008C260000}"/>
    <cellStyle name="Calculation 3 7 3 3 3" xfId="30658" xr:uid="{00000000-0005-0000-0000-00008D260000}"/>
    <cellStyle name="Calculation 3 7 3 3 4" xfId="30659" xr:uid="{00000000-0005-0000-0000-00008E260000}"/>
    <cellStyle name="Calculation 3 7 3 3 5" xfId="30660" xr:uid="{00000000-0005-0000-0000-00008F260000}"/>
    <cellStyle name="Calculation 3 7 3 3 6" xfId="30661" xr:uid="{00000000-0005-0000-0000-000090260000}"/>
    <cellStyle name="Calculation 3 7 3 3 7" xfId="30662" xr:uid="{00000000-0005-0000-0000-000091260000}"/>
    <cellStyle name="Calculation 3 7 3 4" xfId="3097" xr:uid="{00000000-0005-0000-0000-000092260000}"/>
    <cellStyle name="Calculation 3 7 3 4 2" xfId="3098" xr:uid="{00000000-0005-0000-0000-000093260000}"/>
    <cellStyle name="Calculation 3 7 3 4 3" xfId="30663" xr:uid="{00000000-0005-0000-0000-000094260000}"/>
    <cellStyle name="Calculation 3 7 3 4 4" xfId="30664" xr:uid="{00000000-0005-0000-0000-000095260000}"/>
    <cellStyle name="Calculation 3 7 3 4 5" xfId="30665" xr:uid="{00000000-0005-0000-0000-000096260000}"/>
    <cellStyle name="Calculation 3 7 3 4 6" xfId="30666" xr:uid="{00000000-0005-0000-0000-000097260000}"/>
    <cellStyle name="Calculation 3 7 3 4 7" xfId="30667" xr:uid="{00000000-0005-0000-0000-000098260000}"/>
    <cellStyle name="Calculation 3 7 3 5" xfId="3099" xr:uid="{00000000-0005-0000-0000-000099260000}"/>
    <cellStyle name="Calculation 3 7 3 5 2" xfId="3100" xr:uid="{00000000-0005-0000-0000-00009A260000}"/>
    <cellStyle name="Calculation 3 7 3 5 3" xfId="30668" xr:uid="{00000000-0005-0000-0000-00009B260000}"/>
    <cellStyle name="Calculation 3 7 3 5 4" xfId="30669" xr:uid="{00000000-0005-0000-0000-00009C260000}"/>
    <cellStyle name="Calculation 3 7 3 5 5" xfId="30670" xr:uid="{00000000-0005-0000-0000-00009D260000}"/>
    <cellStyle name="Calculation 3 7 3 5 6" xfId="30671" xr:uid="{00000000-0005-0000-0000-00009E260000}"/>
    <cellStyle name="Calculation 3 7 3 5 7" xfId="30672" xr:uid="{00000000-0005-0000-0000-00009F260000}"/>
    <cellStyle name="Calculation 3 7 3 6" xfId="3101" xr:uid="{00000000-0005-0000-0000-0000A0260000}"/>
    <cellStyle name="Calculation 3 7 3 6 2" xfId="3102" xr:uid="{00000000-0005-0000-0000-0000A1260000}"/>
    <cellStyle name="Calculation 3 7 3 6 3" xfId="30673" xr:uid="{00000000-0005-0000-0000-0000A2260000}"/>
    <cellStyle name="Calculation 3 7 3 6 4" xfId="30674" xr:uid="{00000000-0005-0000-0000-0000A3260000}"/>
    <cellStyle name="Calculation 3 7 3 6 5" xfId="30675" xr:uid="{00000000-0005-0000-0000-0000A4260000}"/>
    <cellStyle name="Calculation 3 7 3 6 6" xfId="30676" xr:uid="{00000000-0005-0000-0000-0000A5260000}"/>
    <cellStyle name="Calculation 3 7 3 6 7" xfId="30677" xr:uid="{00000000-0005-0000-0000-0000A6260000}"/>
    <cellStyle name="Calculation 3 7 3 7" xfId="30678" xr:uid="{00000000-0005-0000-0000-0000A7260000}"/>
    <cellStyle name="Calculation 3 7 3 8" xfId="30679" xr:uid="{00000000-0005-0000-0000-0000A8260000}"/>
    <cellStyle name="Calculation 3 7 3 9" xfId="30680" xr:uid="{00000000-0005-0000-0000-0000A9260000}"/>
    <cellStyle name="Calculation 3 7 4" xfId="3103" xr:uid="{00000000-0005-0000-0000-0000AA260000}"/>
    <cellStyle name="Calculation 3 7 4 10" xfId="3104" xr:uid="{00000000-0005-0000-0000-0000AB260000}"/>
    <cellStyle name="Calculation 3 7 4 11" xfId="30681" xr:uid="{00000000-0005-0000-0000-0000AC260000}"/>
    <cellStyle name="Calculation 3 7 4 12" xfId="30682" xr:uid="{00000000-0005-0000-0000-0000AD260000}"/>
    <cellStyle name="Calculation 3 7 4 2" xfId="3105" xr:uid="{00000000-0005-0000-0000-0000AE260000}"/>
    <cellStyle name="Calculation 3 7 4 2 2" xfId="3106" xr:uid="{00000000-0005-0000-0000-0000AF260000}"/>
    <cellStyle name="Calculation 3 7 4 2 3" xfId="30683" xr:uid="{00000000-0005-0000-0000-0000B0260000}"/>
    <cellStyle name="Calculation 3 7 4 2 4" xfId="30684" xr:uid="{00000000-0005-0000-0000-0000B1260000}"/>
    <cellStyle name="Calculation 3 7 4 2 5" xfId="30685" xr:uid="{00000000-0005-0000-0000-0000B2260000}"/>
    <cellStyle name="Calculation 3 7 4 2 6" xfId="30686" xr:uid="{00000000-0005-0000-0000-0000B3260000}"/>
    <cellStyle name="Calculation 3 7 4 2 7" xfId="30687" xr:uid="{00000000-0005-0000-0000-0000B4260000}"/>
    <cellStyle name="Calculation 3 7 4 3" xfId="3107" xr:uid="{00000000-0005-0000-0000-0000B5260000}"/>
    <cellStyle name="Calculation 3 7 4 3 2" xfId="3108" xr:uid="{00000000-0005-0000-0000-0000B6260000}"/>
    <cellStyle name="Calculation 3 7 4 3 3" xfId="30688" xr:uid="{00000000-0005-0000-0000-0000B7260000}"/>
    <cellStyle name="Calculation 3 7 4 3 4" xfId="30689" xr:uid="{00000000-0005-0000-0000-0000B8260000}"/>
    <cellStyle name="Calculation 3 7 4 3 5" xfId="30690" xr:uid="{00000000-0005-0000-0000-0000B9260000}"/>
    <cellStyle name="Calculation 3 7 4 3 6" xfId="30691" xr:uid="{00000000-0005-0000-0000-0000BA260000}"/>
    <cellStyle name="Calculation 3 7 4 3 7" xfId="30692" xr:uid="{00000000-0005-0000-0000-0000BB260000}"/>
    <cellStyle name="Calculation 3 7 4 4" xfId="3109" xr:uid="{00000000-0005-0000-0000-0000BC260000}"/>
    <cellStyle name="Calculation 3 7 4 4 2" xfId="3110" xr:uid="{00000000-0005-0000-0000-0000BD260000}"/>
    <cellStyle name="Calculation 3 7 4 4 3" xfId="30693" xr:uid="{00000000-0005-0000-0000-0000BE260000}"/>
    <cellStyle name="Calculation 3 7 4 4 4" xfId="30694" xr:uid="{00000000-0005-0000-0000-0000BF260000}"/>
    <cellStyle name="Calculation 3 7 4 4 5" xfId="30695" xr:uid="{00000000-0005-0000-0000-0000C0260000}"/>
    <cellStyle name="Calculation 3 7 4 4 6" xfId="30696" xr:uid="{00000000-0005-0000-0000-0000C1260000}"/>
    <cellStyle name="Calculation 3 7 4 4 7" xfId="30697" xr:uid="{00000000-0005-0000-0000-0000C2260000}"/>
    <cellStyle name="Calculation 3 7 4 5" xfId="3111" xr:uid="{00000000-0005-0000-0000-0000C3260000}"/>
    <cellStyle name="Calculation 3 7 4 5 2" xfId="3112" xr:uid="{00000000-0005-0000-0000-0000C4260000}"/>
    <cellStyle name="Calculation 3 7 4 5 3" xfId="30698" xr:uid="{00000000-0005-0000-0000-0000C5260000}"/>
    <cellStyle name="Calculation 3 7 4 5 4" xfId="30699" xr:uid="{00000000-0005-0000-0000-0000C6260000}"/>
    <cellStyle name="Calculation 3 7 4 5 5" xfId="30700" xr:uid="{00000000-0005-0000-0000-0000C7260000}"/>
    <cellStyle name="Calculation 3 7 4 5 6" xfId="30701" xr:uid="{00000000-0005-0000-0000-0000C8260000}"/>
    <cellStyle name="Calculation 3 7 4 5 7" xfId="30702" xr:uid="{00000000-0005-0000-0000-0000C9260000}"/>
    <cellStyle name="Calculation 3 7 4 6" xfId="3113" xr:uid="{00000000-0005-0000-0000-0000CA260000}"/>
    <cellStyle name="Calculation 3 7 4 6 2" xfId="3114" xr:uid="{00000000-0005-0000-0000-0000CB260000}"/>
    <cellStyle name="Calculation 3 7 4 6 3" xfId="30703" xr:uid="{00000000-0005-0000-0000-0000CC260000}"/>
    <cellStyle name="Calculation 3 7 4 6 4" xfId="30704" xr:uid="{00000000-0005-0000-0000-0000CD260000}"/>
    <cellStyle name="Calculation 3 7 4 6 5" xfId="30705" xr:uid="{00000000-0005-0000-0000-0000CE260000}"/>
    <cellStyle name="Calculation 3 7 4 6 6" xfId="30706" xr:uid="{00000000-0005-0000-0000-0000CF260000}"/>
    <cellStyle name="Calculation 3 7 4 6 7" xfId="30707" xr:uid="{00000000-0005-0000-0000-0000D0260000}"/>
    <cellStyle name="Calculation 3 7 4 7" xfId="3115" xr:uid="{00000000-0005-0000-0000-0000D1260000}"/>
    <cellStyle name="Calculation 3 7 4 7 2" xfId="3116" xr:uid="{00000000-0005-0000-0000-0000D2260000}"/>
    <cellStyle name="Calculation 3 7 4 7 3" xfId="30708" xr:uid="{00000000-0005-0000-0000-0000D3260000}"/>
    <cellStyle name="Calculation 3 7 4 7 4" xfId="30709" xr:uid="{00000000-0005-0000-0000-0000D4260000}"/>
    <cellStyle name="Calculation 3 7 4 7 5" xfId="30710" xr:uid="{00000000-0005-0000-0000-0000D5260000}"/>
    <cellStyle name="Calculation 3 7 4 7 6" xfId="30711" xr:uid="{00000000-0005-0000-0000-0000D6260000}"/>
    <cellStyle name="Calculation 3 7 4 7 7" xfId="30712" xr:uid="{00000000-0005-0000-0000-0000D7260000}"/>
    <cellStyle name="Calculation 3 7 4 8" xfId="3117" xr:uid="{00000000-0005-0000-0000-0000D8260000}"/>
    <cellStyle name="Calculation 3 7 4 8 2" xfId="3118" xr:uid="{00000000-0005-0000-0000-0000D9260000}"/>
    <cellStyle name="Calculation 3 7 4 8 3" xfId="30713" xr:uid="{00000000-0005-0000-0000-0000DA260000}"/>
    <cellStyle name="Calculation 3 7 4 8 4" xfId="30714" xr:uid="{00000000-0005-0000-0000-0000DB260000}"/>
    <cellStyle name="Calculation 3 7 4 8 5" xfId="30715" xr:uid="{00000000-0005-0000-0000-0000DC260000}"/>
    <cellStyle name="Calculation 3 7 4 8 6" xfId="30716" xr:uid="{00000000-0005-0000-0000-0000DD260000}"/>
    <cellStyle name="Calculation 3 7 4 8 7" xfId="30717" xr:uid="{00000000-0005-0000-0000-0000DE260000}"/>
    <cellStyle name="Calculation 3 7 4 9" xfId="3119" xr:uid="{00000000-0005-0000-0000-0000DF260000}"/>
    <cellStyle name="Calculation 3 7 4 9 2" xfId="3120" xr:uid="{00000000-0005-0000-0000-0000E0260000}"/>
    <cellStyle name="Calculation 3 7 4 9 3" xfId="30718" xr:uid="{00000000-0005-0000-0000-0000E1260000}"/>
    <cellStyle name="Calculation 3 7 4 9 4" xfId="30719" xr:uid="{00000000-0005-0000-0000-0000E2260000}"/>
    <cellStyle name="Calculation 3 7 4 9 5" xfId="30720" xr:uid="{00000000-0005-0000-0000-0000E3260000}"/>
    <cellStyle name="Calculation 3 7 4 9 6" xfId="30721" xr:uid="{00000000-0005-0000-0000-0000E4260000}"/>
    <cellStyle name="Calculation 3 7 4 9 7" xfId="30722" xr:uid="{00000000-0005-0000-0000-0000E5260000}"/>
    <cellStyle name="Calculation 3 7 5" xfId="3121" xr:uid="{00000000-0005-0000-0000-0000E6260000}"/>
    <cellStyle name="Calculation 3 7 5 10" xfId="30723" xr:uid="{00000000-0005-0000-0000-0000E7260000}"/>
    <cellStyle name="Calculation 3 7 5 11" xfId="30724" xr:uid="{00000000-0005-0000-0000-0000E8260000}"/>
    <cellStyle name="Calculation 3 7 5 12" xfId="30725" xr:uid="{00000000-0005-0000-0000-0000E9260000}"/>
    <cellStyle name="Calculation 3 7 5 2" xfId="3122" xr:uid="{00000000-0005-0000-0000-0000EA260000}"/>
    <cellStyle name="Calculation 3 7 5 2 2" xfId="3123" xr:uid="{00000000-0005-0000-0000-0000EB260000}"/>
    <cellStyle name="Calculation 3 7 5 2 3" xfId="30726" xr:uid="{00000000-0005-0000-0000-0000EC260000}"/>
    <cellStyle name="Calculation 3 7 5 2 4" xfId="30727" xr:uid="{00000000-0005-0000-0000-0000ED260000}"/>
    <cellStyle name="Calculation 3 7 5 2 5" xfId="30728" xr:uid="{00000000-0005-0000-0000-0000EE260000}"/>
    <cellStyle name="Calculation 3 7 5 2 6" xfId="30729" xr:uid="{00000000-0005-0000-0000-0000EF260000}"/>
    <cellStyle name="Calculation 3 7 5 2 7" xfId="30730" xr:uid="{00000000-0005-0000-0000-0000F0260000}"/>
    <cellStyle name="Calculation 3 7 5 3" xfId="3124" xr:uid="{00000000-0005-0000-0000-0000F1260000}"/>
    <cellStyle name="Calculation 3 7 5 3 2" xfId="3125" xr:uid="{00000000-0005-0000-0000-0000F2260000}"/>
    <cellStyle name="Calculation 3 7 5 3 3" xfId="30731" xr:uid="{00000000-0005-0000-0000-0000F3260000}"/>
    <cellStyle name="Calculation 3 7 5 3 4" xfId="30732" xr:uid="{00000000-0005-0000-0000-0000F4260000}"/>
    <cellStyle name="Calculation 3 7 5 3 5" xfId="30733" xr:uid="{00000000-0005-0000-0000-0000F5260000}"/>
    <cellStyle name="Calculation 3 7 5 3 6" xfId="30734" xr:uid="{00000000-0005-0000-0000-0000F6260000}"/>
    <cellStyle name="Calculation 3 7 5 3 7" xfId="30735" xr:uid="{00000000-0005-0000-0000-0000F7260000}"/>
    <cellStyle name="Calculation 3 7 5 4" xfId="3126" xr:uid="{00000000-0005-0000-0000-0000F8260000}"/>
    <cellStyle name="Calculation 3 7 5 4 2" xfId="3127" xr:uid="{00000000-0005-0000-0000-0000F9260000}"/>
    <cellStyle name="Calculation 3 7 5 4 3" xfId="30736" xr:uid="{00000000-0005-0000-0000-0000FA260000}"/>
    <cellStyle name="Calculation 3 7 5 4 4" xfId="30737" xr:uid="{00000000-0005-0000-0000-0000FB260000}"/>
    <cellStyle name="Calculation 3 7 5 4 5" xfId="30738" xr:uid="{00000000-0005-0000-0000-0000FC260000}"/>
    <cellStyle name="Calculation 3 7 5 4 6" xfId="30739" xr:uid="{00000000-0005-0000-0000-0000FD260000}"/>
    <cellStyle name="Calculation 3 7 5 4 7" xfId="30740" xr:uid="{00000000-0005-0000-0000-0000FE260000}"/>
    <cellStyle name="Calculation 3 7 5 5" xfId="3128" xr:uid="{00000000-0005-0000-0000-0000FF260000}"/>
    <cellStyle name="Calculation 3 7 5 5 2" xfId="3129" xr:uid="{00000000-0005-0000-0000-000000270000}"/>
    <cellStyle name="Calculation 3 7 5 5 3" xfId="30741" xr:uid="{00000000-0005-0000-0000-000001270000}"/>
    <cellStyle name="Calculation 3 7 5 5 4" xfId="30742" xr:uid="{00000000-0005-0000-0000-000002270000}"/>
    <cellStyle name="Calculation 3 7 5 5 5" xfId="30743" xr:uid="{00000000-0005-0000-0000-000003270000}"/>
    <cellStyle name="Calculation 3 7 5 5 6" xfId="30744" xr:uid="{00000000-0005-0000-0000-000004270000}"/>
    <cellStyle name="Calculation 3 7 5 5 7" xfId="30745" xr:uid="{00000000-0005-0000-0000-000005270000}"/>
    <cellStyle name="Calculation 3 7 5 6" xfId="3130" xr:uid="{00000000-0005-0000-0000-000006270000}"/>
    <cellStyle name="Calculation 3 7 5 6 2" xfId="3131" xr:uid="{00000000-0005-0000-0000-000007270000}"/>
    <cellStyle name="Calculation 3 7 5 6 3" xfId="30746" xr:uid="{00000000-0005-0000-0000-000008270000}"/>
    <cellStyle name="Calculation 3 7 5 6 4" xfId="30747" xr:uid="{00000000-0005-0000-0000-000009270000}"/>
    <cellStyle name="Calculation 3 7 5 6 5" xfId="30748" xr:uid="{00000000-0005-0000-0000-00000A270000}"/>
    <cellStyle name="Calculation 3 7 5 6 6" xfId="30749" xr:uid="{00000000-0005-0000-0000-00000B270000}"/>
    <cellStyle name="Calculation 3 7 5 6 7" xfId="30750" xr:uid="{00000000-0005-0000-0000-00000C270000}"/>
    <cellStyle name="Calculation 3 7 5 7" xfId="3132" xr:uid="{00000000-0005-0000-0000-00000D270000}"/>
    <cellStyle name="Calculation 3 7 5 7 2" xfId="3133" xr:uid="{00000000-0005-0000-0000-00000E270000}"/>
    <cellStyle name="Calculation 3 7 5 7 3" xfId="30751" xr:uid="{00000000-0005-0000-0000-00000F270000}"/>
    <cellStyle name="Calculation 3 7 5 7 4" xfId="30752" xr:uid="{00000000-0005-0000-0000-000010270000}"/>
    <cellStyle name="Calculation 3 7 5 7 5" xfId="30753" xr:uid="{00000000-0005-0000-0000-000011270000}"/>
    <cellStyle name="Calculation 3 7 5 7 6" xfId="30754" xr:uid="{00000000-0005-0000-0000-000012270000}"/>
    <cellStyle name="Calculation 3 7 5 7 7" xfId="30755" xr:uid="{00000000-0005-0000-0000-000013270000}"/>
    <cellStyle name="Calculation 3 7 5 8" xfId="3134" xr:uid="{00000000-0005-0000-0000-000014270000}"/>
    <cellStyle name="Calculation 3 7 5 8 2" xfId="3135" xr:uid="{00000000-0005-0000-0000-000015270000}"/>
    <cellStyle name="Calculation 3 7 5 8 3" xfId="30756" xr:uid="{00000000-0005-0000-0000-000016270000}"/>
    <cellStyle name="Calculation 3 7 5 8 4" xfId="30757" xr:uid="{00000000-0005-0000-0000-000017270000}"/>
    <cellStyle name="Calculation 3 7 5 8 5" xfId="30758" xr:uid="{00000000-0005-0000-0000-000018270000}"/>
    <cellStyle name="Calculation 3 7 5 8 6" xfId="30759" xr:uid="{00000000-0005-0000-0000-000019270000}"/>
    <cellStyle name="Calculation 3 7 5 8 7" xfId="30760" xr:uid="{00000000-0005-0000-0000-00001A270000}"/>
    <cellStyle name="Calculation 3 7 5 9" xfId="3136" xr:uid="{00000000-0005-0000-0000-00001B270000}"/>
    <cellStyle name="Calculation 3 7 5 9 2" xfId="3137" xr:uid="{00000000-0005-0000-0000-00001C270000}"/>
    <cellStyle name="Calculation 3 7 5 9 3" xfId="30761" xr:uid="{00000000-0005-0000-0000-00001D270000}"/>
    <cellStyle name="Calculation 3 7 5 9 4" xfId="30762" xr:uid="{00000000-0005-0000-0000-00001E270000}"/>
    <cellStyle name="Calculation 3 7 5 9 5" xfId="30763" xr:uid="{00000000-0005-0000-0000-00001F270000}"/>
    <cellStyle name="Calculation 3 7 5 9 6" xfId="30764" xr:uid="{00000000-0005-0000-0000-000020270000}"/>
    <cellStyle name="Calculation 3 7 5 9 7" xfId="30765" xr:uid="{00000000-0005-0000-0000-000021270000}"/>
    <cellStyle name="Calculation 3 7 6" xfId="3138" xr:uid="{00000000-0005-0000-0000-000022270000}"/>
    <cellStyle name="Calculation 3 7 6 10" xfId="3139" xr:uid="{00000000-0005-0000-0000-000023270000}"/>
    <cellStyle name="Calculation 3 7 6 11" xfId="30766" xr:uid="{00000000-0005-0000-0000-000024270000}"/>
    <cellStyle name="Calculation 3 7 6 12" xfId="30767" xr:uid="{00000000-0005-0000-0000-000025270000}"/>
    <cellStyle name="Calculation 3 7 6 13" xfId="30768" xr:uid="{00000000-0005-0000-0000-000026270000}"/>
    <cellStyle name="Calculation 3 7 6 14" xfId="30769" xr:uid="{00000000-0005-0000-0000-000027270000}"/>
    <cellStyle name="Calculation 3 7 6 15" xfId="30770" xr:uid="{00000000-0005-0000-0000-000028270000}"/>
    <cellStyle name="Calculation 3 7 6 2" xfId="3140" xr:uid="{00000000-0005-0000-0000-000029270000}"/>
    <cellStyle name="Calculation 3 7 6 2 2" xfId="3141" xr:uid="{00000000-0005-0000-0000-00002A270000}"/>
    <cellStyle name="Calculation 3 7 6 2 3" xfId="30771" xr:uid="{00000000-0005-0000-0000-00002B270000}"/>
    <cellStyle name="Calculation 3 7 6 2 4" xfId="30772" xr:uid="{00000000-0005-0000-0000-00002C270000}"/>
    <cellStyle name="Calculation 3 7 6 2 5" xfId="30773" xr:uid="{00000000-0005-0000-0000-00002D270000}"/>
    <cellStyle name="Calculation 3 7 6 2 6" xfId="30774" xr:uid="{00000000-0005-0000-0000-00002E270000}"/>
    <cellStyle name="Calculation 3 7 6 2 7" xfId="30775" xr:uid="{00000000-0005-0000-0000-00002F270000}"/>
    <cellStyle name="Calculation 3 7 6 3" xfId="3142" xr:uid="{00000000-0005-0000-0000-000030270000}"/>
    <cellStyle name="Calculation 3 7 6 3 2" xfId="3143" xr:uid="{00000000-0005-0000-0000-000031270000}"/>
    <cellStyle name="Calculation 3 7 6 3 3" xfId="30776" xr:uid="{00000000-0005-0000-0000-000032270000}"/>
    <cellStyle name="Calculation 3 7 6 3 4" xfId="30777" xr:uid="{00000000-0005-0000-0000-000033270000}"/>
    <cellStyle name="Calculation 3 7 6 3 5" xfId="30778" xr:uid="{00000000-0005-0000-0000-000034270000}"/>
    <cellStyle name="Calculation 3 7 6 3 6" xfId="30779" xr:uid="{00000000-0005-0000-0000-000035270000}"/>
    <cellStyle name="Calculation 3 7 6 3 7" xfId="30780" xr:uid="{00000000-0005-0000-0000-000036270000}"/>
    <cellStyle name="Calculation 3 7 6 4" xfId="3144" xr:uid="{00000000-0005-0000-0000-000037270000}"/>
    <cellStyle name="Calculation 3 7 6 4 2" xfId="3145" xr:uid="{00000000-0005-0000-0000-000038270000}"/>
    <cellStyle name="Calculation 3 7 6 4 3" xfId="30781" xr:uid="{00000000-0005-0000-0000-000039270000}"/>
    <cellStyle name="Calculation 3 7 6 4 4" xfId="30782" xr:uid="{00000000-0005-0000-0000-00003A270000}"/>
    <cellStyle name="Calculation 3 7 6 4 5" xfId="30783" xr:uid="{00000000-0005-0000-0000-00003B270000}"/>
    <cellStyle name="Calculation 3 7 6 4 6" xfId="30784" xr:uid="{00000000-0005-0000-0000-00003C270000}"/>
    <cellStyle name="Calculation 3 7 6 4 7" xfId="30785" xr:uid="{00000000-0005-0000-0000-00003D270000}"/>
    <cellStyle name="Calculation 3 7 6 5" xfId="3146" xr:uid="{00000000-0005-0000-0000-00003E270000}"/>
    <cellStyle name="Calculation 3 7 6 5 2" xfId="3147" xr:uid="{00000000-0005-0000-0000-00003F270000}"/>
    <cellStyle name="Calculation 3 7 6 5 3" xfId="30786" xr:uid="{00000000-0005-0000-0000-000040270000}"/>
    <cellStyle name="Calculation 3 7 6 5 4" xfId="30787" xr:uid="{00000000-0005-0000-0000-000041270000}"/>
    <cellStyle name="Calculation 3 7 6 5 5" xfId="30788" xr:uid="{00000000-0005-0000-0000-000042270000}"/>
    <cellStyle name="Calculation 3 7 6 5 6" xfId="30789" xr:uid="{00000000-0005-0000-0000-000043270000}"/>
    <cellStyle name="Calculation 3 7 6 5 7" xfId="30790" xr:uid="{00000000-0005-0000-0000-000044270000}"/>
    <cellStyle name="Calculation 3 7 6 6" xfId="3148" xr:uid="{00000000-0005-0000-0000-000045270000}"/>
    <cellStyle name="Calculation 3 7 6 6 2" xfId="3149" xr:uid="{00000000-0005-0000-0000-000046270000}"/>
    <cellStyle name="Calculation 3 7 6 6 3" xfId="30791" xr:uid="{00000000-0005-0000-0000-000047270000}"/>
    <cellStyle name="Calculation 3 7 6 6 4" xfId="30792" xr:uid="{00000000-0005-0000-0000-000048270000}"/>
    <cellStyle name="Calculation 3 7 6 6 5" xfId="30793" xr:uid="{00000000-0005-0000-0000-000049270000}"/>
    <cellStyle name="Calculation 3 7 6 6 6" xfId="30794" xr:uid="{00000000-0005-0000-0000-00004A270000}"/>
    <cellStyle name="Calculation 3 7 6 6 7" xfId="30795" xr:uid="{00000000-0005-0000-0000-00004B270000}"/>
    <cellStyle name="Calculation 3 7 6 7" xfId="3150" xr:uid="{00000000-0005-0000-0000-00004C270000}"/>
    <cellStyle name="Calculation 3 7 6 7 2" xfId="3151" xr:uid="{00000000-0005-0000-0000-00004D270000}"/>
    <cellStyle name="Calculation 3 7 6 7 3" xfId="30796" xr:uid="{00000000-0005-0000-0000-00004E270000}"/>
    <cellStyle name="Calculation 3 7 6 7 4" xfId="30797" xr:uid="{00000000-0005-0000-0000-00004F270000}"/>
    <cellStyle name="Calculation 3 7 6 7 5" xfId="30798" xr:uid="{00000000-0005-0000-0000-000050270000}"/>
    <cellStyle name="Calculation 3 7 6 7 6" xfId="30799" xr:uid="{00000000-0005-0000-0000-000051270000}"/>
    <cellStyle name="Calculation 3 7 6 7 7" xfId="30800" xr:uid="{00000000-0005-0000-0000-000052270000}"/>
    <cellStyle name="Calculation 3 7 6 8" xfId="3152" xr:uid="{00000000-0005-0000-0000-000053270000}"/>
    <cellStyle name="Calculation 3 7 6 8 2" xfId="3153" xr:uid="{00000000-0005-0000-0000-000054270000}"/>
    <cellStyle name="Calculation 3 7 6 8 3" xfId="30801" xr:uid="{00000000-0005-0000-0000-000055270000}"/>
    <cellStyle name="Calculation 3 7 6 8 4" xfId="30802" xr:uid="{00000000-0005-0000-0000-000056270000}"/>
    <cellStyle name="Calculation 3 7 6 8 5" xfId="30803" xr:uid="{00000000-0005-0000-0000-000057270000}"/>
    <cellStyle name="Calculation 3 7 6 8 6" xfId="30804" xr:uid="{00000000-0005-0000-0000-000058270000}"/>
    <cellStyle name="Calculation 3 7 6 8 7" xfId="30805" xr:uid="{00000000-0005-0000-0000-000059270000}"/>
    <cellStyle name="Calculation 3 7 6 9" xfId="3154" xr:uid="{00000000-0005-0000-0000-00005A270000}"/>
    <cellStyle name="Calculation 3 7 6 9 2" xfId="3155" xr:uid="{00000000-0005-0000-0000-00005B270000}"/>
    <cellStyle name="Calculation 3 7 6 9 3" xfId="30806" xr:uid="{00000000-0005-0000-0000-00005C270000}"/>
    <cellStyle name="Calculation 3 7 6 9 4" xfId="30807" xr:uid="{00000000-0005-0000-0000-00005D270000}"/>
    <cellStyle name="Calculation 3 7 6 9 5" xfId="30808" xr:uid="{00000000-0005-0000-0000-00005E270000}"/>
    <cellStyle name="Calculation 3 7 6 9 6" xfId="30809" xr:uid="{00000000-0005-0000-0000-00005F270000}"/>
    <cellStyle name="Calculation 3 7 6 9 7" xfId="30810" xr:uid="{00000000-0005-0000-0000-000060270000}"/>
    <cellStyle name="Calculation 3 7 7" xfId="30811" xr:uid="{00000000-0005-0000-0000-000061270000}"/>
    <cellStyle name="Calculation 3 8" xfId="3156" xr:uid="{00000000-0005-0000-0000-000062270000}"/>
    <cellStyle name="Calculation 3 8 2" xfId="3157" xr:uid="{00000000-0005-0000-0000-000063270000}"/>
    <cellStyle name="Calculation 3 8 2 2" xfId="3158" xr:uid="{00000000-0005-0000-0000-000064270000}"/>
    <cellStyle name="Calculation 3 8 2 2 10" xfId="30812" xr:uid="{00000000-0005-0000-0000-000065270000}"/>
    <cellStyle name="Calculation 3 8 2 2 2" xfId="3159" xr:uid="{00000000-0005-0000-0000-000066270000}"/>
    <cellStyle name="Calculation 3 8 2 2 2 2" xfId="3160" xr:uid="{00000000-0005-0000-0000-000067270000}"/>
    <cellStyle name="Calculation 3 8 2 2 2 3" xfId="30813" xr:uid="{00000000-0005-0000-0000-000068270000}"/>
    <cellStyle name="Calculation 3 8 2 2 2 4" xfId="30814" xr:uid="{00000000-0005-0000-0000-000069270000}"/>
    <cellStyle name="Calculation 3 8 2 2 2 5" xfId="30815" xr:uid="{00000000-0005-0000-0000-00006A270000}"/>
    <cellStyle name="Calculation 3 8 2 2 2 6" xfId="30816" xr:uid="{00000000-0005-0000-0000-00006B270000}"/>
    <cellStyle name="Calculation 3 8 2 2 2 7" xfId="30817" xr:uid="{00000000-0005-0000-0000-00006C270000}"/>
    <cellStyle name="Calculation 3 8 2 2 3" xfId="3161" xr:uid="{00000000-0005-0000-0000-00006D270000}"/>
    <cellStyle name="Calculation 3 8 2 2 3 2" xfId="3162" xr:uid="{00000000-0005-0000-0000-00006E270000}"/>
    <cellStyle name="Calculation 3 8 2 2 3 3" xfId="30818" xr:uid="{00000000-0005-0000-0000-00006F270000}"/>
    <cellStyle name="Calculation 3 8 2 2 3 4" xfId="30819" xr:uid="{00000000-0005-0000-0000-000070270000}"/>
    <cellStyle name="Calculation 3 8 2 2 3 5" xfId="30820" xr:uid="{00000000-0005-0000-0000-000071270000}"/>
    <cellStyle name="Calculation 3 8 2 2 3 6" xfId="30821" xr:uid="{00000000-0005-0000-0000-000072270000}"/>
    <cellStyle name="Calculation 3 8 2 2 3 7" xfId="30822" xr:uid="{00000000-0005-0000-0000-000073270000}"/>
    <cellStyle name="Calculation 3 8 2 2 4" xfId="3163" xr:uid="{00000000-0005-0000-0000-000074270000}"/>
    <cellStyle name="Calculation 3 8 2 2 4 2" xfId="3164" xr:uid="{00000000-0005-0000-0000-000075270000}"/>
    <cellStyle name="Calculation 3 8 2 2 4 3" xfId="30823" xr:uid="{00000000-0005-0000-0000-000076270000}"/>
    <cellStyle name="Calculation 3 8 2 2 4 4" xfId="30824" xr:uid="{00000000-0005-0000-0000-000077270000}"/>
    <cellStyle name="Calculation 3 8 2 2 4 5" xfId="30825" xr:uid="{00000000-0005-0000-0000-000078270000}"/>
    <cellStyle name="Calculation 3 8 2 2 4 6" xfId="30826" xr:uid="{00000000-0005-0000-0000-000079270000}"/>
    <cellStyle name="Calculation 3 8 2 2 4 7" xfId="30827" xr:uid="{00000000-0005-0000-0000-00007A270000}"/>
    <cellStyle name="Calculation 3 8 2 2 5" xfId="3165" xr:uid="{00000000-0005-0000-0000-00007B270000}"/>
    <cellStyle name="Calculation 3 8 2 2 5 2" xfId="3166" xr:uid="{00000000-0005-0000-0000-00007C270000}"/>
    <cellStyle name="Calculation 3 8 2 2 5 3" xfId="30828" xr:uid="{00000000-0005-0000-0000-00007D270000}"/>
    <cellStyle name="Calculation 3 8 2 2 5 4" xfId="30829" xr:uid="{00000000-0005-0000-0000-00007E270000}"/>
    <cellStyle name="Calculation 3 8 2 2 5 5" xfId="30830" xr:uid="{00000000-0005-0000-0000-00007F270000}"/>
    <cellStyle name="Calculation 3 8 2 2 5 6" xfId="30831" xr:uid="{00000000-0005-0000-0000-000080270000}"/>
    <cellStyle name="Calculation 3 8 2 2 5 7" xfId="30832" xr:uid="{00000000-0005-0000-0000-000081270000}"/>
    <cellStyle name="Calculation 3 8 2 2 6" xfId="3167" xr:uid="{00000000-0005-0000-0000-000082270000}"/>
    <cellStyle name="Calculation 3 8 2 2 6 2" xfId="3168" xr:uid="{00000000-0005-0000-0000-000083270000}"/>
    <cellStyle name="Calculation 3 8 2 2 6 3" xfId="30833" xr:uid="{00000000-0005-0000-0000-000084270000}"/>
    <cellStyle name="Calculation 3 8 2 2 6 4" xfId="30834" xr:uid="{00000000-0005-0000-0000-000085270000}"/>
    <cellStyle name="Calculation 3 8 2 2 6 5" xfId="30835" xr:uid="{00000000-0005-0000-0000-000086270000}"/>
    <cellStyle name="Calculation 3 8 2 2 6 6" xfId="30836" xr:uid="{00000000-0005-0000-0000-000087270000}"/>
    <cellStyle name="Calculation 3 8 2 2 6 7" xfId="30837" xr:uid="{00000000-0005-0000-0000-000088270000}"/>
    <cellStyle name="Calculation 3 8 2 2 7" xfId="30838" xr:uid="{00000000-0005-0000-0000-000089270000}"/>
    <cellStyle name="Calculation 3 8 2 2 8" xfId="30839" xr:uid="{00000000-0005-0000-0000-00008A270000}"/>
    <cellStyle name="Calculation 3 8 2 2 9" xfId="30840" xr:uid="{00000000-0005-0000-0000-00008B270000}"/>
    <cellStyle name="Calculation 3 8 2 3" xfId="3169" xr:uid="{00000000-0005-0000-0000-00008C270000}"/>
    <cellStyle name="Calculation 3 8 2 3 10" xfId="3170" xr:uid="{00000000-0005-0000-0000-00008D270000}"/>
    <cellStyle name="Calculation 3 8 2 3 11" xfId="30841" xr:uid="{00000000-0005-0000-0000-00008E270000}"/>
    <cellStyle name="Calculation 3 8 2 3 12" xfId="30842" xr:uid="{00000000-0005-0000-0000-00008F270000}"/>
    <cellStyle name="Calculation 3 8 2 3 13" xfId="30843" xr:uid="{00000000-0005-0000-0000-000090270000}"/>
    <cellStyle name="Calculation 3 8 2 3 14" xfId="30844" xr:uid="{00000000-0005-0000-0000-000091270000}"/>
    <cellStyle name="Calculation 3 8 2 3 15" xfId="30845" xr:uid="{00000000-0005-0000-0000-000092270000}"/>
    <cellStyle name="Calculation 3 8 2 3 2" xfId="3171" xr:uid="{00000000-0005-0000-0000-000093270000}"/>
    <cellStyle name="Calculation 3 8 2 3 2 2" xfId="3172" xr:uid="{00000000-0005-0000-0000-000094270000}"/>
    <cellStyle name="Calculation 3 8 2 3 2 3" xfId="30846" xr:uid="{00000000-0005-0000-0000-000095270000}"/>
    <cellStyle name="Calculation 3 8 2 3 2 4" xfId="30847" xr:uid="{00000000-0005-0000-0000-000096270000}"/>
    <cellStyle name="Calculation 3 8 2 3 2 5" xfId="30848" xr:uid="{00000000-0005-0000-0000-000097270000}"/>
    <cellStyle name="Calculation 3 8 2 3 2 6" xfId="30849" xr:uid="{00000000-0005-0000-0000-000098270000}"/>
    <cellStyle name="Calculation 3 8 2 3 2 7" xfId="30850" xr:uid="{00000000-0005-0000-0000-000099270000}"/>
    <cellStyle name="Calculation 3 8 2 3 3" xfId="3173" xr:uid="{00000000-0005-0000-0000-00009A270000}"/>
    <cellStyle name="Calculation 3 8 2 3 3 2" xfId="3174" xr:uid="{00000000-0005-0000-0000-00009B270000}"/>
    <cellStyle name="Calculation 3 8 2 3 3 3" xfId="30851" xr:uid="{00000000-0005-0000-0000-00009C270000}"/>
    <cellStyle name="Calculation 3 8 2 3 3 4" xfId="30852" xr:uid="{00000000-0005-0000-0000-00009D270000}"/>
    <cellStyle name="Calculation 3 8 2 3 3 5" xfId="30853" xr:uid="{00000000-0005-0000-0000-00009E270000}"/>
    <cellStyle name="Calculation 3 8 2 3 3 6" xfId="30854" xr:uid="{00000000-0005-0000-0000-00009F270000}"/>
    <cellStyle name="Calculation 3 8 2 3 3 7" xfId="30855" xr:uid="{00000000-0005-0000-0000-0000A0270000}"/>
    <cellStyle name="Calculation 3 8 2 3 4" xfId="3175" xr:uid="{00000000-0005-0000-0000-0000A1270000}"/>
    <cellStyle name="Calculation 3 8 2 3 4 2" xfId="3176" xr:uid="{00000000-0005-0000-0000-0000A2270000}"/>
    <cellStyle name="Calculation 3 8 2 3 4 3" xfId="30856" xr:uid="{00000000-0005-0000-0000-0000A3270000}"/>
    <cellStyle name="Calculation 3 8 2 3 4 4" xfId="30857" xr:uid="{00000000-0005-0000-0000-0000A4270000}"/>
    <cellStyle name="Calculation 3 8 2 3 4 5" xfId="30858" xr:uid="{00000000-0005-0000-0000-0000A5270000}"/>
    <cellStyle name="Calculation 3 8 2 3 4 6" xfId="30859" xr:uid="{00000000-0005-0000-0000-0000A6270000}"/>
    <cellStyle name="Calculation 3 8 2 3 4 7" xfId="30860" xr:uid="{00000000-0005-0000-0000-0000A7270000}"/>
    <cellStyle name="Calculation 3 8 2 3 5" xfId="3177" xr:uid="{00000000-0005-0000-0000-0000A8270000}"/>
    <cellStyle name="Calculation 3 8 2 3 5 2" xfId="3178" xr:uid="{00000000-0005-0000-0000-0000A9270000}"/>
    <cellStyle name="Calculation 3 8 2 3 5 3" xfId="30861" xr:uid="{00000000-0005-0000-0000-0000AA270000}"/>
    <cellStyle name="Calculation 3 8 2 3 5 4" xfId="30862" xr:uid="{00000000-0005-0000-0000-0000AB270000}"/>
    <cellStyle name="Calculation 3 8 2 3 5 5" xfId="30863" xr:uid="{00000000-0005-0000-0000-0000AC270000}"/>
    <cellStyle name="Calculation 3 8 2 3 5 6" xfId="30864" xr:uid="{00000000-0005-0000-0000-0000AD270000}"/>
    <cellStyle name="Calculation 3 8 2 3 5 7" xfId="30865" xr:uid="{00000000-0005-0000-0000-0000AE270000}"/>
    <cellStyle name="Calculation 3 8 2 3 6" xfId="3179" xr:uid="{00000000-0005-0000-0000-0000AF270000}"/>
    <cellStyle name="Calculation 3 8 2 3 6 2" xfId="3180" xr:uid="{00000000-0005-0000-0000-0000B0270000}"/>
    <cellStyle name="Calculation 3 8 2 3 6 3" xfId="30866" xr:uid="{00000000-0005-0000-0000-0000B1270000}"/>
    <cellStyle name="Calculation 3 8 2 3 6 4" xfId="30867" xr:uid="{00000000-0005-0000-0000-0000B2270000}"/>
    <cellStyle name="Calculation 3 8 2 3 6 5" xfId="30868" xr:uid="{00000000-0005-0000-0000-0000B3270000}"/>
    <cellStyle name="Calculation 3 8 2 3 6 6" xfId="30869" xr:uid="{00000000-0005-0000-0000-0000B4270000}"/>
    <cellStyle name="Calculation 3 8 2 3 6 7" xfId="30870" xr:uid="{00000000-0005-0000-0000-0000B5270000}"/>
    <cellStyle name="Calculation 3 8 2 3 7" xfId="3181" xr:uid="{00000000-0005-0000-0000-0000B6270000}"/>
    <cellStyle name="Calculation 3 8 2 3 7 2" xfId="3182" xr:uid="{00000000-0005-0000-0000-0000B7270000}"/>
    <cellStyle name="Calculation 3 8 2 3 7 3" xfId="30871" xr:uid="{00000000-0005-0000-0000-0000B8270000}"/>
    <cellStyle name="Calculation 3 8 2 3 7 4" xfId="30872" xr:uid="{00000000-0005-0000-0000-0000B9270000}"/>
    <cellStyle name="Calculation 3 8 2 3 7 5" xfId="30873" xr:uid="{00000000-0005-0000-0000-0000BA270000}"/>
    <cellStyle name="Calculation 3 8 2 3 7 6" xfId="30874" xr:uid="{00000000-0005-0000-0000-0000BB270000}"/>
    <cellStyle name="Calculation 3 8 2 3 7 7" xfId="30875" xr:uid="{00000000-0005-0000-0000-0000BC270000}"/>
    <cellStyle name="Calculation 3 8 2 3 8" xfId="3183" xr:uid="{00000000-0005-0000-0000-0000BD270000}"/>
    <cellStyle name="Calculation 3 8 2 3 8 2" xfId="3184" xr:uid="{00000000-0005-0000-0000-0000BE270000}"/>
    <cellStyle name="Calculation 3 8 2 3 8 3" xfId="30876" xr:uid="{00000000-0005-0000-0000-0000BF270000}"/>
    <cellStyle name="Calculation 3 8 2 3 8 4" xfId="30877" xr:uid="{00000000-0005-0000-0000-0000C0270000}"/>
    <cellStyle name="Calculation 3 8 2 3 8 5" xfId="30878" xr:uid="{00000000-0005-0000-0000-0000C1270000}"/>
    <cellStyle name="Calculation 3 8 2 3 8 6" xfId="30879" xr:uid="{00000000-0005-0000-0000-0000C2270000}"/>
    <cellStyle name="Calculation 3 8 2 3 8 7" xfId="30880" xr:uid="{00000000-0005-0000-0000-0000C3270000}"/>
    <cellStyle name="Calculation 3 8 2 3 9" xfId="3185" xr:uid="{00000000-0005-0000-0000-0000C4270000}"/>
    <cellStyle name="Calculation 3 8 2 3 9 2" xfId="3186" xr:uid="{00000000-0005-0000-0000-0000C5270000}"/>
    <cellStyle name="Calculation 3 8 2 3 9 3" xfId="30881" xr:uid="{00000000-0005-0000-0000-0000C6270000}"/>
    <cellStyle name="Calculation 3 8 2 3 9 4" xfId="30882" xr:uid="{00000000-0005-0000-0000-0000C7270000}"/>
    <cellStyle name="Calculation 3 8 2 3 9 5" xfId="30883" xr:uid="{00000000-0005-0000-0000-0000C8270000}"/>
    <cellStyle name="Calculation 3 8 2 3 9 6" xfId="30884" xr:uid="{00000000-0005-0000-0000-0000C9270000}"/>
    <cellStyle name="Calculation 3 8 2 3 9 7" xfId="30885" xr:uid="{00000000-0005-0000-0000-0000CA270000}"/>
    <cellStyle name="Calculation 3 8 2 4" xfId="3187" xr:uid="{00000000-0005-0000-0000-0000CB270000}"/>
    <cellStyle name="Calculation 3 8 2 4 2" xfId="3188" xr:uid="{00000000-0005-0000-0000-0000CC270000}"/>
    <cellStyle name="Calculation 3 8 2 4 3" xfId="30886" xr:uid="{00000000-0005-0000-0000-0000CD270000}"/>
    <cellStyle name="Calculation 3 8 2 4 4" xfId="30887" xr:uid="{00000000-0005-0000-0000-0000CE270000}"/>
    <cellStyle name="Calculation 3 8 2 4 5" xfId="30888" xr:uid="{00000000-0005-0000-0000-0000CF270000}"/>
    <cellStyle name="Calculation 3 8 2 4 6" xfId="30889" xr:uid="{00000000-0005-0000-0000-0000D0270000}"/>
    <cellStyle name="Calculation 3 8 2 4 7" xfId="30890" xr:uid="{00000000-0005-0000-0000-0000D1270000}"/>
    <cellStyle name="Calculation 3 8 2 5" xfId="3189" xr:uid="{00000000-0005-0000-0000-0000D2270000}"/>
    <cellStyle name="Calculation 3 8 2 5 2" xfId="3190" xr:uid="{00000000-0005-0000-0000-0000D3270000}"/>
    <cellStyle name="Calculation 3 8 2 6" xfId="30891" xr:uid="{00000000-0005-0000-0000-0000D4270000}"/>
    <cellStyle name="Calculation 3 8 2 7" xfId="30892" xr:uid="{00000000-0005-0000-0000-0000D5270000}"/>
    <cellStyle name="Calculation 3 8 2 8" xfId="30893" xr:uid="{00000000-0005-0000-0000-0000D6270000}"/>
    <cellStyle name="Calculation 3 8 3" xfId="3191" xr:uid="{00000000-0005-0000-0000-0000D7270000}"/>
    <cellStyle name="Calculation 3 8 3 10" xfId="30894" xr:uid="{00000000-0005-0000-0000-0000D8270000}"/>
    <cellStyle name="Calculation 3 8 3 2" xfId="3192" xr:uid="{00000000-0005-0000-0000-0000D9270000}"/>
    <cellStyle name="Calculation 3 8 3 2 2" xfId="3193" xr:uid="{00000000-0005-0000-0000-0000DA270000}"/>
    <cellStyle name="Calculation 3 8 3 2 3" xfId="30895" xr:uid="{00000000-0005-0000-0000-0000DB270000}"/>
    <cellStyle name="Calculation 3 8 3 2 4" xfId="30896" xr:uid="{00000000-0005-0000-0000-0000DC270000}"/>
    <cellStyle name="Calculation 3 8 3 2 5" xfId="30897" xr:uid="{00000000-0005-0000-0000-0000DD270000}"/>
    <cellStyle name="Calculation 3 8 3 2 6" xfId="30898" xr:uid="{00000000-0005-0000-0000-0000DE270000}"/>
    <cellStyle name="Calculation 3 8 3 2 7" xfId="30899" xr:uid="{00000000-0005-0000-0000-0000DF270000}"/>
    <cellStyle name="Calculation 3 8 3 3" xfId="3194" xr:uid="{00000000-0005-0000-0000-0000E0270000}"/>
    <cellStyle name="Calculation 3 8 3 3 2" xfId="3195" xr:uid="{00000000-0005-0000-0000-0000E1270000}"/>
    <cellStyle name="Calculation 3 8 3 3 3" xfId="30900" xr:uid="{00000000-0005-0000-0000-0000E2270000}"/>
    <cellStyle name="Calculation 3 8 3 3 4" xfId="30901" xr:uid="{00000000-0005-0000-0000-0000E3270000}"/>
    <cellStyle name="Calculation 3 8 3 3 5" xfId="30902" xr:uid="{00000000-0005-0000-0000-0000E4270000}"/>
    <cellStyle name="Calculation 3 8 3 3 6" xfId="30903" xr:uid="{00000000-0005-0000-0000-0000E5270000}"/>
    <cellStyle name="Calculation 3 8 3 3 7" xfId="30904" xr:uid="{00000000-0005-0000-0000-0000E6270000}"/>
    <cellStyle name="Calculation 3 8 3 4" xfId="3196" xr:uid="{00000000-0005-0000-0000-0000E7270000}"/>
    <cellStyle name="Calculation 3 8 3 4 2" xfId="3197" xr:uid="{00000000-0005-0000-0000-0000E8270000}"/>
    <cellStyle name="Calculation 3 8 3 4 3" xfId="30905" xr:uid="{00000000-0005-0000-0000-0000E9270000}"/>
    <cellStyle name="Calculation 3 8 3 4 4" xfId="30906" xr:uid="{00000000-0005-0000-0000-0000EA270000}"/>
    <cellStyle name="Calculation 3 8 3 4 5" xfId="30907" xr:uid="{00000000-0005-0000-0000-0000EB270000}"/>
    <cellStyle name="Calculation 3 8 3 4 6" xfId="30908" xr:uid="{00000000-0005-0000-0000-0000EC270000}"/>
    <cellStyle name="Calculation 3 8 3 4 7" xfId="30909" xr:uid="{00000000-0005-0000-0000-0000ED270000}"/>
    <cellStyle name="Calculation 3 8 3 5" xfId="3198" xr:uid="{00000000-0005-0000-0000-0000EE270000}"/>
    <cellStyle name="Calculation 3 8 3 5 2" xfId="3199" xr:uid="{00000000-0005-0000-0000-0000EF270000}"/>
    <cellStyle name="Calculation 3 8 3 5 3" xfId="30910" xr:uid="{00000000-0005-0000-0000-0000F0270000}"/>
    <cellStyle name="Calculation 3 8 3 5 4" xfId="30911" xr:uid="{00000000-0005-0000-0000-0000F1270000}"/>
    <cellStyle name="Calculation 3 8 3 5 5" xfId="30912" xr:uid="{00000000-0005-0000-0000-0000F2270000}"/>
    <cellStyle name="Calculation 3 8 3 5 6" xfId="30913" xr:uid="{00000000-0005-0000-0000-0000F3270000}"/>
    <cellStyle name="Calculation 3 8 3 5 7" xfId="30914" xr:uid="{00000000-0005-0000-0000-0000F4270000}"/>
    <cellStyle name="Calculation 3 8 3 6" xfId="3200" xr:uid="{00000000-0005-0000-0000-0000F5270000}"/>
    <cellStyle name="Calculation 3 8 3 6 2" xfId="3201" xr:uid="{00000000-0005-0000-0000-0000F6270000}"/>
    <cellStyle name="Calculation 3 8 3 6 3" xfId="30915" xr:uid="{00000000-0005-0000-0000-0000F7270000}"/>
    <cellStyle name="Calculation 3 8 3 6 4" xfId="30916" xr:uid="{00000000-0005-0000-0000-0000F8270000}"/>
    <cellStyle name="Calculation 3 8 3 6 5" xfId="30917" xr:uid="{00000000-0005-0000-0000-0000F9270000}"/>
    <cellStyle name="Calculation 3 8 3 6 6" xfId="30918" xr:uid="{00000000-0005-0000-0000-0000FA270000}"/>
    <cellStyle name="Calculation 3 8 3 6 7" xfId="30919" xr:uid="{00000000-0005-0000-0000-0000FB270000}"/>
    <cellStyle name="Calculation 3 8 3 7" xfId="30920" xr:uid="{00000000-0005-0000-0000-0000FC270000}"/>
    <cellStyle name="Calculation 3 8 3 8" xfId="30921" xr:uid="{00000000-0005-0000-0000-0000FD270000}"/>
    <cellStyle name="Calculation 3 8 3 9" xfId="30922" xr:uid="{00000000-0005-0000-0000-0000FE270000}"/>
    <cellStyle name="Calculation 3 8 4" xfId="3202" xr:uid="{00000000-0005-0000-0000-0000FF270000}"/>
    <cellStyle name="Calculation 3 8 4 10" xfId="3203" xr:uid="{00000000-0005-0000-0000-000000280000}"/>
    <cellStyle name="Calculation 3 8 4 11" xfId="30923" xr:uid="{00000000-0005-0000-0000-000001280000}"/>
    <cellStyle name="Calculation 3 8 4 12" xfId="30924" xr:uid="{00000000-0005-0000-0000-000002280000}"/>
    <cellStyle name="Calculation 3 8 4 2" xfId="3204" xr:uid="{00000000-0005-0000-0000-000003280000}"/>
    <cellStyle name="Calculation 3 8 4 2 2" xfId="3205" xr:uid="{00000000-0005-0000-0000-000004280000}"/>
    <cellStyle name="Calculation 3 8 4 2 3" xfId="30925" xr:uid="{00000000-0005-0000-0000-000005280000}"/>
    <cellStyle name="Calculation 3 8 4 2 4" xfId="30926" xr:uid="{00000000-0005-0000-0000-000006280000}"/>
    <cellStyle name="Calculation 3 8 4 2 5" xfId="30927" xr:uid="{00000000-0005-0000-0000-000007280000}"/>
    <cellStyle name="Calculation 3 8 4 2 6" xfId="30928" xr:uid="{00000000-0005-0000-0000-000008280000}"/>
    <cellStyle name="Calculation 3 8 4 2 7" xfId="30929" xr:uid="{00000000-0005-0000-0000-000009280000}"/>
    <cellStyle name="Calculation 3 8 4 3" xfId="3206" xr:uid="{00000000-0005-0000-0000-00000A280000}"/>
    <cellStyle name="Calculation 3 8 4 3 2" xfId="3207" xr:uid="{00000000-0005-0000-0000-00000B280000}"/>
    <cellStyle name="Calculation 3 8 4 3 3" xfId="30930" xr:uid="{00000000-0005-0000-0000-00000C280000}"/>
    <cellStyle name="Calculation 3 8 4 3 4" xfId="30931" xr:uid="{00000000-0005-0000-0000-00000D280000}"/>
    <cellStyle name="Calculation 3 8 4 3 5" xfId="30932" xr:uid="{00000000-0005-0000-0000-00000E280000}"/>
    <cellStyle name="Calculation 3 8 4 3 6" xfId="30933" xr:uid="{00000000-0005-0000-0000-00000F280000}"/>
    <cellStyle name="Calculation 3 8 4 3 7" xfId="30934" xr:uid="{00000000-0005-0000-0000-000010280000}"/>
    <cellStyle name="Calculation 3 8 4 4" xfId="3208" xr:uid="{00000000-0005-0000-0000-000011280000}"/>
    <cellStyle name="Calculation 3 8 4 4 2" xfId="3209" xr:uid="{00000000-0005-0000-0000-000012280000}"/>
    <cellStyle name="Calculation 3 8 4 4 3" xfId="30935" xr:uid="{00000000-0005-0000-0000-000013280000}"/>
    <cellStyle name="Calculation 3 8 4 4 4" xfId="30936" xr:uid="{00000000-0005-0000-0000-000014280000}"/>
    <cellStyle name="Calculation 3 8 4 4 5" xfId="30937" xr:uid="{00000000-0005-0000-0000-000015280000}"/>
    <cellStyle name="Calculation 3 8 4 4 6" xfId="30938" xr:uid="{00000000-0005-0000-0000-000016280000}"/>
    <cellStyle name="Calculation 3 8 4 4 7" xfId="30939" xr:uid="{00000000-0005-0000-0000-000017280000}"/>
    <cellStyle name="Calculation 3 8 4 5" xfId="3210" xr:uid="{00000000-0005-0000-0000-000018280000}"/>
    <cellStyle name="Calculation 3 8 4 5 2" xfId="3211" xr:uid="{00000000-0005-0000-0000-000019280000}"/>
    <cellStyle name="Calculation 3 8 4 5 3" xfId="30940" xr:uid="{00000000-0005-0000-0000-00001A280000}"/>
    <cellStyle name="Calculation 3 8 4 5 4" xfId="30941" xr:uid="{00000000-0005-0000-0000-00001B280000}"/>
    <cellStyle name="Calculation 3 8 4 5 5" xfId="30942" xr:uid="{00000000-0005-0000-0000-00001C280000}"/>
    <cellStyle name="Calculation 3 8 4 5 6" xfId="30943" xr:uid="{00000000-0005-0000-0000-00001D280000}"/>
    <cellStyle name="Calculation 3 8 4 5 7" xfId="30944" xr:uid="{00000000-0005-0000-0000-00001E280000}"/>
    <cellStyle name="Calculation 3 8 4 6" xfId="3212" xr:uid="{00000000-0005-0000-0000-00001F280000}"/>
    <cellStyle name="Calculation 3 8 4 6 2" xfId="3213" xr:uid="{00000000-0005-0000-0000-000020280000}"/>
    <cellStyle name="Calculation 3 8 4 6 3" xfId="30945" xr:uid="{00000000-0005-0000-0000-000021280000}"/>
    <cellStyle name="Calculation 3 8 4 6 4" xfId="30946" xr:uid="{00000000-0005-0000-0000-000022280000}"/>
    <cellStyle name="Calculation 3 8 4 6 5" xfId="30947" xr:uid="{00000000-0005-0000-0000-000023280000}"/>
    <cellStyle name="Calculation 3 8 4 6 6" xfId="30948" xr:uid="{00000000-0005-0000-0000-000024280000}"/>
    <cellStyle name="Calculation 3 8 4 6 7" xfId="30949" xr:uid="{00000000-0005-0000-0000-000025280000}"/>
    <cellStyle name="Calculation 3 8 4 7" xfId="3214" xr:uid="{00000000-0005-0000-0000-000026280000}"/>
    <cellStyle name="Calculation 3 8 4 7 2" xfId="3215" xr:uid="{00000000-0005-0000-0000-000027280000}"/>
    <cellStyle name="Calculation 3 8 4 7 3" xfId="30950" xr:uid="{00000000-0005-0000-0000-000028280000}"/>
    <cellStyle name="Calculation 3 8 4 7 4" xfId="30951" xr:uid="{00000000-0005-0000-0000-000029280000}"/>
    <cellStyle name="Calculation 3 8 4 7 5" xfId="30952" xr:uid="{00000000-0005-0000-0000-00002A280000}"/>
    <cellStyle name="Calculation 3 8 4 7 6" xfId="30953" xr:uid="{00000000-0005-0000-0000-00002B280000}"/>
    <cellStyle name="Calculation 3 8 4 7 7" xfId="30954" xr:uid="{00000000-0005-0000-0000-00002C280000}"/>
    <cellStyle name="Calculation 3 8 4 8" xfId="3216" xr:uid="{00000000-0005-0000-0000-00002D280000}"/>
    <cellStyle name="Calculation 3 8 4 8 2" xfId="3217" xr:uid="{00000000-0005-0000-0000-00002E280000}"/>
    <cellStyle name="Calculation 3 8 4 8 3" xfId="30955" xr:uid="{00000000-0005-0000-0000-00002F280000}"/>
    <cellStyle name="Calculation 3 8 4 8 4" xfId="30956" xr:uid="{00000000-0005-0000-0000-000030280000}"/>
    <cellStyle name="Calculation 3 8 4 8 5" xfId="30957" xr:uid="{00000000-0005-0000-0000-000031280000}"/>
    <cellStyle name="Calculation 3 8 4 8 6" xfId="30958" xr:uid="{00000000-0005-0000-0000-000032280000}"/>
    <cellStyle name="Calculation 3 8 4 8 7" xfId="30959" xr:uid="{00000000-0005-0000-0000-000033280000}"/>
    <cellStyle name="Calculation 3 8 4 9" xfId="3218" xr:uid="{00000000-0005-0000-0000-000034280000}"/>
    <cellStyle name="Calculation 3 8 4 9 2" xfId="3219" xr:uid="{00000000-0005-0000-0000-000035280000}"/>
    <cellStyle name="Calculation 3 8 4 9 3" xfId="30960" xr:uid="{00000000-0005-0000-0000-000036280000}"/>
    <cellStyle name="Calculation 3 8 4 9 4" xfId="30961" xr:uid="{00000000-0005-0000-0000-000037280000}"/>
    <cellStyle name="Calculation 3 8 4 9 5" xfId="30962" xr:uid="{00000000-0005-0000-0000-000038280000}"/>
    <cellStyle name="Calculation 3 8 4 9 6" xfId="30963" xr:uid="{00000000-0005-0000-0000-000039280000}"/>
    <cellStyle name="Calculation 3 8 4 9 7" xfId="30964" xr:uid="{00000000-0005-0000-0000-00003A280000}"/>
    <cellStyle name="Calculation 3 8 5" xfId="3220" xr:uid="{00000000-0005-0000-0000-00003B280000}"/>
    <cellStyle name="Calculation 3 8 5 10" xfId="30965" xr:uid="{00000000-0005-0000-0000-00003C280000}"/>
    <cellStyle name="Calculation 3 8 5 11" xfId="30966" xr:uid="{00000000-0005-0000-0000-00003D280000}"/>
    <cellStyle name="Calculation 3 8 5 12" xfId="30967" xr:uid="{00000000-0005-0000-0000-00003E280000}"/>
    <cellStyle name="Calculation 3 8 5 2" xfId="3221" xr:uid="{00000000-0005-0000-0000-00003F280000}"/>
    <cellStyle name="Calculation 3 8 5 2 2" xfId="3222" xr:uid="{00000000-0005-0000-0000-000040280000}"/>
    <cellStyle name="Calculation 3 8 5 2 3" xfId="30968" xr:uid="{00000000-0005-0000-0000-000041280000}"/>
    <cellStyle name="Calculation 3 8 5 2 4" xfId="30969" xr:uid="{00000000-0005-0000-0000-000042280000}"/>
    <cellStyle name="Calculation 3 8 5 2 5" xfId="30970" xr:uid="{00000000-0005-0000-0000-000043280000}"/>
    <cellStyle name="Calculation 3 8 5 2 6" xfId="30971" xr:uid="{00000000-0005-0000-0000-000044280000}"/>
    <cellStyle name="Calculation 3 8 5 2 7" xfId="30972" xr:uid="{00000000-0005-0000-0000-000045280000}"/>
    <cellStyle name="Calculation 3 8 5 3" xfId="3223" xr:uid="{00000000-0005-0000-0000-000046280000}"/>
    <cellStyle name="Calculation 3 8 5 3 2" xfId="3224" xr:uid="{00000000-0005-0000-0000-000047280000}"/>
    <cellStyle name="Calculation 3 8 5 3 3" xfId="30973" xr:uid="{00000000-0005-0000-0000-000048280000}"/>
    <cellStyle name="Calculation 3 8 5 3 4" xfId="30974" xr:uid="{00000000-0005-0000-0000-000049280000}"/>
    <cellStyle name="Calculation 3 8 5 3 5" xfId="30975" xr:uid="{00000000-0005-0000-0000-00004A280000}"/>
    <cellStyle name="Calculation 3 8 5 3 6" xfId="30976" xr:uid="{00000000-0005-0000-0000-00004B280000}"/>
    <cellStyle name="Calculation 3 8 5 3 7" xfId="30977" xr:uid="{00000000-0005-0000-0000-00004C280000}"/>
    <cellStyle name="Calculation 3 8 5 4" xfId="3225" xr:uid="{00000000-0005-0000-0000-00004D280000}"/>
    <cellStyle name="Calculation 3 8 5 4 2" xfId="3226" xr:uid="{00000000-0005-0000-0000-00004E280000}"/>
    <cellStyle name="Calculation 3 8 5 4 3" xfId="30978" xr:uid="{00000000-0005-0000-0000-00004F280000}"/>
    <cellStyle name="Calculation 3 8 5 4 4" xfId="30979" xr:uid="{00000000-0005-0000-0000-000050280000}"/>
    <cellStyle name="Calculation 3 8 5 4 5" xfId="30980" xr:uid="{00000000-0005-0000-0000-000051280000}"/>
    <cellStyle name="Calculation 3 8 5 4 6" xfId="30981" xr:uid="{00000000-0005-0000-0000-000052280000}"/>
    <cellStyle name="Calculation 3 8 5 4 7" xfId="30982" xr:uid="{00000000-0005-0000-0000-000053280000}"/>
    <cellStyle name="Calculation 3 8 5 5" xfId="3227" xr:uid="{00000000-0005-0000-0000-000054280000}"/>
    <cellStyle name="Calculation 3 8 5 5 2" xfId="3228" xr:uid="{00000000-0005-0000-0000-000055280000}"/>
    <cellStyle name="Calculation 3 8 5 5 3" xfId="30983" xr:uid="{00000000-0005-0000-0000-000056280000}"/>
    <cellStyle name="Calculation 3 8 5 5 4" xfId="30984" xr:uid="{00000000-0005-0000-0000-000057280000}"/>
    <cellStyle name="Calculation 3 8 5 5 5" xfId="30985" xr:uid="{00000000-0005-0000-0000-000058280000}"/>
    <cellStyle name="Calculation 3 8 5 5 6" xfId="30986" xr:uid="{00000000-0005-0000-0000-000059280000}"/>
    <cellStyle name="Calculation 3 8 5 5 7" xfId="30987" xr:uid="{00000000-0005-0000-0000-00005A280000}"/>
    <cellStyle name="Calculation 3 8 5 6" xfId="3229" xr:uid="{00000000-0005-0000-0000-00005B280000}"/>
    <cellStyle name="Calculation 3 8 5 6 2" xfId="3230" xr:uid="{00000000-0005-0000-0000-00005C280000}"/>
    <cellStyle name="Calculation 3 8 5 6 3" xfId="30988" xr:uid="{00000000-0005-0000-0000-00005D280000}"/>
    <cellStyle name="Calculation 3 8 5 6 4" xfId="30989" xr:uid="{00000000-0005-0000-0000-00005E280000}"/>
    <cellStyle name="Calculation 3 8 5 6 5" xfId="30990" xr:uid="{00000000-0005-0000-0000-00005F280000}"/>
    <cellStyle name="Calculation 3 8 5 6 6" xfId="30991" xr:uid="{00000000-0005-0000-0000-000060280000}"/>
    <cellStyle name="Calculation 3 8 5 6 7" xfId="30992" xr:uid="{00000000-0005-0000-0000-000061280000}"/>
    <cellStyle name="Calculation 3 8 5 7" xfId="3231" xr:uid="{00000000-0005-0000-0000-000062280000}"/>
    <cellStyle name="Calculation 3 8 5 7 2" xfId="3232" xr:uid="{00000000-0005-0000-0000-000063280000}"/>
    <cellStyle name="Calculation 3 8 5 7 3" xfId="30993" xr:uid="{00000000-0005-0000-0000-000064280000}"/>
    <cellStyle name="Calculation 3 8 5 7 4" xfId="30994" xr:uid="{00000000-0005-0000-0000-000065280000}"/>
    <cellStyle name="Calculation 3 8 5 7 5" xfId="30995" xr:uid="{00000000-0005-0000-0000-000066280000}"/>
    <cellStyle name="Calculation 3 8 5 7 6" xfId="30996" xr:uid="{00000000-0005-0000-0000-000067280000}"/>
    <cellStyle name="Calculation 3 8 5 7 7" xfId="30997" xr:uid="{00000000-0005-0000-0000-000068280000}"/>
    <cellStyle name="Calculation 3 8 5 8" xfId="3233" xr:uid="{00000000-0005-0000-0000-000069280000}"/>
    <cellStyle name="Calculation 3 8 5 8 2" xfId="3234" xr:uid="{00000000-0005-0000-0000-00006A280000}"/>
    <cellStyle name="Calculation 3 8 5 8 3" xfId="30998" xr:uid="{00000000-0005-0000-0000-00006B280000}"/>
    <cellStyle name="Calculation 3 8 5 8 4" xfId="30999" xr:uid="{00000000-0005-0000-0000-00006C280000}"/>
    <cellStyle name="Calculation 3 8 5 8 5" xfId="31000" xr:uid="{00000000-0005-0000-0000-00006D280000}"/>
    <cellStyle name="Calculation 3 8 5 8 6" xfId="31001" xr:uid="{00000000-0005-0000-0000-00006E280000}"/>
    <cellStyle name="Calculation 3 8 5 8 7" xfId="31002" xr:uid="{00000000-0005-0000-0000-00006F280000}"/>
    <cellStyle name="Calculation 3 8 5 9" xfId="3235" xr:uid="{00000000-0005-0000-0000-000070280000}"/>
    <cellStyle name="Calculation 3 8 5 9 2" xfId="3236" xr:uid="{00000000-0005-0000-0000-000071280000}"/>
    <cellStyle name="Calculation 3 8 5 9 3" xfId="31003" xr:uid="{00000000-0005-0000-0000-000072280000}"/>
    <cellStyle name="Calculation 3 8 5 9 4" xfId="31004" xr:uid="{00000000-0005-0000-0000-000073280000}"/>
    <cellStyle name="Calculation 3 8 5 9 5" xfId="31005" xr:uid="{00000000-0005-0000-0000-000074280000}"/>
    <cellStyle name="Calculation 3 8 5 9 6" xfId="31006" xr:uid="{00000000-0005-0000-0000-000075280000}"/>
    <cellStyle name="Calculation 3 8 5 9 7" xfId="31007" xr:uid="{00000000-0005-0000-0000-000076280000}"/>
    <cellStyle name="Calculation 3 8 6" xfId="3237" xr:uid="{00000000-0005-0000-0000-000077280000}"/>
    <cellStyle name="Calculation 3 8 6 10" xfId="3238" xr:uid="{00000000-0005-0000-0000-000078280000}"/>
    <cellStyle name="Calculation 3 8 6 11" xfId="31008" xr:uid="{00000000-0005-0000-0000-000079280000}"/>
    <cellStyle name="Calculation 3 8 6 12" xfId="31009" xr:uid="{00000000-0005-0000-0000-00007A280000}"/>
    <cellStyle name="Calculation 3 8 6 13" xfId="31010" xr:uid="{00000000-0005-0000-0000-00007B280000}"/>
    <cellStyle name="Calculation 3 8 6 14" xfId="31011" xr:uid="{00000000-0005-0000-0000-00007C280000}"/>
    <cellStyle name="Calculation 3 8 6 15" xfId="31012" xr:uid="{00000000-0005-0000-0000-00007D280000}"/>
    <cellStyle name="Calculation 3 8 6 2" xfId="3239" xr:uid="{00000000-0005-0000-0000-00007E280000}"/>
    <cellStyle name="Calculation 3 8 6 2 2" xfId="3240" xr:uid="{00000000-0005-0000-0000-00007F280000}"/>
    <cellStyle name="Calculation 3 8 6 2 3" xfId="31013" xr:uid="{00000000-0005-0000-0000-000080280000}"/>
    <cellStyle name="Calculation 3 8 6 2 4" xfId="31014" xr:uid="{00000000-0005-0000-0000-000081280000}"/>
    <cellStyle name="Calculation 3 8 6 2 5" xfId="31015" xr:uid="{00000000-0005-0000-0000-000082280000}"/>
    <cellStyle name="Calculation 3 8 6 2 6" xfId="31016" xr:uid="{00000000-0005-0000-0000-000083280000}"/>
    <cellStyle name="Calculation 3 8 6 2 7" xfId="31017" xr:uid="{00000000-0005-0000-0000-000084280000}"/>
    <cellStyle name="Calculation 3 8 6 3" xfId="3241" xr:uid="{00000000-0005-0000-0000-000085280000}"/>
    <cellStyle name="Calculation 3 8 6 3 2" xfId="3242" xr:uid="{00000000-0005-0000-0000-000086280000}"/>
    <cellStyle name="Calculation 3 8 6 3 3" xfId="31018" xr:uid="{00000000-0005-0000-0000-000087280000}"/>
    <cellStyle name="Calculation 3 8 6 3 4" xfId="31019" xr:uid="{00000000-0005-0000-0000-000088280000}"/>
    <cellStyle name="Calculation 3 8 6 3 5" xfId="31020" xr:uid="{00000000-0005-0000-0000-000089280000}"/>
    <cellStyle name="Calculation 3 8 6 3 6" xfId="31021" xr:uid="{00000000-0005-0000-0000-00008A280000}"/>
    <cellStyle name="Calculation 3 8 6 3 7" xfId="31022" xr:uid="{00000000-0005-0000-0000-00008B280000}"/>
    <cellStyle name="Calculation 3 8 6 4" xfId="3243" xr:uid="{00000000-0005-0000-0000-00008C280000}"/>
    <cellStyle name="Calculation 3 8 6 4 2" xfId="3244" xr:uid="{00000000-0005-0000-0000-00008D280000}"/>
    <cellStyle name="Calculation 3 8 6 4 3" xfId="31023" xr:uid="{00000000-0005-0000-0000-00008E280000}"/>
    <cellStyle name="Calculation 3 8 6 4 4" xfId="31024" xr:uid="{00000000-0005-0000-0000-00008F280000}"/>
    <cellStyle name="Calculation 3 8 6 4 5" xfId="31025" xr:uid="{00000000-0005-0000-0000-000090280000}"/>
    <cellStyle name="Calculation 3 8 6 4 6" xfId="31026" xr:uid="{00000000-0005-0000-0000-000091280000}"/>
    <cellStyle name="Calculation 3 8 6 4 7" xfId="31027" xr:uid="{00000000-0005-0000-0000-000092280000}"/>
    <cellStyle name="Calculation 3 8 6 5" xfId="3245" xr:uid="{00000000-0005-0000-0000-000093280000}"/>
    <cellStyle name="Calculation 3 8 6 5 2" xfId="3246" xr:uid="{00000000-0005-0000-0000-000094280000}"/>
    <cellStyle name="Calculation 3 8 6 5 3" xfId="31028" xr:uid="{00000000-0005-0000-0000-000095280000}"/>
    <cellStyle name="Calculation 3 8 6 5 4" xfId="31029" xr:uid="{00000000-0005-0000-0000-000096280000}"/>
    <cellStyle name="Calculation 3 8 6 5 5" xfId="31030" xr:uid="{00000000-0005-0000-0000-000097280000}"/>
    <cellStyle name="Calculation 3 8 6 5 6" xfId="31031" xr:uid="{00000000-0005-0000-0000-000098280000}"/>
    <cellStyle name="Calculation 3 8 6 5 7" xfId="31032" xr:uid="{00000000-0005-0000-0000-000099280000}"/>
    <cellStyle name="Calculation 3 8 6 6" xfId="3247" xr:uid="{00000000-0005-0000-0000-00009A280000}"/>
    <cellStyle name="Calculation 3 8 6 6 2" xfId="3248" xr:uid="{00000000-0005-0000-0000-00009B280000}"/>
    <cellStyle name="Calculation 3 8 6 6 3" xfId="31033" xr:uid="{00000000-0005-0000-0000-00009C280000}"/>
    <cellStyle name="Calculation 3 8 6 6 4" xfId="31034" xr:uid="{00000000-0005-0000-0000-00009D280000}"/>
    <cellStyle name="Calculation 3 8 6 6 5" xfId="31035" xr:uid="{00000000-0005-0000-0000-00009E280000}"/>
    <cellStyle name="Calculation 3 8 6 6 6" xfId="31036" xr:uid="{00000000-0005-0000-0000-00009F280000}"/>
    <cellStyle name="Calculation 3 8 6 6 7" xfId="31037" xr:uid="{00000000-0005-0000-0000-0000A0280000}"/>
    <cellStyle name="Calculation 3 8 6 7" xfId="3249" xr:uid="{00000000-0005-0000-0000-0000A1280000}"/>
    <cellStyle name="Calculation 3 8 6 7 2" xfId="3250" xr:uid="{00000000-0005-0000-0000-0000A2280000}"/>
    <cellStyle name="Calculation 3 8 6 7 3" xfId="31038" xr:uid="{00000000-0005-0000-0000-0000A3280000}"/>
    <cellStyle name="Calculation 3 8 6 7 4" xfId="31039" xr:uid="{00000000-0005-0000-0000-0000A4280000}"/>
    <cellStyle name="Calculation 3 8 6 7 5" xfId="31040" xr:uid="{00000000-0005-0000-0000-0000A5280000}"/>
    <cellStyle name="Calculation 3 8 6 7 6" xfId="31041" xr:uid="{00000000-0005-0000-0000-0000A6280000}"/>
    <cellStyle name="Calculation 3 8 6 7 7" xfId="31042" xr:uid="{00000000-0005-0000-0000-0000A7280000}"/>
    <cellStyle name="Calculation 3 8 6 8" xfId="3251" xr:uid="{00000000-0005-0000-0000-0000A8280000}"/>
    <cellStyle name="Calculation 3 8 6 8 2" xfId="3252" xr:uid="{00000000-0005-0000-0000-0000A9280000}"/>
    <cellStyle name="Calculation 3 8 6 8 3" xfId="31043" xr:uid="{00000000-0005-0000-0000-0000AA280000}"/>
    <cellStyle name="Calculation 3 8 6 8 4" xfId="31044" xr:uid="{00000000-0005-0000-0000-0000AB280000}"/>
    <cellStyle name="Calculation 3 8 6 8 5" xfId="31045" xr:uid="{00000000-0005-0000-0000-0000AC280000}"/>
    <cellStyle name="Calculation 3 8 6 8 6" xfId="31046" xr:uid="{00000000-0005-0000-0000-0000AD280000}"/>
    <cellStyle name="Calculation 3 8 6 8 7" xfId="31047" xr:uid="{00000000-0005-0000-0000-0000AE280000}"/>
    <cellStyle name="Calculation 3 8 6 9" xfId="3253" xr:uid="{00000000-0005-0000-0000-0000AF280000}"/>
    <cellStyle name="Calculation 3 8 6 9 2" xfId="3254" xr:uid="{00000000-0005-0000-0000-0000B0280000}"/>
    <cellStyle name="Calculation 3 8 6 9 3" xfId="31048" xr:uid="{00000000-0005-0000-0000-0000B1280000}"/>
    <cellStyle name="Calculation 3 8 6 9 4" xfId="31049" xr:uid="{00000000-0005-0000-0000-0000B2280000}"/>
    <cellStyle name="Calculation 3 8 6 9 5" xfId="31050" xr:uid="{00000000-0005-0000-0000-0000B3280000}"/>
    <cellStyle name="Calculation 3 8 6 9 6" xfId="31051" xr:uid="{00000000-0005-0000-0000-0000B4280000}"/>
    <cellStyle name="Calculation 3 8 6 9 7" xfId="31052" xr:uid="{00000000-0005-0000-0000-0000B5280000}"/>
    <cellStyle name="Calculation 3 8 7" xfId="31053" xr:uid="{00000000-0005-0000-0000-0000B6280000}"/>
    <cellStyle name="Calculation 3 9" xfId="3255" xr:uid="{00000000-0005-0000-0000-0000B7280000}"/>
    <cellStyle name="Calculation 3 9 2" xfId="3256" xr:uid="{00000000-0005-0000-0000-0000B8280000}"/>
    <cellStyle name="Calculation 3 9 2 2" xfId="3257" xr:uid="{00000000-0005-0000-0000-0000B9280000}"/>
    <cellStyle name="Calculation 3 9 2 2 10" xfId="31054" xr:uid="{00000000-0005-0000-0000-0000BA280000}"/>
    <cellStyle name="Calculation 3 9 2 2 2" xfId="3258" xr:uid="{00000000-0005-0000-0000-0000BB280000}"/>
    <cellStyle name="Calculation 3 9 2 2 2 2" xfId="3259" xr:uid="{00000000-0005-0000-0000-0000BC280000}"/>
    <cellStyle name="Calculation 3 9 2 2 2 3" xfId="31055" xr:uid="{00000000-0005-0000-0000-0000BD280000}"/>
    <cellStyle name="Calculation 3 9 2 2 2 4" xfId="31056" xr:uid="{00000000-0005-0000-0000-0000BE280000}"/>
    <cellStyle name="Calculation 3 9 2 2 2 5" xfId="31057" xr:uid="{00000000-0005-0000-0000-0000BF280000}"/>
    <cellStyle name="Calculation 3 9 2 2 2 6" xfId="31058" xr:uid="{00000000-0005-0000-0000-0000C0280000}"/>
    <cellStyle name="Calculation 3 9 2 2 2 7" xfId="31059" xr:uid="{00000000-0005-0000-0000-0000C1280000}"/>
    <cellStyle name="Calculation 3 9 2 2 3" xfId="3260" xr:uid="{00000000-0005-0000-0000-0000C2280000}"/>
    <cellStyle name="Calculation 3 9 2 2 3 2" xfId="3261" xr:uid="{00000000-0005-0000-0000-0000C3280000}"/>
    <cellStyle name="Calculation 3 9 2 2 3 3" xfId="31060" xr:uid="{00000000-0005-0000-0000-0000C4280000}"/>
    <cellStyle name="Calculation 3 9 2 2 3 4" xfId="31061" xr:uid="{00000000-0005-0000-0000-0000C5280000}"/>
    <cellStyle name="Calculation 3 9 2 2 3 5" xfId="31062" xr:uid="{00000000-0005-0000-0000-0000C6280000}"/>
    <cellStyle name="Calculation 3 9 2 2 3 6" xfId="31063" xr:uid="{00000000-0005-0000-0000-0000C7280000}"/>
    <cellStyle name="Calculation 3 9 2 2 3 7" xfId="31064" xr:uid="{00000000-0005-0000-0000-0000C8280000}"/>
    <cellStyle name="Calculation 3 9 2 2 4" xfId="3262" xr:uid="{00000000-0005-0000-0000-0000C9280000}"/>
    <cellStyle name="Calculation 3 9 2 2 4 2" xfId="3263" xr:uid="{00000000-0005-0000-0000-0000CA280000}"/>
    <cellStyle name="Calculation 3 9 2 2 4 3" xfId="31065" xr:uid="{00000000-0005-0000-0000-0000CB280000}"/>
    <cellStyle name="Calculation 3 9 2 2 4 4" xfId="31066" xr:uid="{00000000-0005-0000-0000-0000CC280000}"/>
    <cellStyle name="Calculation 3 9 2 2 4 5" xfId="31067" xr:uid="{00000000-0005-0000-0000-0000CD280000}"/>
    <cellStyle name="Calculation 3 9 2 2 4 6" xfId="31068" xr:uid="{00000000-0005-0000-0000-0000CE280000}"/>
    <cellStyle name="Calculation 3 9 2 2 4 7" xfId="31069" xr:uid="{00000000-0005-0000-0000-0000CF280000}"/>
    <cellStyle name="Calculation 3 9 2 2 5" xfId="3264" xr:uid="{00000000-0005-0000-0000-0000D0280000}"/>
    <cellStyle name="Calculation 3 9 2 2 5 2" xfId="3265" xr:uid="{00000000-0005-0000-0000-0000D1280000}"/>
    <cellStyle name="Calculation 3 9 2 2 5 3" xfId="31070" xr:uid="{00000000-0005-0000-0000-0000D2280000}"/>
    <cellStyle name="Calculation 3 9 2 2 5 4" xfId="31071" xr:uid="{00000000-0005-0000-0000-0000D3280000}"/>
    <cellStyle name="Calculation 3 9 2 2 5 5" xfId="31072" xr:uid="{00000000-0005-0000-0000-0000D4280000}"/>
    <cellStyle name="Calculation 3 9 2 2 5 6" xfId="31073" xr:uid="{00000000-0005-0000-0000-0000D5280000}"/>
    <cellStyle name="Calculation 3 9 2 2 5 7" xfId="31074" xr:uid="{00000000-0005-0000-0000-0000D6280000}"/>
    <cellStyle name="Calculation 3 9 2 2 6" xfId="3266" xr:uid="{00000000-0005-0000-0000-0000D7280000}"/>
    <cellStyle name="Calculation 3 9 2 2 6 2" xfId="3267" xr:uid="{00000000-0005-0000-0000-0000D8280000}"/>
    <cellStyle name="Calculation 3 9 2 2 6 3" xfId="31075" xr:uid="{00000000-0005-0000-0000-0000D9280000}"/>
    <cellStyle name="Calculation 3 9 2 2 6 4" xfId="31076" xr:uid="{00000000-0005-0000-0000-0000DA280000}"/>
    <cellStyle name="Calculation 3 9 2 2 6 5" xfId="31077" xr:uid="{00000000-0005-0000-0000-0000DB280000}"/>
    <cellStyle name="Calculation 3 9 2 2 6 6" xfId="31078" xr:uid="{00000000-0005-0000-0000-0000DC280000}"/>
    <cellStyle name="Calculation 3 9 2 2 6 7" xfId="31079" xr:uid="{00000000-0005-0000-0000-0000DD280000}"/>
    <cellStyle name="Calculation 3 9 2 2 7" xfId="31080" xr:uid="{00000000-0005-0000-0000-0000DE280000}"/>
    <cellStyle name="Calculation 3 9 2 2 8" xfId="31081" xr:uid="{00000000-0005-0000-0000-0000DF280000}"/>
    <cellStyle name="Calculation 3 9 2 2 9" xfId="31082" xr:uid="{00000000-0005-0000-0000-0000E0280000}"/>
    <cellStyle name="Calculation 3 9 2 3" xfId="3268" xr:uid="{00000000-0005-0000-0000-0000E1280000}"/>
    <cellStyle name="Calculation 3 9 2 3 10" xfId="3269" xr:uid="{00000000-0005-0000-0000-0000E2280000}"/>
    <cellStyle name="Calculation 3 9 2 3 11" xfId="31083" xr:uid="{00000000-0005-0000-0000-0000E3280000}"/>
    <cellStyle name="Calculation 3 9 2 3 12" xfId="31084" xr:uid="{00000000-0005-0000-0000-0000E4280000}"/>
    <cellStyle name="Calculation 3 9 2 3 13" xfId="31085" xr:uid="{00000000-0005-0000-0000-0000E5280000}"/>
    <cellStyle name="Calculation 3 9 2 3 14" xfId="31086" xr:uid="{00000000-0005-0000-0000-0000E6280000}"/>
    <cellStyle name="Calculation 3 9 2 3 15" xfId="31087" xr:uid="{00000000-0005-0000-0000-0000E7280000}"/>
    <cellStyle name="Calculation 3 9 2 3 2" xfId="3270" xr:uid="{00000000-0005-0000-0000-0000E8280000}"/>
    <cellStyle name="Calculation 3 9 2 3 2 2" xfId="3271" xr:uid="{00000000-0005-0000-0000-0000E9280000}"/>
    <cellStyle name="Calculation 3 9 2 3 2 3" xfId="31088" xr:uid="{00000000-0005-0000-0000-0000EA280000}"/>
    <cellStyle name="Calculation 3 9 2 3 2 4" xfId="31089" xr:uid="{00000000-0005-0000-0000-0000EB280000}"/>
    <cellStyle name="Calculation 3 9 2 3 2 5" xfId="31090" xr:uid="{00000000-0005-0000-0000-0000EC280000}"/>
    <cellStyle name="Calculation 3 9 2 3 2 6" xfId="31091" xr:uid="{00000000-0005-0000-0000-0000ED280000}"/>
    <cellStyle name="Calculation 3 9 2 3 2 7" xfId="31092" xr:uid="{00000000-0005-0000-0000-0000EE280000}"/>
    <cellStyle name="Calculation 3 9 2 3 3" xfId="3272" xr:uid="{00000000-0005-0000-0000-0000EF280000}"/>
    <cellStyle name="Calculation 3 9 2 3 3 2" xfId="3273" xr:uid="{00000000-0005-0000-0000-0000F0280000}"/>
    <cellStyle name="Calculation 3 9 2 3 3 3" xfId="31093" xr:uid="{00000000-0005-0000-0000-0000F1280000}"/>
    <cellStyle name="Calculation 3 9 2 3 3 4" xfId="31094" xr:uid="{00000000-0005-0000-0000-0000F2280000}"/>
    <cellStyle name="Calculation 3 9 2 3 3 5" xfId="31095" xr:uid="{00000000-0005-0000-0000-0000F3280000}"/>
    <cellStyle name="Calculation 3 9 2 3 3 6" xfId="31096" xr:uid="{00000000-0005-0000-0000-0000F4280000}"/>
    <cellStyle name="Calculation 3 9 2 3 3 7" xfId="31097" xr:uid="{00000000-0005-0000-0000-0000F5280000}"/>
    <cellStyle name="Calculation 3 9 2 3 4" xfId="3274" xr:uid="{00000000-0005-0000-0000-0000F6280000}"/>
    <cellStyle name="Calculation 3 9 2 3 4 2" xfId="3275" xr:uid="{00000000-0005-0000-0000-0000F7280000}"/>
    <cellStyle name="Calculation 3 9 2 3 4 3" xfId="31098" xr:uid="{00000000-0005-0000-0000-0000F8280000}"/>
    <cellStyle name="Calculation 3 9 2 3 4 4" xfId="31099" xr:uid="{00000000-0005-0000-0000-0000F9280000}"/>
    <cellStyle name="Calculation 3 9 2 3 4 5" xfId="31100" xr:uid="{00000000-0005-0000-0000-0000FA280000}"/>
    <cellStyle name="Calculation 3 9 2 3 4 6" xfId="31101" xr:uid="{00000000-0005-0000-0000-0000FB280000}"/>
    <cellStyle name="Calculation 3 9 2 3 4 7" xfId="31102" xr:uid="{00000000-0005-0000-0000-0000FC280000}"/>
    <cellStyle name="Calculation 3 9 2 3 5" xfId="3276" xr:uid="{00000000-0005-0000-0000-0000FD280000}"/>
    <cellStyle name="Calculation 3 9 2 3 5 2" xfId="3277" xr:uid="{00000000-0005-0000-0000-0000FE280000}"/>
    <cellStyle name="Calculation 3 9 2 3 5 3" xfId="31103" xr:uid="{00000000-0005-0000-0000-0000FF280000}"/>
    <cellStyle name="Calculation 3 9 2 3 5 4" xfId="31104" xr:uid="{00000000-0005-0000-0000-000000290000}"/>
    <cellStyle name="Calculation 3 9 2 3 5 5" xfId="31105" xr:uid="{00000000-0005-0000-0000-000001290000}"/>
    <cellStyle name="Calculation 3 9 2 3 5 6" xfId="31106" xr:uid="{00000000-0005-0000-0000-000002290000}"/>
    <cellStyle name="Calculation 3 9 2 3 5 7" xfId="31107" xr:uid="{00000000-0005-0000-0000-000003290000}"/>
    <cellStyle name="Calculation 3 9 2 3 6" xfId="3278" xr:uid="{00000000-0005-0000-0000-000004290000}"/>
    <cellStyle name="Calculation 3 9 2 3 6 2" xfId="3279" xr:uid="{00000000-0005-0000-0000-000005290000}"/>
    <cellStyle name="Calculation 3 9 2 3 6 3" xfId="31108" xr:uid="{00000000-0005-0000-0000-000006290000}"/>
    <cellStyle name="Calculation 3 9 2 3 6 4" xfId="31109" xr:uid="{00000000-0005-0000-0000-000007290000}"/>
    <cellStyle name="Calculation 3 9 2 3 6 5" xfId="31110" xr:uid="{00000000-0005-0000-0000-000008290000}"/>
    <cellStyle name="Calculation 3 9 2 3 6 6" xfId="31111" xr:uid="{00000000-0005-0000-0000-000009290000}"/>
    <cellStyle name="Calculation 3 9 2 3 6 7" xfId="31112" xr:uid="{00000000-0005-0000-0000-00000A290000}"/>
    <cellStyle name="Calculation 3 9 2 3 7" xfId="3280" xr:uid="{00000000-0005-0000-0000-00000B290000}"/>
    <cellStyle name="Calculation 3 9 2 3 7 2" xfId="3281" xr:uid="{00000000-0005-0000-0000-00000C290000}"/>
    <cellStyle name="Calculation 3 9 2 3 7 3" xfId="31113" xr:uid="{00000000-0005-0000-0000-00000D290000}"/>
    <cellStyle name="Calculation 3 9 2 3 7 4" xfId="31114" xr:uid="{00000000-0005-0000-0000-00000E290000}"/>
    <cellStyle name="Calculation 3 9 2 3 7 5" xfId="31115" xr:uid="{00000000-0005-0000-0000-00000F290000}"/>
    <cellStyle name="Calculation 3 9 2 3 7 6" xfId="31116" xr:uid="{00000000-0005-0000-0000-000010290000}"/>
    <cellStyle name="Calculation 3 9 2 3 7 7" xfId="31117" xr:uid="{00000000-0005-0000-0000-000011290000}"/>
    <cellStyle name="Calculation 3 9 2 3 8" xfId="3282" xr:uid="{00000000-0005-0000-0000-000012290000}"/>
    <cellStyle name="Calculation 3 9 2 3 8 2" xfId="3283" xr:uid="{00000000-0005-0000-0000-000013290000}"/>
    <cellStyle name="Calculation 3 9 2 3 8 3" xfId="31118" xr:uid="{00000000-0005-0000-0000-000014290000}"/>
    <cellStyle name="Calculation 3 9 2 3 8 4" xfId="31119" xr:uid="{00000000-0005-0000-0000-000015290000}"/>
    <cellStyle name="Calculation 3 9 2 3 8 5" xfId="31120" xr:uid="{00000000-0005-0000-0000-000016290000}"/>
    <cellStyle name="Calculation 3 9 2 3 8 6" xfId="31121" xr:uid="{00000000-0005-0000-0000-000017290000}"/>
    <cellStyle name="Calculation 3 9 2 3 8 7" xfId="31122" xr:uid="{00000000-0005-0000-0000-000018290000}"/>
    <cellStyle name="Calculation 3 9 2 3 9" xfId="3284" xr:uid="{00000000-0005-0000-0000-000019290000}"/>
    <cellStyle name="Calculation 3 9 2 3 9 2" xfId="3285" xr:uid="{00000000-0005-0000-0000-00001A290000}"/>
    <cellStyle name="Calculation 3 9 2 3 9 3" xfId="31123" xr:uid="{00000000-0005-0000-0000-00001B290000}"/>
    <cellStyle name="Calculation 3 9 2 3 9 4" xfId="31124" xr:uid="{00000000-0005-0000-0000-00001C290000}"/>
    <cellStyle name="Calculation 3 9 2 3 9 5" xfId="31125" xr:uid="{00000000-0005-0000-0000-00001D290000}"/>
    <cellStyle name="Calculation 3 9 2 3 9 6" xfId="31126" xr:uid="{00000000-0005-0000-0000-00001E290000}"/>
    <cellStyle name="Calculation 3 9 2 3 9 7" xfId="31127" xr:uid="{00000000-0005-0000-0000-00001F290000}"/>
    <cellStyle name="Calculation 3 9 2 4" xfId="3286" xr:uid="{00000000-0005-0000-0000-000020290000}"/>
    <cellStyle name="Calculation 3 9 2 4 2" xfId="3287" xr:uid="{00000000-0005-0000-0000-000021290000}"/>
    <cellStyle name="Calculation 3 9 2 4 3" xfId="31128" xr:uid="{00000000-0005-0000-0000-000022290000}"/>
    <cellStyle name="Calculation 3 9 2 4 4" xfId="31129" xr:uid="{00000000-0005-0000-0000-000023290000}"/>
    <cellStyle name="Calculation 3 9 2 4 5" xfId="31130" xr:uid="{00000000-0005-0000-0000-000024290000}"/>
    <cellStyle name="Calculation 3 9 2 4 6" xfId="31131" xr:uid="{00000000-0005-0000-0000-000025290000}"/>
    <cellStyle name="Calculation 3 9 2 4 7" xfId="31132" xr:uid="{00000000-0005-0000-0000-000026290000}"/>
    <cellStyle name="Calculation 3 9 2 5" xfId="31133" xr:uid="{00000000-0005-0000-0000-000027290000}"/>
    <cellStyle name="Calculation 3 9 2 6" xfId="31134" xr:uid="{00000000-0005-0000-0000-000028290000}"/>
    <cellStyle name="Calculation 3 9 2 7" xfId="31135" xr:uid="{00000000-0005-0000-0000-000029290000}"/>
    <cellStyle name="Calculation 3 9 2 8" xfId="31136" xr:uid="{00000000-0005-0000-0000-00002A290000}"/>
    <cellStyle name="Calculation 3 9 3" xfId="3288" xr:uid="{00000000-0005-0000-0000-00002B290000}"/>
    <cellStyle name="Calculation 3 9 3 10" xfId="31137" xr:uid="{00000000-0005-0000-0000-00002C290000}"/>
    <cellStyle name="Calculation 3 9 3 2" xfId="3289" xr:uid="{00000000-0005-0000-0000-00002D290000}"/>
    <cellStyle name="Calculation 3 9 3 2 2" xfId="3290" xr:uid="{00000000-0005-0000-0000-00002E290000}"/>
    <cellStyle name="Calculation 3 9 3 2 3" xfId="31138" xr:uid="{00000000-0005-0000-0000-00002F290000}"/>
    <cellStyle name="Calculation 3 9 3 2 4" xfId="31139" xr:uid="{00000000-0005-0000-0000-000030290000}"/>
    <cellStyle name="Calculation 3 9 3 2 5" xfId="31140" xr:uid="{00000000-0005-0000-0000-000031290000}"/>
    <cellStyle name="Calculation 3 9 3 2 6" xfId="31141" xr:uid="{00000000-0005-0000-0000-000032290000}"/>
    <cellStyle name="Calculation 3 9 3 2 7" xfId="31142" xr:uid="{00000000-0005-0000-0000-000033290000}"/>
    <cellStyle name="Calculation 3 9 3 3" xfId="3291" xr:uid="{00000000-0005-0000-0000-000034290000}"/>
    <cellStyle name="Calculation 3 9 3 3 2" xfId="3292" xr:uid="{00000000-0005-0000-0000-000035290000}"/>
    <cellStyle name="Calculation 3 9 3 3 3" xfId="31143" xr:uid="{00000000-0005-0000-0000-000036290000}"/>
    <cellStyle name="Calculation 3 9 3 3 4" xfId="31144" xr:uid="{00000000-0005-0000-0000-000037290000}"/>
    <cellStyle name="Calculation 3 9 3 3 5" xfId="31145" xr:uid="{00000000-0005-0000-0000-000038290000}"/>
    <cellStyle name="Calculation 3 9 3 3 6" xfId="31146" xr:uid="{00000000-0005-0000-0000-000039290000}"/>
    <cellStyle name="Calculation 3 9 3 3 7" xfId="31147" xr:uid="{00000000-0005-0000-0000-00003A290000}"/>
    <cellStyle name="Calculation 3 9 3 4" xfId="3293" xr:uid="{00000000-0005-0000-0000-00003B290000}"/>
    <cellStyle name="Calculation 3 9 3 4 2" xfId="3294" xr:uid="{00000000-0005-0000-0000-00003C290000}"/>
    <cellStyle name="Calculation 3 9 3 4 3" xfId="31148" xr:uid="{00000000-0005-0000-0000-00003D290000}"/>
    <cellStyle name="Calculation 3 9 3 4 4" xfId="31149" xr:uid="{00000000-0005-0000-0000-00003E290000}"/>
    <cellStyle name="Calculation 3 9 3 4 5" xfId="31150" xr:uid="{00000000-0005-0000-0000-00003F290000}"/>
    <cellStyle name="Calculation 3 9 3 4 6" xfId="31151" xr:uid="{00000000-0005-0000-0000-000040290000}"/>
    <cellStyle name="Calculation 3 9 3 4 7" xfId="31152" xr:uid="{00000000-0005-0000-0000-000041290000}"/>
    <cellStyle name="Calculation 3 9 3 5" xfId="3295" xr:uid="{00000000-0005-0000-0000-000042290000}"/>
    <cellStyle name="Calculation 3 9 3 5 2" xfId="3296" xr:uid="{00000000-0005-0000-0000-000043290000}"/>
    <cellStyle name="Calculation 3 9 3 5 3" xfId="31153" xr:uid="{00000000-0005-0000-0000-000044290000}"/>
    <cellStyle name="Calculation 3 9 3 5 4" xfId="31154" xr:uid="{00000000-0005-0000-0000-000045290000}"/>
    <cellStyle name="Calculation 3 9 3 5 5" xfId="31155" xr:uid="{00000000-0005-0000-0000-000046290000}"/>
    <cellStyle name="Calculation 3 9 3 5 6" xfId="31156" xr:uid="{00000000-0005-0000-0000-000047290000}"/>
    <cellStyle name="Calculation 3 9 3 5 7" xfId="31157" xr:uid="{00000000-0005-0000-0000-000048290000}"/>
    <cellStyle name="Calculation 3 9 3 6" xfId="3297" xr:uid="{00000000-0005-0000-0000-000049290000}"/>
    <cellStyle name="Calculation 3 9 3 6 2" xfId="3298" xr:uid="{00000000-0005-0000-0000-00004A290000}"/>
    <cellStyle name="Calculation 3 9 3 6 3" xfId="31158" xr:uid="{00000000-0005-0000-0000-00004B290000}"/>
    <cellStyle name="Calculation 3 9 3 6 4" xfId="31159" xr:uid="{00000000-0005-0000-0000-00004C290000}"/>
    <cellStyle name="Calculation 3 9 3 6 5" xfId="31160" xr:uid="{00000000-0005-0000-0000-00004D290000}"/>
    <cellStyle name="Calculation 3 9 3 6 6" xfId="31161" xr:uid="{00000000-0005-0000-0000-00004E290000}"/>
    <cellStyle name="Calculation 3 9 3 6 7" xfId="31162" xr:uid="{00000000-0005-0000-0000-00004F290000}"/>
    <cellStyle name="Calculation 3 9 3 7" xfId="31163" xr:uid="{00000000-0005-0000-0000-000050290000}"/>
    <cellStyle name="Calculation 3 9 3 8" xfId="31164" xr:uid="{00000000-0005-0000-0000-000051290000}"/>
    <cellStyle name="Calculation 3 9 3 9" xfId="31165" xr:uid="{00000000-0005-0000-0000-000052290000}"/>
    <cellStyle name="Calculation 3 9 4" xfId="3299" xr:uid="{00000000-0005-0000-0000-000053290000}"/>
    <cellStyle name="Calculation 3 9 4 10" xfId="3300" xr:uid="{00000000-0005-0000-0000-000054290000}"/>
    <cellStyle name="Calculation 3 9 4 11" xfId="31166" xr:uid="{00000000-0005-0000-0000-000055290000}"/>
    <cellStyle name="Calculation 3 9 4 12" xfId="31167" xr:uid="{00000000-0005-0000-0000-000056290000}"/>
    <cellStyle name="Calculation 3 9 4 2" xfId="3301" xr:uid="{00000000-0005-0000-0000-000057290000}"/>
    <cellStyle name="Calculation 3 9 4 2 2" xfId="3302" xr:uid="{00000000-0005-0000-0000-000058290000}"/>
    <cellStyle name="Calculation 3 9 4 2 3" xfId="31168" xr:uid="{00000000-0005-0000-0000-000059290000}"/>
    <cellStyle name="Calculation 3 9 4 2 4" xfId="31169" xr:uid="{00000000-0005-0000-0000-00005A290000}"/>
    <cellStyle name="Calculation 3 9 4 2 5" xfId="31170" xr:uid="{00000000-0005-0000-0000-00005B290000}"/>
    <cellStyle name="Calculation 3 9 4 2 6" xfId="31171" xr:uid="{00000000-0005-0000-0000-00005C290000}"/>
    <cellStyle name="Calculation 3 9 4 2 7" xfId="31172" xr:uid="{00000000-0005-0000-0000-00005D290000}"/>
    <cellStyle name="Calculation 3 9 4 3" xfId="3303" xr:uid="{00000000-0005-0000-0000-00005E290000}"/>
    <cellStyle name="Calculation 3 9 4 3 2" xfId="3304" xr:uid="{00000000-0005-0000-0000-00005F290000}"/>
    <cellStyle name="Calculation 3 9 4 3 3" xfId="31173" xr:uid="{00000000-0005-0000-0000-000060290000}"/>
    <cellStyle name="Calculation 3 9 4 3 4" xfId="31174" xr:uid="{00000000-0005-0000-0000-000061290000}"/>
    <cellStyle name="Calculation 3 9 4 3 5" xfId="31175" xr:uid="{00000000-0005-0000-0000-000062290000}"/>
    <cellStyle name="Calculation 3 9 4 3 6" xfId="31176" xr:uid="{00000000-0005-0000-0000-000063290000}"/>
    <cellStyle name="Calculation 3 9 4 3 7" xfId="31177" xr:uid="{00000000-0005-0000-0000-000064290000}"/>
    <cellStyle name="Calculation 3 9 4 4" xfId="3305" xr:uid="{00000000-0005-0000-0000-000065290000}"/>
    <cellStyle name="Calculation 3 9 4 4 2" xfId="3306" xr:uid="{00000000-0005-0000-0000-000066290000}"/>
    <cellStyle name="Calculation 3 9 4 4 3" xfId="31178" xr:uid="{00000000-0005-0000-0000-000067290000}"/>
    <cellStyle name="Calculation 3 9 4 4 4" xfId="31179" xr:uid="{00000000-0005-0000-0000-000068290000}"/>
    <cellStyle name="Calculation 3 9 4 4 5" xfId="31180" xr:uid="{00000000-0005-0000-0000-000069290000}"/>
    <cellStyle name="Calculation 3 9 4 4 6" xfId="31181" xr:uid="{00000000-0005-0000-0000-00006A290000}"/>
    <cellStyle name="Calculation 3 9 4 4 7" xfId="31182" xr:uid="{00000000-0005-0000-0000-00006B290000}"/>
    <cellStyle name="Calculation 3 9 4 5" xfId="3307" xr:uid="{00000000-0005-0000-0000-00006C290000}"/>
    <cellStyle name="Calculation 3 9 4 5 2" xfId="3308" xr:uid="{00000000-0005-0000-0000-00006D290000}"/>
    <cellStyle name="Calculation 3 9 4 5 3" xfId="31183" xr:uid="{00000000-0005-0000-0000-00006E290000}"/>
    <cellStyle name="Calculation 3 9 4 5 4" xfId="31184" xr:uid="{00000000-0005-0000-0000-00006F290000}"/>
    <cellStyle name="Calculation 3 9 4 5 5" xfId="31185" xr:uid="{00000000-0005-0000-0000-000070290000}"/>
    <cellStyle name="Calculation 3 9 4 5 6" xfId="31186" xr:uid="{00000000-0005-0000-0000-000071290000}"/>
    <cellStyle name="Calculation 3 9 4 5 7" xfId="31187" xr:uid="{00000000-0005-0000-0000-000072290000}"/>
    <cellStyle name="Calculation 3 9 4 6" xfId="3309" xr:uid="{00000000-0005-0000-0000-000073290000}"/>
    <cellStyle name="Calculation 3 9 4 6 2" xfId="3310" xr:uid="{00000000-0005-0000-0000-000074290000}"/>
    <cellStyle name="Calculation 3 9 4 6 3" xfId="31188" xr:uid="{00000000-0005-0000-0000-000075290000}"/>
    <cellStyle name="Calculation 3 9 4 6 4" xfId="31189" xr:uid="{00000000-0005-0000-0000-000076290000}"/>
    <cellStyle name="Calculation 3 9 4 6 5" xfId="31190" xr:uid="{00000000-0005-0000-0000-000077290000}"/>
    <cellStyle name="Calculation 3 9 4 6 6" xfId="31191" xr:uid="{00000000-0005-0000-0000-000078290000}"/>
    <cellStyle name="Calculation 3 9 4 6 7" xfId="31192" xr:uid="{00000000-0005-0000-0000-000079290000}"/>
    <cellStyle name="Calculation 3 9 4 7" xfId="3311" xr:uid="{00000000-0005-0000-0000-00007A290000}"/>
    <cellStyle name="Calculation 3 9 4 7 2" xfId="3312" xr:uid="{00000000-0005-0000-0000-00007B290000}"/>
    <cellStyle name="Calculation 3 9 4 7 3" xfId="31193" xr:uid="{00000000-0005-0000-0000-00007C290000}"/>
    <cellStyle name="Calculation 3 9 4 7 4" xfId="31194" xr:uid="{00000000-0005-0000-0000-00007D290000}"/>
    <cellStyle name="Calculation 3 9 4 7 5" xfId="31195" xr:uid="{00000000-0005-0000-0000-00007E290000}"/>
    <cellStyle name="Calculation 3 9 4 7 6" xfId="31196" xr:uid="{00000000-0005-0000-0000-00007F290000}"/>
    <cellStyle name="Calculation 3 9 4 7 7" xfId="31197" xr:uid="{00000000-0005-0000-0000-000080290000}"/>
    <cellStyle name="Calculation 3 9 4 8" xfId="3313" xr:uid="{00000000-0005-0000-0000-000081290000}"/>
    <cellStyle name="Calculation 3 9 4 8 2" xfId="3314" xr:uid="{00000000-0005-0000-0000-000082290000}"/>
    <cellStyle name="Calculation 3 9 4 8 3" xfId="31198" xr:uid="{00000000-0005-0000-0000-000083290000}"/>
    <cellStyle name="Calculation 3 9 4 8 4" xfId="31199" xr:uid="{00000000-0005-0000-0000-000084290000}"/>
    <cellStyle name="Calculation 3 9 4 8 5" xfId="31200" xr:uid="{00000000-0005-0000-0000-000085290000}"/>
    <cellStyle name="Calculation 3 9 4 8 6" xfId="31201" xr:uid="{00000000-0005-0000-0000-000086290000}"/>
    <cellStyle name="Calculation 3 9 4 8 7" xfId="31202" xr:uid="{00000000-0005-0000-0000-000087290000}"/>
    <cellStyle name="Calculation 3 9 4 9" xfId="3315" xr:uid="{00000000-0005-0000-0000-000088290000}"/>
    <cellStyle name="Calculation 3 9 4 9 2" xfId="3316" xr:uid="{00000000-0005-0000-0000-000089290000}"/>
    <cellStyle name="Calculation 3 9 4 9 3" xfId="31203" xr:uid="{00000000-0005-0000-0000-00008A290000}"/>
    <cellStyle name="Calculation 3 9 4 9 4" xfId="31204" xr:uid="{00000000-0005-0000-0000-00008B290000}"/>
    <cellStyle name="Calculation 3 9 4 9 5" xfId="31205" xr:uid="{00000000-0005-0000-0000-00008C290000}"/>
    <cellStyle name="Calculation 3 9 4 9 6" xfId="31206" xr:uid="{00000000-0005-0000-0000-00008D290000}"/>
    <cellStyle name="Calculation 3 9 4 9 7" xfId="31207" xr:uid="{00000000-0005-0000-0000-00008E290000}"/>
    <cellStyle name="Calculation 3 9 5" xfId="3317" xr:uid="{00000000-0005-0000-0000-00008F290000}"/>
    <cellStyle name="Calculation 3 9 5 10" xfId="31208" xr:uid="{00000000-0005-0000-0000-000090290000}"/>
    <cellStyle name="Calculation 3 9 5 11" xfId="31209" xr:uid="{00000000-0005-0000-0000-000091290000}"/>
    <cellStyle name="Calculation 3 9 5 12" xfId="31210" xr:uid="{00000000-0005-0000-0000-000092290000}"/>
    <cellStyle name="Calculation 3 9 5 2" xfId="3318" xr:uid="{00000000-0005-0000-0000-000093290000}"/>
    <cellStyle name="Calculation 3 9 5 2 2" xfId="3319" xr:uid="{00000000-0005-0000-0000-000094290000}"/>
    <cellStyle name="Calculation 3 9 5 2 3" xfId="31211" xr:uid="{00000000-0005-0000-0000-000095290000}"/>
    <cellStyle name="Calculation 3 9 5 2 4" xfId="31212" xr:uid="{00000000-0005-0000-0000-000096290000}"/>
    <cellStyle name="Calculation 3 9 5 2 5" xfId="31213" xr:uid="{00000000-0005-0000-0000-000097290000}"/>
    <cellStyle name="Calculation 3 9 5 2 6" xfId="31214" xr:uid="{00000000-0005-0000-0000-000098290000}"/>
    <cellStyle name="Calculation 3 9 5 2 7" xfId="31215" xr:uid="{00000000-0005-0000-0000-000099290000}"/>
    <cellStyle name="Calculation 3 9 5 3" xfId="3320" xr:uid="{00000000-0005-0000-0000-00009A290000}"/>
    <cellStyle name="Calculation 3 9 5 3 2" xfId="3321" xr:uid="{00000000-0005-0000-0000-00009B290000}"/>
    <cellStyle name="Calculation 3 9 5 3 3" xfId="31216" xr:uid="{00000000-0005-0000-0000-00009C290000}"/>
    <cellStyle name="Calculation 3 9 5 3 4" xfId="31217" xr:uid="{00000000-0005-0000-0000-00009D290000}"/>
    <cellStyle name="Calculation 3 9 5 3 5" xfId="31218" xr:uid="{00000000-0005-0000-0000-00009E290000}"/>
    <cellStyle name="Calculation 3 9 5 3 6" xfId="31219" xr:uid="{00000000-0005-0000-0000-00009F290000}"/>
    <cellStyle name="Calculation 3 9 5 3 7" xfId="31220" xr:uid="{00000000-0005-0000-0000-0000A0290000}"/>
    <cellStyle name="Calculation 3 9 5 4" xfId="3322" xr:uid="{00000000-0005-0000-0000-0000A1290000}"/>
    <cellStyle name="Calculation 3 9 5 4 2" xfId="3323" xr:uid="{00000000-0005-0000-0000-0000A2290000}"/>
    <cellStyle name="Calculation 3 9 5 4 3" xfId="31221" xr:uid="{00000000-0005-0000-0000-0000A3290000}"/>
    <cellStyle name="Calculation 3 9 5 4 4" xfId="31222" xr:uid="{00000000-0005-0000-0000-0000A4290000}"/>
    <cellStyle name="Calculation 3 9 5 4 5" xfId="31223" xr:uid="{00000000-0005-0000-0000-0000A5290000}"/>
    <cellStyle name="Calculation 3 9 5 4 6" xfId="31224" xr:uid="{00000000-0005-0000-0000-0000A6290000}"/>
    <cellStyle name="Calculation 3 9 5 4 7" xfId="31225" xr:uid="{00000000-0005-0000-0000-0000A7290000}"/>
    <cellStyle name="Calculation 3 9 5 5" xfId="3324" xr:uid="{00000000-0005-0000-0000-0000A8290000}"/>
    <cellStyle name="Calculation 3 9 5 5 2" xfId="3325" xr:uid="{00000000-0005-0000-0000-0000A9290000}"/>
    <cellStyle name="Calculation 3 9 5 5 3" xfId="31226" xr:uid="{00000000-0005-0000-0000-0000AA290000}"/>
    <cellStyle name="Calculation 3 9 5 5 4" xfId="31227" xr:uid="{00000000-0005-0000-0000-0000AB290000}"/>
    <cellStyle name="Calculation 3 9 5 5 5" xfId="31228" xr:uid="{00000000-0005-0000-0000-0000AC290000}"/>
    <cellStyle name="Calculation 3 9 5 5 6" xfId="31229" xr:uid="{00000000-0005-0000-0000-0000AD290000}"/>
    <cellStyle name="Calculation 3 9 5 5 7" xfId="31230" xr:uid="{00000000-0005-0000-0000-0000AE290000}"/>
    <cellStyle name="Calculation 3 9 5 6" xfId="3326" xr:uid="{00000000-0005-0000-0000-0000AF290000}"/>
    <cellStyle name="Calculation 3 9 5 6 2" xfId="3327" xr:uid="{00000000-0005-0000-0000-0000B0290000}"/>
    <cellStyle name="Calculation 3 9 5 6 3" xfId="31231" xr:uid="{00000000-0005-0000-0000-0000B1290000}"/>
    <cellStyle name="Calculation 3 9 5 6 4" xfId="31232" xr:uid="{00000000-0005-0000-0000-0000B2290000}"/>
    <cellStyle name="Calculation 3 9 5 6 5" xfId="31233" xr:uid="{00000000-0005-0000-0000-0000B3290000}"/>
    <cellStyle name="Calculation 3 9 5 6 6" xfId="31234" xr:uid="{00000000-0005-0000-0000-0000B4290000}"/>
    <cellStyle name="Calculation 3 9 5 6 7" xfId="31235" xr:uid="{00000000-0005-0000-0000-0000B5290000}"/>
    <cellStyle name="Calculation 3 9 5 7" xfId="3328" xr:uid="{00000000-0005-0000-0000-0000B6290000}"/>
    <cellStyle name="Calculation 3 9 5 7 2" xfId="3329" xr:uid="{00000000-0005-0000-0000-0000B7290000}"/>
    <cellStyle name="Calculation 3 9 5 7 3" xfId="31236" xr:uid="{00000000-0005-0000-0000-0000B8290000}"/>
    <cellStyle name="Calculation 3 9 5 7 4" xfId="31237" xr:uid="{00000000-0005-0000-0000-0000B9290000}"/>
    <cellStyle name="Calculation 3 9 5 7 5" xfId="31238" xr:uid="{00000000-0005-0000-0000-0000BA290000}"/>
    <cellStyle name="Calculation 3 9 5 7 6" xfId="31239" xr:uid="{00000000-0005-0000-0000-0000BB290000}"/>
    <cellStyle name="Calculation 3 9 5 7 7" xfId="31240" xr:uid="{00000000-0005-0000-0000-0000BC290000}"/>
    <cellStyle name="Calculation 3 9 5 8" xfId="3330" xr:uid="{00000000-0005-0000-0000-0000BD290000}"/>
    <cellStyle name="Calculation 3 9 5 8 2" xfId="3331" xr:uid="{00000000-0005-0000-0000-0000BE290000}"/>
    <cellStyle name="Calculation 3 9 5 8 3" xfId="31241" xr:uid="{00000000-0005-0000-0000-0000BF290000}"/>
    <cellStyle name="Calculation 3 9 5 8 4" xfId="31242" xr:uid="{00000000-0005-0000-0000-0000C0290000}"/>
    <cellStyle name="Calculation 3 9 5 8 5" xfId="31243" xr:uid="{00000000-0005-0000-0000-0000C1290000}"/>
    <cellStyle name="Calculation 3 9 5 8 6" xfId="31244" xr:uid="{00000000-0005-0000-0000-0000C2290000}"/>
    <cellStyle name="Calculation 3 9 5 8 7" xfId="31245" xr:uid="{00000000-0005-0000-0000-0000C3290000}"/>
    <cellStyle name="Calculation 3 9 5 9" xfId="3332" xr:uid="{00000000-0005-0000-0000-0000C4290000}"/>
    <cellStyle name="Calculation 3 9 5 9 2" xfId="3333" xr:uid="{00000000-0005-0000-0000-0000C5290000}"/>
    <cellStyle name="Calculation 3 9 5 9 3" xfId="31246" xr:uid="{00000000-0005-0000-0000-0000C6290000}"/>
    <cellStyle name="Calculation 3 9 5 9 4" xfId="31247" xr:uid="{00000000-0005-0000-0000-0000C7290000}"/>
    <cellStyle name="Calculation 3 9 5 9 5" xfId="31248" xr:uid="{00000000-0005-0000-0000-0000C8290000}"/>
    <cellStyle name="Calculation 3 9 5 9 6" xfId="31249" xr:uid="{00000000-0005-0000-0000-0000C9290000}"/>
    <cellStyle name="Calculation 3 9 5 9 7" xfId="31250" xr:uid="{00000000-0005-0000-0000-0000CA290000}"/>
    <cellStyle name="Calculation 3 9 6" xfId="3334" xr:uid="{00000000-0005-0000-0000-0000CB290000}"/>
    <cellStyle name="Calculation 3 9 6 10" xfId="3335" xr:uid="{00000000-0005-0000-0000-0000CC290000}"/>
    <cellStyle name="Calculation 3 9 6 11" xfId="31251" xr:uid="{00000000-0005-0000-0000-0000CD290000}"/>
    <cellStyle name="Calculation 3 9 6 12" xfId="31252" xr:uid="{00000000-0005-0000-0000-0000CE290000}"/>
    <cellStyle name="Calculation 3 9 6 13" xfId="31253" xr:uid="{00000000-0005-0000-0000-0000CF290000}"/>
    <cellStyle name="Calculation 3 9 6 14" xfId="31254" xr:uid="{00000000-0005-0000-0000-0000D0290000}"/>
    <cellStyle name="Calculation 3 9 6 15" xfId="31255" xr:uid="{00000000-0005-0000-0000-0000D1290000}"/>
    <cellStyle name="Calculation 3 9 6 2" xfId="3336" xr:uid="{00000000-0005-0000-0000-0000D2290000}"/>
    <cellStyle name="Calculation 3 9 6 2 2" xfId="3337" xr:uid="{00000000-0005-0000-0000-0000D3290000}"/>
    <cellStyle name="Calculation 3 9 6 2 3" xfId="31256" xr:uid="{00000000-0005-0000-0000-0000D4290000}"/>
    <cellStyle name="Calculation 3 9 6 2 4" xfId="31257" xr:uid="{00000000-0005-0000-0000-0000D5290000}"/>
    <cellStyle name="Calculation 3 9 6 2 5" xfId="31258" xr:uid="{00000000-0005-0000-0000-0000D6290000}"/>
    <cellStyle name="Calculation 3 9 6 2 6" xfId="31259" xr:uid="{00000000-0005-0000-0000-0000D7290000}"/>
    <cellStyle name="Calculation 3 9 6 2 7" xfId="31260" xr:uid="{00000000-0005-0000-0000-0000D8290000}"/>
    <cellStyle name="Calculation 3 9 6 3" xfId="3338" xr:uid="{00000000-0005-0000-0000-0000D9290000}"/>
    <cellStyle name="Calculation 3 9 6 3 2" xfId="3339" xr:uid="{00000000-0005-0000-0000-0000DA290000}"/>
    <cellStyle name="Calculation 3 9 6 3 3" xfId="31261" xr:uid="{00000000-0005-0000-0000-0000DB290000}"/>
    <cellStyle name="Calculation 3 9 6 3 4" xfId="31262" xr:uid="{00000000-0005-0000-0000-0000DC290000}"/>
    <cellStyle name="Calculation 3 9 6 3 5" xfId="31263" xr:uid="{00000000-0005-0000-0000-0000DD290000}"/>
    <cellStyle name="Calculation 3 9 6 3 6" xfId="31264" xr:uid="{00000000-0005-0000-0000-0000DE290000}"/>
    <cellStyle name="Calculation 3 9 6 3 7" xfId="31265" xr:uid="{00000000-0005-0000-0000-0000DF290000}"/>
    <cellStyle name="Calculation 3 9 6 4" xfId="3340" xr:uid="{00000000-0005-0000-0000-0000E0290000}"/>
    <cellStyle name="Calculation 3 9 6 4 2" xfId="3341" xr:uid="{00000000-0005-0000-0000-0000E1290000}"/>
    <cellStyle name="Calculation 3 9 6 4 3" xfId="31266" xr:uid="{00000000-0005-0000-0000-0000E2290000}"/>
    <cellStyle name="Calculation 3 9 6 4 4" xfId="31267" xr:uid="{00000000-0005-0000-0000-0000E3290000}"/>
    <cellStyle name="Calculation 3 9 6 4 5" xfId="31268" xr:uid="{00000000-0005-0000-0000-0000E4290000}"/>
    <cellStyle name="Calculation 3 9 6 4 6" xfId="31269" xr:uid="{00000000-0005-0000-0000-0000E5290000}"/>
    <cellStyle name="Calculation 3 9 6 4 7" xfId="31270" xr:uid="{00000000-0005-0000-0000-0000E6290000}"/>
    <cellStyle name="Calculation 3 9 6 5" xfId="3342" xr:uid="{00000000-0005-0000-0000-0000E7290000}"/>
    <cellStyle name="Calculation 3 9 6 5 2" xfId="3343" xr:uid="{00000000-0005-0000-0000-0000E8290000}"/>
    <cellStyle name="Calculation 3 9 6 5 3" xfId="31271" xr:uid="{00000000-0005-0000-0000-0000E9290000}"/>
    <cellStyle name="Calculation 3 9 6 5 4" xfId="31272" xr:uid="{00000000-0005-0000-0000-0000EA290000}"/>
    <cellStyle name="Calculation 3 9 6 5 5" xfId="31273" xr:uid="{00000000-0005-0000-0000-0000EB290000}"/>
    <cellStyle name="Calculation 3 9 6 5 6" xfId="31274" xr:uid="{00000000-0005-0000-0000-0000EC290000}"/>
    <cellStyle name="Calculation 3 9 6 5 7" xfId="31275" xr:uid="{00000000-0005-0000-0000-0000ED290000}"/>
    <cellStyle name="Calculation 3 9 6 6" xfId="3344" xr:uid="{00000000-0005-0000-0000-0000EE290000}"/>
    <cellStyle name="Calculation 3 9 6 6 2" xfId="3345" xr:uid="{00000000-0005-0000-0000-0000EF290000}"/>
    <cellStyle name="Calculation 3 9 6 6 3" xfId="31276" xr:uid="{00000000-0005-0000-0000-0000F0290000}"/>
    <cellStyle name="Calculation 3 9 6 6 4" xfId="31277" xr:uid="{00000000-0005-0000-0000-0000F1290000}"/>
    <cellStyle name="Calculation 3 9 6 6 5" xfId="31278" xr:uid="{00000000-0005-0000-0000-0000F2290000}"/>
    <cellStyle name="Calculation 3 9 6 6 6" xfId="31279" xr:uid="{00000000-0005-0000-0000-0000F3290000}"/>
    <cellStyle name="Calculation 3 9 6 6 7" xfId="31280" xr:uid="{00000000-0005-0000-0000-0000F4290000}"/>
    <cellStyle name="Calculation 3 9 6 7" xfId="3346" xr:uid="{00000000-0005-0000-0000-0000F5290000}"/>
    <cellStyle name="Calculation 3 9 6 7 2" xfId="3347" xr:uid="{00000000-0005-0000-0000-0000F6290000}"/>
    <cellStyle name="Calculation 3 9 6 7 3" xfId="31281" xr:uid="{00000000-0005-0000-0000-0000F7290000}"/>
    <cellStyle name="Calculation 3 9 6 7 4" xfId="31282" xr:uid="{00000000-0005-0000-0000-0000F8290000}"/>
    <cellStyle name="Calculation 3 9 6 7 5" xfId="31283" xr:uid="{00000000-0005-0000-0000-0000F9290000}"/>
    <cellStyle name="Calculation 3 9 6 7 6" xfId="31284" xr:uid="{00000000-0005-0000-0000-0000FA290000}"/>
    <cellStyle name="Calculation 3 9 6 7 7" xfId="31285" xr:uid="{00000000-0005-0000-0000-0000FB290000}"/>
    <cellStyle name="Calculation 3 9 6 8" xfId="3348" xr:uid="{00000000-0005-0000-0000-0000FC290000}"/>
    <cellStyle name="Calculation 3 9 6 8 2" xfId="3349" xr:uid="{00000000-0005-0000-0000-0000FD290000}"/>
    <cellStyle name="Calculation 3 9 6 8 3" xfId="31286" xr:uid="{00000000-0005-0000-0000-0000FE290000}"/>
    <cellStyle name="Calculation 3 9 6 8 4" xfId="31287" xr:uid="{00000000-0005-0000-0000-0000FF290000}"/>
    <cellStyle name="Calculation 3 9 6 8 5" xfId="31288" xr:uid="{00000000-0005-0000-0000-0000002A0000}"/>
    <cellStyle name="Calculation 3 9 6 8 6" xfId="31289" xr:uid="{00000000-0005-0000-0000-0000012A0000}"/>
    <cellStyle name="Calculation 3 9 6 8 7" xfId="31290" xr:uid="{00000000-0005-0000-0000-0000022A0000}"/>
    <cellStyle name="Calculation 3 9 6 9" xfId="3350" xr:uid="{00000000-0005-0000-0000-0000032A0000}"/>
    <cellStyle name="Calculation 3 9 6 9 2" xfId="3351" xr:uid="{00000000-0005-0000-0000-0000042A0000}"/>
    <cellStyle name="Calculation 3 9 6 9 3" xfId="31291" xr:uid="{00000000-0005-0000-0000-0000052A0000}"/>
    <cellStyle name="Calculation 3 9 6 9 4" xfId="31292" xr:uid="{00000000-0005-0000-0000-0000062A0000}"/>
    <cellStyle name="Calculation 3 9 6 9 5" xfId="31293" xr:uid="{00000000-0005-0000-0000-0000072A0000}"/>
    <cellStyle name="Calculation 3 9 6 9 6" xfId="31294" xr:uid="{00000000-0005-0000-0000-0000082A0000}"/>
    <cellStyle name="Calculation 3 9 6 9 7" xfId="31295" xr:uid="{00000000-0005-0000-0000-0000092A0000}"/>
    <cellStyle name="Calculation 3 9 7" xfId="31296" xr:uid="{00000000-0005-0000-0000-00000A2A0000}"/>
    <cellStyle name="Calculation 4" xfId="3352" xr:uid="{00000000-0005-0000-0000-00000B2A0000}"/>
    <cellStyle name="Calculation 4 10" xfId="3353" xr:uid="{00000000-0005-0000-0000-00000C2A0000}"/>
    <cellStyle name="Calculation 4 10 10" xfId="3354" xr:uid="{00000000-0005-0000-0000-00000D2A0000}"/>
    <cellStyle name="Calculation 4 10 11" xfId="31297" xr:uid="{00000000-0005-0000-0000-00000E2A0000}"/>
    <cellStyle name="Calculation 4 10 12" xfId="31298" xr:uid="{00000000-0005-0000-0000-00000F2A0000}"/>
    <cellStyle name="Calculation 4 10 13" xfId="31299" xr:uid="{00000000-0005-0000-0000-0000102A0000}"/>
    <cellStyle name="Calculation 4 10 14" xfId="31300" xr:uid="{00000000-0005-0000-0000-0000112A0000}"/>
    <cellStyle name="Calculation 4 10 15" xfId="31301" xr:uid="{00000000-0005-0000-0000-0000122A0000}"/>
    <cellStyle name="Calculation 4 10 2" xfId="3355" xr:uid="{00000000-0005-0000-0000-0000132A0000}"/>
    <cellStyle name="Calculation 4 10 2 2" xfId="3356" xr:uid="{00000000-0005-0000-0000-0000142A0000}"/>
    <cellStyle name="Calculation 4 10 2 3" xfId="31302" xr:uid="{00000000-0005-0000-0000-0000152A0000}"/>
    <cellStyle name="Calculation 4 10 2 4" xfId="31303" xr:uid="{00000000-0005-0000-0000-0000162A0000}"/>
    <cellStyle name="Calculation 4 10 2 5" xfId="31304" xr:uid="{00000000-0005-0000-0000-0000172A0000}"/>
    <cellStyle name="Calculation 4 10 2 6" xfId="31305" xr:uid="{00000000-0005-0000-0000-0000182A0000}"/>
    <cellStyle name="Calculation 4 10 2 7" xfId="31306" xr:uid="{00000000-0005-0000-0000-0000192A0000}"/>
    <cellStyle name="Calculation 4 10 3" xfId="3357" xr:uid="{00000000-0005-0000-0000-00001A2A0000}"/>
    <cellStyle name="Calculation 4 10 3 2" xfId="3358" xr:uid="{00000000-0005-0000-0000-00001B2A0000}"/>
    <cellStyle name="Calculation 4 10 3 3" xfId="31307" xr:uid="{00000000-0005-0000-0000-00001C2A0000}"/>
    <cellStyle name="Calculation 4 10 3 4" xfId="31308" xr:uid="{00000000-0005-0000-0000-00001D2A0000}"/>
    <cellStyle name="Calculation 4 10 3 5" xfId="31309" xr:uid="{00000000-0005-0000-0000-00001E2A0000}"/>
    <cellStyle name="Calculation 4 10 3 6" xfId="31310" xr:uid="{00000000-0005-0000-0000-00001F2A0000}"/>
    <cellStyle name="Calculation 4 10 3 7" xfId="31311" xr:uid="{00000000-0005-0000-0000-0000202A0000}"/>
    <cellStyle name="Calculation 4 10 4" xfId="3359" xr:uid="{00000000-0005-0000-0000-0000212A0000}"/>
    <cellStyle name="Calculation 4 10 4 2" xfId="3360" xr:uid="{00000000-0005-0000-0000-0000222A0000}"/>
    <cellStyle name="Calculation 4 10 4 3" xfId="31312" xr:uid="{00000000-0005-0000-0000-0000232A0000}"/>
    <cellStyle name="Calculation 4 10 4 4" xfId="31313" xr:uid="{00000000-0005-0000-0000-0000242A0000}"/>
    <cellStyle name="Calculation 4 10 4 5" xfId="31314" xr:uid="{00000000-0005-0000-0000-0000252A0000}"/>
    <cellStyle name="Calculation 4 10 4 6" xfId="31315" xr:uid="{00000000-0005-0000-0000-0000262A0000}"/>
    <cellStyle name="Calculation 4 10 4 7" xfId="31316" xr:uid="{00000000-0005-0000-0000-0000272A0000}"/>
    <cellStyle name="Calculation 4 10 5" xfId="3361" xr:uid="{00000000-0005-0000-0000-0000282A0000}"/>
    <cellStyle name="Calculation 4 10 5 2" xfId="3362" xr:uid="{00000000-0005-0000-0000-0000292A0000}"/>
    <cellStyle name="Calculation 4 10 5 3" xfId="31317" xr:uid="{00000000-0005-0000-0000-00002A2A0000}"/>
    <cellStyle name="Calculation 4 10 5 4" xfId="31318" xr:uid="{00000000-0005-0000-0000-00002B2A0000}"/>
    <cellStyle name="Calculation 4 10 5 5" xfId="31319" xr:uid="{00000000-0005-0000-0000-00002C2A0000}"/>
    <cellStyle name="Calculation 4 10 5 6" xfId="31320" xr:uid="{00000000-0005-0000-0000-00002D2A0000}"/>
    <cellStyle name="Calculation 4 10 5 7" xfId="31321" xr:uid="{00000000-0005-0000-0000-00002E2A0000}"/>
    <cellStyle name="Calculation 4 10 6" xfId="3363" xr:uid="{00000000-0005-0000-0000-00002F2A0000}"/>
    <cellStyle name="Calculation 4 10 6 2" xfId="3364" xr:uid="{00000000-0005-0000-0000-0000302A0000}"/>
    <cellStyle name="Calculation 4 10 6 3" xfId="31322" xr:uid="{00000000-0005-0000-0000-0000312A0000}"/>
    <cellStyle name="Calculation 4 10 6 4" xfId="31323" xr:uid="{00000000-0005-0000-0000-0000322A0000}"/>
    <cellStyle name="Calculation 4 10 6 5" xfId="31324" xr:uid="{00000000-0005-0000-0000-0000332A0000}"/>
    <cellStyle name="Calculation 4 10 6 6" xfId="31325" xr:uid="{00000000-0005-0000-0000-0000342A0000}"/>
    <cellStyle name="Calculation 4 10 6 7" xfId="31326" xr:uid="{00000000-0005-0000-0000-0000352A0000}"/>
    <cellStyle name="Calculation 4 10 7" xfId="3365" xr:uid="{00000000-0005-0000-0000-0000362A0000}"/>
    <cellStyle name="Calculation 4 10 7 2" xfId="3366" xr:uid="{00000000-0005-0000-0000-0000372A0000}"/>
    <cellStyle name="Calculation 4 10 7 3" xfId="31327" xr:uid="{00000000-0005-0000-0000-0000382A0000}"/>
    <cellStyle name="Calculation 4 10 7 4" xfId="31328" xr:uid="{00000000-0005-0000-0000-0000392A0000}"/>
    <cellStyle name="Calculation 4 10 7 5" xfId="31329" xr:uid="{00000000-0005-0000-0000-00003A2A0000}"/>
    <cellStyle name="Calculation 4 10 7 6" xfId="31330" xr:uid="{00000000-0005-0000-0000-00003B2A0000}"/>
    <cellStyle name="Calculation 4 10 7 7" xfId="31331" xr:uid="{00000000-0005-0000-0000-00003C2A0000}"/>
    <cellStyle name="Calculation 4 10 8" xfId="3367" xr:uid="{00000000-0005-0000-0000-00003D2A0000}"/>
    <cellStyle name="Calculation 4 10 8 2" xfId="3368" xr:uid="{00000000-0005-0000-0000-00003E2A0000}"/>
    <cellStyle name="Calculation 4 10 8 3" xfId="31332" xr:uid="{00000000-0005-0000-0000-00003F2A0000}"/>
    <cellStyle name="Calculation 4 10 8 4" xfId="31333" xr:uid="{00000000-0005-0000-0000-0000402A0000}"/>
    <cellStyle name="Calculation 4 10 8 5" xfId="31334" xr:uid="{00000000-0005-0000-0000-0000412A0000}"/>
    <cellStyle name="Calculation 4 10 8 6" xfId="31335" xr:uid="{00000000-0005-0000-0000-0000422A0000}"/>
    <cellStyle name="Calculation 4 10 8 7" xfId="31336" xr:uid="{00000000-0005-0000-0000-0000432A0000}"/>
    <cellStyle name="Calculation 4 10 9" xfId="3369" xr:uid="{00000000-0005-0000-0000-0000442A0000}"/>
    <cellStyle name="Calculation 4 10 9 2" xfId="3370" xr:uid="{00000000-0005-0000-0000-0000452A0000}"/>
    <cellStyle name="Calculation 4 10 9 3" xfId="31337" xr:uid="{00000000-0005-0000-0000-0000462A0000}"/>
    <cellStyle name="Calculation 4 10 9 4" xfId="31338" xr:uid="{00000000-0005-0000-0000-0000472A0000}"/>
    <cellStyle name="Calculation 4 10 9 5" xfId="31339" xr:uid="{00000000-0005-0000-0000-0000482A0000}"/>
    <cellStyle name="Calculation 4 10 9 6" xfId="31340" xr:uid="{00000000-0005-0000-0000-0000492A0000}"/>
    <cellStyle name="Calculation 4 10 9 7" xfId="31341" xr:uid="{00000000-0005-0000-0000-00004A2A0000}"/>
    <cellStyle name="Calculation 4 11" xfId="3371" xr:uid="{00000000-0005-0000-0000-00004B2A0000}"/>
    <cellStyle name="Calculation 4 11 10" xfId="3372" xr:uid="{00000000-0005-0000-0000-00004C2A0000}"/>
    <cellStyle name="Calculation 4 11 11" xfId="31342" xr:uid="{00000000-0005-0000-0000-00004D2A0000}"/>
    <cellStyle name="Calculation 4 11 12" xfId="31343" xr:uid="{00000000-0005-0000-0000-00004E2A0000}"/>
    <cellStyle name="Calculation 4 11 2" xfId="3373" xr:uid="{00000000-0005-0000-0000-00004F2A0000}"/>
    <cellStyle name="Calculation 4 11 2 2" xfId="3374" xr:uid="{00000000-0005-0000-0000-0000502A0000}"/>
    <cellStyle name="Calculation 4 11 2 3" xfId="31344" xr:uid="{00000000-0005-0000-0000-0000512A0000}"/>
    <cellStyle name="Calculation 4 11 2 4" xfId="31345" xr:uid="{00000000-0005-0000-0000-0000522A0000}"/>
    <cellStyle name="Calculation 4 11 2 5" xfId="31346" xr:uid="{00000000-0005-0000-0000-0000532A0000}"/>
    <cellStyle name="Calculation 4 11 2 6" xfId="31347" xr:uid="{00000000-0005-0000-0000-0000542A0000}"/>
    <cellStyle name="Calculation 4 11 2 7" xfId="31348" xr:uid="{00000000-0005-0000-0000-0000552A0000}"/>
    <cellStyle name="Calculation 4 11 3" xfId="3375" xr:uid="{00000000-0005-0000-0000-0000562A0000}"/>
    <cellStyle name="Calculation 4 11 3 2" xfId="3376" xr:uid="{00000000-0005-0000-0000-0000572A0000}"/>
    <cellStyle name="Calculation 4 11 3 3" xfId="31349" xr:uid="{00000000-0005-0000-0000-0000582A0000}"/>
    <cellStyle name="Calculation 4 11 3 4" xfId="31350" xr:uid="{00000000-0005-0000-0000-0000592A0000}"/>
    <cellStyle name="Calculation 4 11 3 5" xfId="31351" xr:uid="{00000000-0005-0000-0000-00005A2A0000}"/>
    <cellStyle name="Calculation 4 11 3 6" xfId="31352" xr:uid="{00000000-0005-0000-0000-00005B2A0000}"/>
    <cellStyle name="Calculation 4 11 3 7" xfId="31353" xr:uid="{00000000-0005-0000-0000-00005C2A0000}"/>
    <cellStyle name="Calculation 4 11 4" xfId="3377" xr:uid="{00000000-0005-0000-0000-00005D2A0000}"/>
    <cellStyle name="Calculation 4 11 4 2" xfId="3378" xr:uid="{00000000-0005-0000-0000-00005E2A0000}"/>
    <cellStyle name="Calculation 4 11 4 3" xfId="31354" xr:uid="{00000000-0005-0000-0000-00005F2A0000}"/>
    <cellStyle name="Calculation 4 11 4 4" xfId="31355" xr:uid="{00000000-0005-0000-0000-0000602A0000}"/>
    <cellStyle name="Calculation 4 11 4 5" xfId="31356" xr:uid="{00000000-0005-0000-0000-0000612A0000}"/>
    <cellStyle name="Calculation 4 11 4 6" xfId="31357" xr:uid="{00000000-0005-0000-0000-0000622A0000}"/>
    <cellStyle name="Calculation 4 11 4 7" xfId="31358" xr:uid="{00000000-0005-0000-0000-0000632A0000}"/>
    <cellStyle name="Calculation 4 11 5" xfId="3379" xr:uid="{00000000-0005-0000-0000-0000642A0000}"/>
    <cellStyle name="Calculation 4 11 5 2" xfId="3380" xr:uid="{00000000-0005-0000-0000-0000652A0000}"/>
    <cellStyle name="Calculation 4 11 5 3" xfId="31359" xr:uid="{00000000-0005-0000-0000-0000662A0000}"/>
    <cellStyle name="Calculation 4 11 5 4" xfId="31360" xr:uid="{00000000-0005-0000-0000-0000672A0000}"/>
    <cellStyle name="Calculation 4 11 5 5" xfId="31361" xr:uid="{00000000-0005-0000-0000-0000682A0000}"/>
    <cellStyle name="Calculation 4 11 5 6" xfId="31362" xr:uid="{00000000-0005-0000-0000-0000692A0000}"/>
    <cellStyle name="Calculation 4 11 5 7" xfId="31363" xr:uid="{00000000-0005-0000-0000-00006A2A0000}"/>
    <cellStyle name="Calculation 4 11 6" xfId="3381" xr:uid="{00000000-0005-0000-0000-00006B2A0000}"/>
    <cellStyle name="Calculation 4 11 6 2" xfId="3382" xr:uid="{00000000-0005-0000-0000-00006C2A0000}"/>
    <cellStyle name="Calculation 4 11 6 3" xfId="31364" xr:uid="{00000000-0005-0000-0000-00006D2A0000}"/>
    <cellStyle name="Calculation 4 11 6 4" xfId="31365" xr:uid="{00000000-0005-0000-0000-00006E2A0000}"/>
    <cellStyle name="Calculation 4 11 6 5" xfId="31366" xr:uid="{00000000-0005-0000-0000-00006F2A0000}"/>
    <cellStyle name="Calculation 4 11 6 6" xfId="31367" xr:uid="{00000000-0005-0000-0000-0000702A0000}"/>
    <cellStyle name="Calculation 4 11 6 7" xfId="31368" xr:uid="{00000000-0005-0000-0000-0000712A0000}"/>
    <cellStyle name="Calculation 4 11 7" xfId="3383" xr:uid="{00000000-0005-0000-0000-0000722A0000}"/>
    <cellStyle name="Calculation 4 11 7 2" xfId="3384" xr:uid="{00000000-0005-0000-0000-0000732A0000}"/>
    <cellStyle name="Calculation 4 11 7 3" xfId="31369" xr:uid="{00000000-0005-0000-0000-0000742A0000}"/>
    <cellStyle name="Calculation 4 11 7 4" xfId="31370" xr:uid="{00000000-0005-0000-0000-0000752A0000}"/>
    <cellStyle name="Calculation 4 11 7 5" xfId="31371" xr:uid="{00000000-0005-0000-0000-0000762A0000}"/>
    <cellStyle name="Calculation 4 11 7 6" xfId="31372" xr:uid="{00000000-0005-0000-0000-0000772A0000}"/>
    <cellStyle name="Calculation 4 11 7 7" xfId="31373" xr:uid="{00000000-0005-0000-0000-0000782A0000}"/>
    <cellStyle name="Calculation 4 11 8" xfId="3385" xr:uid="{00000000-0005-0000-0000-0000792A0000}"/>
    <cellStyle name="Calculation 4 11 8 2" xfId="3386" xr:uid="{00000000-0005-0000-0000-00007A2A0000}"/>
    <cellStyle name="Calculation 4 11 8 3" xfId="31374" xr:uid="{00000000-0005-0000-0000-00007B2A0000}"/>
    <cellStyle name="Calculation 4 11 8 4" xfId="31375" xr:uid="{00000000-0005-0000-0000-00007C2A0000}"/>
    <cellStyle name="Calculation 4 11 8 5" xfId="31376" xr:uid="{00000000-0005-0000-0000-00007D2A0000}"/>
    <cellStyle name="Calculation 4 11 8 6" xfId="31377" xr:uid="{00000000-0005-0000-0000-00007E2A0000}"/>
    <cellStyle name="Calculation 4 11 8 7" xfId="31378" xr:uid="{00000000-0005-0000-0000-00007F2A0000}"/>
    <cellStyle name="Calculation 4 11 9" xfId="3387" xr:uid="{00000000-0005-0000-0000-0000802A0000}"/>
    <cellStyle name="Calculation 4 11 9 2" xfId="3388" xr:uid="{00000000-0005-0000-0000-0000812A0000}"/>
    <cellStyle name="Calculation 4 11 9 3" xfId="31379" xr:uid="{00000000-0005-0000-0000-0000822A0000}"/>
    <cellStyle name="Calculation 4 11 9 4" xfId="31380" xr:uid="{00000000-0005-0000-0000-0000832A0000}"/>
    <cellStyle name="Calculation 4 11 9 5" xfId="31381" xr:uid="{00000000-0005-0000-0000-0000842A0000}"/>
    <cellStyle name="Calculation 4 11 9 6" xfId="31382" xr:uid="{00000000-0005-0000-0000-0000852A0000}"/>
    <cellStyle name="Calculation 4 11 9 7" xfId="31383" xr:uid="{00000000-0005-0000-0000-0000862A0000}"/>
    <cellStyle name="Calculation 4 12" xfId="3389" xr:uid="{00000000-0005-0000-0000-0000872A0000}"/>
    <cellStyle name="Calculation 4 12 10" xfId="31384" xr:uid="{00000000-0005-0000-0000-0000882A0000}"/>
    <cellStyle name="Calculation 4 12 11" xfId="31385" xr:uid="{00000000-0005-0000-0000-0000892A0000}"/>
    <cellStyle name="Calculation 4 12 12" xfId="31386" xr:uid="{00000000-0005-0000-0000-00008A2A0000}"/>
    <cellStyle name="Calculation 4 12 2" xfId="3390" xr:uid="{00000000-0005-0000-0000-00008B2A0000}"/>
    <cellStyle name="Calculation 4 12 2 2" xfId="3391" xr:uid="{00000000-0005-0000-0000-00008C2A0000}"/>
    <cellStyle name="Calculation 4 12 2 3" xfId="31387" xr:uid="{00000000-0005-0000-0000-00008D2A0000}"/>
    <cellStyle name="Calculation 4 12 2 4" xfId="31388" xr:uid="{00000000-0005-0000-0000-00008E2A0000}"/>
    <cellStyle name="Calculation 4 12 2 5" xfId="31389" xr:uid="{00000000-0005-0000-0000-00008F2A0000}"/>
    <cellStyle name="Calculation 4 12 2 6" xfId="31390" xr:uid="{00000000-0005-0000-0000-0000902A0000}"/>
    <cellStyle name="Calculation 4 12 2 7" xfId="31391" xr:uid="{00000000-0005-0000-0000-0000912A0000}"/>
    <cellStyle name="Calculation 4 12 3" xfId="3392" xr:uid="{00000000-0005-0000-0000-0000922A0000}"/>
    <cellStyle name="Calculation 4 12 3 2" xfId="3393" xr:uid="{00000000-0005-0000-0000-0000932A0000}"/>
    <cellStyle name="Calculation 4 12 3 3" xfId="31392" xr:uid="{00000000-0005-0000-0000-0000942A0000}"/>
    <cellStyle name="Calculation 4 12 3 4" xfId="31393" xr:uid="{00000000-0005-0000-0000-0000952A0000}"/>
    <cellStyle name="Calculation 4 12 3 5" xfId="31394" xr:uid="{00000000-0005-0000-0000-0000962A0000}"/>
    <cellStyle name="Calculation 4 12 3 6" xfId="31395" xr:uid="{00000000-0005-0000-0000-0000972A0000}"/>
    <cellStyle name="Calculation 4 12 3 7" xfId="31396" xr:uid="{00000000-0005-0000-0000-0000982A0000}"/>
    <cellStyle name="Calculation 4 12 4" xfId="3394" xr:uid="{00000000-0005-0000-0000-0000992A0000}"/>
    <cellStyle name="Calculation 4 12 4 2" xfId="3395" xr:uid="{00000000-0005-0000-0000-00009A2A0000}"/>
    <cellStyle name="Calculation 4 12 4 3" xfId="31397" xr:uid="{00000000-0005-0000-0000-00009B2A0000}"/>
    <cellStyle name="Calculation 4 12 4 4" xfId="31398" xr:uid="{00000000-0005-0000-0000-00009C2A0000}"/>
    <cellStyle name="Calculation 4 12 4 5" xfId="31399" xr:uid="{00000000-0005-0000-0000-00009D2A0000}"/>
    <cellStyle name="Calculation 4 12 4 6" xfId="31400" xr:uid="{00000000-0005-0000-0000-00009E2A0000}"/>
    <cellStyle name="Calculation 4 12 4 7" xfId="31401" xr:uid="{00000000-0005-0000-0000-00009F2A0000}"/>
    <cellStyle name="Calculation 4 12 5" xfId="3396" xr:uid="{00000000-0005-0000-0000-0000A02A0000}"/>
    <cellStyle name="Calculation 4 12 5 2" xfId="3397" xr:uid="{00000000-0005-0000-0000-0000A12A0000}"/>
    <cellStyle name="Calculation 4 12 5 3" xfId="31402" xr:uid="{00000000-0005-0000-0000-0000A22A0000}"/>
    <cellStyle name="Calculation 4 12 5 4" xfId="31403" xr:uid="{00000000-0005-0000-0000-0000A32A0000}"/>
    <cellStyle name="Calculation 4 12 5 5" xfId="31404" xr:uid="{00000000-0005-0000-0000-0000A42A0000}"/>
    <cellStyle name="Calculation 4 12 5 6" xfId="31405" xr:uid="{00000000-0005-0000-0000-0000A52A0000}"/>
    <cellStyle name="Calculation 4 12 5 7" xfId="31406" xr:uid="{00000000-0005-0000-0000-0000A62A0000}"/>
    <cellStyle name="Calculation 4 12 6" xfId="3398" xr:uid="{00000000-0005-0000-0000-0000A72A0000}"/>
    <cellStyle name="Calculation 4 12 6 2" xfId="3399" xr:uid="{00000000-0005-0000-0000-0000A82A0000}"/>
    <cellStyle name="Calculation 4 12 6 3" xfId="31407" xr:uid="{00000000-0005-0000-0000-0000A92A0000}"/>
    <cellStyle name="Calculation 4 12 6 4" xfId="31408" xr:uid="{00000000-0005-0000-0000-0000AA2A0000}"/>
    <cellStyle name="Calculation 4 12 6 5" xfId="31409" xr:uid="{00000000-0005-0000-0000-0000AB2A0000}"/>
    <cellStyle name="Calculation 4 12 6 6" xfId="31410" xr:uid="{00000000-0005-0000-0000-0000AC2A0000}"/>
    <cellStyle name="Calculation 4 12 6 7" xfId="31411" xr:uid="{00000000-0005-0000-0000-0000AD2A0000}"/>
    <cellStyle name="Calculation 4 12 7" xfId="3400" xr:uid="{00000000-0005-0000-0000-0000AE2A0000}"/>
    <cellStyle name="Calculation 4 12 7 2" xfId="3401" xr:uid="{00000000-0005-0000-0000-0000AF2A0000}"/>
    <cellStyle name="Calculation 4 12 7 3" xfId="31412" xr:uid="{00000000-0005-0000-0000-0000B02A0000}"/>
    <cellStyle name="Calculation 4 12 7 4" xfId="31413" xr:uid="{00000000-0005-0000-0000-0000B12A0000}"/>
    <cellStyle name="Calculation 4 12 7 5" xfId="31414" xr:uid="{00000000-0005-0000-0000-0000B22A0000}"/>
    <cellStyle name="Calculation 4 12 7 6" xfId="31415" xr:uid="{00000000-0005-0000-0000-0000B32A0000}"/>
    <cellStyle name="Calculation 4 12 7 7" xfId="31416" xr:uid="{00000000-0005-0000-0000-0000B42A0000}"/>
    <cellStyle name="Calculation 4 12 8" xfId="3402" xr:uid="{00000000-0005-0000-0000-0000B52A0000}"/>
    <cellStyle name="Calculation 4 12 8 2" xfId="3403" xr:uid="{00000000-0005-0000-0000-0000B62A0000}"/>
    <cellStyle name="Calculation 4 12 8 3" xfId="31417" xr:uid="{00000000-0005-0000-0000-0000B72A0000}"/>
    <cellStyle name="Calculation 4 12 8 4" xfId="31418" xr:uid="{00000000-0005-0000-0000-0000B82A0000}"/>
    <cellStyle name="Calculation 4 12 8 5" xfId="31419" xr:uid="{00000000-0005-0000-0000-0000B92A0000}"/>
    <cellStyle name="Calculation 4 12 8 6" xfId="31420" xr:uid="{00000000-0005-0000-0000-0000BA2A0000}"/>
    <cellStyle name="Calculation 4 12 8 7" xfId="31421" xr:uid="{00000000-0005-0000-0000-0000BB2A0000}"/>
    <cellStyle name="Calculation 4 12 9" xfId="3404" xr:uid="{00000000-0005-0000-0000-0000BC2A0000}"/>
    <cellStyle name="Calculation 4 12 9 2" xfId="3405" xr:uid="{00000000-0005-0000-0000-0000BD2A0000}"/>
    <cellStyle name="Calculation 4 12 9 3" xfId="31422" xr:uid="{00000000-0005-0000-0000-0000BE2A0000}"/>
    <cellStyle name="Calculation 4 12 9 4" xfId="31423" xr:uid="{00000000-0005-0000-0000-0000BF2A0000}"/>
    <cellStyle name="Calculation 4 12 9 5" xfId="31424" xr:uid="{00000000-0005-0000-0000-0000C02A0000}"/>
    <cellStyle name="Calculation 4 12 9 6" xfId="31425" xr:uid="{00000000-0005-0000-0000-0000C12A0000}"/>
    <cellStyle name="Calculation 4 12 9 7" xfId="31426" xr:uid="{00000000-0005-0000-0000-0000C22A0000}"/>
    <cellStyle name="Calculation 4 13" xfId="31427" xr:uid="{00000000-0005-0000-0000-0000C32A0000}"/>
    <cellStyle name="Calculation 4 2" xfId="3406" xr:uid="{00000000-0005-0000-0000-0000C42A0000}"/>
    <cellStyle name="Calculation 4 2 2" xfId="3407" xr:uid="{00000000-0005-0000-0000-0000C52A0000}"/>
    <cellStyle name="Calculation 4 2 2 2" xfId="3408" xr:uid="{00000000-0005-0000-0000-0000C62A0000}"/>
    <cellStyle name="Calculation 4 2 2 2 10" xfId="31428" xr:uid="{00000000-0005-0000-0000-0000C72A0000}"/>
    <cellStyle name="Calculation 4 2 2 2 2" xfId="3409" xr:uid="{00000000-0005-0000-0000-0000C82A0000}"/>
    <cellStyle name="Calculation 4 2 2 2 2 2" xfId="3410" xr:uid="{00000000-0005-0000-0000-0000C92A0000}"/>
    <cellStyle name="Calculation 4 2 2 2 2 3" xfId="31429" xr:uid="{00000000-0005-0000-0000-0000CA2A0000}"/>
    <cellStyle name="Calculation 4 2 2 2 2 4" xfId="31430" xr:uid="{00000000-0005-0000-0000-0000CB2A0000}"/>
    <cellStyle name="Calculation 4 2 2 2 2 5" xfId="31431" xr:uid="{00000000-0005-0000-0000-0000CC2A0000}"/>
    <cellStyle name="Calculation 4 2 2 2 2 6" xfId="31432" xr:uid="{00000000-0005-0000-0000-0000CD2A0000}"/>
    <cellStyle name="Calculation 4 2 2 2 2 7" xfId="31433" xr:uid="{00000000-0005-0000-0000-0000CE2A0000}"/>
    <cellStyle name="Calculation 4 2 2 2 3" xfId="3411" xr:uid="{00000000-0005-0000-0000-0000CF2A0000}"/>
    <cellStyle name="Calculation 4 2 2 2 3 2" xfId="3412" xr:uid="{00000000-0005-0000-0000-0000D02A0000}"/>
    <cellStyle name="Calculation 4 2 2 2 3 3" xfId="31434" xr:uid="{00000000-0005-0000-0000-0000D12A0000}"/>
    <cellStyle name="Calculation 4 2 2 2 3 4" xfId="31435" xr:uid="{00000000-0005-0000-0000-0000D22A0000}"/>
    <cellStyle name="Calculation 4 2 2 2 3 5" xfId="31436" xr:uid="{00000000-0005-0000-0000-0000D32A0000}"/>
    <cellStyle name="Calculation 4 2 2 2 3 6" xfId="31437" xr:uid="{00000000-0005-0000-0000-0000D42A0000}"/>
    <cellStyle name="Calculation 4 2 2 2 3 7" xfId="31438" xr:uid="{00000000-0005-0000-0000-0000D52A0000}"/>
    <cellStyle name="Calculation 4 2 2 2 4" xfId="3413" xr:uid="{00000000-0005-0000-0000-0000D62A0000}"/>
    <cellStyle name="Calculation 4 2 2 2 4 2" xfId="3414" xr:uid="{00000000-0005-0000-0000-0000D72A0000}"/>
    <cellStyle name="Calculation 4 2 2 2 4 3" xfId="31439" xr:uid="{00000000-0005-0000-0000-0000D82A0000}"/>
    <cellStyle name="Calculation 4 2 2 2 4 4" xfId="31440" xr:uid="{00000000-0005-0000-0000-0000D92A0000}"/>
    <cellStyle name="Calculation 4 2 2 2 4 5" xfId="31441" xr:uid="{00000000-0005-0000-0000-0000DA2A0000}"/>
    <cellStyle name="Calculation 4 2 2 2 4 6" xfId="31442" xr:uid="{00000000-0005-0000-0000-0000DB2A0000}"/>
    <cellStyle name="Calculation 4 2 2 2 4 7" xfId="31443" xr:uid="{00000000-0005-0000-0000-0000DC2A0000}"/>
    <cellStyle name="Calculation 4 2 2 2 5" xfId="3415" xr:uid="{00000000-0005-0000-0000-0000DD2A0000}"/>
    <cellStyle name="Calculation 4 2 2 2 5 2" xfId="3416" xr:uid="{00000000-0005-0000-0000-0000DE2A0000}"/>
    <cellStyle name="Calculation 4 2 2 2 5 3" xfId="31444" xr:uid="{00000000-0005-0000-0000-0000DF2A0000}"/>
    <cellStyle name="Calculation 4 2 2 2 5 4" xfId="31445" xr:uid="{00000000-0005-0000-0000-0000E02A0000}"/>
    <cellStyle name="Calculation 4 2 2 2 5 5" xfId="31446" xr:uid="{00000000-0005-0000-0000-0000E12A0000}"/>
    <cellStyle name="Calculation 4 2 2 2 5 6" xfId="31447" xr:uid="{00000000-0005-0000-0000-0000E22A0000}"/>
    <cellStyle name="Calculation 4 2 2 2 5 7" xfId="31448" xr:uid="{00000000-0005-0000-0000-0000E32A0000}"/>
    <cellStyle name="Calculation 4 2 2 2 6" xfId="3417" xr:uid="{00000000-0005-0000-0000-0000E42A0000}"/>
    <cellStyle name="Calculation 4 2 2 2 6 2" xfId="3418" xr:uid="{00000000-0005-0000-0000-0000E52A0000}"/>
    <cellStyle name="Calculation 4 2 2 2 6 3" xfId="31449" xr:uid="{00000000-0005-0000-0000-0000E62A0000}"/>
    <cellStyle name="Calculation 4 2 2 2 6 4" xfId="31450" xr:uid="{00000000-0005-0000-0000-0000E72A0000}"/>
    <cellStyle name="Calculation 4 2 2 2 6 5" xfId="31451" xr:uid="{00000000-0005-0000-0000-0000E82A0000}"/>
    <cellStyle name="Calculation 4 2 2 2 6 6" xfId="31452" xr:uid="{00000000-0005-0000-0000-0000E92A0000}"/>
    <cellStyle name="Calculation 4 2 2 2 6 7" xfId="31453" xr:uid="{00000000-0005-0000-0000-0000EA2A0000}"/>
    <cellStyle name="Calculation 4 2 2 2 7" xfId="31454" xr:uid="{00000000-0005-0000-0000-0000EB2A0000}"/>
    <cellStyle name="Calculation 4 2 2 2 8" xfId="31455" xr:uid="{00000000-0005-0000-0000-0000EC2A0000}"/>
    <cellStyle name="Calculation 4 2 2 2 9" xfId="31456" xr:uid="{00000000-0005-0000-0000-0000ED2A0000}"/>
    <cellStyle name="Calculation 4 2 2 3" xfId="3419" xr:uid="{00000000-0005-0000-0000-0000EE2A0000}"/>
    <cellStyle name="Calculation 4 2 2 3 10" xfId="3420" xr:uid="{00000000-0005-0000-0000-0000EF2A0000}"/>
    <cellStyle name="Calculation 4 2 2 3 11" xfId="31457" xr:uid="{00000000-0005-0000-0000-0000F02A0000}"/>
    <cellStyle name="Calculation 4 2 2 3 12" xfId="31458" xr:uid="{00000000-0005-0000-0000-0000F12A0000}"/>
    <cellStyle name="Calculation 4 2 2 3 13" xfId="31459" xr:uid="{00000000-0005-0000-0000-0000F22A0000}"/>
    <cellStyle name="Calculation 4 2 2 3 14" xfId="31460" xr:uid="{00000000-0005-0000-0000-0000F32A0000}"/>
    <cellStyle name="Calculation 4 2 2 3 15" xfId="31461" xr:uid="{00000000-0005-0000-0000-0000F42A0000}"/>
    <cellStyle name="Calculation 4 2 2 3 2" xfId="3421" xr:uid="{00000000-0005-0000-0000-0000F52A0000}"/>
    <cellStyle name="Calculation 4 2 2 3 2 2" xfId="3422" xr:uid="{00000000-0005-0000-0000-0000F62A0000}"/>
    <cellStyle name="Calculation 4 2 2 3 2 3" xfId="31462" xr:uid="{00000000-0005-0000-0000-0000F72A0000}"/>
    <cellStyle name="Calculation 4 2 2 3 2 4" xfId="31463" xr:uid="{00000000-0005-0000-0000-0000F82A0000}"/>
    <cellStyle name="Calculation 4 2 2 3 2 5" xfId="31464" xr:uid="{00000000-0005-0000-0000-0000F92A0000}"/>
    <cellStyle name="Calculation 4 2 2 3 2 6" xfId="31465" xr:uid="{00000000-0005-0000-0000-0000FA2A0000}"/>
    <cellStyle name="Calculation 4 2 2 3 2 7" xfId="31466" xr:uid="{00000000-0005-0000-0000-0000FB2A0000}"/>
    <cellStyle name="Calculation 4 2 2 3 3" xfId="3423" xr:uid="{00000000-0005-0000-0000-0000FC2A0000}"/>
    <cellStyle name="Calculation 4 2 2 3 3 2" xfId="3424" xr:uid="{00000000-0005-0000-0000-0000FD2A0000}"/>
    <cellStyle name="Calculation 4 2 2 3 3 3" xfId="31467" xr:uid="{00000000-0005-0000-0000-0000FE2A0000}"/>
    <cellStyle name="Calculation 4 2 2 3 3 4" xfId="31468" xr:uid="{00000000-0005-0000-0000-0000FF2A0000}"/>
    <cellStyle name="Calculation 4 2 2 3 3 5" xfId="31469" xr:uid="{00000000-0005-0000-0000-0000002B0000}"/>
    <cellStyle name="Calculation 4 2 2 3 3 6" xfId="31470" xr:uid="{00000000-0005-0000-0000-0000012B0000}"/>
    <cellStyle name="Calculation 4 2 2 3 3 7" xfId="31471" xr:uid="{00000000-0005-0000-0000-0000022B0000}"/>
    <cellStyle name="Calculation 4 2 2 3 4" xfId="3425" xr:uid="{00000000-0005-0000-0000-0000032B0000}"/>
    <cellStyle name="Calculation 4 2 2 3 4 2" xfId="3426" xr:uid="{00000000-0005-0000-0000-0000042B0000}"/>
    <cellStyle name="Calculation 4 2 2 3 4 3" xfId="31472" xr:uid="{00000000-0005-0000-0000-0000052B0000}"/>
    <cellStyle name="Calculation 4 2 2 3 4 4" xfId="31473" xr:uid="{00000000-0005-0000-0000-0000062B0000}"/>
    <cellStyle name="Calculation 4 2 2 3 4 5" xfId="31474" xr:uid="{00000000-0005-0000-0000-0000072B0000}"/>
    <cellStyle name="Calculation 4 2 2 3 4 6" xfId="31475" xr:uid="{00000000-0005-0000-0000-0000082B0000}"/>
    <cellStyle name="Calculation 4 2 2 3 4 7" xfId="31476" xr:uid="{00000000-0005-0000-0000-0000092B0000}"/>
    <cellStyle name="Calculation 4 2 2 3 5" xfId="3427" xr:uid="{00000000-0005-0000-0000-00000A2B0000}"/>
    <cellStyle name="Calculation 4 2 2 3 5 2" xfId="3428" xr:uid="{00000000-0005-0000-0000-00000B2B0000}"/>
    <cellStyle name="Calculation 4 2 2 3 5 3" xfId="31477" xr:uid="{00000000-0005-0000-0000-00000C2B0000}"/>
    <cellStyle name="Calculation 4 2 2 3 5 4" xfId="31478" xr:uid="{00000000-0005-0000-0000-00000D2B0000}"/>
    <cellStyle name="Calculation 4 2 2 3 5 5" xfId="31479" xr:uid="{00000000-0005-0000-0000-00000E2B0000}"/>
    <cellStyle name="Calculation 4 2 2 3 5 6" xfId="31480" xr:uid="{00000000-0005-0000-0000-00000F2B0000}"/>
    <cellStyle name="Calculation 4 2 2 3 5 7" xfId="31481" xr:uid="{00000000-0005-0000-0000-0000102B0000}"/>
    <cellStyle name="Calculation 4 2 2 3 6" xfId="3429" xr:uid="{00000000-0005-0000-0000-0000112B0000}"/>
    <cellStyle name="Calculation 4 2 2 3 6 2" xfId="3430" xr:uid="{00000000-0005-0000-0000-0000122B0000}"/>
    <cellStyle name="Calculation 4 2 2 3 6 3" xfId="31482" xr:uid="{00000000-0005-0000-0000-0000132B0000}"/>
    <cellStyle name="Calculation 4 2 2 3 6 4" xfId="31483" xr:uid="{00000000-0005-0000-0000-0000142B0000}"/>
    <cellStyle name="Calculation 4 2 2 3 6 5" xfId="31484" xr:uid="{00000000-0005-0000-0000-0000152B0000}"/>
    <cellStyle name="Calculation 4 2 2 3 6 6" xfId="31485" xr:uid="{00000000-0005-0000-0000-0000162B0000}"/>
    <cellStyle name="Calculation 4 2 2 3 6 7" xfId="31486" xr:uid="{00000000-0005-0000-0000-0000172B0000}"/>
    <cellStyle name="Calculation 4 2 2 3 7" xfId="3431" xr:uid="{00000000-0005-0000-0000-0000182B0000}"/>
    <cellStyle name="Calculation 4 2 2 3 7 2" xfId="3432" xr:uid="{00000000-0005-0000-0000-0000192B0000}"/>
    <cellStyle name="Calculation 4 2 2 3 7 3" xfId="31487" xr:uid="{00000000-0005-0000-0000-00001A2B0000}"/>
    <cellStyle name="Calculation 4 2 2 3 7 4" xfId="31488" xr:uid="{00000000-0005-0000-0000-00001B2B0000}"/>
    <cellStyle name="Calculation 4 2 2 3 7 5" xfId="31489" xr:uid="{00000000-0005-0000-0000-00001C2B0000}"/>
    <cellStyle name="Calculation 4 2 2 3 7 6" xfId="31490" xr:uid="{00000000-0005-0000-0000-00001D2B0000}"/>
    <cellStyle name="Calculation 4 2 2 3 7 7" xfId="31491" xr:uid="{00000000-0005-0000-0000-00001E2B0000}"/>
    <cellStyle name="Calculation 4 2 2 3 8" xfId="3433" xr:uid="{00000000-0005-0000-0000-00001F2B0000}"/>
    <cellStyle name="Calculation 4 2 2 3 8 2" xfId="3434" xr:uid="{00000000-0005-0000-0000-0000202B0000}"/>
    <cellStyle name="Calculation 4 2 2 3 8 3" xfId="31492" xr:uid="{00000000-0005-0000-0000-0000212B0000}"/>
    <cellStyle name="Calculation 4 2 2 3 8 4" xfId="31493" xr:uid="{00000000-0005-0000-0000-0000222B0000}"/>
    <cellStyle name="Calculation 4 2 2 3 8 5" xfId="31494" xr:uid="{00000000-0005-0000-0000-0000232B0000}"/>
    <cellStyle name="Calculation 4 2 2 3 8 6" xfId="31495" xr:uid="{00000000-0005-0000-0000-0000242B0000}"/>
    <cellStyle name="Calculation 4 2 2 3 8 7" xfId="31496" xr:uid="{00000000-0005-0000-0000-0000252B0000}"/>
    <cellStyle name="Calculation 4 2 2 3 9" xfId="3435" xr:uid="{00000000-0005-0000-0000-0000262B0000}"/>
    <cellStyle name="Calculation 4 2 2 3 9 2" xfId="3436" xr:uid="{00000000-0005-0000-0000-0000272B0000}"/>
    <cellStyle name="Calculation 4 2 2 3 9 3" xfId="31497" xr:uid="{00000000-0005-0000-0000-0000282B0000}"/>
    <cellStyle name="Calculation 4 2 2 3 9 4" xfId="31498" xr:uid="{00000000-0005-0000-0000-0000292B0000}"/>
    <cellStyle name="Calculation 4 2 2 3 9 5" xfId="31499" xr:uid="{00000000-0005-0000-0000-00002A2B0000}"/>
    <cellStyle name="Calculation 4 2 2 3 9 6" xfId="31500" xr:uid="{00000000-0005-0000-0000-00002B2B0000}"/>
    <cellStyle name="Calculation 4 2 2 3 9 7" xfId="31501" xr:uid="{00000000-0005-0000-0000-00002C2B0000}"/>
    <cellStyle name="Calculation 4 2 2 4" xfId="3437" xr:uid="{00000000-0005-0000-0000-00002D2B0000}"/>
    <cellStyle name="Calculation 4 2 2 4 2" xfId="3438" xr:uid="{00000000-0005-0000-0000-00002E2B0000}"/>
    <cellStyle name="Calculation 4 2 2 4 3" xfId="31502" xr:uid="{00000000-0005-0000-0000-00002F2B0000}"/>
    <cellStyle name="Calculation 4 2 2 4 4" xfId="31503" xr:uid="{00000000-0005-0000-0000-0000302B0000}"/>
    <cellStyle name="Calculation 4 2 2 4 5" xfId="31504" xr:uid="{00000000-0005-0000-0000-0000312B0000}"/>
    <cellStyle name="Calculation 4 2 2 4 6" xfId="31505" xr:uid="{00000000-0005-0000-0000-0000322B0000}"/>
    <cellStyle name="Calculation 4 2 2 4 7" xfId="31506" xr:uid="{00000000-0005-0000-0000-0000332B0000}"/>
    <cellStyle name="Calculation 4 2 2 5" xfId="3439" xr:uid="{00000000-0005-0000-0000-0000342B0000}"/>
    <cellStyle name="Calculation 4 2 2 5 2" xfId="3440" xr:uid="{00000000-0005-0000-0000-0000352B0000}"/>
    <cellStyle name="Calculation 4 2 2 6" xfId="31507" xr:uid="{00000000-0005-0000-0000-0000362B0000}"/>
    <cellStyle name="Calculation 4 2 2 7" xfId="31508" xr:uid="{00000000-0005-0000-0000-0000372B0000}"/>
    <cellStyle name="Calculation 4 2 2 8" xfId="31509" xr:uid="{00000000-0005-0000-0000-0000382B0000}"/>
    <cellStyle name="Calculation 4 2 3" xfId="3441" xr:uid="{00000000-0005-0000-0000-0000392B0000}"/>
    <cellStyle name="Calculation 4 2 3 10" xfId="31510" xr:uid="{00000000-0005-0000-0000-00003A2B0000}"/>
    <cellStyle name="Calculation 4 2 3 2" xfId="3442" xr:uid="{00000000-0005-0000-0000-00003B2B0000}"/>
    <cellStyle name="Calculation 4 2 3 2 2" xfId="3443" xr:uid="{00000000-0005-0000-0000-00003C2B0000}"/>
    <cellStyle name="Calculation 4 2 3 2 3" xfId="31511" xr:uid="{00000000-0005-0000-0000-00003D2B0000}"/>
    <cellStyle name="Calculation 4 2 3 2 4" xfId="31512" xr:uid="{00000000-0005-0000-0000-00003E2B0000}"/>
    <cellStyle name="Calculation 4 2 3 2 5" xfId="31513" xr:uid="{00000000-0005-0000-0000-00003F2B0000}"/>
    <cellStyle name="Calculation 4 2 3 2 6" xfId="31514" xr:uid="{00000000-0005-0000-0000-0000402B0000}"/>
    <cellStyle name="Calculation 4 2 3 2 7" xfId="31515" xr:uid="{00000000-0005-0000-0000-0000412B0000}"/>
    <cellStyle name="Calculation 4 2 3 3" xfId="3444" xr:uid="{00000000-0005-0000-0000-0000422B0000}"/>
    <cellStyle name="Calculation 4 2 3 3 2" xfId="3445" xr:uid="{00000000-0005-0000-0000-0000432B0000}"/>
    <cellStyle name="Calculation 4 2 3 3 3" xfId="31516" xr:uid="{00000000-0005-0000-0000-0000442B0000}"/>
    <cellStyle name="Calculation 4 2 3 3 4" xfId="31517" xr:uid="{00000000-0005-0000-0000-0000452B0000}"/>
    <cellStyle name="Calculation 4 2 3 3 5" xfId="31518" xr:uid="{00000000-0005-0000-0000-0000462B0000}"/>
    <cellStyle name="Calculation 4 2 3 3 6" xfId="31519" xr:uid="{00000000-0005-0000-0000-0000472B0000}"/>
    <cellStyle name="Calculation 4 2 3 3 7" xfId="31520" xr:uid="{00000000-0005-0000-0000-0000482B0000}"/>
    <cellStyle name="Calculation 4 2 3 4" xfId="3446" xr:uid="{00000000-0005-0000-0000-0000492B0000}"/>
    <cellStyle name="Calculation 4 2 3 4 2" xfId="3447" xr:uid="{00000000-0005-0000-0000-00004A2B0000}"/>
    <cellStyle name="Calculation 4 2 3 4 3" xfId="31521" xr:uid="{00000000-0005-0000-0000-00004B2B0000}"/>
    <cellStyle name="Calculation 4 2 3 4 4" xfId="31522" xr:uid="{00000000-0005-0000-0000-00004C2B0000}"/>
    <cellStyle name="Calculation 4 2 3 4 5" xfId="31523" xr:uid="{00000000-0005-0000-0000-00004D2B0000}"/>
    <cellStyle name="Calculation 4 2 3 4 6" xfId="31524" xr:uid="{00000000-0005-0000-0000-00004E2B0000}"/>
    <cellStyle name="Calculation 4 2 3 4 7" xfId="31525" xr:uid="{00000000-0005-0000-0000-00004F2B0000}"/>
    <cellStyle name="Calculation 4 2 3 5" xfId="3448" xr:uid="{00000000-0005-0000-0000-0000502B0000}"/>
    <cellStyle name="Calculation 4 2 3 5 2" xfId="3449" xr:uid="{00000000-0005-0000-0000-0000512B0000}"/>
    <cellStyle name="Calculation 4 2 3 5 3" xfId="31526" xr:uid="{00000000-0005-0000-0000-0000522B0000}"/>
    <cellStyle name="Calculation 4 2 3 5 4" xfId="31527" xr:uid="{00000000-0005-0000-0000-0000532B0000}"/>
    <cellStyle name="Calculation 4 2 3 5 5" xfId="31528" xr:uid="{00000000-0005-0000-0000-0000542B0000}"/>
    <cellStyle name="Calculation 4 2 3 5 6" xfId="31529" xr:uid="{00000000-0005-0000-0000-0000552B0000}"/>
    <cellStyle name="Calculation 4 2 3 5 7" xfId="31530" xr:uid="{00000000-0005-0000-0000-0000562B0000}"/>
    <cellStyle name="Calculation 4 2 3 6" xfId="3450" xr:uid="{00000000-0005-0000-0000-0000572B0000}"/>
    <cellStyle name="Calculation 4 2 3 6 2" xfId="3451" xr:uid="{00000000-0005-0000-0000-0000582B0000}"/>
    <cellStyle name="Calculation 4 2 3 6 3" xfId="31531" xr:uid="{00000000-0005-0000-0000-0000592B0000}"/>
    <cellStyle name="Calculation 4 2 3 6 4" xfId="31532" xr:uid="{00000000-0005-0000-0000-00005A2B0000}"/>
    <cellStyle name="Calculation 4 2 3 6 5" xfId="31533" xr:uid="{00000000-0005-0000-0000-00005B2B0000}"/>
    <cellStyle name="Calculation 4 2 3 6 6" xfId="31534" xr:uid="{00000000-0005-0000-0000-00005C2B0000}"/>
    <cellStyle name="Calculation 4 2 3 6 7" xfId="31535" xr:uid="{00000000-0005-0000-0000-00005D2B0000}"/>
    <cellStyle name="Calculation 4 2 3 7" xfId="31536" xr:uid="{00000000-0005-0000-0000-00005E2B0000}"/>
    <cellStyle name="Calculation 4 2 3 8" xfId="31537" xr:uid="{00000000-0005-0000-0000-00005F2B0000}"/>
    <cellStyle name="Calculation 4 2 3 9" xfId="31538" xr:uid="{00000000-0005-0000-0000-0000602B0000}"/>
    <cellStyle name="Calculation 4 2 4" xfId="3452" xr:uid="{00000000-0005-0000-0000-0000612B0000}"/>
    <cellStyle name="Calculation 4 2 4 10" xfId="3453" xr:uid="{00000000-0005-0000-0000-0000622B0000}"/>
    <cellStyle name="Calculation 4 2 4 11" xfId="31539" xr:uid="{00000000-0005-0000-0000-0000632B0000}"/>
    <cellStyle name="Calculation 4 2 4 12" xfId="31540" xr:uid="{00000000-0005-0000-0000-0000642B0000}"/>
    <cellStyle name="Calculation 4 2 4 2" xfId="3454" xr:uid="{00000000-0005-0000-0000-0000652B0000}"/>
    <cellStyle name="Calculation 4 2 4 2 2" xfId="3455" xr:uid="{00000000-0005-0000-0000-0000662B0000}"/>
    <cellStyle name="Calculation 4 2 4 2 3" xfId="31541" xr:uid="{00000000-0005-0000-0000-0000672B0000}"/>
    <cellStyle name="Calculation 4 2 4 2 4" xfId="31542" xr:uid="{00000000-0005-0000-0000-0000682B0000}"/>
    <cellStyle name="Calculation 4 2 4 2 5" xfId="31543" xr:uid="{00000000-0005-0000-0000-0000692B0000}"/>
    <cellStyle name="Calculation 4 2 4 2 6" xfId="31544" xr:uid="{00000000-0005-0000-0000-00006A2B0000}"/>
    <cellStyle name="Calculation 4 2 4 2 7" xfId="31545" xr:uid="{00000000-0005-0000-0000-00006B2B0000}"/>
    <cellStyle name="Calculation 4 2 4 3" xfId="3456" xr:uid="{00000000-0005-0000-0000-00006C2B0000}"/>
    <cellStyle name="Calculation 4 2 4 3 2" xfId="3457" xr:uid="{00000000-0005-0000-0000-00006D2B0000}"/>
    <cellStyle name="Calculation 4 2 4 3 3" xfId="31546" xr:uid="{00000000-0005-0000-0000-00006E2B0000}"/>
    <cellStyle name="Calculation 4 2 4 3 4" xfId="31547" xr:uid="{00000000-0005-0000-0000-00006F2B0000}"/>
    <cellStyle name="Calculation 4 2 4 3 5" xfId="31548" xr:uid="{00000000-0005-0000-0000-0000702B0000}"/>
    <cellStyle name="Calculation 4 2 4 3 6" xfId="31549" xr:uid="{00000000-0005-0000-0000-0000712B0000}"/>
    <cellStyle name="Calculation 4 2 4 3 7" xfId="31550" xr:uid="{00000000-0005-0000-0000-0000722B0000}"/>
    <cellStyle name="Calculation 4 2 4 4" xfId="3458" xr:uid="{00000000-0005-0000-0000-0000732B0000}"/>
    <cellStyle name="Calculation 4 2 4 4 2" xfId="3459" xr:uid="{00000000-0005-0000-0000-0000742B0000}"/>
    <cellStyle name="Calculation 4 2 4 4 3" xfId="31551" xr:uid="{00000000-0005-0000-0000-0000752B0000}"/>
    <cellStyle name="Calculation 4 2 4 4 4" xfId="31552" xr:uid="{00000000-0005-0000-0000-0000762B0000}"/>
    <cellStyle name="Calculation 4 2 4 4 5" xfId="31553" xr:uid="{00000000-0005-0000-0000-0000772B0000}"/>
    <cellStyle name="Calculation 4 2 4 4 6" xfId="31554" xr:uid="{00000000-0005-0000-0000-0000782B0000}"/>
    <cellStyle name="Calculation 4 2 4 4 7" xfId="31555" xr:uid="{00000000-0005-0000-0000-0000792B0000}"/>
    <cellStyle name="Calculation 4 2 4 5" xfId="3460" xr:uid="{00000000-0005-0000-0000-00007A2B0000}"/>
    <cellStyle name="Calculation 4 2 4 5 2" xfId="3461" xr:uid="{00000000-0005-0000-0000-00007B2B0000}"/>
    <cellStyle name="Calculation 4 2 4 5 3" xfId="31556" xr:uid="{00000000-0005-0000-0000-00007C2B0000}"/>
    <cellStyle name="Calculation 4 2 4 5 4" xfId="31557" xr:uid="{00000000-0005-0000-0000-00007D2B0000}"/>
    <cellStyle name="Calculation 4 2 4 5 5" xfId="31558" xr:uid="{00000000-0005-0000-0000-00007E2B0000}"/>
    <cellStyle name="Calculation 4 2 4 5 6" xfId="31559" xr:uid="{00000000-0005-0000-0000-00007F2B0000}"/>
    <cellStyle name="Calculation 4 2 4 5 7" xfId="31560" xr:uid="{00000000-0005-0000-0000-0000802B0000}"/>
    <cellStyle name="Calculation 4 2 4 6" xfId="3462" xr:uid="{00000000-0005-0000-0000-0000812B0000}"/>
    <cellStyle name="Calculation 4 2 4 6 2" xfId="3463" xr:uid="{00000000-0005-0000-0000-0000822B0000}"/>
    <cellStyle name="Calculation 4 2 4 6 3" xfId="31561" xr:uid="{00000000-0005-0000-0000-0000832B0000}"/>
    <cellStyle name="Calculation 4 2 4 6 4" xfId="31562" xr:uid="{00000000-0005-0000-0000-0000842B0000}"/>
    <cellStyle name="Calculation 4 2 4 6 5" xfId="31563" xr:uid="{00000000-0005-0000-0000-0000852B0000}"/>
    <cellStyle name="Calculation 4 2 4 6 6" xfId="31564" xr:uid="{00000000-0005-0000-0000-0000862B0000}"/>
    <cellStyle name="Calculation 4 2 4 6 7" xfId="31565" xr:uid="{00000000-0005-0000-0000-0000872B0000}"/>
    <cellStyle name="Calculation 4 2 4 7" xfId="3464" xr:uid="{00000000-0005-0000-0000-0000882B0000}"/>
    <cellStyle name="Calculation 4 2 4 7 2" xfId="3465" xr:uid="{00000000-0005-0000-0000-0000892B0000}"/>
    <cellStyle name="Calculation 4 2 4 7 3" xfId="31566" xr:uid="{00000000-0005-0000-0000-00008A2B0000}"/>
    <cellStyle name="Calculation 4 2 4 7 4" xfId="31567" xr:uid="{00000000-0005-0000-0000-00008B2B0000}"/>
    <cellStyle name="Calculation 4 2 4 7 5" xfId="31568" xr:uid="{00000000-0005-0000-0000-00008C2B0000}"/>
    <cellStyle name="Calculation 4 2 4 7 6" xfId="31569" xr:uid="{00000000-0005-0000-0000-00008D2B0000}"/>
    <cellStyle name="Calculation 4 2 4 7 7" xfId="31570" xr:uid="{00000000-0005-0000-0000-00008E2B0000}"/>
    <cellStyle name="Calculation 4 2 4 8" xfId="3466" xr:uid="{00000000-0005-0000-0000-00008F2B0000}"/>
    <cellStyle name="Calculation 4 2 4 8 2" xfId="3467" xr:uid="{00000000-0005-0000-0000-0000902B0000}"/>
    <cellStyle name="Calculation 4 2 4 8 3" xfId="31571" xr:uid="{00000000-0005-0000-0000-0000912B0000}"/>
    <cellStyle name="Calculation 4 2 4 8 4" xfId="31572" xr:uid="{00000000-0005-0000-0000-0000922B0000}"/>
    <cellStyle name="Calculation 4 2 4 8 5" xfId="31573" xr:uid="{00000000-0005-0000-0000-0000932B0000}"/>
    <cellStyle name="Calculation 4 2 4 8 6" xfId="31574" xr:uid="{00000000-0005-0000-0000-0000942B0000}"/>
    <cellStyle name="Calculation 4 2 4 8 7" xfId="31575" xr:uid="{00000000-0005-0000-0000-0000952B0000}"/>
    <cellStyle name="Calculation 4 2 4 9" xfId="3468" xr:uid="{00000000-0005-0000-0000-0000962B0000}"/>
    <cellStyle name="Calculation 4 2 4 9 2" xfId="3469" xr:uid="{00000000-0005-0000-0000-0000972B0000}"/>
    <cellStyle name="Calculation 4 2 4 9 3" xfId="31576" xr:uid="{00000000-0005-0000-0000-0000982B0000}"/>
    <cellStyle name="Calculation 4 2 4 9 4" xfId="31577" xr:uid="{00000000-0005-0000-0000-0000992B0000}"/>
    <cellStyle name="Calculation 4 2 4 9 5" xfId="31578" xr:uid="{00000000-0005-0000-0000-00009A2B0000}"/>
    <cellStyle name="Calculation 4 2 4 9 6" xfId="31579" xr:uid="{00000000-0005-0000-0000-00009B2B0000}"/>
    <cellStyle name="Calculation 4 2 4 9 7" xfId="31580" xr:uid="{00000000-0005-0000-0000-00009C2B0000}"/>
    <cellStyle name="Calculation 4 2 5" xfId="3470" xr:uid="{00000000-0005-0000-0000-00009D2B0000}"/>
    <cellStyle name="Calculation 4 2 5 10" xfId="31581" xr:uid="{00000000-0005-0000-0000-00009E2B0000}"/>
    <cellStyle name="Calculation 4 2 5 11" xfId="31582" xr:uid="{00000000-0005-0000-0000-00009F2B0000}"/>
    <cellStyle name="Calculation 4 2 5 12" xfId="31583" xr:uid="{00000000-0005-0000-0000-0000A02B0000}"/>
    <cellStyle name="Calculation 4 2 5 2" xfId="3471" xr:uid="{00000000-0005-0000-0000-0000A12B0000}"/>
    <cellStyle name="Calculation 4 2 5 2 2" xfId="3472" xr:uid="{00000000-0005-0000-0000-0000A22B0000}"/>
    <cellStyle name="Calculation 4 2 5 2 3" xfId="31584" xr:uid="{00000000-0005-0000-0000-0000A32B0000}"/>
    <cellStyle name="Calculation 4 2 5 2 4" xfId="31585" xr:uid="{00000000-0005-0000-0000-0000A42B0000}"/>
    <cellStyle name="Calculation 4 2 5 2 5" xfId="31586" xr:uid="{00000000-0005-0000-0000-0000A52B0000}"/>
    <cellStyle name="Calculation 4 2 5 2 6" xfId="31587" xr:uid="{00000000-0005-0000-0000-0000A62B0000}"/>
    <cellStyle name="Calculation 4 2 5 2 7" xfId="31588" xr:uid="{00000000-0005-0000-0000-0000A72B0000}"/>
    <cellStyle name="Calculation 4 2 5 3" xfId="3473" xr:uid="{00000000-0005-0000-0000-0000A82B0000}"/>
    <cellStyle name="Calculation 4 2 5 3 2" xfId="3474" xr:uid="{00000000-0005-0000-0000-0000A92B0000}"/>
    <cellStyle name="Calculation 4 2 5 3 3" xfId="31589" xr:uid="{00000000-0005-0000-0000-0000AA2B0000}"/>
    <cellStyle name="Calculation 4 2 5 3 4" xfId="31590" xr:uid="{00000000-0005-0000-0000-0000AB2B0000}"/>
    <cellStyle name="Calculation 4 2 5 3 5" xfId="31591" xr:uid="{00000000-0005-0000-0000-0000AC2B0000}"/>
    <cellStyle name="Calculation 4 2 5 3 6" xfId="31592" xr:uid="{00000000-0005-0000-0000-0000AD2B0000}"/>
    <cellStyle name="Calculation 4 2 5 3 7" xfId="31593" xr:uid="{00000000-0005-0000-0000-0000AE2B0000}"/>
    <cellStyle name="Calculation 4 2 5 4" xfId="3475" xr:uid="{00000000-0005-0000-0000-0000AF2B0000}"/>
    <cellStyle name="Calculation 4 2 5 4 2" xfId="3476" xr:uid="{00000000-0005-0000-0000-0000B02B0000}"/>
    <cellStyle name="Calculation 4 2 5 4 3" xfId="31594" xr:uid="{00000000-0005-0000-0000-0000B12B0000}"/>
    <cellStyle name="Calculation 4 2 5 4 4" xfId="31595" xr:uid="{00000000-0005-0000-0000-0000B22B0000}"/>
    <cellStyle name="Calculation 4 2 5 4 5" xfId="31596" xr:uid="{00000000-0005-0000-0000-0000B32B0000}"/>
    <cellStyle name="Calculation 4 2 5 4 6" xfId="31597" xr:uid="{00000000-0005-0000-0000-0000B42B0000}"/>
    <cellStyle name="Calculation 4 2 5 4 7" xfId="31598" xr:uid="{00000000-0005-0000-0000-0000B52B0000}"/>
    <cellStyle name="Calculation 4 2 5 5" xfId="3477" xr:uid="{00000000-0005-0000-0000-0000B62B0000}"/>
    <cellStyle name="Calculation 4 2 5 5 2" xfId="3478" xr:uid="{00000000-0005-0000-0000-0000B72B0000}"/>
    <cellStyle name="Calculation 4 2 5 5 3" xfId="31599" xr:uid="{00000000-0005-0000-0000-0000B82B0000}"/>
    <cellStyle name="Calculation 4 2 5 5 4" xfId="31600" xr:uid="{00000000-0005-0000-0000-0000B92B0000}"/>
    <cellStyle name="Calculation 4 2 5 5 5" xfId="31601" xr:uid="{00000000-0005-0000-0000-0000BA2B0000}"/>
    <cellStyle name="Calculation 4 2 5 5 6" xfId="31602" xr:uid="{00000000-0005-0000-0000-0000BB2B0000}"/>
    <cellStyle name="Calculation 4 2 5 5 7" xfId="31603" xr:uid="{00000000-0005-0000-0000-0000BC2B0000}"/>
    <cellStyle name="Calculation 4 2 5 6" xfId="3479" xr:uid="{00000000-0005-0000-0000-0000BD2B0000}"/>
    <cellStyle name="Calculation 4 2 5 6 2" xfId="3480" xr:uid="{00000000-0005-0000-0000-0000BE2B0000}"/>
    <cellStyle name="Calculation 4 2 5 6 3" xfId="31604" xr:uid="{00000000-0005-0000-0000-0000BF2B0000}"/>
    <cellStyle name="Calculation 4 2 5 6 4" xfId="31605" xr:uid="{00000000-0005-0000-0000-0000C02B0000}"/>
    <cellStyle name="Calculation 4 2 5 6 5" xfId="31606" xr:uid="{00000000-0005-0000-0000-0000C12B0000}"/>
    <cellStyle name="Calculation 4 2 5 6 6" xfId="31607" xr:uid="{00000000-0005-0000-0000-0000C22B0000}"/>
    <cellStyle name="Calculation 4 2 5 6 7" xfId="31608" xr:uid="{00000000-0005-0000-0000-0000C32B0000}"/>
    <cellStyle name="Calculation 4 2 5 7" xfId="3481" xr:uid="{00000000-0005-0000-0000-0000C42B0000}"/>
    <cellStyle name="Calculation 4 2 5 7 2" xfId="3482" xr:uid="{00000000-0005-0000-0000-0000C52B0000}"/>
    <cellStyle name="Calculation 4 2 5 7 3" xfId="31609" xr:uid="{00000000-0005-0000-0000-0000C62B0000}"/>
    <cellStyle name="Calculation 4 2 5 7 4" xfId="31610" xr:uid="{00000000-0005-0000-0000-0000C72B0000}"/>
    <cellStyle name="Calculation 4 2 5 7 5" xfId="31611" xr:uid="{00000000-0005-0000-0000-0000C82B0000}"/>
    <cellStyle name="Calculation 4 2 5 7 6" xfId="31612" xr:uid="{00000000-0005-0000-0000-0000C92B0000}"/>
    <cellStyle name="Calculation 4 2 5 7 7" xfId="31613" xr:uid="{00000000-0005-0000-0000-0000CA2B0000}"/>
    <cellStyle name="Calculation 4 2 5 8" xfId="3483" xr:uid="{00000000-0005-0000-0000-0000CB2B0000}"/>
    <cellStyle name="Calculation 4 2 5 8 2" xfId="3484" xr:uid="{00000000-0005-0000-0000-0000CC2B0000}"/>
    <cellStyle name="Calculation 4 2 5 8 3" xfId="31614" xr:uid="{00000000-0005-0000-0000-0000CD2B0000}"/>
    <cellStyle name="Calculation 4 2 5 8 4" xfId="31615" xr:uid="{00000000-0005-0000-0000-0000CE2B0000}"/>
    <cellStyle name="Calculation 4 2 5 8 5" xfId="31616" xr:uid="{00000000-0005-0000-0000-0000CF2B0000}"/>
    <cellStyle name="Calculation 4 2 5 8 6" xfId="31617" xr:uid="{00000000-0005-0000-0000-0000D02B0000}"/>
    <cellStyle name="Calculation 4 2 5 8 7" xfId="31618" xr:uid="{00000000-0005-0000-0000-0000D12B0000}"/>
    <cellStyle name="Calculation 4 2 5 9" xfId="3485" xr:uid="{00000000-0005-0000-0000-0000D22B0000}"/>
    <cellStyle name="Calculation 4 2 5 9 2" xfId="3486" xr:uid="{00000000-0005-0000-0000-0000D32B0000}"/>
    <cellStyle name="Calculation 4 2 5 9 3" xfId="31619" xr:uid="{00000000-0005-0000-0000-0000D42B0000}"/>
    <cellStyle name="Calculation 4 2 5 9 4" xfId="31620" xr:uid="{00000000-0005-0000-0000-0000D52B0000}"/>
    <cellStyle name="Calculation 4 2 5 9 5" xfId="31621" xr:uid="{00000000-0005-0000-0000-0000D62B0000}"/>
    <cellStyle name="Calculation 4 2 5 9 6" xfId="31622" xr:uid="{00000000-0005-0000-0000-0000D72B0000}"/>
    <cellStyle name="Calculation 4 2 5 9 7" xfId="31623" xr:uid="{00000000-0005-0000-0000-0000D82B0000}"/>
    <cellStyle name="Calculation 4 2 6" xfId="3487" xr:uid="{00000000-0005-0000-0000-0000D92B0000}"/>
    <cellStyle name="Calculation 4 2 6 10" xfId="3488" xr:uid="{00000000-0005-0000-0000-0000DA2B0000}"/>
    <cellStyle name="Calculation 4 2 6 11" xfId="31624" xr:uid="{00000000-0005-0000-0000-0000DB2B0000}"/>
    <cellStyle name="Calculation 4 2 6 12" xfId="31625" xr:uid="{00000000-0005-0000-0000-0000DC2B0000}"/>
    <cellStyle name="Calculation 4 2 6 13" xfId="31626" xr:uid="{00000000-0005-0000-0000-0000DD2B0000}"/>
    <cellStyle name="Calculation 4 2 6 14" xfId="31627" xr:uid="{00000000-0005-0000-0000-0000DE2B0000}"/>
    <cellStyle name="Calculation 4 2 6 15" xfId="31628" xr:uid="{00000000-0005-0000-0000-0000DF2B0000}"/>
    <cellStyle name="Calculation 4 2 6 2" xfId="3489" xr:uid="{00000000-0005-0000-0000-0000E02B0000}"/>
    <cellStyle name="Calculation 4 2 6 2 2" xfId="3490" xr:uid="{00000000-0005-0000-0000-0000E12B0000}"/>
    <cellStyle name="Calculation 4 2 6 2 3" xfId="31629" xr:uid="{00000000-0005-0000-0000-0000E22B0000}"/>
    <cellStyle name="Calculation 4 2 6 2 4" xfId="31630" xr:uid="{00000000-0005-0000-0000-0000E32B0000}"/>
    <cellStyle name="Calculation 4 2 6 2 5" xfId="31631" xr:uid="{00000000-0005-0000-0000-0000E42B0000}"/>
    <cellStyle name="Calculation 4 2 6 2 6" xfId="31632" xr:uid="{00000000-0005-0000-0000-0000E52B0000}"/>
    <cellStyle name="Calculation 4 2 6 2 7" xfId="31633" xr:uid="{00000000-0005-0000-0000-0000E62B0000}"/>
    <cellStyle name="Calculation 4 2 6 3" xfId="3491" xr:uid="{00000000-0005-0000-0000-0000E72B0000}"/>
    <cellStyle name="Calculation 4 2 6 3 2" xfId="3492" xr:uid="{00000000-0005-0000-0000-0000E82B0000}"/>
    <cellStyle name="Calculation 4 2 6 3 3" xfId="31634" xr:uid="{00000000-0005-0000-0000-0000E92B0000}"/>
    <cellStyle name="Calculation 4 2 6 3 4" xfId="31635" xr:uid="{00000000-0005-0000-0000-0000EA2B0000}"/>
    <cellStyle name="Calculation 4 2 6 3 5" xfId="31636" xr:uid="{00000000-0005-0000-0000-0000EB2B0000}"/>
    <cellStyle name="Calculation 4 2 6 3 6" xfId="31637" xr:uid="{00000000-0005-0000-0000-0000EC2B0000}"/>
    <cellStyle name="Calculation 4 2 6 3 7" xfId="31638" xr:uid="{00000000-0005-0000-0000-0000ED2B0000}"/>
    <cellStyle name="Calculation 4 2 6 4" xfId="3493" xr:uid="{00000000-0005-0000-0000-0000EE2B0000}"/>
    <cellStyle name="Calculation 4 2 6 4 2" xfId="3494" xr:uid="{00000000-0005-0000-0000-0000EF2B0000}"/>
    <cellStyle name="Calculation 4 2 6 4 3" xfId="31639" xr:uid="{00000000-0005-0000-0000-0000F02B0000}"/>
    <cellStyle name="Calculation 4 2 6 4 4" xfId="31640" xr:uid="{00000000-0005-0000-0000-0000F12B0000}"/>
    <cellStyle name="Calculation 4 2 6 4 5" xfId="31641" xr:uid="{00000000-0005-0000-0000-0000F22B0000}"/>
    <cellStyle name="Calculation 4 2 6 4 6" xfId="31642" xr:uid="{00000000-0005-0000-0000-0000F32B0000}"/>
    <cellStyle name="Calculation 4 2 6 4 7" xfId="31643" xr:uid="{00000000-0005-0000-0000-0000F42B0000}"/>
    <cellStyle name="Calculation 4 2 6 5" xfId="3495" xr:uid="{00000000-0005-0000-0000-0000F52B0000}"/>
    <cellStyle name="Calculation 4 2 6 5 2" xfId="3496" xr:uid="{00000000-0005-0000-0000-0000F62B0000}"/>
    <cellStyle name="Calculation 4 2 6 5 3" xfId="31644" xr:uid="{00000000-0005-0000-0000-0000F72B0000}"/>
    <cellStyle name="Calculation 4 2 6 5 4" xfId="31645" xr:uid="{00000000-0005-0000-0000-0000F82B0000}"/>
    <cellStyle name="Calculation 4 2 6 5 5" xfId="31646" xr:uid="{00000000-0005-0000-0000-0000F92B0000}"/>
    <cellStyle name="Calculation 4 2 6 5 6" xfId="31647" xr:uid="{00000000-0005-0000-0000-0000FA2B0000}"/>
    <cellStyle name="Calculation 4 2 6 5 7" xfId="31648" xr:uid="{00000000-0005-0000-0000-0000FB2B0000}"/>
    <cellStyle name="Calculation 4 2 6 6" xfId="3497" xr:uid="{00000000-0005-0000-0000-0000FC2B0000}"/>
    <cellStyle name="Calculation 4 2 6 6 2" xfId="3498" xr:uid="{00000000-0005-0000-0000-0000FD2B0000}"/>
    <cellStyle name="Calculation 4 2 6 6 3" xfId="31649" xr:uid="{00000000-0005-0000-0000-0000FE2B0000}"/>
    <cellStyle name="Calculation 4 2 6 6 4" xfId="31650" xr:uid="{00000000-0005-0000-0000-0000FF2B0000}"/>
    <cellStyle name="Calculation 4 2 6 6 5" xfId="31651" xr:uid="{00000000-0005-0000-0000-0000002C0000}"/>
    <cellStyle name="Calculation 4 2 6 6 6" xfId="31652" xr:uid="{00000000-0005-0000-0000-0000012C0000}"/>
    <cellStyle name="Calculation 4 2 6 6 7" xfId="31653" xr:uid="{00000000-0005-0000-0000-0000022C0000}"/>
    <cellStyle name="Calculation 4 2 6 7" xfId="3499" xr:uid="{00000000-0005-0000-0000-0000032C0000}"/>
    <cellStyle name="Calculation 4 2 6 7 2" xfId="3500" xr:uid="{00000000-0005-0000-0000-0000042C0000}"/>
    <cellStyle name="Calculation 4 2 6 7 3" xfId="31654" xr:uid="{00000000-0005-0000-0000-0000052C0000}"/>
    <cellStyle name="Calculation 4 2 6 7 4" xfId="31655" xr:uid="{00000000-0005-0000-0000-0000062C0000}"/>
    <cellStyle name="Calculation 4 2 6 7 5" xfId="31656" xr:uid="{00000000-0005-0000-0000-0000072C0000}"/>
    <cellStyle name="Calculation 4 2 6 7 6" xfId="31657" xr:uid="{00000000-0005-0000-0000-0000082C0000}"/>
    <cellStyle name="Calculation 4 2 6 7 7" xfId="31658" xr:uid="{00000000-0005-0000-0000-0000092C0000}"/>
    <cellStyle name="Calculation 4 2 6 8" xfId="3501" xr:uid="{00000000-0005-0000-0000-00000A2C0000}"/>
    <cellStyle name="Calculation 4 2 6 8 2" xfId="3502" xr:uid="{00000000-0005-0000-0000-00000B2C0000}"/>
    <cellStyle name="Calculation 4 2 6 8 3" xfId="31659" xr:uid="{00000000-0005-0000-0000-00000C2C0000}"/>
    <cellStyle name="Calculation 4 2 6 8 4" xfId="31660" xr:uid="{00000000-0005-0000-0000-00000D2C0000}"/>
    <cellStyle name="Calculation 4 2 6 8 5" xfId="31661" xr:uid="{00000000-0005-0000-0000-00000E2C0000}"/>
    <cellStyle name="Calculation 4 2 6 8 6" xfId="31662" xr:uid="{00000000-0005-0000-0000-00000F2C0000}"/>
    <cellStyle name="Calculation 4 2 6 8 7" xfId="31663" xr:uid="{00000000-0005-0000-0000-0000102C0000}"/>
    <cellStyle name="Calculation 4 2 6 9" xfId="3503" xr:uid="{00000000-0005-0000-0000-0000112C0000}"/>
    <cellStyle name="Calculation 4 2 6 9 2" xfId="3504" xr:uid="{00000000-0005-0000-0000-0000122C0000}"/>
    <cellStyle name="Calculation 4 2 6 9 3" xfId="31664" xr:uid="{00000000-0005-0000-0000-0000132C0000}"/>
    <cellStyle name="Calculation 4 2 6 9 4" xfId="31665" xr:uid="{00000000-0005-0000-0000-0000142C0000}"/>
    <cellStyle name="Calculation 4 2 6 9 5" xfId="31666" xr:uid="{00000000-0005-0000-0000-0000152C0000}"/>
    <cellStyle name="Calculation 4 2 6 9 6" xfId="31667" xr:uid="{00000000-0005-0000-0000-0000162C0000}"/>
    <cellStyle name="Calculation 4 2 6 9 7" xfId="31668" xr:uid="{00000000-0005-0000-0000-0000172C0000}"/>
    <cellStyle name="Calculation 4 2 7" xfId="31669" xr:uid="{00000000-0005-0000-0000-0000182C0000}"/>
    <cellStyle name="Calculation 4 3" xfId="3505" xr:uid="{00000000-0005-0000-0000-0000192C0000}"/>
    <cellStyle name="Calculation 4 3 2" xfId="3506" xr:uid="{00000000-0005-0000-0000-00001A2C0000}"/>
    <cellStyle name="Calculation 4 3 2 2" xfId="3507" xr:uid="{00000000-0005-0000-0000-00001B2C0000}"/>
    <cellStyle name="Calculation 4 3 2 2 10" xfId="31670" xr:uid="{00000000-0005-0000-0000-00001C2C0000}"/>
    <cellStyle name="Calculation 4 3 2 2 2" xfId="3508" xr:uid="{00000000-0005-0000-0000-00001D2C0000}"/>
    <cellStyle name="Calculation 4 3 2 2 2 2" xfId="3509" xr:uid="{00000000-0005-0000-0000-00001E2C0000}"/>
    <cellStyle name="Calculation 4 3 2 2 2 3" xfId="31671" xr:uid="{00000000-0005-0000-0000-00001F2C0000}"/>
    <cellStyle name="Calculation 4 3 2 2 2 4" xfId="31672" xr:uid="{00000000-0005-0000-0000-0000202C0000}"/>
    <cellStyle name="Calculation 4 3 2 2 2 5" xfId="31673" xr:uid="{00000000-0005-0000-0000-0000212C0000}"/>
    <cellStyle name="Calculation 4 3 2 2 2 6" xfId="31674" xr:uid="{00000000-0005-0000-0000-0000222C0000}"/>
    <cellStyle name="Calculation 4 3 2 2 2 7" xfId="31675" xr:uid="{00000000-0005-0000-0000-0000232C0000}"/>
    <cellStyle name="Calculation 4 3 2 2 3" xfId="3510" xr:uid="{00000000-0005-0000-0000-0000242C0000}"/>
    <cellStyle name="Calculation 4 3 2 2 3 2" xfId="3511" xr:uid="{00000000-0005-0000-0000-0000252C0000}"/>
    <cellStyle name="Calculation 4 3 2 2 3 3" xfId="31676" xr:uid="{00000000-0005-0000-0000-0000262C0000}"/>
    <cellStyle name="Calculation 4 3 2 2 3 4" xfId="31677" xr:uid="{00000000-0005-0000-0000-0000272C0000}"/>
    <cellStyle name="Calculation 4 3 2 2 3 5" xfId="31678" xr:uid="{00000000-0005-0000-0000-0000282C0000}"/>
    <cellStyle name="Calculation 4 3 2 2 3 6" xfId="31679" xr:uid="{00000000-0005-0000-0000-0000292C0000}"/>
    <cellStyle name="Calculation 4 3 2 2 3 7" xfId="31680" xr:uid="{00000000-0005-0000-0000-00002A2C0000}"/>
    <cellStyle name="Calculation 4 3 2 2 4" xfId="3512" xr:uid="{00000000-0005-0000-0000-00002B2C0000}"/>
    <cellStyle name="Calculation 4 3 2 2 4 2" xfId="3513" xr:uid="{00000000-0005-0000-0000-00002C2C0000}"/>
    <cellStyle name="Calculation 4 3 2 2 4 3" xfId="31681" xr:uid="{00000000-0005-0000-0000-00002D2C0000}"/>
    <cellStyle name="Calculation 4 3 2 2 4 4" xfId="31682" xr:uid="{00000000-0005-0000-0000-00002E2C0000}"/>
    <cellStyle name="Calculation 4 3 2 2 4 5" xfId="31683" xr:uid="{00000000-0005-0000-0000-00002F2C0000}"/>
    <cellStyle name="Calculation 4 3 2 2 4 6" xfId="31684" xr:uid="{00000000-0005-0000-0000-0000302C0000}"/>
    <cellStyle name="Calculation 4 3 2 2 4 7" xfId="31685" xr:uid="{00000000-0005-0000-0000-0000312C0000}"/>
    <cellStyle name="Calculation 4 3 2 2 5" xfId="3514" xr:uid="{00000000-0005-0000-0000-0000322C0000}"/>
    <cellStyle name="Calculation 4 3 2 2 5 2" xfId="3515" xr:uid="{00000000-0005-0000-0000-0000332C0000}"/>
    <cellStyle name="Calculation 4 3 2 2 5 3" xfId="31686" xr:uid="{00000000-0005-0000-0000-0000342C0000}"/>
    <cellStyle name="Calculation 4 3 2 2 5 4" xfId="31687" xr:uid="{00000000-0005-0000-0000-0000352C0000}"/>
    <cellStyle name="Calculation 4 3 2 2 5 5" xfId="31688" xr:uid="{00000000-0005-0000-0000-0000362C0000}"/>
    <cellStyle name="Calculation 4 3 2 2 5 6" xfId="31689" xr:uid="{00000000-0005-0000-0000-0000372C0000}"/>
    <cellStyle name="Calculation 4 3 2 2 5 7" xfId="31690" xr:uid="{00000000-0005-0000-0000-0000382C0000}"/>
    <cellStyle name="Calculation 4 3 2 2 6" xfId="3516" xr:uid="{00000000-0005-0000-0000-0000392C0000}"/>
    <cellStyle name="Calculation 4 3 2 2 6 2" xfId="3517" xr:uid="{00000000-0005-0000-0000-00003A2C0000}"/>
    <cellStyle name="Calculation 4 3 2 2 6 3" xfId="31691" xr:uid="{00000000-0005-0000-0000-00003B2C0000}"/>
    <cellStyle name="Calculation 4 3 2 2 6 4" xfId="31692" xr:uid="{00000000-0005-0000-0000-00003C2C0000}"/>
    <cellStyle name="Calculation 4 3 2 2 6 5" xfId="31693" xr:uid="{00000000-0005-0000-0000-00003D2C0000}"/>
    <cellStyle name="Calculation 4 3 2 2 6 6" xfId="31694" xr:uid="{00000000-0005-0000-0000-00003E2C0000}"/>
    <cellStyle name="Calculation 4 3 2 2 6 7" xfId="31695" xr:uid="{00000000-0005-0000-0000-00003F2C0000}"/>
    <cellStyle name="Calculation 4 3 2 2 7" xfId="31696" xr:uid="{00000000-0005-0000-0000-0000402C0000}"/>
    <cellStyle name="Calculation 4 3 2 2 8" xfId="31697" xr:uid="{00000000-0005-0000-0000-0000412C0000}"/>
    <cellStyle name="Calculation 4 3 2 2 9" xfId="31698" xr:uid="{00000000-0005-0000-0000-0000422C0000}"/>
    <cellStyle name="Calculation 4 3 2 3" xfId="3518" xr:uid="{00000000-0005-0000-0000-0000432C0000}"/>
    <cellStyle name="Calculation 4 3 2 3 10" xfId="3519" xr:uid="{00000000-0005-0000-0000-0000442C0000}"/>
    <cellStyle name="Calculation 4 3 2 3 11" xfId="31699" xr:uid="{00000000-0005-0000-0000-0000452C0000}"/>
    <cellStyle name="Calculation 4 3 2 3 12" xfId="31700" xr:uid="{00000000-0005-0000-0000-0000462C0000}"/>
    <cellStyle name="Calculation 4 3 2 3 13" xfId="31701" xr:uid="{00000000-0005-0000-0000-0000472C0000}"/>
    <cellStyle name="Calculation 4 3 2 3 14" xfId="31702" xr:uid="{00000000-0005-0000-0000-0000482C0000}"/>
    <cellStyle name="Calculation 4 3 2 3 15" xfId="31703" xr:uid="{00000000-0005-0000-0000-0000492C0000}"/>
    <cellStyle name="Calculation 4 3 2 3 2" xfId="3520" xr:uid="{00000000-0005-0000-0000-00004A2C0000}"/>
    <cellStyle name="Calculation 4 3 2 3 2 2" xfId="3521" xr:uid="{00000000-0005-0000-0000-00004B2C0000}"/>
    <cellStyle name="Calculation 4 3 2 3 2 3" xfId="31704" xr:uid="{00000000-0005-0000-0000-00004C2C0000}"/>
    <cellStyle name="Calculation 4 3 2 3 2 4" xfId="31705" xr:uid="{00000000-0005-0000-0000-00004D2C0000}"/>
    <cellStyle name="Calculation 4 3 2 3 2 5" xfId="31706" xr:uid="{00000000-0005-0000-0000-00004E2C0000}"/>
    <cellStyle name="Calculation 4 3 2 3 2 6" xfId="31707" xr:uid="{00000000-0005-0000-0000-00004F2C0000}"/>
    <cellStyle name="Calculation 4 3 2 3 2 7" xfId="31708" xr:uid="{00000000-0005-0000-0000-0000502C0000}"/>
    <cellStyle name="Calculation 4 3 2 3 3" xfId="3522" xr:uid="{00000000-0005-0000-0000-0000512C0000}"/>
    <cellStyle name="Calculation 4 3 2 3 3 2" xfId="3523" xr:uid="{00000000-0005-0000-0000-0000522C0000}"/>
    <cellStyle name="Calculation 4 3 2 3 3 3" xfId="31709" xr:uid="{00000000-0005-0000-0000-0000532C0000}"/>
    <cellStyle name="Calculation 4 3 2 3 3 4" xfId="31710" xr:uid="{00000000-0005-0000-0000-0000542C0000}"/>
    <cellStyle name="Calculation 4 3 2 3 3 5" xfId="31711" xr:uid="{00000000-0005-0000-0000-0000552C0000}"/>
    <cellStyle name="Calculation 4 3 2 3 3 6" xfId="31712" xr:uid="{00000000-0005-0000-0000-0000562C0000}"/>
    <cellStyle name="Calculation 4 3 2 3 3 7" xfId="31713" xr:uid="{00000000-0005-0000-0000-0000572C0000}"/>
    <cellStyle name="Calculation 4 3 2 3 4" xfId="3524" xr:uid="{00000000-0005-0000-0000-0000582C0000}"/>
    <cellStyle name="Calculation 4 3 2 3 4 2" xfId="3525" xr:uid="{00000000-0005-0000-0000-0000592C0000}"/>
    <cellStyle name="Calculation 4 3 2 3 4 3" xfId="31714" xr:uid="{00000000-0005-0000-0000-00005A2C0000}"/>
    <cellStyle name="Calculation 4 3 2 3 4 4" xfId="31715" xr:uid="{00000000-0005-0000-0000-00005B2C0000}"/>
    <cellStyle name="Calculation 4 3 2 3 4 5" xfId="31716" xr:uid="{00000000-0005-0000-0000-00005C2C0000}"/>
    <cellStyle name="Calculation 4 3 2 3 4 6" xfId="31717" xr:uid="{00000000-0005-0000-0000-00005D2C0000}"/>
    <cellStyle name="Calculation 4 3 2 3 4 7" xfId="31718" xr:uid="{00000000-0005-0000-0000-00005E2C0000}"/>
    <cellStyle name="Calculation 4 3 2 3 5" xfId="3526" xr:uid="{00000000-0005-0000-0000-00005F2C0000}"/>
    <cellStyle name="Calculation 4 3 2 3 5 2" xfId="3527" xr:uid="{00000000-0005-0000-0000-0000602C0000}"/>
    <cellStyle name="Calculation 4 3 2 3 5 3" xfId="31719" xr:uid="{00000000-0005-0000-0000-0000612C0000}"/>
    <cellStyle name="Calculation 4 3 2 3 5 4" xfId="31720" xr:uid="{00000000-0005-0000-0000-0000622C0000}"/>
    <cellStyle name="Calculation 4 3 2 3 5 5" xfId="31721" xr:uid="{00000000-0005-0000-0000-0000632C0000}"/>
    <cellStyle name="Calculation 4 3 2 3 5 6" xfId="31722" xr:uid="{00000000-0005-0000-0000-0000642C0000}"/>
    <cellStyle name="Calculation 4 3 2 3 5 7" xfId="31723" xr:uid="{00000000-0005-0000-0000-0000652C0000}"/>
    <cellStyle name="Calculation 4 3 2 3 6" xfId="3528" xr:uid="{00000000-0005-0000-0000-0000662C0000}"/>
    <cellStyle name="Calculation 4 3 2 3 6 2" xfId="3529" xr:uid="{00000000-0005-0000-0000-0000672C0000}"/>
    <cellStyle name="Calculation 4 3 2 3 6 3" xfId="31724" xr:uid="{00000000-0005-0000-0000-0000682C0000}"/>
    <cellStyle name="Calculation 4 3 2 3 6 4" xfId="31725" xr:uid="{00000000-0005-0000-0000-0000692C0000}"/>
    <cellStyle name="Calculation 4 3 2 3 6 5" xfId="31726" xr:uid="{00000000-0005-0000-0000-00006A2C0000}"/>
    <cellStyle name="Calculation 4 3 2 3 6 6" xfId="31727" xr:uid="{00000000-0005-0000-0000-00006B2C0000}"/>
    <cellStyle name="Calculation 4 3 2 3 6 7" xfId="31728" xr:uid="{00000000-0005-0000-0000-00006C2C0000}"/>
    <cellStyle name="Calculation 4 3 2 3 7" xfId="3530" xr:uid="{00000000-0005-0000-0000-00006D2C0000}"/>
    <cellStyle name="Calculation 4 3 2 3 7 2" xfId="3531" xr:uid="{00000000-0005-0000-0000-00006E2C0000}"/>
    <cellStyle name="Calculation 4 3 2 3 7 3" xfId="31729" xr:uid="{00000000-0005-0000-0000-00006F2C0000}"/>
    <cellStyle name="Calculation 4 3 2 3 7 4" xfId="31730" xr:uid="{00000000-0005-0000-0000-0000702C0000}"/>
    <cellStyle name="Calculation 4 3 2 3 7 5" xfId="31731" xr:uid="{00000000-0005-0000-0000-0000712C0000}"/>
    <cellStyle name="Calculation 4 3 2 3 7 6" xfId="31732" xr:uid="{00000000-0005-0000-0000-0000722C0000}"/>
    <cellStyle name="Calculation 4 3 2 3 7 7" xfId="31733" xr:uid="{00000000-0005-0000-0000-0000732C0000}"/>
    <cellStyle name="Calculation 4 3 2 3 8" xfId="3532" xr:uid="{00000000-0005-0000-0000-0000742C0000}"/>
    <cellStyle name="Calculation 4 3 2 3 8 2" xfId="3533" xr:uid="{00000000-0005-0000-0000-0000752C0000}"/>
    <cellStyle name="Calculation 4 3 2 3 8 3" xfId="31734" xr:uid="{00000000-0005-0000-0000-0000762C0000}"/>
    <cellStyle name="Calculation 4 3 2 3 8 4" xfId="31735" xr:uid="{00000000-0005-0000-0000-0000772C0000}"/>
    <cellStyle name="Calculation 4 3 2 3 8 5" xfId="31736" xr:uid="{00000000-0005-0000-0000-0000782C0000}"/>
    <cellStyle name="Calculation 4 3 2 3 8 6" xfId="31737" xr:uid="{00000000-0005-0000-0000-0000792C0000}"/>
    <cellStyle name="Calculation 4 3 2 3 8 7" xfId="31738" xr:uid="{00000000-0005-0000-0000-00007A2C0000}"/>
    <cellStyle name="Calculation 4 3 2 3 9" xfId="3534" xr:uid="{00000000-0005-0000-0000-00007B2C0000}"/>
    <cellStyle name="Calculation 4 3 2 3 9 2" xfId="3535" xr:uid="{00000000-0005-0000-0000-00007C2C0000}"/>
    <cellStyle name="Calculation 4 3 2 3 9 3" xfId="31739" xr:uid="{00000000-0005-0000-0000-00007D2C0000}"/>
    <cellStyle name="Calculation 4 3 2 3 9 4" xfId="31740" xr:uid="{00000000-0005-0000-0000-00007E2C0000}"/>
    <cellStyle name="Calculation 4 3 2 3 9 5" xfId="31741" xr:uid="{00000000-0005-0000-0000-00007F2C0000}"/>
    <cellStyle name="Calculation 4 3 2 3 9 6" xfId="31742" xr:uid="{00000000-0005-0000-0000-0000802C0000}"/>
    <cellStyle name="Calculation 4 3 2 3 9 7" xfId="31743" xr:uid="{00000000-0005-0000-0000-0000812C0000}"/>
    <cellStyle name="Calculation 4 3 2 4" xfId="3536" xr:uid="{00000000-0005-0000-0000-0000822C0000}"/>
    <cellStyle name="Calculation 4 3 2 4 2" xfId="3537" xr:uid="{00000000-0005-0000-0000-0000832C0000}"/>
    <cellStyle name="Calculation 4 3 2 4 3" xfId="31744" xr:uid="{00000000-0005-0000-0000-0000842C0000}"/>
    <cellStyle name="Calculation 4 3 2 4 4" xfId="31745" xr:uid="{00000000-0005-0000-0000-0000852C0000}"/>
    <cellStyle name="Calculation 4 3 2 4 5" xfId="31746" xr:uid="{00000000-0005-0000-0000-0000862C0000}"/>
    <cellStyle name="Calculation 4 3 2 4 6" xfId="31747" xr:uid="{00000000-0005-0000-0000-0000872C0000}"/>
    <cellStyle name="Calculation 4 3 2 4 7" xfId="31748" xr:uid="{00000000-0005-0000-0000-0000882C0000}"/>
    <cellStyle name="Calculation 4 3 2 5" xfId="3538" xr:uid="{00000000-0005-0000-0000-0000892C0000}"/>
    <cellStyle name="Calculation 4 3 2 5 2" xfId="3539" xr:uid="{00000000-0005-0000-0000-00008A2C0000}"/>
    <cellStyle name="Calculation 4 3 2 6" xfId="31749" xr:uid="{00000000-0005-0000-0000-00008B2C0000}"/>
    <cellStyle name="Calculation 4 3 2 7" xfId="31750" xr:uid="{00000000-0005-0000-0000-00008C2C0000}"/>
    <cellStyle name="Calculation 4 3 2 8" xfId="31751" xr:uid="{00000000-0005-0000-0000-00008D2C0000}"/>
    <cellStyle name="Calculation 4 3 3" xfId="3540" xr:uid="{00000000-0005-0000-0000-00008E2C0000}"/>
    <cellStyle name="Calculation 4 3 3 10" xfId="31752" xr:uid="{00000000-0005-0000-0000-00008F2C0000}"/>
    <cellStyle name="Calculation 4 3 3 2" xfId="3541" xr:uid="{00000000-0005-0000-0000-0000902C0000}"/>
    <cellStyle name="Calculation 4 3 3 2 2" xfId="3542" xr:uid="{00000000-0005-0000-0000-0000912C0000}"/>
    <cellStyle name="Calculation 4 3 3 2 3" xfId="31753" xr:uid="{00000000-0005-0000-0000-0000922C0000}"/>
    <cellStyle name="Calculation 4 3 3 2 4" xfId="31754" xr:uid="{00000000-0005-0000-0000-0000932C0000}"/>
    <cellStyle name="Calculation 4 3 3 2 5" xfId="31755" xr:uid="{00000000-0005-0000-0000-0000942C0000}"/>
    <cellStyle name="Calculation 4 3 3 2 6" xfId="31756" xr:uid="{00000000-0005-0000-0000-0000952C0000}"/>
    <cellStyle name="Calculation 4 3 3 2 7" xfId="31757" xr:uid="{00000000-0005-0000-0000-0000962C0000}"/>
    <cellStyle name="Calculation 4 3 3 3" xfId="3543" xr:uid="{00000000-0005-0000-0000-0000972C0000}"/>
    <cellStyle name="Calculation 4 3 3 3 2" xfId="3544" xr:uid="{00000000-0005-0000-0000-0000982C0000}"/>
    <cellStyle name="Calculation 4 3 3 3 3" xfId="31758" xr:uid="{00000000-0005-0000-0000-0000992C0000}"/>
    <cellStyle name="Calculation 4 3 3 3 4" xfId="31759" xr:uid="{00000000-0005-0000-0000-00009A2C0000}"/>
    <cellStyle name="Calculation 4 3 3 3 5" xfId="31760" xr:uid="{00000000-0005-0000-0000-00009B2C0000}"/>
    <cellStyle name="Calculation 4 3 3 3 6" xfId="31761" xr:uid="{00000000-0005-0000-0000-00009C2C0000}"/>
    <cellStyle name="Calculation 4 3 3 3 7" xfId="31762" xr:uid="{00000000-0005-0000-0000-00009D2C0000}"/>
    <cellStyle name="Calculation 4 3 3 4" xfId="3545" xr:uid="{00000000-0005-0000-0000-00009E2C0000}"/>
    <cellStyle name="Calculation 4 3 3 4 2" xfId="3546" xr:uid="{00000000-0005-0000-0000-00009F2C0000}"/>
    <cellStyle name="Calculation 4 3 3 4 3" xfId="31763" xr:uid="{00000000-0005-0000-0000-0000A02C0000}"/>
    <cellStyle name="Calculation 4 3 3 4 4" xfId="31764" xr:uid="{00000000-0005-0000-0000-0000A12C0000}"/>
    <cellStyle name="Calculation 4 3 3 4 5" xfId="31765" xr:uid="{00000000-0005-0000-0000-0000A22C0000}"/>
    <cellStyle name="Calculation 4 3 3 4 6" xfId="31766" xr:uid="{00000000-0005-0000-0000-0000A32C0000}"/>
    <cellStyle name="Calculation 4 3 3 4 7" xfId="31767" xr:uid="{00000000-0005-0000-0000-0000A42C0000}"/>
    <cellStyle name="Calculation 4 3 3 5" xfId="3547" xr:uid="{00000000-0005-0000-0000-0000A52C0000}"/>
    <cellStyle name="Calculation 4 3 3 5 2" xfId="3548" xr:uid="{00000000-0005-0000-0000-0000A62C0000}"/>
    <cellStyle name="Calculation 4 3 3 5 3" xfId="31768" xr:uid="{00000000-0005-0000-0000-0000A72C0000}"/>
    <cellStyle name="Calculation 4 3 3 5 4" xfId="31769" xr:uid="{00000000-0005-0000-0000-0000A82C0000}"/>
    <cellStyle name="Calculation 4 3 3 5 5" xfId="31770" xr:uid="{00000000-0005-0000-0000-0000A92C0000}"/>
    <cellStyle name="Calculation 4 3 3 5 6" xfId="31771" xr:uid="{00000000-0005-0000-0000-0000AA2C0000}"/>
    <cellStyle name="Calculation 4 3 3 5 7" xfId="31772" xr:uid="{00000000-0005-0000-0000-0000AB2C0000}"/>
    <cellStyle name="Calculation 4 3 3 6" xfId="3549" xr:uid="{00000000-0005-0000-0000-0000AC2C0000}"/>
    <cellStyle name="Calculation 4 3 3 6 2" xfId="3550" xr:uid="{00000000-0005-0000-0000-0000AD2C0000}"/>
    <cellStyle name="Calculation 4 3 3 6 3" xfId="31773" xr:uid="{00000000-0005-0000-0000-0000AE2C0000}"/>
    <cellStyle name="Calculation 4 3 3 6 4" xfId="31774" xr:uid="{00000000-0005-0000-0000-0000AF2C0000}"/>
    <cellStyle name="Calculation 4 3 3 6 5" xfId="31775" xr:uid="{00000000-0005-0000-0000-0000B02C0000}"/>
    <cellStyle name="Calculation 4 3 3 6 6" xfId="31776" xr:uid="{00000000-0005-0000-0000-0000B12C0000}"/>
    <cellStyle name="Calculation 4 3 3 6 7" xfId="31777" xr:uid="{00000000-0005-0000-0000-0000B22C0000}"/>
    <cellStyle name="Calculation 4 3 3 7" xfId="31778" xr:uid="{00000000-0005-0000-0000-0000B32C0000}"/>
    <cellStyle name="Calculation 4 3 3 8" xfId="31779" xr:uid="{00000000-0005-0000-0000-0000B42C0000}"/>
    <cellStyle name="Calculation 4 3 3 9" xfId="31780" xr:uid="{00000000-0005-0000-0000-0000B52C0000}"/>
    <cellStyle name="Calculation 4 3 4" xfId="3551" xr:uid="{00000000-0005-0000-0000-0000B62C0000}"/>
    <cellStyle name="Calculation 4 3 4 10" xfId="3552" xr:uid="{00000000-0005-0000-0000-0000B72C0000}"/>
    <cellStyle name="Calculation 4 3 4 11" xfId="31781" xr:uid="{00000000-0005-0000-0000-0000B82C0000}"/>
    <cellStyle name="Calculation 4 3 4 12" xfId="31782" xr:uid="{00000000-0005-0000-0000-0000B92C0000}"/>
    <cellStyle name="Calculation 4 3 4 2" xfId="3553" xr:uid="{00000000-0005-0000-0000-0000BA2C0000}"/>
    <cellStyle name="Calculation 4 3 4 2 2" xfId="3554" xr:uid="{00000000-0005-0000-0000-0000BB2C0000}"/>
    <cellStyle name="Calculation 4 3 4 2 3" xfId="31783" xr:uid="{00000000-0005-0000-0000-0000BC2C0000}"/>
    <cellStyle name="Calculation 4 3 4 2 4" xfId="31784" xr:uid="{00000000-0005-0000-0000-0000BD2C0000}"/>
    <cellStyle name="Calculation 4 3 4 2 5" xfId="31785" xr:uid="{00000000-0005-0000-0000-0000BE2C0000}"/>
    <cellStyle name="Calculation 4 3 4 2 6" xfId="31786" xr:uid="{00000000-0005-0000-0000-0000BF2C0000}"/>
    <cellStyle name="Calculation 4 3 4 2 7" xfId="31787" xr:uid="{00000000-0005-0000-0000-0000C02C0000}"/>
    <cellStyle name="Calculation 4 3 4 3" xfId="3555" xr:uid="{00000000-0005-0000-0000-0000C12C0000}"/>
    <cellStyle name="Calculation 4 3 4 3 2" xfId="3556" xr:uid="{00000000-0005-0000-0000-0000C22C0000}"/>
    <cellStyle name="Calculation 4 3 4 3 3" xfId="31788" xr:uid="{00000000-0005-0000-0000-0000C32C0000}"/>
    <cellStyle name="Calculation 4 3 4 3 4" xfId="31789" xr:uid="{00000000-0005-0000-0000-0000C42C0000}"/>
    <cellStyle name="Calculation 4 3 4 3 5" xfId="31790" xr:uid="{00000000-0005-0000-0000-0000C52C0000}"/>
    <cellStyle name="Calculation 4 3 4 3 6" xfId="31791" xr:uid="{00000000-0005-0000-0000-0000C62C0000}"/>
    <cellStyle name="Calculation 4 3 4 3 7" xfId="31792" xr:uid="{00000000-0005-0000-0000-0000C72C0000}"/>
    <cellStyle name="Calculation 4 3 4 4" xfId="3557" xr:uid="{00000000-0005-0000-0000-0000C82C0000}"/>
    <cellStyle name="Calculation 4 3 4 4 2" xfId="3558" xr:uid="{00000000-0005-0000-0000-0000C92C0000}"/>
    <cellStyle name="Calculation 4 3 4 4 3" xfId="31793" xr:uid="{00000000-0005-0000-0000-0000CA2C0000}"/>
    <cellStyle name="Calculation 4 3 4 4 4" xfId="31794" xr:uid="{00000000-0005-0000-0000-0000CB2C0000}"/>
    <cellStyle name="Calculation 4 3 4 4 5" xfId="31795" xr:uid="{00000000-0005-0000-0000-0000CC2C0000}"/>
    <cellStyle name="Calculation 4 3 4 4 6" xfId="31796" xr:uid="{00000000-0005-0000-0000-0000CD2C0000}"/>
    <cellStyle name="Calculation 4 3 4 4 7" xfId="31797" xr:uid="{00000000-0005-0000-0000-0000CE2C0000}"/>
    <cellStyle name="Calculation 4 3 4 5" xfId="3559" xr:uid="{00000000-0005-0000-0000-0000CF2C0000}"/>
    <cellStyle name="Calculation 4 3 4 5 2" xfId="3560" xr:uid="{00000000-0005-0000-0000-0000D02C0000}"/>
    <cellStyle name="Calculation 4 3 4 5 3" xfId="31798" xr:uid="{00000000-0005-0000-0000-0000D12C0000}"/>
    <cellStyle name="Calculation 4 3 4 5 4" xfId="31799" xr:uid="{00000000-0005-0000-0000-0000D22C0000}"/>
    <cellStyle name="Calculation 4 3 4 5 5" xfId="31800" xr:uid="{00000000-0005-0000-0000-0000D32C0000}"/>
    <cellStyle name="Calculation 4 3 4 5 6" xfId="31801" xr:uid="{00000000-0005-0000-0000-0000D42C0000}"/>
    <cellStyle name="Calculation 4 3 4 5 7" xfId="31802" xr:uid="{00000000-0005-0000-0000-0000D52C0000}"/>
    <cellStyle name="Calculation 4 3 4 6" xfId="3561" xr:uid="{00000000-0005-0000-0000-0000D62C0000}"/>
    <cellStyle name="Calculation 4 3 4 6 2" xfId="3562" xr:uid="{00000000-0005-0000-0000-0000D72C0000}"/>
    <cellStyle name="Calculation 4 3 4 6 3" xfId="31803" xr:uid="{00000000-0005-0000-0000-0000D82C0000}"/>
    <cellStyle name="Calculation 4 3 4 6 4" xfId="31804" xr:uid="{00000000-0005-0000-0000-0000D92C0000}"/>
    <cellStyle name="Calculation 4 3 4 6 5" xfId="31805" xr:uid="{00000000-0005-0000-0000-0000DA2C0000}"/>
    <cellStyle name="Calculation 4 3 4 6 6" xfId="31806" xr:uid="{00000000-0005-0000-0000-0000DB2C0000}"/>
    <cellStyle name="Calculation 4 3 4 6 7" xfId="31807" xr:uid="{00000000-0005-0000-0000-0000DC2C0000}"/>
    <cellStyle name="Calculation 4 3 4 7" xfId="3563" xr:uid="{00000000-0005-0000-0000-0000DD2C0000}"/>
    <cellStyle name="Calculation 4 3 4 7 2" xfId="3564" xr:uid="{00000000-0005-0000-0000-0000DE2C0000}"/>
    <cellStyle name="Calculation 4 3 4 7 3" xfId="31808" xr:uid="{00000000-0005-0000-0000-0000DF2C0000}"/>
    <cellStyle name="Calculation 4 3 4 7 4" xfId="31809" xr:uid="{00000000-0005-0000-0000-0000E02C0000}"/>
    <cellStyle name="Calculation 4 3 4 7 5" xfId="31810" xr:uid="{00000000-0005-0000-0000-0000E12C0000}"/>
    <cellStyle name="Calculation 4 3 4 7 6" xfId="31811" xr:uid="{00000000-0005-0000-0000-0000E22C0000}"/>
    <cellStyle name="Calculation 4 3 4 7 7" xfId="31812" xr:uid="{00000000-0005-0000-0000-0000E32C0000}"/>
    <cellStyle name="Calculation 4 3 4 8" xfId="3565" xr:uid="{00000000-0005-0000-0000-0000E42C0000}"/>
    <cellStyle name="Calculation 4 3 4 8 2" xfId="3566" xr:uid="{00000000-0005-0000-0000-0000E52C0000}"/>
    <cellStyle name="Calculation 4 3 4 8 3" xfId="31813" xr:uid="{00000000-0005-0000-0000-0000E62C0000}"/>
    <cellStyle name="Calculation 4 3 4 8 4" xfId="31814" xr:uid="{00000000-0005-0000-0000-0000E72C0000}"/>
    <cellStyle name="Calculation 4 3 4 8 5" xfId="31815" xr:uid="{00000000-0005-0000-0000-0000E82C0000}"/>
    <cellStyle name="Calculation 4 3 4 8 6" xfId="31816" xr:uid="{00000000-0005-0000-0000-0000E92C0000}"/>
    <cellStyle name="Calculation 4 3 4 8 7" xfId="31817" xr:uid="{00000000-0005-0000-0000-0000EA2C0000}"/>
    <cellStyle name="Calculation 4 3 4 9" xfId="3567" xr:uid="{00000000-0005-0000-0000-0000EB2C0000}"/>
    <cellStyle name="Calculation 4 3 4 9 2" xfId="3568" xr:uid="{00000000-0005-0000-0000-0000EC2C0000}"/>
    <cellStyle name="Calculation 4 3 4 9 3" xfId="31818" xr:uid="{00000000-0005-0000-0000-0000ED2C0000}"/>
    <cellStyle name="Calculation 4 3 4 9 4" xfId="31819" xr:uid="{00000000-0005-0000-0000-0000EE2C0000}"/>
    <cellStyle name="Calculation 4 3 4 9 5" xfId="31820" xr:uid="{00000000-0005-0000-0000-0000EF2C0000}"/>
    <cellStyle name="Calculation 4 3 4 9 6" xfId="31821" xr:uid="{00000000-0005-0000-0000-0000F02C0000}"/>
    <cellStyle name="Calculation 4 3 4 9 7" xfId="31822" xr:uid="{00000000-0005-0000-0000-0000F12C0000}"/>
    <cellStyle name="Calculation 4 3 5" xfId="3569" xr:uid="{00000000-0005-0000-0000-0000F22C0000}"/>
    <cellStyle name="Calculation 4 3 5 10" xfId="31823" xr:uid="{00000000-0005-0000-0000-0000F32C0000}"/>
    <cellStyle name="Calculation 4 3 5 11" xfId="31824" xr:uid="{00000000-0005-0000-0000-0000F42C0000}"/>
    <cellStyle name="Calculation 4 3 5 12" xfId="31825" xr:uid="{00000000-0005-0000-0000-0000F52C0000}"/>
    <cellStyle name="Calculation 4 3 5 2" xfId="3570" xr:uid="{00000000-0005-0000-0000-0000F62C0000}"/>
    <cellStyle name="Calculation 4 3 5 2 2" xfId="3571" xr:uid="{00000000-0005-0000-0000-0000F72C0000}"/>
    <cellStyle name="Calculation 4 3 5 2 3" xfId="31826" xr:uid="{00000000-0005-0000-0000-0000F82C0000}"/>
    <cellStyle name="Calculation 4 3 5 2 4" xfId="31827" xr:uid="{00000000-0005-0000-0000-0000F92C0000}"/>
    <cellStyle name="Calculation 4 3 5 2 5" xfId="31828" xr:uid="{00000000-0005-0000-0000-0000FA2C0000}"/>
    <cellStyle name="Calculation 4 3 5 2 6" xfId="31829" xr:uid="{00000000-0005-0000-0000-0000FB2C0000}"/>
    <cellStyle name="Calculation 4 3 5 2 7" xfId="31830" xr:uid="{00000000-0005-0000-0000-0000FC2C0000}"/>
    <cellStyle name="Calculation 4 3 5 3" xfId="3572" xr:uid="{00000000-0005-0000-0000-0000FD2C0000}"/>
    <cellStyle name="Calculation 4 3 5 3 2" xfId="3573" xr:uid="{00000000-0005-0000-0000-0000FE2C0000}"/>
    <cellStyle name="Calculation 4 3 5 3 3" xfId="31831" xr:uid="{00000000-0005-0000-0000-0000FF2C0000}"/>
    <cellStyle name="Calculation 4 3 5 3 4" xfId="31832" xr:uid="{00000000-0005-0000-0000-0000002D0000}"/>
    <cellStyle name="Calculation 4 3 5 3 5" xfId="31833" xr:uid="{00000000-0005-0000-0000-0000012D0000}"/>
    <cellStyle name="Calculation 4 3 5 3 6" xfId="31834" xr:uid="{00000000-0005-0000-0000-0000022D0000}"/>
    <cellStyle name="Calculation 4 3 5 3 7" xfId="31835" xr:uid="{00000000-0005-0000-0000-0000032D0000}"/>
    <cellStyle name="Calculation 4 3 5 4" xfId="3574" xr:uid="{00000000-0005-0000-0000-0000042D0000}"/>
    <cellStyle name="Calculation 4 3 5 4 2" xfId="3575" xr:uid="{00000000-0005-0000-0000-0000052D0000}"/>
    <cellStyle name="Calculation 4 3 5 4 3" xfId="31836" xr:uid="{00000000-0005-0000-0000-0000062D0000}"/>
    <cellStyle name="Calculation 4 3 5 4 4" xfId="31837" xr:uid="{00000000-0005-0000-0000-0000072D0000}"/>
    <cellStyle name="Calculation 4 3 5 4 5" xfId="31838" xr:uid="{00000000-0005-0000-0000-0000082D0000}"/>
    <cellStyle name="Calculation 4 3 5 4 6" xfId="31839" xr:uid="{00000000-0005-0000-0000-0000092D0000}"/>
    <cellStyle name="Calculation 4 3 5 4 7" xfId="31840" xr:uid="{00000000-0005-0000-0000-00000A2D0000}"/>
    <cellStyle name="Calculation 4 3 5 5" xfId="3576" xr:uid="{00000000-0005-0000-0000-00000B2D0000}"/>
    <cellStyle name="Calculation 4 3 5 5 2" xfId="3577" xr:uid="{00000000-0005-0000-0000-00000C2D0000}"/>
    <cellStyle name="Calculation 4 3 5 5 3" xfId="31841" xr:uid="{00000000-0005-0000-0000-00000D2D0000}"/>
    <cellStyle name="Calculation 4 3 5 5 4" xfId="31842" xr:uid="{00000000-0005-0000-0000-00000E2D0000}"/>
    <cellStyle name="Calculation 4 3 5 5 5" xfId="31843" xr:uid="{00000000-0005-0000-0000-00000F2D0000}"/>
    <cellStyle name="Calculation 4 3 5 5 6" xfId="31844" xr:uid="{00000000-0005-0000-0000-0000102D0000}"/>
    <cellStyle name="Calculation 4 3 5 5 7" xfId="31845" xr:uid="{00000000-0005-0000-0000-0000112D0000}"/>
    <cellStyle name="Calculation 4 3 5 6" xfId="3578" xr:uid="{00000000-0005-0000-0000-0000122D0000}"/>
    <cellStyle name="Calculation 4 3 5 6 2" xfId="3579" xr:uid="{00000000-0005-0000-0000-0000132D0000}"/>
    <cellStyle name="Calculation 4 3 5 6 3" xfId="31846" xr:uid="{00000000-0005-0000-0000-0000142D0000}"/>
    <cellStyle name="Calculation 4 3 5 6 4" xfId="31847" xr:uid="{00000000-0005-0000-0000-0000152D0000}"/>
    <cellStyle name="Calculation 4 3 5 6 5" xfId="31848" xr:uid="{00000000-0005-0000-0000-0000162D0000}"/>
    <cellStyle name="Calculation 4 3 5 6 6" xfId="31849" xr:uid="{00000000-0005-0000-0000-0000172D0000}"/>
    <cellStyle name="Calculation 4 3 5 6 7" xfId="31850" xr:uid="{00000000-0005-0000-0000-0000182D0000}"/>
    <cellStyle name="Calculation 4 3 5 7" xfId="3580" xr:uid="{00000000-0005-0000-0000-0000192D0000}"/>
    <cellStyle name="Calculation 4 3 5 7 2" xfId="3581" xr:uid="{00000000-0005-0000-0000-00001A2D0000}"/>
    <cellStyle name="Calculation 4 3 5 7 3" xfId="31851" xr:uid="{00000000-0005-0000-0000-00001B2D0000}"/>
    <cellStyle name="Calculation 4 3 5 7 4" xfId="31852" xr:uid="{00000000-0005-0000-0000-00001C2D0000}"/>
    <cellStyle name="Calculation 4 3 5 7 5" xfId="31853" xr:uid="{00000000-0005-0000-0000-00001D2D0000}"/>
    <cellStyle name="Calculation 4 3 5 7 6" xfId="31854" xr:uid="{00000000-0005-0000-0000-00001E2D0000}"/>
    <cellStyle name="Calculation 4 3 5 7 7" xfId="31855" xr:uid="{00000000-0005-0000-0000-00001F2D0000}"/>
    <cellStyle name="Calculation 4 3 5 8" xfId="3582" xr:uid="{00000000-0005-0000-0000-0000202D0000}"/>
    <cellStyle name="Calculation 4 3 5 8 2" xfId="3583" xr:uid="{00000000-0005-0000-0000-0000212D0000}"/>
    <cellStyle name="Calculation 4 3 5 8 3" xfId="31856" xr:uid="{00000000-0005-0000-0000-0000222D0000}"/>
    <cellStyle name="Calculation 4 3 5 8 4" xfId="31857" xr:uid="{00000000-0005-0000-0000-0000232D0000}"/>
    <cellStyle name="Calculation 4 3 5 8 5" xfId="31858" xr:uid="{00000000-0005-0000-0000-0000242D0000}"/>
    <cellStyle name="Calculation 4 3 5 8 6" xfId="31859" xr:uid="{00000000-0005-0000-0000-0000252D0000}"/>
    <cellStyle name="Calculation 4 3 5 8 7" xfId="31860" xr:uid="{00000000-0005-0000-0000-0000262D0000}"/>
    <cellStyle name="Calculation 4 3 5 9" xfId="3584" xr:uid="{00000000-0005-0000-0000-0000272D0000}"/>
    <cellStyle name="Calculation 4 3 5 9 2" xfId="3585" xr:uid="{00000000-0005-0000-0000-0000282D0000}"/>
    <cellStyle name="Calculation 4 3 5 9 3" xfId="31861" xr:uid="{00000000-0005-0000-0000-0000292D0000}"/>
    <cellStyle name="Calculation 4 3 5 9 4" xfId="31862" xr:uid="{00000000-0005-0000-0000-00002A2D0000}"/>
    <cellStyle name="Calculation 4 3 5 9 5" xfId="31863" xr:uid="{00000000-0005-0000-0000-00002B2D0000}"/>
    <cellStyle name="Calculation 4 3 5 9 6" xfId="31864" xr:uid="{00000000-0005-0000-0000-00002C2D0000}"/>
    <cellStyle name="Calculation 4 3 5 9 7" xfId="31865" xr:uid="{00000000-0005-0000-0000-00002D2D0000}"/>
    <cellStyle name="Calculation 4 3 6" xfId="3586" xr:uid="{00000000-0005-0000-0000-00002E2D0000}"/>
    <cellStyle name="Calculation 4 3 6 10" xfId="3587" xr:uid="{00000000-0005-0000-0000-00002F2D0000}"/>
    <cellStyle name="Calculation 4 3 6 11" xfId="31866" xr:uid="{00000000-0005-0000-0000-0000302D0000}"/>
    <cellStyle name="Calculation 4 3 6 12" xfId="31867" xr:uid="{00000000-0005-0000-0000-0000312D0000}"/>
    <cellStyle name="Calculation 4 3 6 13" xfId="31868" xr:uid="{00000000-0005-0000-0000-0000322D0000}"/>
    <cellStyle name="Calculation 4 3 6 14" xfId="31869" xr:uid="{00000000-0005-0000-0000-0000332D0000}"/>
    <cellStyle name="Calculation 4 3 6 15" xfId="31870" xr:uid="{00000000-0005-0000-0000-0000342D0000}"/>
    <cellStyle name="Calculation 4 3 6 2" xfId="3588" xr:uid="{00000000-0005-0000-0000-0000352D0000}"/>
    <cellStyle name="Calculation 4 3 6 2 2" xfId="3589" xr:uid="{00000000-0005-0000-0000-0000362D0000}"/>
    <cellStyle name="Calculation 4 3 6 2 3" xfId="31871" xr:uid="{00000000-0005-0000-0000-0000372D0000}"/>
    <cellStyle name="Calculation 4 3 6 2 4" xfId="31872" xr:uid="{00000000-0005-0000-0000-0000382D0000}"/>
    <cellStyle name="Calculation 4 3 6 2 5" xfId="31873" xr:uid="{00000000-0005-0000-0000-0000392D0000}"/>
    <cellStyle name="Calculation 4 3 6 2 6" xfId="31874" xr:uid="{00000000-0005-0000-0000-00003A2D0000}"/>
    <cellStyle name="Calculation 4 3 6 2 7" xfId="31875" xr:uid="{00000000-0005-0000-0000-00003B2D0000}"/>
    <cellStyle name="Calculation 4 3 6 3" xfId="3590" xr:uid="{00000000-0005-0000-0000-00003C2D0000}"/>
    <cellStyle name="Calculation 4 3 6 3 2" xfId="3591" xr:uid="{00000000-0005-0000-0000-00003D2D0000}"/>
    <cellStyle name="Calculation 4 3 6 3 3" xfId="31876" xr:uid="{00000000-0005-0000-0000-00003E2D0000}"/>
    <cellStyle name="Calculation 4 3 6 3 4" xfId="31877" xr:uid="{00000000-0005-0000-0000-00003F2D0000}"/>
    <cellStyle name="Calculation 4 3 6 3 5" xfId="31878" xr:uid="{00000000-0005-0000-0000-0000402D0000}"/>
    <cellStyle name="Calculation 4 3 6 3 6" xfId="31879" xr:uid="{00000000-0005-0000-0000-0000412D0000}"/>
    <cellStyle name="Calculation 4 3 6 3 7" xfId="31880" xr:uid="{00000000-0005-0000-0000-0000422D0000}"/>
    <cellStyle name="Calculation 4 3 6 4" xfId="3592" xr:uid="{00000000-0005-0000-0000-0000432D0000}"/>
    <cellStyle name="Calculation 4 3 6 4 2" xfId="3593" xr:uid="{00000000-0005-0000-0000-0000442D0000}"/>
    <cellStyle name="Calculation 4 3 6 4 3" xfId="31881" xr:uid="{00000000-0005-0000-0000-0000452D0000}"/>
    <cellStyle name="Calculation 4 3 6 4 4" xfId="31882" xr:uid="{00000000-0005-0000-0000-0000462D0000}"/>
    <cellStyle name="Calculation 4 3 6 4 5" xfId="31883" xr:uid="{00000000-0005-0000-0000-0000472D0000}"/>
    <cellStyle name="Calculation 4 3 6 4 6" xfId="31884" xr:uid="{00000000-0005-0000-0000-0000482D0000}"/>
    <cellStyle name="Calculation 4 3 6 4 7" xfId="31885" xr:uid="{00000000-0005-0000-0000-0000492D0000}"/>
    <cellStyle name="Calculation 4 3 6 5" xfId="3594" xr:uid="{00000000-0005-0000-0000-00004A2D0000}"/>
    <cellStyle name="Calculation 4 3 6 5 2" xfId="3595" xr:uid="{00000000-0005-0000-0000-00004B2D0000}"/>
    <cellStyle name="Calculation 4 3 6 5 3" xfId="31886" xr:uid="{00000000-0005-0000-0000-00004C2D0000}"/>
    <cellStyle name="Calculation 4 3 6 5 4" xfId="31887" xr:uid="{00000000-0005-0000-0000-00004D2D0000}"/>
    <cellStyle name="Calculation 4 3 6 5 5" xfId="31888" xr:uid="{00000000-0005-0000-0000-00004E2D0000}"/>
    <cellStyle name="Calculation 4 3 6 5 6" xfId="31889" xr:uid="{00000000-0005-0000-0000-00004F2D0000}"/>
    <cellStyle name="Calculation 4 3 6 5 7" xfId="31890" xr:uid="{00000000-0005-0000-0000-0000502D0000}"/>
    <cellStyle name="Calculation 4 3 6 6" xfId="3596" xr:uid="{00000000-0005-0000-0000-0000512D0000}"/>
    <cellStyle name="Calculation 4 3 6 6 2" xfId="3597" xr:uid="{00000000-0005-0000-0000-0000522D0000}"/>
    <cellStyle name="Calculation 4 3 6 6 3" xfId="31891" xr:uid="{00000000-0005-0000-0000-0000532D0000}"/>
    <cellStyle name="Calculation 4 3 6 6 4" xfId="31892" xr:uid="{00000000-0005-0000-0000-0000542D0000}"/>
    <cellStyle name="Calculation 4 3 6 6 5" xfId="31893" xr:uid="{00000000-0005-0000-0000-0000552D0000}"/>
    <cellStyle name="Calculation 4 3 6 6 6" xfId="31894" xr:uid="{00000000-0005-0000-0000-0000562D0000}"/>
    <cellStyle name="Calculation 4 3 6 6 7" xfId="31895" xr:uid="{00000000-0005-0000-0000-0000572D0000}"/>
    <cellStyle name="Calculation 4 3 6 7" xfId="3598" xr:uid="{00000000-0005-0000-0000-0000582D0000}"/>
    <cellStyle name="Calculation 4 3 6 7 2" xfId="3599" xr:uid="{00000000-0005-0000-0000-0000592D0000}"/>
    <cellStyle name="Calculation 4 3 6 7 3" xfId="31896" xr:uid="{00000000-0005-0000-0000-00005A2D0000}"/>
    <cellStyle name="Calculation 4 3 6 7 4" xfId="31897" xr:uid="{00000000-0005-0000-0000-00005B2D0000}"/>
    <cellStyle name="Calculation 4 3 6 7 5" xfId="31898" xr:uid="{00000000-0005-0000-0000-00005C2D0000}"/>
    <cellStyle name="Calculation 4 3 6 7 6" xfId="31899" xr:uid="{00000000-0005-0000-0000-00005D2D0000}"/>
    <cellStyle name="Calculation 4 3 6 7 7" xfId="31900" xr:uid="{00000000-0005-0000-0000-00005E2D0000}"/>
    <cellStyle name="Calculation 4 3 6 8" xfId="3600" xr:uid="{00000000-0005-0000-0000-00005F2D0000}"/>
    <cellStyle name="Calculation 4 3 6 8 2" xfId="3601" xr:uid="{00000000-0005-0000-0000-0000602D0000}"/>
    <cellStyle name="Calculation 4 3 6 8 3" xfId="31901" xr:uid="{00000000-0005-0000-0000-0000612D0000}"/>
    <cellStyle name="Calculation 4 3 6 8 4" xfId="31902" xr:uid="{00000000-0005-0000-0000-0000622D0000}"/>
    <cellStyle name="Calculation 4 3 6 8 5" xfId="31903" xr:uid="{00000000-0005-0000-0000-0000632D0000}"/>
    <cellStyle name="Calculation 4 3 6 8 6" xfId="31904" xr:uid="{00000000-0005-0000-0000-0000642D0000}"/>
    <cellStyle name="Calculation 4 3 6 8 7" xfId="31905" xr:uid="{00000000-0005-0000-0000-0000652D0000}"/>
    <cellStyle name="Calculation 4 3 6 9" xfId="3602" xr:uid="{00000000-0005-0000-0000-0000662D0000}"/>
    <cellStyle name="Calculation 4 3 6 9 2" xfId="3603" xr:uid="{00000000-0005-0000-0000-0000672D0000}"/>
    <cellStyle name="Calculation 4 3 6 9 3" xfId="31906" xr:uid="{00000000-0005-0000-0000-0000682D0000}"/>
    <cellStyle name="Calculation 4 3 6 9 4" xfId="31907" xr:uid="{00000000-0005-0000-0000-0000692D0000}"/>
    <cellStyle name="Calculation 4 3 6 9 5" xfId="31908" xr:uid="{00000000-0005-0000-0000-00006A2D0000}"/>
    <cellStyle name="Calculation 4 3 6 9 6" xfId="31909" xr:uid="{00000000-0005-0000-0000-00006B2D0000}"/>
    <cellStyle name="Calculation 4 3 6 9 7" xfId="31910" xr:uid="{00000000-0005-0000-0000-00006C2D0000}"/>
    <cellStyle name="Calculation 4 3 7" xfId="31911" xr:uid="{00000000-0005-0000-0000-00006D2D0000}"/>
    <cellStyle name="Calculation 4 4" xfId="3604" xr:uid="{00000000-0005-0000-0000-00006E2D0000}"/>
    <cellStyle name="Calculation 4 4 2" xfId="3605" xr:uid="{00000000-0005-0000-0000-00006F2D0000}"/>
    <cellStyle name="Calculation 4 4 2 2" xfId="3606" xr:uid="{00000000-0005-0000-0000-0000702D0000}"/>
    <cellStyle name="Calculation 4 4 2 2 10" xfId="31912" xr:uid="{00000000-0005-0000-0000-0000712D0000}"/>
    <cellStyle name="Calculation 4 4 2 2 2" xfId="3607" xr:uid="{00000000-0005-0000-0000-0000722D0000}"/>
    <cellStyle name="Calculation 4 4 2 2 2 2" xfId="3608" xr:uid="{00000000-0005-0000-0000-0000732D0000}"/>
    <cellStyle name="Calculation 4 4 2 2 2 3" xfId="31913" xr:uid="{00000000-0005-0000-0000-0000742D0000}"/>
    <cellStyle name="Calculation 4 4 2 2 2 4" xfId="31914" xr:uid="{00000000-0005-0000-0000-0000752D0000}"/>
    <cellStyle name="Calculation 4 4 2 2 2 5" xfId="31915" xr:uid="{00000000-0005-0000-0000-0000762D0000}"/>
    <cellStyle name="Calculation 4 4 2 2 2 6" xfId="31916" xr:uid="{00000000-0005-0000-0000-0000772D0000}"/>
    <cellStyle name="Calculation 4 4 2 2 2 7" xfId="31917" xr:uid="{00000000-0005-0000-0000-0000782D0000}"/>
    <cellStyle name="Calculation 4 4 2 2 3" xfId="3609" xr:uid="{00000000-0005-0000-0000-0000792D0000}"/>
    <cellStyle name="Calculation 4 4 2 2 3 2" xfId="3610" xr:uid="{00000000-0005-0000-0000-00007A2D0000}"/>
    <cellStyle name="Calculation 4 4 2 2 3 3" xfId="31918" xr:uid="{00000000-0005-0000-0000-00007B2D0000}"/>
    <cellStyle name="Calculation 4 4 2 2 3 4" xfId="31919" xr:uid="{00000000-0005-0000-0000-00007C2D0000}"/>
    <cellStyle name="Calculation 4 4 2 2 3 5" xfId="31920" xr:uid="{00000000-0005-0000-0000-00007D2D0000}"/>
    <cellStyle name="Calculation 4 4 2 2 3 6" xfId="31921" xr:uid="{00000000-0005-0000-0000-00007E2D0000}"/>
    <cellStyle name="Calculation 4 4 2 2 3 7" xfId="31922" xr:uid="{00000000-0005-0000-0000-00007F2D0000}"/>
    <cellStyle name="Calculation 4 4 2 2 4" xfId="3611" xr:uid="{00000000-0005-0000-0000-0000802D0000}"/>
    <cellStyle name="Calculation 4 4 2 2 4 2" xfId="3612" xr:uid="{00000000-0005-0000-0000-0000812D0000}"/>
    <cellStyle name="Calculation 4 4 2 2 4 3" xfId="31923" xr:uid="{00000000-0005-0000-0000-0000822D0000}"/>
    <cellStyle name="Calculation 4 4 2 2 4 4" xfId="31924" xr:uid="{00000000-0005-0000-0000-0000832D0000}"/>
    <cellStyle name="Calculation 4 4 2 2 4 5" xfId="31925" xr:uid="{00000000-0005-0000-0000-0000842D0000}"/>
    <cellStyle name="Calculation 4 4 2 2 4 6" xfId="31926" xr:uid="{00000000-0005-0000-0000-0000852D0000}"/>
    <cellStyle name="Calculation 4 4 2 2 4 7" xfId="31927" xr:uid="{00000000-0005-0000-0000-0000862D0000}"/>
    <cellStyle name="Calculation 4 4 2 2 5" xfId="3613" xr:uid="{00000000-0005-0000-0000-0000872D0000}"/>
    <cellStyle name="Calculation 4 4 2 2 5 2" xfId="3614" xr:uid="{00000000-0005-0000-0000-0000882D0000}"/>
    <cellStyle name="Calculation 4 4 2 2 5 3" xfId="31928" xr:uid="{00000000-0005-0000-0000-0000892D0000}"/>
    <cellStyle name="Calculation 4 4 2 2 5 4" xfId="31929" xr:uid="{00000000-0005-0000-0000-00008A2D0000}"/>
    <cellStyle name="Calculation 4 4 2 2 5 5" xfId="31930" xr:uid="{00000000-0005-0000-0000-00008B2D0000}"/>
    <cellStyle name="Calculation 4 4 2 2 5 6" xfId="31931" xr:uid="{00000000-0005-0000-0000-00008C2D0000}"/>
    <cellStyle name="Calculation 4 4 2 2 5 7" xfId="31932" xr:uid="{00000000-0005-0000-0000-00008D2D0000}"/>
    <cellStyle name="Calculation 4 4 2 2 6" xfId="3615" xr:uid="{00000000-0005-0000-0000-00008E2D0000}"/>
    <cellStyle name="Calculation 4 4 2 2 6 2" xfId="3616" xr:uid="{00000000-0005-0000-0000-00008F2D0000}"/>
    <cellStyle name="Calculation 4 4 2 2 6 3" xfId="31933" xr:uid="{00000000-0005-0000-0000-0000902D0000}"/>
    <cellStyle name="Calculation 4 4 2 2 6 4" xfId="31934" xr:uid="{00000000-0005-0000-0000-0000912D0000}"/>
    <cellStyle name="Calculation 4 4 2 2 6 5" xfId="31935" xr:uid="{00000000-0005-0000-0000-0000922D0000}"/>
    <cellStyle name="Calculation 4 4 2 2 6 6" xfId="31936" xr:uid="{00000000-0005-0000-0000-0000932D0000}"/>
    <cellStyle name="Calculation 4 4 2 2 6 7" xfId="31937" xr:uid="{00000000-0005-0000-0000-0000942D0000}"/>
    <cellStyle name="Calculation 4 4 2 2 7" xfId="31938" xr:uid="{00000000-0005-0000-0000-0000952D0000}"/>
    <cellStyle name="Calculation 4 4 2 2 8" xfId="31939" xr:uid="{00000000-0005-0000-0000-0000962D0000}"/>
    <cellStyle name="Calculation 4 4 2 2 9" xfId="31940" xr:uid="{00000000-0005-0000-0000-0000972D0000}"/>
    <cellStyle name="Calculation 4 4 2 3" xfId="3617" xr:uid="{00000000-0005-0000-0000-0000982D0000}"/>
    <cellStyle name="Calculation 4 4 2 3 10" xfId="3618" xr:uid="{00000000-0005-0000-0000-0000992D0000}"/>
    <cellStyle name="Calculation 4 4 2 3 11" xfId="31941" xr:uid="{00000000-0005-0000-0000-00009A2D0000}"/>
    <cellStyle name="Calculation 4 4 2 3 12" xfId="31942" xr:uid="{00000000-0005-0000-0000-00009B2D0000}"/>
    <cellStyle name="Calculation 4 4 2 3 13" xfId="31943" xr:uid="{00000000-0005-0000-0000-00009C2D0000}"/>
    <cellStyle name="Calculation 4 4 2 3 14" xfId="31944" xr:uid="{00000000-0005-0000-0000-00009D2D0000}"/>
    <cellStyle name="Calculation 4 4 2 3 15" xfId="31945" xr:uid="{00000000-0005-0000-0000-00009E2D0000}"/>
    <cellStyle name="Calculation 4 4 2 3 2" xfId="3619" xr:uid="{00000000-0005-0000-0000-00009F2D0000}"/>
    <cellStyle name="Calculation 4 4 2 3 2 2" xfId="3620" xr:uid="{00000000-0005-0000-0000-0000A02D0000}"/>
    <cellStyle name="Calculation 4 4 2 3 2 3" xfId="31946" xr:uid="{00000000-0005-0000-0000-0000A12D0000}"/>
    <cellStyle name="Calculation 4 4 2 3 2 4" xfId="31947" xr:uid="{00000000-0005-0000-0000-0000A22D0000}"/>
    <cellStyle name="Calculation 4 4 2 3 2 5" xfId="31948" xr:uid="{00000000-0005-0000-0000-0000A32D0000}"/>
    <cellStyle name="Calculation 4 4 2 3 2 6" xfId="31949" xr:uid="{00000000-0005-0000-0000-0000A42D0000}"/>
    <cellStyle name="Calculation 4 4 2 3 2 7" xfId="31950" xr:uid="{00000000-0005-0000-0000-0000A52D0000}"/>
    <cellStyle name="Calculation 4 4 2 3 3" xfId="3621" xr:uid="{00000000-0005-0000-0000-0000A62D0000}"/>
    <cellStyle name="Calculation 4 4 2 3 3 2" xfId="3622" xr:uid="{00000000-0005-0000-0000-0000A72D0000}"/>
    <cellStyle name="Calculation 4 4 2 3 3 3" xfId="31951" xr:uid="{00000000-0005-0000-0000-0000A82D0000}"/>
    <cellStyle name="Calculation 4 4 2 3 3 4" xfId="31952" xr:uid="{00000000-0005-0000-0000-0000A92D0000}"/>
    <cellStyle name="Calculation 4 4 2 3 3 5" xfId="31953" xr:uid="{00000000-0005-0000-0000-0000AA2D0000}"/>
    <cellStyle name="Calculation 4 4 2 3 3 6" xfId="31954" xr:uid="{00000000-0005-0000-0000-0000AB2D0000}"/>
    <cellStyle name="Calculation 4 4 2 3 3 7" xfId="31955" xr:uid="{00000000-0005-0000-0000-0000AC2D0000}"/>
    <cellStyle name="Calculation 4 4 2 3 4" xfId="3623" xr:uid="{00000000-0005-0000-0000-0000AD2D0000}"/>
    <cellStyle name="Calculation 4 4 2 3 4 2" xfId="3624" xr:uid="{00000000-0005-0000-0000-0000AE2D0000}"/>
    <cellStyle name="Calculation 4 4 2 3 4 3" xfId="31956" xr:uid="{00000000-0005-0000-0000-0000AF2D0000}"/>
    <cellStyle name="Calculation 4 4 2 3 4 4" xfId="31957" xr:uid="{00000000-0005-0000-0000-0000B02D0000}"/>
    <cellStyle name="Calculation 4 4 2 3 4 5" xfId="31958" xr:uid="{00000000-0005-0000-0000-0000B12D0000}"/>
    <cellStyle name="Calculation 4 4 2 3 4 6" xfId="31959" xr:uid="{00000000-0005-0000-0000-0000B22D0000}"/>
    <cellStyle name="Calculation 4 4 2 3 4 7" xfId="31960" xr:uid="{00000000-0005-0000-0000-0000B32D0000}"/>
    <cellStyle name="Calculation 4 4 2 3 5" xfId="3625" xr:uid="{00000000-0005-0000-0000-0000B42D0000}"/>
    <cellStyle name="Calculation 4 4 2 3 5 2" xfId="3626" xr:uid="{00000000-0005-0000-0000-0000B52D0000}"/>
    <cellStyle name="Calculation 4 4 2 3 5 3" xfId="31961" xr:uid="{00000000-0005-0000-0000-0000B62D0000}"/>
    <cellStyle name="Calculation 4 4 2 3 5 4" xfId="31962" xr:uid="{00000000-0005-0000-0000-0000B72D0000}"/>
    <cellStyle name="Calculation 4 4 2 3 5 5" xfId="31963" xr:uid="{00000000-0005-0000-0000-0000B82D0000}"/>
    <cellStyle name="Calculation 4 4 2 3 5 6" xfId="31964" xr:uid="{00000000-0005-0000-0000-0000B92D0000}"/>
    <cellStyle name="Calculation 4 4 2 3 5 7" xfId="31965" xr:uid="{00000000-0005-0000-0000-0000BA2D0000}"/>
    <cellStyle name="Calculation 4 4 2 3 6" xfId="3627" xr:uid="{00000000-0005-0000-0000-0000BB2D0000}"/>
    <cellStyle name="Calculation 4 4 2 3 6 2" xfId="3628" xr:uid="{00000000-0005-0000-0000-0000BC2D0000}"/>
    <cellStyle name="Calculation 4 4 2 3 6 3" xfId="31966" xr:uid="{00000000-0005-0000-0000-0000BD2D0000}"/>
    <cellStyle name="Calculation 4 4 2 3 6 4" xfId="31967" xr:uid="{00000000-0005-0000-0000-0000BE2D0000}"/>
    <cellStyle name="Calculation 4 4 2 3 6 5" xfId="31968" xr:uid="{00000000-0005-0000-0000-0000BF2D0000}"/>
    <cellStyle name="Calculation 4 4 2 3 6 6" xfId="31969" xr:uid="{00000000-0005-0000-0000-0000C02D0000}"/>
    <cellStyle name="Calculation 4 4 2 3 6 7" xfId="31970" xr:uid="{00000000-0005-0000-0000-0000C12D0000}"/>
    <cellStyle name="Calculation 4 4 2 3 7" xfId="3629" xr:uid="{00000000-0005-0000-0000-0000C22D0000}"/>
    <cellStyle name="Calculation 4 4 2 3 7 2" xfId="3630" xr:uid="{00000000-0005-0000-0000-0000C32D0000}"/>
    <cellStyle name="Calculation 4 4 2 3 7 3" xfId="31971" xr:uid="{00000000-0005-0000-0000-0000C42D0000}"/>
    <cellStyle name="Calculation 4 4 2 3 7 4" xfId="31972" xr:uid="{00000000-0005-0000-0000-0000C52D0000}"/>
    <cellStyle name="Calculation 4 4 2 3 7 5" xfId="31973" xr:uid="{00000000-0005-0000-0000-0000C62D0000}"/>
    <cellStyle name="Calculation 4 4 2 3 7 6" xfId="31974" xr:uid="{00000000-0005-0000-0000-0000C72D0000}"/>
    <cellStyle name="Calculation 4 4 2 3 7 7" xfId="31975" xr:uid="{00000000-0005-0000-0000-0000C82D0000}"/>
    <cellStyle name="Calculation 4 4 2 3 8" xfId="3631" xr:uid="{00000000-0005-0000-0000-0000C92D0000}"/>
    <cellStyle name="Calculation 4 4 2 3 8 2" xfId="3632" xr:uid="{00000000-0005-0000-0000-0000CA2D0000}"/>
    <cellStyle name="Calculation 4 4 2 3 8 3" xfId="31976" xr:uid="{00000000-0005-0000-0000-0000CB2D0000}"/>
    <cellStyle name="Calculation 4 4 2 3 8 4" xfId="31977" xr:uid="{00000000-0005-0000-0000-0000CC2D0000}"/>
    <cellStyle name="Calculation 4 4 2 3 8 5" xfId="31978" xr:uid="{00000000-0005-0000-0000-0000CD2D0000}"/>
    <cellStyle name="Calculation 4 4 2 3 8 6" xfId="31979" xr:uid="{00000000-0005-0000-0000-0000CE2D0000}"/>
    <cellStyle name="Calculation 4 4 2 3 8 7" xfId="31980" xr:uid="{00000000-0005-0000-0000-0000CF2D0000}"/>
    <cellStyle name="Calculation 4 4 2 3 9" xfId="3633" xr:uid="{00000000-0005-0000-0000-0000D02D0000}"/>
    <cellStyle name="Calculation 4 4 2 3 9 2" xfId="3634" xr:uid="{00000000-0005-0000-0000-0000D12D0000}"/>
    <cellStyle name="Calculation 4 4 2 3 9 3" xfId="31981" xr:uid="{00000000-0005-0000-0000-0000D22D0000}"/>
    <cellStyle name="Calculation 4 4 2 3 9 4" xfId="31982" xr:uid="{00000000-0005-0000-0000-0000D32D0000}"/>
    <cellStyle name="Calculation 4 4 2 3 9 5" xfId="31983" xr:uid="{00000000-0005-0000-0000-0000D42D0000}"/>
    <cellStyle name="Calculation 4 4 2 3 9 6" xfId="31984" xr:uid="{00000000-0005-0000-0000-0000D52D0000}"/>
    <cellStyle name="Calculation 4 4 2 3 9 7" xfId="31985" xr:uid="{00000000-0005-0000-0000-0000D62D0000}"/>
    <cellStyle name="Calculation 4 4 2 4" xfId="3635" xr:uid="{00000000-0005-0000-0000-0000D72D0000}"/>
    <cellStyle name="Calculation 4 4 2 4 2" xfId="3636" xr:uid="{00000000-0005-0000-0000-0000D82D0000}"/>
    <cellStyle name="Calculation 4 4 2 4 3" xfId="31986" xr:uid="{00000000-0005-0000-0000-0000D92D0000}"/>
    <cellStyle name="Calculation 4 4 2 4 4" xfId="31987" xr:uid="{00000000-0005-0000-0000-0000DA2D0000}"/>
    <cellStyle name="Calculation 4 4 2 4 5" xfId="31988" xr:uid="{00000000-0005-0000-0000-0000DB2D0000}"/>
    <cellStyle name="Calculation 4 4 2 4 6" xfId="31989" xr:uid="{00000000-0005-0000-0000-0000DC2D0000}"/>
    <cellStyle name="Calculation 4 4 2 4 7" xfId="31990" xr:uid="{00000000-0005-0000-0000-0000DD2D0000}"/>
    <cellStyle name="Calculation 4 4 2 5" xfId="3637" xr:uid="{00000000-0005-0000-0000-0000DE2D0000}"/>
    <cellStyle name="Calculation 4 4 2 5 2" xfId="3638" xr:uid="{00000000-0005-0000-0000-0000DF2D0000}"/>
    <cellStyle name="Calculation 4 4 2 6" xfId="31991" xr:uid="{00000000-0005-0000-0000-0000E02D0000}"/>
    <cellStyle name="Calculation 4 4 2 7" xfId="31992" xr:uid="{00000000-0005-0000-0000-0000E12D0000}"/>
    <cellStyle name="Calculation 4 4 2 8" xfId="31993" xr:uid="{00000000-0005-0000-0000-0000E22D0000}"/>
    <cellStyle name="Calculation 4 4 3" xfId="3639" xr:uid="{00000000-0005-0000-0000-0000E32D0000}"/>
    <cellStyle name="Calculation 4 4 3 10" xfId="31994" xr:uid="{00000000-0005-0000-0000-0000E42D0000}"/>
    <cellStyle name="Calculation 4 4 3 2" xfId="3640" xr:uid="{00000000-0005-0000-0000-0000E52D0000}"/>
    <cellStyle name="Calculation 4 4 3 2 2" xfId="3641" xr:uid="{00000000-0005-0000-0000-0000E62D0000}"/>
    <cellStyle name="Calculation 4 4 3 2 3" xfId="31995" xr:uid="{00000000-0005-0000-0000-0000E72D0000}"/>
    <cellStyle name="Calculation 4 4 3 2 4" xfId="31996" xr:uid="{00000000-0005-0000-0000-0000E82D0000}"/>
    <cellStyle name="Calculation 4 4 3 2 5" xfId="31997" xr:uid="{00000000-0005-0000-0000-0000E92D0000}"/>
    <cellStyle name="Calculation 4 4 3 2 6" xfId="31998" xr:uid="{00000000-0005-0000-0000-0000EA2D0000}"/>
    <cellStyle name="Calculation 4 4 3 2 7" xfId="31999" xr:uid="{00000000-0005-0000-0000-0000EB2D0000}"/>
    <cellStyle name="Calculation 4 4 3 3" xfId="3642" xr:uid="{00000000-0005-0000-0000-0000EC2D0000}"/>
    <cellStyle name="Calculation 4 4 3 3 2" xfId="3643" xr:uid="{00000000-0005-0000-0000-0000ED2D0000}"/>
    <cellStyle name="Calculation 4 4 3 3 3" xfId="32000" xr:uid="{00000000-0005-0000-0000-0000EE2D0000}"/>
    <cellStyle name="Calculation 4 4 3 3 4" xfId="32001" xr:uid="{00000000-0005-0000-0000-0000EF2D0000}"/>
    <cellStyle name="Calculation 4 4 3 3 5" xfId="32002" xr:uid="{00000000-0005-0000-0000-0000F02D0000}"/>
    <cellStyle name="Calculation 4 4 3 3 6" xfId="32003" xr:uid="{00000000-0005-0000-0000-0000F12D0000}"/>
    <cellStyle name="Calculation 4 4 3 3 7" xfId="32004" xr:uid="{00000000-0005-0000-0000-0000F22D0000}"/>
    <cellStyle name="Calculation 4 4 3 4" xfId="3644" xr:uid="{00000000-0005-0000-0000-0000F32D0000}"/>
    <cellStyle name="Calculation 4 4 3 4 2" xfId="3645" xr:uid="{00000000-0005-0000-0000-0000F42D0000}"/>
    <cellStyle name="Calculation 4 4 3 4 3" xfId="32005" xr:uid="{00000000-0005-0000-0000-0000F52D0000}"/>
    <cellStyle name="Calculation 4 4 3 4 4" xfId="32006" xr:uid="{00000000-0005-0000-0000-0000F62D0000}"/>
    <cellStyle name="Calculation 4 4 3 4 5" xfId="32007" xr:uid="{00000000-0005-0000-0000-0000F72D0000}"/>
    <cellStyle name="Calculation 4 4 3 4 6" xfId="32008" xr:uid="{00000000-0005-0000-0000-0000F82D0000}"/>
    <cellStyle name="Calculation 4 4 3 4 7" xfId="32009" xr:uid="{00000000-0005-0000-0000-0000F92D0000}"/>
    <cellStyle name="Calculation 4 4 3 5" xfId="3646" xr:uid="{00000000-0005-0000-0000-0000FA2D0000}"/>
    <cellStyle name="Calculation 4 4 3 5 2" xfId="3647" xr:uid="{00000000-0005-0000-0000-0000FB2D0000}"/>
    <cellStyle name="Calculation 4 4 3 5 3" xfId="32010" xr:uid="{00000000-0005-0000-0000-0000FC2D0000}"/>
    <cellStyle name="Calculation 4 4 3 5 4" xfId="32011" xr:uid="{00000000-0005-0000-0000-0000FD2D0000}"/>
    <cellStyle name="Calculation 4 4 3 5 5" xfId="32012" xr:uid="{00000000-0005-0000-0000-0000FE2D0000}"/>
    <cellStyle name="Calculation 4 4 3 5 6" xfId="32013" xr:uid="{00000000-0005-0000-0000-0000FF2D0000}"/>
    <cellStyle name="Calculation 4 4 3 5 7" xfId="32014" xr:uid="{00000000-0005-0000-0000-0000002E0000}"/>
    <cellStyle name="Calculation 4 4 3 6" xfId="3648" xr:uid="{00000000-0005-0000-0000-0000012E0000}"/>
    <cellStyle name="Calculation 4 4 3 6 2" xfId="3649" xr:uid="{00000000-0005-0000-0000-0000022E0000}"/>
    <cellStyle name="Calculation 4 4 3 6 3" xfId="32015" xr:uid="{00000000-0005-0000-0000-0000032E0000}"/>
    <cellStyle name="Calculation 4 4 3 6 4" xfId="32016" xr:uid="{00000000-0005-0000-0000-0000042E0000}"/>
    <cellStyle name="Calculation 4 4 3 6 5" xfId="32017" xr:uid="{00000000-0005-0000-0000-0000052E0000}"/>
    <cellStyle name="Calculation 4 4 3 6 6" xfId="32018" xr:uid="{00000000-0005-0000-0000-0000062E0000}"/>
    <cellStyle name="Calculation 4 4 3 6 7" xfId="32019" xr:uid="{00000000-0005-0000-0000-0000072E0000}"/>
    <cellStyle name="Calculation 4 4 3 7" xfId="32020" xr:uid="{00000000-0005-0000-0000-0000082E0000}"/>
    <cellStyle name="Calculation 4 4 3 8" xfId="32021" xr:uid="{00000000-0005-0000-0000-0000092E0000}"/>
    <cellStyle name="Calculation 4 4 3 9" xfId="32022" xr:uid="{00000000-0005-0000-0000-00000A2E0000}"/>
    <cellStyle name="Calculation 4 4 4" xfId="3650" xr:uid="{00000000-0005-0000-0000-00000B2E0000}"/>
    <cellStyle name="Calculation 4 4 4 10" xfId="3651" xr:uid="{00000000-0005-0000-0000-00000C2E0000}"/>
    <cellStyle name="Calculation 4 4 4 11" xfId="32023" xr:uid="{00000000-0005-0000-0000-00000D2E0000}"/>
    <cellStyle name="Calculation 4 4 4 12" xfId="32024" xr:uid="{00000000-0005-0000-0000-00000E2E0000}"/>
    <cellStyle name="Calculation 4 4 4 2" xfId="3652" xr:uid="{00000000-0005-0000-0000-00000F2E0000}"/>
    <cellStyle name="Calculation 4 4 4 2 2" xfId="3653" xr:uid="{00000000-0005-0000-0000-0000102E0000}"/>
    <cellStyle name="Calculation 4 4 4 2 3" xfId="32025" xr:uid="{00000000-0005-0000-0000-0000112E0000}"/>
    <cellStyle name="Calculation 4 4 4 2 4" xfId="32026" xr:uid="{00000000-0005-0000-0000-0000122E0000}"/>
    <cellStyle name="Calculation 4 4 4 2 5" xfId="32027" xr:uid="{00000000-0005-0000-0000-0000132E0000}"/>
    <cellStyle name="Calculation 4 4 4 2 6" xfId="32028" xr:uid="{00000000-0005-0000-0000-0000142E0000}"/>
    <cellStyle name="Calculation 4 4 4 2 7" xfId="32029" xr:uid="{00000000-0005-0000-0000-0000152E0000}"/>
    <cellStyle name="Calculation 4 4 4 3" xfId="3654" xr:uid="{00000000-0005-0000-0000-0000162E0000}"/>
    <cellStyle name="Calculation 4 4 4 3 2" xfId="3655" xr:uid="{00000000-0005-0000-0000-0000172E0000}"/>
    <cellStyle name="Calculation 4 4 4 3 3" xfId="32030" xr:uid="{00000000-0005-0000-0000-0000182E0000}"/>
    <cellStyle name="Calculation 4 4 4 3 4" xfId="32031" xr:uid="{00000000-0005-0000-0000-0000192E0000}"/>
    <cellStyle name="Calculation 4 4 4 3 5" xfId="32032" xr:uid="{00000000-0005-0000-0000-00001A2E0000}"/>
    <cellStyle name="Calculation 4 4 4 3 6" xfId="32033" xr:uid="{00000000-0005-0000-0000-00001B2E0000}"/>
    <cellStyle name="Calculation 4 4 4 3 7" xfId="32034" xr:uid="{00000000-0005-0000-0000-00001C2E0000}"/>
    <cellStyle name="Calculation 4 4 4 4" xfId="3656" xr:uid="{00000000-0005-0000-0000-00001D2E0000}"/>
    <cellStyle name="Calculation 4 4 4 4 2" xfId="3657" xr:uid="{00000000-0005-0000-0000-00001E2E0000}"/>
    <cellStyle name="Calculation 4 4 4 4 3" xfId="32035" xr:uid="{00000000-0005-0000-0000-00001F2E0000}"/>
    <cellStyle name="Calculation 4 4 4 4 4" xfId="32036" xr:uid="{00000000-0005-0000-0000-0000202E0000}"/>
    <cellStyle name="Calculation 4 4 4 4 5" xfId="32037" xr:uid="{00000000-0005-0000-0000-0000212E0000}"/>
    <cellStyle name="Calculation 4 4 4 4 6" xfId="32038" xr:uid="{00000000-0005-0000-0000-0000222E0000}"/>
    <cellStyle name="Calculation 4 4 4 4 7" xfId="32039" xr:uid="{00000000-0005-0000-0000-0000232E0000}"/>
    <cellStyle name="Calculation 4 4 4 5" xfId="3658" xr:uid="{00000000-0005-0000-0000-0000242E0000}"/>
    <cellStyle name="Calculation 4 4 4 5 2" xfId="3659" xr:uid="{00000000-0005-0000-0000-0000252E0000}"/>
    <cellStyle name="Calculation 4 4 4 5 3" xfId="32040" xr:uid="{00000000-0005-0000-0000-0000262E0000}"/>
    <cellStyle name="Calculation 4 4 4 5 4" xfId="32041" xr:uid="{00000000-0005-0000-0000-0000272E0000}"/>
    <cellStyle name="Calculation 4 4 4 5 5" xfId="32042" xr:uid="{00000000-0005-0000-0000-0000282E0000}"/>
    <cellStyle name="Calculation 4 4 4 5 6" xfId="32043" xr:uid="{00000000-0005-0000-0000-0000292E0000}"/>
    <cellStyle name="Calculation 4 4 4 5 7" xfId="32044" xr:uid="{00000000-0005-0000-0000-00002A2E0000}"/>
    <cellStyle name="Calculation 4 4 4 6" xfId="3660" xr:uid="{00000000-0005-0000-0000-00002B2E0000}"/>
    <cellStyle name="Calculation 4 4 4 6 2" xfId="3661" xr:uid="{00000000-0005-0000-0000-00002C2E0000}"/>
    <cellStyle name="Calculation 4 4 4 6 3" xfId="32045" xr:uid="{00000000-0005-0000-0000-00002D2E0000}"/>
    <cellStyle name="Calculation 4 4 4 6 4" xfId="32046" xr:uid="{00000000-0005-0000-0000-00002E2E0000}"/>
    <cellStyle name="Calculation 4 4 4 6 5" xfId="32047" xr:uid="{00000000-0005-0000-0000-00002F2E0000}"/>
    <cellStyle name="Calculation 4 4 4 6 6" xfId="32048" xr:uid="{00000000-0005-0000-0000-0000302E0000}"/>
    <cellStyle name="Calculation 4 4 4 6 7" xfId="32049" xr:uid="{00000000-0005-0000-0000-0000312E0000}"/>
    <cellStyle name="Calculation 4 4 4 7" xfId="3662" xr:uid="{00000000-0005-0000-0000-0000322E0000}"/>
    <cellStyle name="Calculation 4 4 4 7 2" xfId="3663" xr:uid="{00000000-0005-0000-0000-0000332E0000}"/>
    <cellStyle name="Calculation 4 4 4 7 3" xfId="32050" xr:uid="{00000000-0005-0000-0000-0000342E0000}"/>
    <cellStyle name="Calculation 4 4 4 7 4" xfId="32051" xr:uid="{00000000-0005-0000-0000-0000352E0000}"/>
    <cellStyle name="Calculation 4 4 4 7 5" xfId="32052" xr:uid="{00000000-0005-0000-0000-0000362E0000}"/>
    <cellStyle name="Calculation 4 4 4 7 6" xfId="32053" xr:uid="{00000000-0005-0000-0000-0000372E0000}"/>
    <cellStyle name="Calculation 4 4 4 7 7" xfId="32054" xr:uid="{00000000-0005-0000-0000-0000382E0000}"/>
    <cellStyle name="Calculation 4 4 4 8" xfId="3664" xr:uid="{00000000-0005-0000-0000-0000392E0000}"/>
    <cellStyle name="Calculation 4 4 4 8 2" xfId="3665" xr:uid="{00000000-0005-0000-0000-00003A2E0000}"/>
    <cellStyle name="Calculation 4 4 4 8 3" xfId="32055" xr:uid="{00000000-0005-0000-0000-00003B2E0000}"/>
    <cellStyle name="Calculation 4 4 4 8 4" xfId="32056" xr:uid="{00000000-0005-0000-0000-00003C2E0000}"/>
    <cellStyle name="Calculation 4 4 4 8 5" xfId="32057" xr:uid="{00000000-0005-0000-0000-00003D2E0000}"/>
    <cellStyle name="Calculation 4 4 4 8 6" xfId="32058" xr:uid="{00000000-0005-0000-0000-00003E2E0000}"/>
    <cellStyle name="Calculation 4 4 4 8 7" xfId="32059" xr:uid="{00000000-0005-0000-0000-00003F2E0000}"/>
    <cellStyle name="Calculation 4 4 4 9" xfId="3666" xr:uid="{00000000-0005-0000-0000-0000402E0000}"/>
    <cellStyle name="Calculation 4 4 4 9 2" xfId="3667" xr:uid="{00000000-0005-0000-0000-0000412E0000}"/>
    <cellStyle name="Calculation 4 4 4 9 3" xfId="32060" xr:uid="{00000000-0005-0000-0000-0000422E0000}"/>
    <cellStyle name="Calculation 4 4 4 9 4" xfId="32061" xr:uid="{00000000-0005-0000-0000-0000432E0000}"/>
    <cellStyle name="Calculation 4 4 4 9 5" xfId="32062" xr:uid="{00000000-0005-0000-0000-0000442E0000}"/>
    <cellStyle name="Calculation 4 4 4 9 6" xfId="32063" xr:uid="{00000000-0005-0000-0000-0000452E0000}"/>
    <cellStyle name="Calculation 4 4 4 9 7" xfId="32064" xr:uid="{00000000-0005-0000-0000-0000462E0000}"/>
    <cellStyle name="Calculation 4 4 5" xfId="3668" xr:uid="{00000000-0005-0000-0000-0000472E0000}"/>
    <cellStyle name="Calculation 4 4 5 10" xfId="32065" xr:uid="{00000000-0005-0000-0000-0000482E0000}"/>
    <cellStyle name="Calculation 4 4 5 11" xfId="32066" xr:uid="{00000000-0005-0000-0000-0000492E0000}"/>
    <cellStyle name="Calculation 4 4 5 12" xfId="32067" xr:uid="{00000000-0005-0000-0000-00004A2E0000}"/>
    <cellStyle name="Calculation 4 4 5 2" xfId="3669" xr:uid="{00000000-0005-0000-0000-00004B2E0000}"/>
    <cellStyle name="Calculation 4 4 5 2 2" xfId="3670" xr:uid="{00000000-0005-0000-0000-00004C2E0000}"/>
    <cellStyle name="Calculation 4 4 5 2 3" xfId="32068" xr:uid="{00000000-0005-0000-0000-00004D2E0000}"/>
    <cellStyle name="Calculation 4 4 5 2 4" xfId="32069" xr:uid="{00000000-0005-0000-0000-00004E2E0000}"/>
    <cellStyle name="Calculation 4 4 5 2 5" xfId="32070" xr:uid="{00000000-0005-0000-0000-00004F2E0000}"/>
    <cellStyle name="Calculation 4 4 5 2 6" xfId="32071" xr:uid="{00000000-0005-0000-0000-0000502E0000}"/>
    <cellStyle name="Calculation 4 4 5 2 7" xfId="32072" xr:uid="{00000000-0005-0000-0000-0000512E0000}"/>
    <cellStyle name="Calculation 4 4 5 3" xfId="3671" xr:uid="{00000000-0005-0000-0000-0000522E0000}"/>
    <cellStyle name="Calculation 4 4 5 3 2" xfId="3672" xr:uid="{00000000-0005-0000-0000-0000532E0000}"/>
    <cellStyle name="Calculation 4 4 5 3 3" xfId="32073" xr:uid="{00000000-0005-0000-0000-0000542E0000}"/>
    <cellStyle name="Calculation 4 4 5 3 4" xfId="32074" xr:uid="{00000000-0005-0000-0000-0000552E0000}"/>
    <cellStyle name="Calculation 4 4 5 3 5" xfId="32075" xr:uid="{00000000-0005-0000-0000-0000562E0000}"/>
    <cellStyle name="Calculation 4 4 5 3 6" xfId="32076" xr:uid="{00000000-0005-0000-0000-0000572E0000}"/>
    <cellStyle name="Calculation 4 4 5 3 7" xfId="32077" xr:uid="{00000000-0005-0000-0000-0000582E0000}"/>
    <cellStyle name="Calculation 4 4 5 4" xfId="3673" xr:uid="{00000000-0005-0000-0000-0000592E0000}"/>
    <cellStyle name="Calculation 4 4 5 4 2" xfId="3674" xr:uid="{00000000-0005-0000-0000-00005A2E0000}"/>
    <cellStyle name="Calculation 4 4 5 4 3" xfId="32078" xr:uid="{00000000-0005-0000-0000-00005B2E0000}"/>
    <cellStyle name="Calculation 4 4 5 4 4" xfId="32079" xr:uid="{00000000-0005-0000-0000-00005C2E0000}"/>
    <cellStyle name="Calculation 4 4 5 4 5" xfId="32080" xr:uid="{00000000-0005-0000-0000-00005D2E0000}"/>
    <cellStyle name="Calculation 4 4 5 4 6" xfId="32081" xr:uid="{00000000-0005-0000-0000-00005E2E0000}"/>
    <cellStyle name="Calculation 4 4 5 4 7" xfId="32082" xr:uid="{00000000-0005-0000-0000-00005F2E0000}"/>
    <cellStyle name="Calculation 4 4 5 5" xfId="3675" xr:uid="{00000000-0005-0000-0000-0000602E0000}"/>
    <cellStyle name="Calculation 4 4 5 5 2" xfId="3676" xr:uid="{00000000-0005-0000-0000-0000612E0000}"/>
    <cellStyle name="Calculation 4 4 5 5 3" xfId="32083" xr:uid="{00000000-0005-0000-0000-0000622E0000}"/>
    <cellStyle name="Calculation 4 4 5 5 4" xfId="32084" xr:uid="{00000000-0005-0000-0000-0000632E0000}"/>
    <cellStyle name="Calculation 4 4 5 5 5" xfId="32085" xr:uid="{00000000-0005-0000-0000-0000642E0000}"/>
    <cellStyle name="Calculation 4 4 5 5 6" xfId="32086" xr:uid="{00000000-0005-0000-0000-0000652E0000}"/>
    <cellStyle name="Calculation 4 4 5 5 7" xfId="32087" xr:uid="{00000000-0005-0000-0000-0000662E0000}"/>
    <cellStyle name="Calculation 4 4 5 6" xfId="3677" xr:uid="{00000000-0005-0000-0000-0000672E0000}"/>
    <cellStyle name="Calculation 4 4 5 6 2" xfId="3678" xr:uid="{00000000-0005-0000-0000-0000682E0000}"/>
    <cellStyle name="Calculation 4 4 5 6 3" xfId="32088" xr:uid="{00000000-0005-0000-0000-0000692E0000}"/>
    <cellStyle name="Calculation 4 4 5 6 4" xfId="32089" xr:uid="{00000000-0005-0000-0000-00006A2E0000}"/>
    <cellStyle name="Calculation 4 4 5 6 5" xfId="32090" xr:uid="{00000000-0005-0000-0000-00006B2E0000}"/>
    <cellStyle name="Calculation 4 4 5 6 6" xfId="32091" xr:uid="{00000000-0005-0000-0000-00006C2E0000}"/>
    <cellStyle name="Calculation 4 4 5 6 7" xfId="32092" xr:uid="{00000000-0005-0000-0000-00006D2E0000}"/>
    <cellStyle name="Calculation 4 4 5 7" xfId="3679" xr:uid="{00000000-0005-0000-0000-00006E2E0000}"/>
    <cellStyle name="Calculation 4 4 5 7 2" xfId="3680" xr:uid="{00000000-0005-0000-0000-00006F2E0000}"/>
    <cellStyle name="Calculation 4 4 5 7 3" xfId="32093" xr:uid="{00000000-0005-0000-0000-0000702E0000}"/>
    <cellStyle name="Calculation 4 4 5 7 4" xfId="32094" xr:uid="{00000000-0005-0000-0000-0000712E0000}"/>
    <cellStyle name="Calculation 4 4 5 7 5" xfId="32095" xr:uid="{00000000-0005-0000-0000-0000722E0000}"/>
    <cellStyle name="Calculation 4 4 5 7 6" xfId="32096" xr:uid="{00000000-0005-0000-0000-0000732E0000}"/>
    <cellStyle name="Calculation 4 4 5 7 7" xfId="32097" xr:uid="{00000000-0005-0000-0000-0000742E0000}"/>
    <cellStyle name="Calculation 4 4 5 8" xfId="3681" xr:uid="{00000000-0005-0000-0000-0000752E0000}"/>
    <cellStyle name="Calculation 4 4 5 8 2" xfId="3682" xr:uid="{00000000-0005-0000-0000-0000762E0000}"/>
    <cellStyle name="Calculation 4 4 5 8 3" xfId="32098" xr:uid="{00000000-0005-0000-0000-0000772E0000}"/>
    <cellStyle name="Calculation 4 4 5 8 4" xfId="32099" xr:uid="{00000000-0005-0000-0000-0000782E0000}"/>
    <cellStyle name="Calculation 4 4 5 8 5" xfId="32100" xr:uid="{00000000-0005-0000-0000-0000792E0000}"/>
    <cellStyle name="Calculation 4 4 5 8 6" xfId="32101" xr:uid="{00000000-0005-0000-0000-00007A2E0000}"/>
    <cellStyle name="Calculation 4 4 5 8 7" xfId="32102" xr:uid="{00000000-0005-0000-0000-00007B2E0000}"/>
    <cellStyle name="Calculation 4 4 5 9" xfId="3683" xr:uid="{00000000-0005-0000-0000-00007C2E0000}"/>
    <cellStyle name="Calculation 4 4 5 9 2" xfId="3684" xr:uid="{00000000-0005-0000-0000-00007D2E0000}"/>
    <cellStyle name="Calculation 4 4 5 9 3" xfId="32103" xr:uid="{00000000-0005-0000-0000-00007E2E0000}"/>
    <cellStyle name="Calculation 4 4 5 9 4" xfId="32104" xr:uid="{00000000-0005-0000-0000-00007F2E0000}"/>
    <cellStyle name="Calculation 4 4 5 9 5" xfId="32105" xr:uid="{00000000-0005-0000-0000-0000802E0000}"/>
    <cellStyle name="Calculation 4 4 5 9 6" xfId="32106" xr:uid="{00000000-0005-0000-0000-0000812E0000}"/>
    <cellStyle name="Calculation 4 4 5 9 7" xfId="32107" xr:uid="{00000000-0005-0000-0000-0000822E0000}"/>
    <cellStyle name="Calculation 4 4 6" xfId="3685" xr:uid="{00000000-0005-0000-0000-0000832E0000}"/>
    <cellStyle name="Calculation 4 4 6 10" xfId="3686" xr:uid="{00000000-0005-0000-0000-0000842E0000}"/>
    <cellStyle name="Calculation 4 4 6 11" xfId="32108" xr:uid="{00000000-0005-0000-0000-0000852E0000}"/>
    <cellStyle name="Calculation 4 4 6 12" xfId="32109" xr:uid="{00000000-0005-0000-0000-0000862E0000}"/>
    <cellStyle name="Calculation 4 4 6 13" xfId="32110" xr:uid="{00000000-0005-0000-0000-0000872E0000}"/>
    <cellStyle name="Calculation 4 4 6 14" xfId="32111" xr:uid="{00000000-0005-0000-0000-0000882E0000}"/>
    <cellStyle name="Calculation 4 4 6 15" xfId="32112" xr:uid="{00000000-0005-0000-0000-0000892E0000}"/>
    <cellStyle name="Calculation 4 4 6 2" xfId="3687" xr:uid="{00000000-0005-0000-0000-00008A2E0000}"/>
    <cellStyle name="Calculation 4 4 6 2 2" xfId="3688" xr:uid="{00000000-0005-0000-0000-00008B2E0000}"/>
    <cellStyle name="Calculation 4 4 6 2 3" xfId="32113" xr:uid="{00000000-0005-0000-0000-00008C2E0000}"/>
    <cellStyle name="Calculation 4 4 6 2 4" xfId="32114" xr:uid="{00000000-0005-0000-0000-00008D2E0000}"/>
    <cellStyle name="Calculation 4 4 6 2 5" xfId="32115" xr:uid="{00000000-0005-0000-0000-00008E2E0000}"/>
    <cellStyle name="Calculation 4 4 6 2 6" xfId="32116" xr:uid="{00000000-0005-0000-0000-00008F2E0000}"/>
    <cellStyle name="Calculation 4 4 6 2 7" xfId="32117" xr:uid="{00000000-0005-0000-0000-0000902E0000}"/>
    <cellStyle name="Calculation 4 4 6 3" xfId="3689" xr:uid="{00000000-0005-0000-0000-0000912E0000}"/>
    <cellStyle name="Calculation 4 4 6 3 2" xfId="3690" xr:uid="{00000000-0005-0000-0000-0000922E0000}"/>
    <cellStyle name="Calculation 4 4 6 3 3" xfId="32118" xr:uid="{00000000-0005-0000-0000-0000932E0000}"/>
    <cellStyle name="Calculation 4 4 6 3 4" xfId="32119" xr:uid="{00000000-0005-0000-0000-0000942E0000}"/>
    <cellStyle name="Calculation 4 4 6 3 5" xfId="32120" xr:uid="{00000000-0005-0000-0000-0000952E0000}"/>
    <cellStyle name="Calculation 4 4 6 3 6" xfId="32121" xr:uid="{00000000-0005-0000-0000-0000962E0000}"/>
    <cellStyle name="Calculation 4 4 6 3 7" xfId="32122" xr:uid="{00000000-0005-0000-0000-0000972E0000}"/>
    <cellStyle name="Calculation 4 4 6 4" xfId="3691" xr:uid="{00000000-0005-0000-0000-0000982E0000}"/>
    <cellStyle name="Calculation 4 4 6 4 2" xfId="3692" xr:uid="{00000000-0005-0000-0000-0000992E0000}"/>
    <cellStyle name="Calculation 4 4 6 4 3" xfId="32123" xr:uid="{00000000-0005-0000-0000-00009A2E0000}"/>
    <cellStyle name="Calculation 4 4 6 4 4" xfId="32124" xr:uid="{00000000-0005-0000-0000-00009B2E0000}"/>
    <cellStyle name="Calculation 4 4 6 4 5" xfId="32125" xr:uid="{00000000-0005-0000-0000-00009C2E0000}"/>
    <cellStyle name="Calculation 4 4 6 4 6" xfId="32126" xr:uid="{00000000-0005-0000-0000-00009D2E0000}"/>
    <cellStyle name="Calculation 4 4 6 4 7" xfId="32127" xr:uid="{00000000-0005-0000-0000-00009E2E0000}"/>
    <cellStyle name="Calculation 4 4 6 5" xfId="3693" xr:uid="{00000000-0005-0000-0000-00009F2E0000}"/>
    <cellStyle name="Calculation 4 4 6 5 2" xfId="3694" xr:uid="{00000000-0005-0000-0000-0000A02E0000}"/>
    <cellStyle name="Calculation 4 4 6 5 3" xfId="32128" xr:uid="{00000000-0005-0000-0000-0000A12E0000}"/>
    <cellStyle name="Calculation 4 4 6 5 4" xfId="32129" xr:uid="{00000000-0005-0000-0000-0000A22E0000}"/>
    <cellStyle name="Calculation 4 4 6 5 5" xfId="32130" xr:uid="{00000000-0005-0000-0000-0000A32E0000}"/>
    <cellStyle name="Calculation 4 4 6 5 6" xfId="32131" xr:uid="{00000000-0005-0000-0000-0000A42E0000}"/>
    <cellStyle name="Calculation 4 4 6 5 7" xfId="32132" xr:uid="{00000000-0005-0000-0000-0000A52E0000}"/>
    <cellStyle name="Calculation 4 4 6 6" xfId="3695" xr:uid="{00000000-0005-0000-0000-0000A62E0000}"/>
    <cellStyle name="Calculation 4 4 6 6 2" xfId="3696" xr:uid="{00000000-0005-0000-0000-0000A72E0000}"/>
    <cellStyle name="Calculation 4 4 6 6 3" xfId="32133" xr:uid="{00000000-0005-0000-0000-0000A82E0000}"/>
    <cellStyle name="Calculation 4 4 6 6 4" xfId="32134" xr:uid="{00000000-0005-0000-0000-0000A92E0000}"/>
    <cellStyle name="Calculation 4 4 6 6 5" xfId="32135" xr:uid="{00000000-0005-0000-0000-0000AA2E0000}"/>
    <cellStyle name="Calculation 4 4 6 6 6" xfId="32136" xr:uid="{00000000-0005-0000-0000-0000AB2E0000}"/>
    <cellStyle name="Calculation 4 4 6 6 7" xfId="32137" xr:uid="{00000000-0005-0000-0000-0000AC2E0000}"/>
    <cellStyle name="Calculation 4 4 6 7" xfId="3697" xr:uid="{00000000-0005-0000-0000-0000AD2E0000}"/>
    <cellStyle name="Calculation 4 4 6 7 2" xfId="3698" xr:uid="{00000000-0005-0000-0000-0000AE2E0000}"/>
    <cellStyle name="Calculation 4 4 6 7 3" xfId="32138" xr:uid="{00000000-0005-0000-0000-0000AF2E0000}"/>
    <cellStyle name="Calculation 4 4 6 7 4" xfId="32139" xr:uid="{00000000-0005-0000-0000-0000B02E0000}"/>
    <cellStyle name="Calculation 4 4 6 7 5" xfId="32140" xr:uid="{00000000-0005-0000-0000-0000B12E0000}"/>
    <cellStyle name="Calculation 4 4 6 7 6" xfId="32141" xr:uid="{00000000-0005-0000-0000-0000B22E0000}"/>
    <cellStyle name="Calculation 4 4 6 7 7" xfId="32142" xr:uid="{00000000-0005-0000-0000-0000B32E0000}"/>
    <cellStyle name="Calculation 4 4 6 8" xfId="3699" xr:uid="{00000000-0005-0000-0000-0000B42E0000}"/>
    <cellStyle name="Calculation 4 4 6 8 2" xfId="3700" xr:uid="{00000000-0005-0000-0000-0000B52E0000}"/>
    <cellStyle name="Calculation 4 4 6 8 3" xfId="32143" xr:uid="{00000000-0005-0000-0000-0000B62E0000}"/>
    <cellStyle name="Calculation 4 4 6 8 4" xfId="32144" xr:uid="{00000000-0005-0000-0000-0000B72E0000}"/>
    <cellStyle name="Calculation 4 4 6 8 5" xfId="32145" xr:uid="{00000000-0005-0000-0000-0000B82E0000}"/>
    <cellStyle name="Calculation 4 4 6 8 6" xfId="32146" xr:uid="{00000000-0005-0000-0000-0000B92E0000}"/>
    <cellStyle name="Calculation 4 4 6 8 7" xfId="32147" xr:uid="{00000000-0005-0000-0000-0000BA2E0000}"/>
    <cellStyle name="Calculation 4 4 6 9" xfId="3701" xr:uid="{00000000-0005-0000-0000-0000BB2E0000}"/>
    <cellStyle name="Calculation 4 4 6 9 2" xfId="3702" xr:uid="{00000000-0005-0000-0000-0000BC2E0000}"/>
    <cellStyle name="Calculation 4 4 6 9 3" xfId="32148" xr:uid="{00000000-0005-0000-0000-0000BD2E0000}"/>
    <cellStyle name="Calculation 4 4 6 9 4" xfId="32149" xr:uid="{00000000-0005-0000-0000-0000BE2E0000}"/>
    <cellStyle name="Calculation 4 4 6 9 5" xfId="32150" xr:uid="{00000000-0005-0000-0000-0000BF2E0000}"/>
    <cellStyle name="Calculation 4 4 6 9 6" xfId="32151" xr:uid="{00000000-0005-0000-0000-0000C02E0000}"/>
    <cellStyle name="Calculation 4 4 6 9 7" xfId="32152" xr:uid="{00000000-0005-0000-0000-0000C12E0000}"/>
    <cellStyle name="Calculation 4 4 7" xfId="32153" xr:uid="{00000000-0005-0000-0000-0000C22E0000}"/>
    <cellStyle name="Calculation 4 5" xfId="3703" xr:uid="{00000000-0005-0000-0000-0000C32E0000}"/>
    <cellStyle name="Calculation 4 5 2" xfId="3704" xr:uid="{00000000-0005-0000-0000-0000C42E0000}"/>
    <cellStyle name="Calculation 4 5 2 2" xfId="3705" xr:uid="{00000000-0005-0000-0000-0000C52E0000}"/>
    <cellStyle name="Calculation 4 5 2 2 10" xfId="32154" xr:uid="{00000000-0005-0000-0000-0000C62E0000}"/>
    <cellStyle name="Calculation 4 5 2 2 2" xfId="3706" xr:uid="{00000000-0005-0000-0000-0000C72E0000}"/>
    <cellStyle name="Calculation 4 5 2 2 2 2" xfId="3707" xr:uid="{00000000-0005-0000-0000-0000C82E0000}"/>
    <cellStyle name="Calculation 4 5 2 2 2 3" xfId="32155" xr:uid="{00000000-0005-0000-0000-0000C92E0000}"/>
    <cellStyle name="Calculation 4 5 2 2 2 4" xfId="32156" xr:uid="{00000000-0005-0000-0000-0000CA2E0000}"/>
    <cellStyle name="Calculation 4 5 2 2 2 5" xfId="32157" xr:uid="{00000000-0005-0000-0000-0000CB2E0000}"/>
    <cellStyle name="Calculation 4 5 2 2 2 6" xfId="32158" xr:uid="{00000000-0005-0000-0000-0000CC2E0000}"/>
    <cellStyle name="Calculation 4 5 2 2 2 7" xfId="32159" xr:uid="{00000000-0005-0000-0000-0000CD2E0000}"/>
    <cellStyle name="Calculation 4 5 2 2 3" xfId="3708" xr:uid="{00000000-0005-0000-0000-0000CE2E0000}"/>
    <cellStyle name="Calculation 4 5 2 2 3 2" xfId="3709" xr:uid="{00000000-0005-0000-0000-0000CF2E0000}"/>
    <cellStyle name="Calculation 4 5 2 2 3 3" xfId="32160" xr:uid="{00000000-0005-0000-0000-0000D02E0000}"/>
    <cellStyle name="Calculation 4 5 2 2 3 4" xfId="32161" xr:uid="{00000000-0005-0000-0000-0000D12E0000}"/>
    <cellStyle name="Calculation 4 5 2 2 3 5" xfId="32162" xr:uid="{00000000-0005-0000-0000-0000D22E0000}"/>
    <cellStyle name="Calculation 4 5 2 2 3 6" xfId="32163" xr:uid="{00000000-0005-0000-0000-0000D32E0000}"/>
    <cellStyle name="Calculation 4 5 2 2 3 7" xfId="32164" xr:uid="{00000000-0005-0000-0000-0000D42E0000}"/>
    <cellStyle name="Calculation 4 5 2 2 4" xfId="3710" xr:uid="{00000000-0005-0000-0000-0000D52E0000}"/>
    <cellStyle name="Calculation 4 5 2 2 4 2" xfId="3711" xr:uid="{00000000-0005-0000-0000-0000D62E0000}"/>
    <cellStyle name="Calculation 4 5 2 2 4 3" xfId="32165" xr:uid="{00000000-0005-0000-0000-0000D72E0000}"/>
    <cellStyle name="Calculation 4 5 2 2 4 4" xfId="32166" xr:uid="{00000000-0005-0000-0000-0000D82E0000}"/>
    <cellStyle name="Calculation 4 5 2 2 4 5" xfId="32167" xr:uid="{00000000-0005-0000-0000-0000D92E0000}"/>
    <cellStyle name="Calculation 4 5 2 2 4 6" xfId="32168" xr:uid="{00000000-0005-0000-0000-0000DA2E0000}"/>
    <cellStyle name="Calculation 4 5 2 2 4 7" xfId="32169" xr:uid="{00000000-0005-0000-0000-0000DB2E0000}"/>
    <cellStyle name="Calculation 4 5 2 2 5" xfId="3712" xr:uid="{00000000-0005-0000-0000-0000DC2E0000}"/>
    <cellStyle name="Calculation 4 5 2 2 5 2" xfId="3713" xr:uid="{00000000-0005-0000-0000-0000DD2E0000}"/>
    <cellStyle name="Calculation 4 5 2 2 5 3" xfId="32170" xr:uid="{00000000-0005-0000-0000-0000DE2E0000}"/>
    <cellStyle name="Calculation 4 5 2 2 5 4" xfId="32171" xr:uid="{00000000-0005-0000-0000-0000DF2E0000}"/>
    <cellStyle name="Calculation 4 5 2 2 5 5" xfId="32172" xr:uid="{00000000-0005-0000-0000-0000E02E0000}"/>
    <cellStyle name="Calculation 4 5 2 2 5 6" xfId="32173" xr:uid="{00000000-0005-0000-0000-0000E12E0000}"/>
    <cellStyle name="Calculation 4 5 2 2 5 7" xfId="32174" xr:uid="{00000000-0005-0000-0000-0000E22E0000}"/>
    <cellStyle name="Calculation 4 5 2 2 6" xfId="3714" xr:uid="{00000000-0005-0000-0000-0000E32E0000}"/>
    <cellStyle name="Calculation 4 5 2 2 6 2" xfId="3715" xr:uid="{00000000-0005-0000-0000-0000E42E0000}"/>
    <cellStyle name="Calculation 4 5 2 2 6 3" xfId="32175" xr:uid="{00000000-0005-0000-0000-0000E52E0000}"/>
    <cellStyle name="Calculation 4 5 2 2 6 4" xfId="32176" xr:uid="{00000000-0005-0000-0000-0000E62E0000}"/>
    <cellStyle name="Calculation 4 5 2 2 6 5" xfId="32177" xr:uid="{00000000-0005-0000-0000-0000E72E0000}"/>
    <cellStyle name="Calculation 4 5 2 2 6 6" xfId="32178" xr:uid="{00000000-0005-0000-0000-0000E82E0000}"/>
    <cellStyle name="Calculation 4 5 2 2 6 7" xfId="32179" xr:uid="{00000000-0005-0000-0000-0000E92E0000}"/>
    <cellStyle name="Calculation 4 5 2 2 7" xfId="32180" xr:uid="{00000000-0005-0000-0000-0000EA2E0000}"/>
    <cellStyle name="Calculation 4 5 2 2 8" xfId="32181" xr:uid="{00000000-0005-0000-0000-0000EB2E0000}"/>
    <cellStyle name="Calculation 4 5 2 2 9" xfId="32182" xr:uid="{00000000-0005-0000-0000-0000EC2E0000}"/>
    <cellStyle name="Calculation 4 5 2 3" xfId="3716" xr:uid="{00000000-0005-0000-0000-0000ED2E0000}"/>
    <cellStyle name="Calculation 4 5 2 3 10" xfId="3717" xr:uid="{00000000-0005-0000-0000-0000EE2E0000}"/>
    <cellStyle name="Calculation 4 5 2 3 11" xfId="32183" xr:uid="{00000000-0005-0000-0000-0000EF2E0000}"/>
    <cellStyle name="Calculation 4 5 2 3 12" xfId="32184" xr:uid="{00000000-0005-0000-0000-0000F02E0000}"/>
    <cellStyle name="Calculation 4 5 2 3 13" xfId="32185" xr:uid="{00000000-0005-0000-0000-0000F12E0000}"/>
    <cellStyle name="Calculation 4 5 2 3 14" xfId="32186" xr:uid="{00000000-0005-0000-0000-0000F22E0000}"/>
    <cellStyle name="Calculation 4 5 2 3 15" xfId="32187" xr:uid="{00000000-0005-0000-0000-0000F32E0000}"/>
    <cellStyle name="Calculation 4 5 2 3 2" xfId="3718" xr:uid="{00000000-0005-0000-0000-0000F42E0000}"/>
    <cellStyle name="Calculation 4 5 2 3 2 2" xfId="3719" xr:uid="{00000000-0005-0000-0000-0000F52E0000}"/>
    <cellStyle name="Calculation 4 5 2 3 2 3" xfId="32188" xr:uid="{00000000-0005-0000-0000-0000F62E0000}"/>
    <cellStyle name="Calculation 4 5 2 3 2 4" xfId="32189" xr:uid="{00000000-0005-0000-0000-0000F72E0000}"/>
    <cellStyle name="Calculation 4 5 2 3 2 5" xfId="32190" xr:uid="{00000000-0005-0000-0000-0000F82E0000}"/>
    <cellStyle name="Calculation 4 5 2 3 2 6" xfId="32191" xr:uid="{00000000-0005-0000-0000-0000F92E0000}"/>
    <cellStyle name="Calculation 4 5 2 3 2 7" xfId="32192" xr:uid="{00000000-0005-0000-0000-0000FA2E0000}"/>
    <cellStyle name="Calculation 4 5 2 3 3" xfId="3720" xr:uid="{00000000-0005-0000-0000-0000FB2E0000}"/>
    <cellStyle name="Calculation 4 5 2 3 3 2" xfId="3721" xr:uid="{00000000-0005-0000-0000-0000FC2E0000}"/>
    <cellStyle name="Calculation 4 5 2 3 3 3" xfId="32193" xr:uid="{00000000-0005-0000-0000-0000FD2E0000}"/>
    <cellStyle name="Calculation 4 5 2 3 3 4" xfId="32194" xr:uid="{00000000-0005-0000-0000-0000FE2E0000}"/>
    <cellStyle name="Calculation 4 5 2 3 3 5" xfId="32195" xr:uid="{00000000-0005-0000-0000-0000FF2E0000}"/>
    <cellStyle name="Calculation 4 5 2 3 3 6" xfId="32196" xr:uid="{00000000-0005-0000-0000-0000002F0000}"/>
    <cellStyle name="Calculation 4 5 2 3 3 7" xfId="32197" xr:uid="{00000000-0005-0000-0000-0000012F0000}"/>
    <cellStyle name="Calculation 4 5 2 3 4" xfId="3722" xr:uid="{00000000-0005-0000-0000-0000022F0000}"/>
    <cellStyle name="Calculation 4 5 2 3 4 2" xfId="3723" xr:uid="{00000000-0005-0000-0000-0000032F0000}"/>
    <cellStyle name="Calculation 4 5 2 3 4 3" xfId="32198" xr:uid="{00000000-0005-0000-0000-0000042F0000}"/>
    <cellStyle name="Calculation 4 5 2 3 4 4" xfId="32199" xr:uid="{00000000-0005-0000-0000-0000052F0000}"/>
    <cellStyle name="Calculation 4 5 2 3 4 5" xfId="32200" xr:uid="{00000000-0005-0000-0000-0000062F0000}"/>
    <cellStyle name="Calculation 4 5 2 3 4 6" xfId="32201" xr:uid="{00000000-0005-0000-0000-0000072F0000}"/>
    <cellStyle name="Calculation 4 5 2 3 4 7" xfId="32202" xr:uid="{00000000-0005-0000-0000-0000082F0000}"/>
    <cellStyle name="Calculation 4 5 2 3 5" xfId="3724" xr:uid="{00000000-0005-0000-0000-0000092F0000}"/>
    <cellStyle name="Calculation 4 5 2 3 5 2" xfId="3725" xr:uid="{00000000-0005-0000-0000-00000A2F0000}"/>
    <cellStyle name="Calculation 4 5 2 3 5 3" xfId="32203" xr:uid="{00000000-0005-0000-0000-00000B2F0000}"/>
    <cellStyle name="Calculation 4 5 2 3 5 4" xfId="32204" xr:uid="{00000000-0005-0000-0000-00000C2F0000}"/>
    <cellStyle name="Calculation 4 5 2 3 5 5" xfId="32205" xr:uid="{00000000-0005-0000-0000-00000D2F0000}"/>
    <cellStyle name="Calculation 4 5 2 3 5 6" xfId="32206" xr:uid="{00000000-0005-0000-0000-00000E2F0000}"/>
    <cellStyle name="Calculation 4 5 2 3 5 7" xfId="32207" xr:uid="{00000000-0005-0000-0000-00000F2F0000}"/>
    <cellStyle name="Calculation 4 5 2 3 6" xfId="3726" xr:uid="{00000000-0005-0000-0000-0000102F0000}"/>
    <cellStyle name="Calculation 4 5 2 3 6 2" xfId="3727" xr:uid="{00000000-0005-0000-0000-0000112F0000}"/>
    <cellStyle name="Calculation 4 5 2 3 6 3" xfId="32208" xr:uid="{00000000-0005-0000-0000-0000122F0000}"/>
    <cellStyle name="Calculation 4 5 2 3 6 4" xfId="32209" xr:uid="{00000000-0005-0000-0000-0000132F0000}"/>
    <cellStyle name="Calculation 4 5 2 3 6 5" xfId="32210" xr:uid="{00000000-0005-0000-0000-0000142F0000}"/>
    <cellStyle name="Calculation 4 5 2 3 6 6" xfId="32211" xr:uid="{00000000-0005-0000-0000-0000152F0000}"/>
    <cellStyle name="Calculation 4 5 2 3 6 7" xfId="32212" xr:uid="{00000000-0005-0000-0000-0000162F0000}"/>
    <cellStyle name="Calculation 4 5 2 3 7" xfId="3728" xr:uid="{00000000-0005-0000-0000-0000172F0000}"/>
    <cellStyle name="Calculation 4 5 2 3 7 2" xfId="3729" xr:uid="{00000000-0005-0000-0000-0000182F0000}"/>
    <cellStyle name="Calculation 4 5 2 3 7 3" xfId="32213" xr:uid="{00000000-0005-0000-0000-0000192F0000}"/>
    <cellStyle name="Calculation 4 5 2 3 7 4" xfId="32214" xr:uid="{00000000-0005-0000-0000-00001A2F0000}"/>
    <cellStyle name="Calculation 4 5 2 3 7 5" xfId="32215" xr:uid="{00000000-0005-0000-0000-00001B2F0000}"/>
    <cellStyle name="Calculation 4 5 2 3 7 6" xfId="32216" xr:uid="{00000000-0005-0000-0000-00001C2F0000}"/>
    <cellStyle name="Calculation 4 5 2 3 7 7" xfId="32217" xr:uid="{00000000-0005-0000-0000-00001D2F0000}"/>
    <cellStyle name="Calculation 4 5 2 3 8" xfId="3730" xr:uid="{00000000-0005-0000-0000-00001E2F0000}"/>
    <cellStyle name="Calculation 4 5 2 3 8 2" xfId="3731" xr:uid="{00000000-0005-0000-0000-00001F2F0000}"/>
    <cellStyle name="Calculation 4 5 2 3 8 3" xfId="32218" xr:uid="{00000000-0005-0000-0000-0000202F0000}"/>
    <cellStyle name="Calculation 4 5 2 3 8 4" xfId="32219" xr:uid="{00000000-0005-0000-0000-0000212F0000}"/>
    <cellStyle name="Calculation 4 5 2 3 8 5" xfId="32220" xr:uid="{00000000-0005-0000-0000-0000222F0000}"/>
    <cellStyle name="Calculation 4 5 2 3 8 6" xfId="32221" xr:uid="{00000000-0005-0000-0000-0000232F0000}"/>
    <cellStyle name="Calculation 4 5 2 3 8 7" xfId="32222" xr:uid="{00000000-0005-0000-0000-0000242F0000}"/>
    <cellStyle name="Calculation 4 5 2 3 9" xfId="3732" xr:uid="{00000000-0005-0000-0000-0000252F0000}"/>
    <cellStyle name="Calculation 4 5 2 3 9 2" xfId="3733" xr:uid="{00000000-0005-0000-0000-0000262F0000}"/>
    <cellStyle name="Calculation 4 5 2 3 9 3" xfId="32223" xr:uid="{00000000-0005-0000-0000-0000272F0000}"/>
    <cellStyle name="Calculation 4 5 2 3 9 4" xfId="32224" xr:uid="{00000000-0005-0000-0000-0000282F0000}"/>
    <cellStyle name="Calculation 4 5 2 3 9 5" xfId="32225" xr:uid="{00000000-0005-0000-0000-0000292F0000}"/>
    <cellStyle name="Calculation 4 5 2 3 9 6" xfId="32226" xr:uid="{00000000-0005-0000-0000-00002A2F0000}"/>
    <cellStyle name="Calculation 4 5 2 3 9 7" xfId="32227" xr:uid="{00000000-0005-0000-0000-00002B2F0000}"/>
    <cellStyle name="Calculation 4 5 2 4" xfId="3734" xr:uid="{00000000-0005-0000-0000-00002C2F0000}"/>
    <cellStyle name="Calculation 4 5 2 4 2" xfId="3735" xr:uid="{00000000-0005-0000-0000-00002D2F0000}"/>
    <cellStyle name="Calculation 4 5 2 4 3" xfId="32228" xr:uid="{00000000-0005-0000-0000-00002E2F0000}"/>
    <cellStyle name="Calculation 4 5 2 4 4" xfId="32229" xr:uid="{00000000-0005-0000-0000-00002F2F0000}"/>
    <cellStyle name="Calculation 4 5 2 4 5" xfId="32230" xr:uid="{00000000-0005-0000-0000-0000302F0000}"/>
    <cellStyle name="Calculation 4 5 2 4 6" xfId="32231" xr:uid="{00000000-0005-0000-0000-0000312F0000}"/>
    <cellStyle name="Calculation 4 5 2 4 7" xfId="32232" xr:uid="{00000000-0005-0000-0000-0000322F0000}"/>
    <cellStyle name="Calculation 4 5 2 5" xfId="3736" xr:uid="{00000000-0005-0000-0000-0000332F0000}"/>
    <cellStyle name="Calculation 4 5 2 5 2" xfId="3737" xr:uid="{00000000-0005-0000-0000-0000342F0000}"/>
    <cellStyle name="Calculation 4 5 2 6" xfId="32233" xr:uid="{00000000-0005-0000-0000-0000352F0000}"/>
    <cellStyle name="Calculation 4 5 2 7" xfId="32234" xr:uid="{00000000-0005-0000-0000-0000362F0000}"/>
    <cellStyle name="Calculation 4 5 2 8" xfId="32235" xr:uid="{00000000-0005-0000-0000-0000372F0000}"/>
    <cellStyle name="Calculation 4 5 3" xfId="3738" xr:uid="{00000000-0005-0000-0000-0000382F0000}"/>
    <cellStyle name="Calculation 4 5 3 10" xfId="32236" xr:uid="{00000000-0005-0000-0000-0000392F0000}"/>
    <cellStyle name="Calculation 4 5 3 2" xfId="3739" xr:uid="{00000000-0005-0000-0000-00003A2F0000}"/>
    <cellStyle name="Calculation 4 5 3 2 2" xfId="3740" xr:uid="{00000000-0005-0000-0000-00003B2F0000}"/>
    <cellStyle name="Calculation 4 5 3 2 3" xfId="32237" xr:uid="{00000000-0005-0000-0000-00003C2F0000}"/>
    <cellStyle name="Calculation 4 5 3 2 4" xfId="32238" xr:uid="{00000000-0005-0000-0000-00003D2F0000}"/>
    <cellStyle name="Calculation 4 5 3 2 5" xfId="32239" xr:uid="{00000000-0005-0000-0000-00003E2F0000}"/>
    <cellStyle name="Calculation 4 5 3 2 6" xfId="32240" xr:uid="{00000000-0005-0000-0000-00003F2F0000}"/>
    <cellStyle name="Calculation 4 5 3 2 7" xfId="32241" xr:uid="{00000000-0005-0000-0000-0000402F0000}"/>
    <cellStyle name="Calculation 4 5 3 3" xfId="3741" xr:uid="{00000000-0005-0000-0000-0000412F0000}"/>
    <cellStyle name="Calculation 4 5 3 3 2" xfId="3742" xr:uid="{00000000-0005-0000-0000-0000422F0000}"/>
    <cellStyle name="Calculation 4 5 3 3 3" xfId="32242" xr:uid="{00000000-0005-0000-0000-0000432F0000}"/>
    <cellStyle name="Calculation 4 5 3 3 4" xfId="32243" xr:uid="{00000000-0005-0000-0000-0000442F0000}"/>
    <cellStyle name="Calculation 4 5 3 3 5" xfId="32244" xr:uid="{00000000-0005-0000-0000-0000452F0000}"/>
    <cellStyle name="Calculation 4 5 3 3 6" xfId="32245" xr:uid="{00000000-0005-0000-0000-0000462F0000}"/>
    <cellStyle name="Calculation 4 5 3 3 7" xfId="32246" xr:uid="{00000000-0005-0000-0000-0000472F0000}"/>
    <cellStyle name="Calculation 4 5 3 4" xfId="3743" xr:uid="{00000000-0005-0000-0000-0000482F0000}"/>
    <cellStyle name="Calculation 4 5 3 4 2" xfId="3744" xr:uid="{00000000-0005-0000-0000-0000492F0000}"/>
    <cellStyle name="Calculation 4 5 3 4 3" xfId="32247" xr:uid="{00000000-0005-0000-0000-00004A2F0000}"/>
    <cellStyle name="Calculation 4 5 3 4 4" xfId="32248" xr:uid="{00000000-0005-0000-0000-00004B2F0000}"/>
    <cellStyle name="Calculation 4 5 3 4 5" xfId="32249" xr:uid="{00000000-0005-0000-0000-00004C2F0000}"/>
    <cellStyle name="Calculation 4 5 3 4 6" xfId="32250" xr:uid="{00000000-0005-0000-0000-00004D2F0000}"/>
    <cellStyle name="Calculation 4 5 3 4 7" xfId="32251" xr:uid="{00000000-0005-0000-0000-00004E2F0000}"/>
    <cellStyle name="Calculation 4 5 3 5" xfId="3745" xr:uid="{00000000-0005-0000-0000-00004F2F0000}"/>
    <cellStyle name="Calculation 4 5 3 5 2" xfId="3746" xr:uid="{00000000-0005-0000-0000-0000502F0000}"/>
    <cellStyle name="Calculation 4 5 3 5 3" xfId="32252" xr:uid="{00000000-0005-0000-0000-0000512F0000}"/>
    <cellStyle name="Calculation 4 5 3 5 4" xfId="32253" xr:uid="{00000000-0005-0000-0000-0000522F0000}"/>
    <cellStyle name="Calculation 4 5 3 5 5" xfId="32254" xr:uid="{00000000-0005-0000-0000-0000532F0000}"/>
    <cellStyle name="Calculation 4 5 3 5 6" xfId="32255" xr:uid="{00000000-0005-0000-0000-0000542F0000}"/>
    <cellStyle name="Calculation 4 5 3 5 7" xfId="32256" xr:uid="{00000000-0005-0000-0000-0000552F0000}"/>
    <cellStyle name="Calculation 4 5 3 6" xfId="3747" xr:uid="{00000000-0005-0000-0000-0000562F0000}"/>
    <cellStyle name="Calculation 4 5 3 6 2" xfId="3748" xr:uid="{00000000-0005-0000-0000-0000572F0000}"/>
    <cellStyle name="Calculation 4 5 3 6 3" xfId="32257" xr:uid="{00000000-0005-0000-0000-0000582F0000}"/>
    <cellStyle name="Calculation 4 5 3 6 4" xfId="32258" xr:uid="{00000000-0005-0000-0000-0000592F0000}"/>
    <cellStyle name="Calculation 4 5 3 6 5" xfId="32259" xr:uid="{00000000-0005-0000-0000-00005A2F0000}"/>
    <cellStyle name="Calculation 4 5 3 6 6" xfId="32260" xr:uid="{00000000-0005-0000-0000-00005B2F0000}"/>
    <cellStyle name="Calculation 4 5 3 6 7" xfId="32261" xr:uid="{00000000-0005-0000-0000-00005C2F0000}"/>
    <cellStyle name="Calculation 4 5 3 7" xfId="32262" xr:uid="{00000000-0005-0000-0000-00005D2F0000}"/>
    <cellStyle name="Calculation 4 5 3 8" xfId="32263" xr:uid="{00000000-0005-0000-0000-00005E2F0000}"/>
    <cellStyle name="Calculation 4 5 3 9" xfId="32264" xr:uid="{00000000-0005-0000-0000-00005F2F0000}"/>
    <cellStyle name="Calculation 4 5 4" xfId="3749" xr:uid="{00000000-0005-0000-0000-0000602F0000}"/>
    <cellStyle name="Calculation 4 5 4 10" xfId="3750" xr:uid="{00000000-0005-0000-0000-0000612F0000}"/>
    <cellStyle name="Calculation 4 5 4 11" xfId="32265" xr:uid="{00000000-0005-0000-0000-0000622F0000}"/>
    <cellStyle name="Calculation 4 5 4 12" xfId="32266" xr:uid="{00000000-0005-0000-0000-0000632F0000}"/>
    <cellStyle name="Calculation 4 5 4 2" xfId="3751" xr:uid="{00000000-0005-0000-0000-0000642F0000}"/>
    <cellStyle name="Calculation 4 5 4 2 2" xfId="3752" xr:uid="{00000000-0005-0000-0000-0000652F0000}"/>
    <cellStyle name="Calculation 4 5 4 2 3" xfId="32267" xr:uid="{00000000-0005-0000-0000-0000662F0000}"/>
    <cellStyle name="Calculation 4 5 4 2 4" xfId="32268" xr:uid="{00000000-0005-0000-0000-0000672F0000}"/>
    <cellStyle name="Calculation 4 5 4 2 5" xfId="32269" xr:uid="{00000000-0005-0000-0000-0000682F0000}"/>
    <cellStyle name="Calculation 4 5 4 2 6" xfId="32270" xr:uid="{00000000-0005-0000-0000-0000692F0000}"/>
    <cellStyle name="Calculation 4 5 4 2 7" xfId="32271" xr:uid="{00000000-0005-0000-0000-00006A2F0000}"/>
    <cellStyle name="Calculation 4 5 4 3" xfId="3753" xr:uid="{00000000-0005-0000-0000-00006B2F0000}"/>
    <cellStyle name="Calculation 4 5 4 3 2" xfId="3754" xr:uid="{00000000-0005-0000-0000-00006C2F0000}"/>
    <cellStyle name="Calculation 4 5 4 3 3" xfId="32272" xr:uid="{00000000-0005-0000-0000-00006D2F0000}"/>
    <cellStyle name="Calculation 4 5 4 3 4" xfId="32273" xr:uid="{00000000-0005-0000-0000-00006E2F0000}"/>
    <cellStyle name="Calculation 4 5 4 3 5" xfId="32274" xr:uid="{00000000-0005-0000-0000-00006F2F0000}"/>
    <cellStyle name="Calculation 4 5 4 3 6" xfId="32275" xr:uid="{00000000-0005-0000-0000-0000702F0000}"/>
    <cellStyle name="Calculation 4 5 4 3 7" xfId="32276" xr:uid="{00000000-0005-0000-0000-0000712F0000}"/>
    <cellStyle name="Calculation 4 5 4 4" xfId="3755" xr:uid="{00000000-0005-0000-0000-0000722F0000}"/>
    <cellStyle name="Calculation 4 5 4 4 2" xfId="3756" xr:uid="{00000000-0005-0000-0000-0000732F0000}"/>
    <cellStyle name="Calculation 4 5 4 4 3" xfId="32277" xr:uid="{00000000-0005-0000-0000-0000742F0000}"/>
    <cellStyle name="Calculation 4 5 4 4 4" xfId="32278" xr:uid="{00000000-0005-0000-0000-0000752F0000}"/>
    <cellStyle name="Calculation 4 5 4 4 5" xfId="32279" xr:uid="{00000000-0005-0000-0000-0000762F0000}"/>
    <cellStyle name="Calculation 4 5 4 4 6" xfId="32280" xr:uid="{00000000-0005-0000-0000-0000772F0000}"/>
    <cellStyle name="Calculation 4 5 4 4 7" xfId="32281" xr:uid="{00000000-0005-0000-0000-0000782F0000}"/>
    <cellStyle name="Calculation 4 5 4 5" xfId="3757" xr:uid="{00000000-0005-0000-0000-0000792F0000}"/>
    <cellStyle name="Calculation 4 5 4 5 2" xfId="3758" xr:uid="{00000000-0005-0000-0000-00007A2F0000}"/>
    <cellStyle name="Calculation 4 5 4 5 3" xfId="32282" xr:uid="{00000000-0005-0000-0000-00007B2F0000}"/>
    <cellStyle name="Calculation 4 5 4 5 4" xfId="32283" xr:uid="{00000000-0005-0000-0000-00007C2F0000}"/>
    <cellStyle name="Calculation 4 5 4 5 5" xfId="32284" xr:uid="{00000000-0005-0000-0000-00007D2F0000}"/>
    <cellStyle name="Calculation 4 5 4 5 6" xfId="32285" xr:uid="{00000000-0005-0000-0000-00007E2F0000}"/>
    <cellStyle name="Calculation 4 5 4 5 7" xfId="32286" xr:uid="{00000000-0005-0000-0000-00007F2F0000}"/>
    <cellStyle name="Calculation 4 5 4 6" xfId="3759" xr:uid="{00000000-0005-0000-0000-0000802F0000}"/>
    <cellStyle name="Calculation 4 5 4 6 2" xfId="3760" xr:uid="{00000000-0005-0000-0000-0000812F0000}"/>
    <cellStyle name="Calculation 4 5 4 6 3" xfId="32287" xr:uid="{00000000-0005-0000-0000-0000822F0000}"/>
    <cellStyle name="Calculation 4 5 4 6 4" xfId="32288" xr:uid="{00000000-0005-0000-0000-0000832F0000}"/>
    <cellStyle name="Calculation 4 5 4 6 5" xfId="32289" xr:uid="{00000000-0005-0000-0000-0000842F0000}"/>
    <cellStyle name="Calculation 4 5 4 6 6" xfId="32290" xr:uid="{00000000-0005-0000-0000-0000852F0000}"/>
    <cellStyle name="Calculation 4 5 4 6 7" xfId="32291" xr:uid="{00000000-0005-0000-0000-0000862F0000}"/>
    <cellStyle name="Calculation 4 5 4 7" xfId="3761" xr:uid="{00000000-0005-0000-0000-0000872F0000}"/>
    <cellStyle name="Calculation 4 5 4 7 2" xfId="3762" xr:uid="{00000000-0005-0000-0000-0000882F0000}"/>
    <cellStyle name="Calculation 4 5 4 7 3" xfId="32292" xr:uid="{00000000-0005-0000-0000-0000892F0000}"/>
    <cellStyle name="Calculation 4 5 4 7 4" xfId="32293" xr:uid="{00000000-0005-0000-0000-00008A2F0000}"/>
    <cellStyle name="Calculation 4 5 4 7 5" xfId="32294" xr:uid="{00000000-0005-0000-0000-00008B2F0000}"/>
    <cellStyle name="Calculation 4 5 4 7 6" xfId="32295" xr:uid="{00000000-0005-0000-0000-00008C2F0000}"/>
    <cellStyle name="Calculation 4 5 4 7 7" xfId="32296" xr:uid="{00000000-0005-0000-0000-00008D2F0000}"/>
    <cellStyle name="Calculation 4 5 4 8" xfId="3763" xr:uid="{00000000-0005-0000-0000-00008E2F0000}"/>
    <cellStyle name="Calculation 4 5 4 8 2" xfId="3764" xr:uid="{00000000-0005-0000-0000-00008F2F0000}"/>
    <cellStyle name="Calculation 4 5 4 8 3" xfId="32297" xr:uid="{00000000-0005-0000-0000-0000902F0000}"/>
    <cellStyle name="Calculation 4 5 4 8 4" xfId="32298" xr:uid="{00000000-0005-0000-0000-0000912F0000}"/>
    <cellStyle name="Calculation 4 5 4 8 5" xfId="32299" xr:uid="{00000000-0005-0000-0000-0000922F0000}"/>
    <cellStyle name="Calculation 4 5 4 8 6" xfId="32300" xr:uid="{00000000-0005-0000-0000-0000932F0000}"/>
    <cellStyle name="Calculation 4 5 4 8 7" xfId="32301" xr:uid="{00000000-0005-0000-0000-0000942F0000}"/>
    <cellStyle name="Calculation 4 5 4 9" xfId="3765" xr:uid="{00000000-0005-0000-0000-0000952F0000}"/>
    <cellStyle name="Calculation 4 5 4 9 2" xfId="3766" xr:uid="{00000000-0005-0000-0000-0000962F0000}"/>
    <cellStyle name="Calculation 4 5 4 9 3" xfId="32302" xr:uid="{00000000-0005-0000-0000-0000972F0000}"/>
    <cellStyle name="Calculation 4 5 4 9 4" xfId="32303" xr:uid="{00000000-0005-0000-0000-0000982F0000}"/>
    <cellStyle name="Calculation 4 5 4 9 5" xfId="32304" xr:uid="{00000000-0005-0000-0000-0000992F0000}"/>
    <cellStyle name="Calculation 4 5 4 9 6" xfId="32305" xr:uid="{00000000-0005-0000-0000-00009A2F0000}"/>
    <cellStyle name="Calculation 4 5 4 9 7" xfId="32306" xr:uid="{00000000-0005-0000-0000-00009B2F0000}"/>
    <cellStyle name="Calculation 4 5 5" xfId="3767" xr:uid="{00000000-0005-0000-0000-00009C2F0000}"/>
    <cellStyle name="Calculation 4 5 5 10" xfId="32307" xr:uid="{00000000-0005-0000-0000-00009D2F0000}"/>
    <cellStyle name="Calculation 4 5 5 11" xfId="32308" xr:uid="{00000000-0005-0000-0000-00009E2F0000}"/>
    <cellStyle name="Calculation 4 5 5 12" xfId="32309" xr:uid="{00000000-0005-0000-0000-00009F2F0000}"/>
    <cellStyle name="Calculation 4 5 5 2" xfId="3768" xr:uid="{00000000-0005-0000-0000-0000A02F0000}"/>
    <cellStyle name="Calculation 4 5 5 2 2" xfId="3769" xr:uid="{00000000-0005-0000-0000-0000A12F0000}"/>
    <cellStyle name="Calculation 4 5 5 2 3" xfId="32310" xr:uid="{00000000-0005-0000-0000-0000A22F0000}"/>
    <cellStyle name="Calculation 4 5 5 2 4" xfId="32311" xr:uid="{00000000-0005-0000-0000-0000A32F0000}"/>
    <cellStyle name="Calculation 4 5 5 2 5" xfId="32312" xr:uid="{00000000-0005-0000-0000-0000A42F0000}"/>
    <cellStyle name="Calculation 4 5 5 2 6" xfId="32313" xr:uid="{00000000-0005-0000-0000-0000A52F0000}"/>
    <cellStyle name="Calculation 4 5 5 2 7" xfId="32314" xr:uid="{00000000-0005-0000-0000-0000A62F0000}"/>
    <cellStyle name="Calculation 4 5 5 3" xfId="3770" xr:uid="{00000000-0005-0000-0000-0000A72F0000}"/>
    <cellStyle name="Calculation 4 5 5 3 2" xfId="3771" xr:uid="{00000000-0005-0000-0000-0000A82F0000}"/>
    <cellStyle name="Calculation 4 5 5 3 3" xfId="32315" xr:uid="{00000000-0005-0000-0000-0000A92F0000}"/>
    <cellStyle name="Calculation 4 5 5 3 4" xfId="32316" xr:uid="{00000000-0005-0000-0000-0000AA2F0000}"/>
    <cellStyle name="Calculation 4 5 5 3 5" xfId="32317" xr:uid="{00000000-0005-0000-0000-0000AB2F0000}"/>
    <cellStyle name="Calculation 4 5 5 3 6" xfId="32318" xr:uid="{00000000-0005-0000-0000-0000AC2F0000}"/>
    <cellStyle name="Calculation 4 5 5 3 7" xfId="32319" xr:uid="{00000000-0005-0000-0000-0000AD2F0000}"/>
    <cellStyle name="Calculation 4 5 5 4" xfId="3772" xr:uid="{00000000-0005-0000-0000-0000AE2F0000}"/>
    <cellStyle name="Calculation 4 5 5 4 2" xfId="3773" xr:uid="{00000000-0005-0000-0000-0000AF2F0000}"/>
    <cellStyle name="Calculation 4 5 5 4 3" xfId="32320" xr:uid="{00000000-0005-0000-0000-0000B02F0000}"/>
    <cellStyle name="Calculation 4 5 5 4 4" xfId="32321" xr:uid="{00000000-0005-0000-0000-0000B12F0000}"/>
    <cellStyle name="Calculation 4 5 5 4 5" xfId="32322" xr:uid="{00000000-0005-0000-0000-0000B22F0000}"/>
    <cellStyle name="Calculation 4 5 5 4 6" xfId="32323" xr:uid="{00000000-0005-0000-0000-0000B32F0000}"/>
    <cellStyle name="Calculation 4 5 5 4 7" xfId="32324" xr:uid="{00000000-0005-0000-0000-0000B42F0000}"/>
    <cellStyle name="Calculation 4 5 5 5" xfId="3774" xr:uid="{00000000-0005-0000-0000-0000B52F0000}"/>
    <cellStyle name="Calculation 4 5 5 5 2" xfId="3775" xr:uid="{00000000-0005-0000-0000-0000B62F0000}"/>
    <cellStyle name="Calculation 4 5 5 5 3" xfId="32325" xr:uid="{00000000-0005-0000-0000-0000B72F0000}"/>
    <cellStyle name="Calculation 4 5 5 5 4" xfId="32326" xr:uid="{00000000-0005-0000-0000-0000B82F0000}"/>
    <cellStyle name="Calculation 4 5 5 5 5" xfId="32327" xr:uid="{00000000-0005-0000-0000-0000B92F0000}"/>
    <cellStyle name="Calculation 4 5 5 5 6" xfId="32328" xr:uid="{00000000-0005-0000-0000-0000BA2F0000}"/>
    <cellStyle name="Calculation 4 5 5 5 7" xfId="32329" xr:uid="{00000000-0005-0000-0000-0000BB2F0000}"/>
    <cellStyle name="Calculation 4 5 5 6" xfId="3776" xr:uid="{00000000-0005-0000-0000-0000BC2F0000}"/>
    <cellStyle name="Calculation 4 5 5 6 2" xfId="3777" xr:uid="{00000000-0005-0000-0000-0000BD2F0000}"/>
    <cellStyle name="Calculation 4 5 5 6 3" xfId="32330" xr:uid="{00000000-0005-0000-0000-0000BE2F0000}"/>
    <cellStyle name="Calculation 4 5 5 6 4" xfId="32331" xr:uid="{00000000-0005-0000-0000-0000BF2F0000}"/>
    <cellStyle name="Calculation 4 5 5 6 5" xfId="32332" xr:uid="{00000000-0005-0000-0000-0000C02F0000}"/>
    <cellStyle name="Calculation 4 5 5 6 6" xfId="32333" xr:uid="{00000000-0005-0000-0000-0000C12F0000}"/>
    <cellStyle name="Calculation 4 5 5 6 7" xfId="32334" xr:uid="{00000000-0005-0000-0000-0000C22F0000}"/>
    <cellStyle name="Calculation 4 5 5 7" xfId="3778" xr:uid="{00000000-0005-0000-0000-0000C32F0000}"/>
    <cellStyle name="Calculation 4 5 5 7 2" xfId="3779" xr:uid="{00000000-0005-0000-0000-0000C42F0000}"/>
    <cellStyle name="Calculation 4 5 5 7 3" xfId="32335" xr:uid="{00000000-0005-0000-0000-0000C52F0000}"/>
    <cellStyle name="Calculation 4 5 5 7 4" xfId="32336" xr:uid="{00000000-0005-0000-0000-0000C62F0000}"/>
    <cellStyle name="Calculation 4 5 5 7 5" xfId="32337" xr:uid="{00000000-0005-0000-0000-0000C72F0000}"/>
    <cellStyle name="Calculation 4 5 5 7 6" xfId="32338" xr:uid="{00000000-0005-0000-0000-0000C82F0000}"/>
    <cellStyle name="Calculation 4 5 5 7 7" xfId="32339" xr:uid="{00000000-0005-0000-0000-0000C92F0000}"/>
    <cellStyle name="Calculation 4 5 5 8" xfId="3780" xr:uid="{00000000-0005-0000-0000-0000CA2F0000}"/>
    <cellStyle name="Calculation 4 5 5 8 2" xfId="3781" xr:uid="{00000000-0005-0000-0000-0000CB2F0000}"/>
    <cellStyle name="Calculation 4 5 5 8 3" xfId="32340" xr:uid="{00000000-0005-0000-0000-0000CC2F0000}"/>
    <cellStyle name="Calculation 4 5 5 8 4" xfId="32341" xr:uid="{00000000-0005-0000-0000-0000CD2F0000}"/>
    <cellStyle name="Calculation 4 5 5 8 5" xfId="32342" xr:uid="{00000000-0005-0000-0000-0000CE2F0000}"/>
    <cellStyle name="Calculation 4 5 5 8 6" xfId="32343" xr:uid="{00000000-0005-0000-0000-0000CF2F0000}"/>
    <cellStyle name="Calculation 4 5 5 8 7" xfId="32344" xr:uid="{00000000-0005-0000-0000-0000D02F0000}"/>
    <cellStyle name="Calculation 4 5 5 9" xfId="3782" xr:uid="{00000000-0005-0000-0000-0000D12F0000}"/>
    <cellStyle name="Calculation 4 5 5 9 2" xfId="3783" xr:uid="{00000000-0005-0000-0000-0000D22F0000}"/>
    <cellStyle name="Calculation 4 5 5 9 3" xfId="32345" xr:uid="{00000000-0005-0000-0000-0000D32F0000}"/>
    <cellStyle name="Calculation 4 5 5 9 4" xfId="32346" xr:uid="{00000000-0005-0000-0000-0000D42F0000}"/>
    <cellStyle name="Calculation 4 5 5 9 5" xfId="32347" xr:uid="{00000000-0005-0000-0000-0000D52F0000}"/>
    <cellStyle name="Calculation 4 5 5 9 6" xfId="32348" xr:uid="{00000000-0005-0000-0000-0000D62F0000}"/>
    <cellStyle name="Calculation 4 5 5 9 7" xfId="32349" xr:uid="{00000000-0005-0000-0000-0000D72F0000}"/>
    <cellStyle name="Calculation 4 5 6" xfId="3784" xr:uid="{00000000-0005-0000-0000-0000D82F0000}"/>
    <cellStyle name="Calculation 4 5 6 10" xfId="3785" xr:uid="{00000000-0005-0000-0000-0000D92F0000}"/>
    <cellStyle name="Calculation 4 5 6 11" xfId="32350" xr:uid="{00000000-0005-0000-0000-0000DA2F0000}"/>
    <cellStyle name="Calculation 4 5 6 12" xfId="32351" xr:uid="{00000000-0005-0000-0000-0000DB2F0000}"/>
    <cellStyle name="Calculation 4 5 6 13" xfId="32352" xr:uid="{00000000-0005-0000-0000-0000DC2F0000}"/>
    <cellStyle name="Calculation 4 5 6 14" xfId="32353" xr:uid="{00000000-0005-0000-0000-0000DD2F0000}"/>
    <cellStyle name="Calculation 4 5 6 15" xfId="32354" xr:uid="{00000000-0005-0000-0000-0000DE2F0000}"/>
    <cellStyle name="Calculation 4 5 6 2" xfId="3786" xr:uid="{00000000-0005-0000-0000-0000DF2F0000}"/>
    <cellStyle name="Calculation 4 5 6 2 2" xfId="3787" xr:uid="{00000000-0005-0000-0000-0000E02F0000}"/>
    <cellStyle name="Calculation 4 5 6 2 3" xfId="32355" xr:uid="{00000000-0005-0000-0000-0000E12F0000}"/>
    <cellStyle name="Calculation 4 5 6 2 4" xfId="32356" xr:uid="{00000000-0005-0000-0000-0000E22F0000}"/>
    <cellStyle name="Calculation 4 5 6 2 5" xfId="32357" xr:uid="{00000000-0005-0000-0000-0000E32F0000}"/>
    <cellStyle name="Calculation 4 5 6 2 6" xfId="32358" xr:uid="{00000000-0005-0000-0000-0000E42F0000}"/>
    <cellStyle name="Calculation 4 5 6 2 7" xfId="32359" xr:uid="{00000000-0005-0000-0000-0000E52F0000}"/>
    <cellStyle name="Calculation 4 5 6 3" xfId="3788" xr:uid="{00000000-0005-0000-0000-0000E62F0000}"/>
    <cellStyle name="Calculation 4 5 6 3 2" xfId="3789" xr:uid="{00000000-0005-0000-0000-0000E72F0000}"/>
    <cellStyle name="Calculation 4 5 6 3 3" xfId="32360" xr:uid="{00000000-0005-0000-0000-0000E82F0000}"/>
    <cellStyle name="Calculation 4 5 6 3 4" xfId="32361" xr:uid="{00000000-0005-0000-0000-0000E92F0000}"/>
    <cellStyle name="Calculation 4 5 6 3 5" xfId="32362" xr:uid="{00000000-0005-0000-0000-0000EA2F0000}"/>
    <cellStyle name="Calculation 4 5 6 3 6" xfId="32363" xr:uid="{00000000-0005-0000-0000-0000EB2F0000}"/>
    <cellStyle name="Calculation 4 5 6 3 7" xfId="32364" xr:uid="{00000000-0005-0000-0000-0000EC2F0000}"/>
    <cellStyle name="Calculation 4 5 6 4" xfId="3790" xr:uid="{00000000-0005-0000-0000-0000ED2F0000}"/>
    <cellStyle name="Calculation 4 5 6 4 2" xfId="3791" xr:uid="{00000000-0005-0000-0000-0000EE2F0000}"/>
    <cellStyle name="Calculation 4 5 6 4 3" xfId="32365" xr:uid="{00000000-0005-0000-0000-0000EF2F0000}"/>
    <cellStyle name="Calculation 4 5 6 4 4" xfId="32366" xr:uid="{00000000-0005-0000-0000-0000F02F0000}"/>
    <cellStyle name="Calculation 4 5 6 4 5" xfId="32367" xr:uid="{00000000-0005-0000-0000-0000F12F0000}"/>
    <cellStyle name="Calculation 4 5 6 4 6" xfId="32368" xr:uid="{00000000-0005-0000-0000-0000F22F0000}"/>
    <cellStyle name="Calculation 4 5 6 4 7" xfId="32369" xr:uid="{00000000-0005-0000-0000-0000F32F0000}"/>
    <cellStyle name="Calculation 4 5 6 5" xfId="3792" xr:uid="{00000000-0005-0000-0000-0000F42F0000}"/>
    <cellStyle name="Calculation 4 5 6 5 2" xfId="3793" xr:uid="{00000000-0005-0000-0000-0000F52F0000}"/>
    <cellStyle name="Calculation 4 5 6 5 3" xfId="32370" xr:uid="{00000000-0005-0000-0000-0000F62F0000}"/>
    <cellStyle name="Calculation 4 5 6 5 4" xfId="32371" xr:uid="{00000000-0005-0000-0000-0000F72F0000}"/>
    <cellStyle name="Calculation 4 5 6 5 5" xfId="32372" xr:uid="{00000000-0005-0000-0000-0000F82F0000}"/>
    <cellStyle name="Calculation 4 5 6 5 6" xfId="32373" xr:uid="{00000000-0005-0000-0000-0000F92F0000}"/>
    <cellStyle name="Calculation 4 5 6 5 7" xfId="32374" xr:uid="{00000000-0005-0000-0000-0000FA2F0000}"/>
    <cellStyle name="Calculation 4 5 6 6" xfId="3794" xr:uid="{00000000-0005-0000-0000-0000FB2F0000}"/>
    <cellStyle name="Calculation 4 5 6 6 2" xfId="3795" xr:uid="{00000000-0005-0000-0000-0000FC2F0000}"/>
    <cellStyle name="Calculation 4 5 6 6 3" xfId="32375" xr:uid="{00000000-0005-0000-0000-0000FD2F0000}"/>
    <cellStyle name="Calculation 4 5 6 6 4" xfId="32376" xr:uid="{00000000-0005-0000-0000-0000FE2F0000}"/>
    <cellStyle name="Calculation 4 5 6 6 5" xfId="32377" xr:uid="{00000000-0005-0000-0000-0000FF2F0000}"/>
    <cellStyle name="Calculation 4 5 6 6 6" xfId="32378" xr:uid="{00000000-0005-0000-0000-000000300000}"/>
    <cellStyle name="Calculation 4 5 6 6 7" xfId="32379" xr:uid="{00000000-0005-0000-0000-000001300000}"/>
    <cellStyle name="Calculation 4 5 6 7" xfId="3796" xr:uid="{00000000-0005-0000-0000-000002300000}"/>
    <cellStyle name="Calculation 4 5 6 7 2" xfId="3797" xr:uid="{00000000-0005-0000-0000-000003300000}"/>
    <cellStyle name="Calculation 4 5 6 7 3" xfId="32380" xr:uid="{00000000-0005-0000-0000-000004300000}"/>
    <cellStyle name="Calculation 4 5 6 7 4" xfId="32381" xr:uid="{00000000-0005-0000-0000-000005300000}"/>
    <cellStyle name="Calculation 4 5 6 7 5" xfId="32382" xr:uid="{00000000-0005-0000-0000-000006300000}"/>
    <cellStyle name="Calculation 4 5 6 7 6" xfId="32383" xr:uid="{00000000-0005-0000-0000-000007300000}"/>
    <cellStyle name="Calculation 4 5 6 7 7" xfId="32384" xr:uid="{00000000-0005-0000-0000-000008300000}"/>
    <cellStyle name="Calculation 4 5 6 8" xfId="3798" xr:uid="{00000000-0005-0000-0000-000009300000}"/>
    <cellStyle name="Calculation 4 5 6 8 2" xfId="3799" xr:uid="{00000000-0005-0000-0000-00000A300000}"/>
    <cellStyle name="Calculation 4 5 6 8 3" xfId="32385" xr:uid="{00000000-0005-0000-0000-00000B300000}"/>
    <cellStyle name="Calculation 4 5 6 8 4" xfId="32386" xr:uid="{00000000-0005-0000-0000-00000C300000}"/>
    <cellStyle name="Calculation 4 5 6 8 5" xfId="32387" xr:uid="{00000000-0005-0000-0000-00000D300000}"/>
    <cellStyle name="Calculation 4 5 6 8 6" xfId="32388" xr:uid="{00000000-0005-0000-0000-00000E300000}"/>
    <cellStyle name="Calculation 4 5 6 8 7" xfId="32389" xr:uid="{00000000-0005-0000-0000-00000F300000}"/>
    <cellStyle name="Calculation 4 5 6 9" xfId="3800" xr:uid="{00000000-0005-0000-0000-000010300000}"/>
    <cellStyle name="Calculation 4 5 6 9 2" xfId="3801" xr:uid="{00000000-0005-0000-0000-000011300000}"/>
    <cellStyle name="Calculation 4 5 6 9 3" xfId="32390" xr:uid="{00000000-0005-0000-0000-000012300000}"/>
    <cellStyle name="Calculation 4 5 6 9 4" xfId="32391" xr:uid="{00000000-0005-0000-0000-000013300000}"/>
    <cellStyle name="Calculation 4 5 6 9 5" xfId="32392" xr:uid="{00000000-0005-0000-0000-000014300000}"/>
    <cellStyle name="Calculation 4 5 6 9 6" xfId="32393" xr:uid="{00000000-0005-0000-0000-000015300000}"/>
    <cellStyle name="Calculation 4 5 6 9 7" xfId="32394" xr:uid="{00000000-0005-0000-0000-000016300000}"/>
    <cellStyle name="Calculation 4 5 7" xfId="32395" xr:uid="{00000000-0005-0000-0000-000017300000}"/>
    <cellStyle name="Calculation 4 6" xfId="3802" xr:uid="{00000000-0005-0000-0000-000018300000}"/>
    <cellStyle name="Calculation 4 6 2" xfId="3803" xr:uid="{00000000-0005-0000-0000-000019300000}"/>
    <cellStyle name="Calculation 4 6 2 2" xfId="3804" xr:uid="{00000000-0005-0000-0000-00001A300000}"/>
    <cellStyle name="Calculation 4 6 2 2 10" xfId="32396" xr:uid="{00000000-0005-0000-0000-00001B300000}"/>
    <cellStyle name="Calculation 4 6 2 2 2" xfId="3805" xr:uid="{00000000-0005-0000-0000-00001C300000}"/>
    <cellStyle name="Calculation 4 6 2 2 2 2" xfId="3806" xr:uid="{00000000-0005-0000-0000-00001D300000}"/>
    <cellStyle name="Calculation 4 6 2 2 2 3" xfId="32397" xr:uid="{00000000-0005-0000-0000-00001E300000}"/>
    <cellStyle name="Calculation 4 6 2 2 2 4" xfId="32398" xr:uid="{00000000-0005-0000-0000-00001F300000}"/>
    <cellStyle name="Calculation 4 6 2 2 2 5" xfId="32399" xr:uid="{00000000-0005-0000-0000-000020300000}"/>
    <cellStyle name="Calculation 4 6 2 2 2 6" xfId="32400" xr:uid="{00000000-0005-0000-0000-000021300000}"/>
    <cellStyle name="Calculation 4 6 2 2 2 7" xfId="32401" xr:uid="{00000000-0005-0000-0000-000022300000}"/>
    <cellStyle name="Calculation 4 6 2 2 3" xfId="3807" xr:uid="{00000000-0005-0000-0000-000023300000}"/>
    <cellStyle name="Calculation 4 6 2 2 3 2" xfId="3808" xr:uid="{00000000-0005-0000-0000-000024300000}"/>
    <cellStyle name="Calculation 4 6 2 2 3 3" xfId="32402" xr:uid="{00000000-0005-0000-0000-000025300000}"/>
    <cellStyle name="Calculation 4 6 2 2 3 4" xfId="32403" xr:uid="{00000000-0005-0000-0000-000026300000}"/>
    <cellStyle name="Calculation 4 6 2 2 3 5" xfId="32404" xr:uid="{00000000-0005-0000-0000-000027300000}"/>
    <cellStyle name="Calculation 4 6 2 2 3 6" xfId="32405" xr:uid="{00000000-0005-0000-0000-000028300000}"/>
    <cellStyle name="Calculation 4 6 2 2 3 7" xfId="32406" xr:uid="{00000000-0005-0000-0000-000029300000}"/>
    <cellStyle name="Calculation 4 6 2 2 4" xfId="3809" xr:uid="{00000000-0005-0000-0000-00002A300000}"/>
    <cellStyle name="Calculation 4 6 2 2 4 2" xfId="3810" xr:uid="{00000000-0005-0000-0000-00002B300000}"/>
    <cellStyle name="Calculation 4 6 2 2 4 3" xfId="32407" xr:uid="{00000000-0005-0000-0000-00002C300000}"/>
    <cellStyle name="Calculation 4 6 2 2 4 4" xfId="32408" xr:uid="{00000000-0005-0000-0000-00002D300000}"/>
    <cellStyle name="Calculation 4 6 2 2 4 5" xfId="32409" xr:uid="{00000000-0005-0000-0000-00002E300000}"/>
    <cellStyle name="Calculation 4 6 2 2 4 6" xfId="32410" xr:uid="{00000000-0005-0000-0000-00002F300000}"/>
    <cellStyle name="Calculation 4 6 2 2 4 7" xfId="32411" xr:uid="{00000000-0005-0000-0000-000030300000}"/>
    <cellStyle name="Calculation 4 6 2 2 5" xfId="3811" xr:uid="{00000000-0005-0000-0000-000031300000}"/>
    <cellStyle name="Calculation 4 6 2 2 5 2" xfId="3812" xr:uid="{00000000-0005-0000-0000-000032300000}"/>
    <cellStyle name="Calculation 4 6 2 2 5 3" xfId="32412" xr:uid="{00000000-0005-0000-0000-000033300000}"/>
    <cellStyle name="Calculation 4 6 2 2 5 4" xfId="32413" xr:uid="{00000000-0005-0000-0000-000034300000}"/>
    <cellStyle name="Calculation 4 6 2 2 5 5" xfId="32414" xr:uid="{00000000-0005-0000-0000-000035300000}"/>
    <cellStyle name="Calculation 4 6 2 2 5 6" xfId="32415" xr:uid="{00000000-0005-0000-0000-000036300000}"/>
    <cellStyle name="Calculation 4 6 2 2 5 7" xfId="32416" xr:uid="{00000000-0005-0000-0000-000037300000}"/>
    <cellStyle name="Calculation 4 6 2 2 6" xfId="3813" xr:uid="{00000000-0005-0000-0000-000038300000}"/>
    <cellStyle name="Calculation 4 6 2 2 6 2" xfId="3814" xr:uid="{00000000-0005-0000-0000-000039300000}"/>
    <cellStyle name="Calculation 4 6 2 2 6 3" xfId="32417" xr:uid="{00000000-0005-0000-0000-00003A300000}"/>
    <cellStyle name="Calculation 4 6 2 2 6 4" xfId="32418" xr:uid="{00000000-0005-0000-0000-00003B300000}"/>
    <cellStyle name="Calculation 4 6 2 2 6 5" xfId="32419" xr:uid="{00000000-0005-0000-0000-00003C300000}"/>
    <cellStyle name="Calculation 4 6 2 2 6 6" xfId="32420" xr:uid="{00000000-0005-0000-0000-00003D300000}"/>
    <cellStyle name="Calculation 4 6 2 2 6 7" xfId="32421" xr:uid="{00000000-0005-0000-0000-00003E300000}"/>
    <cellStyle name="Calculation 4 6 2 2 7" xfId="32422" xr:uid="{00000000-0005-0000-0000-00003F300000}"/>
    <cellStyle name="Calculation 4 6 2 2 8" xfId="32423" xr:uid="{00000000-0005-0000-0000-000040300000}"/>
    <cellStyle name="Calculation 4 6 2 2 9" xfId="32424" xr:uid="{00000000-0005-0000-0000-000041300000}"/>
    <cellStyle name="Calculation 4 6 2 3" xfId="3815" xr:uid="{00000000-0005-0000-0000-000042300000}"/>
    <cellStyle name="Calculation 4 6 2 3 10" xfId="3816" xr:uid="{00000000-0005-0000-0000-000043300000}"/>
    <cellStyle name="Calculation 4 6 2 3 11" xfId="32425" xr:uid="{00000000-0005-0000-0000-000044300000}"/>
    <cellStyle name="Calculation 4 6 2 3 12" xfId="32426" xr:uid="{00000000-0005-0000-0000-000045300000}"/>
    <cellStyle name="Calculation 4 6 2 3 13" xfId="32427" xr:uid="{00000000-0005-0000-0000-000046300000}"/>
    <cellStyle name="Calculation 4 6 2 3 14" xfId="32428" xr:uid="{00000000-0005-0000-0000-000047300000}"/>
    <cellStyle name="Calculation 4 6 2 3 15" xfId="32429" xr:uid="{00000000-0005-0000-0000-000048300000}"/>
    <cellStyle name="Calculation 4 6 2 3 2" xfId="3817" xr:uid="{00000000-0005-0000-0000-000049300000}"/>
    <cellStyle name="Calculation 4 6 2 3 2 2" xfId="3818" xr:uid="{00000000-0005-0000-0000-00004A300000}"/>
    <cellStyle name="Calculation 4 6 2 3 2 3" xfId="32430" xr:uid="{00000000-0005-0000-0000-00004B300000}"/>
    <cellStyle name="Calculation 4 6 2 3 2 4" xfId="32431" xr:uid="{00000000-0005-0000-0000-00004C300000}"/>
    <cellStyle name="Calculation 4 6 2 3 2 5" xfId="32432" xr:uid="{00000000-0005-0000-0000-00004D300000}"/>
    <cellStyle name="Calculation 4 6 2 3 2 6" xfId="32433" xr:uid="{00000000-0005-0000-0000-00004E300000}"/>
    <cellStyle name="Calculation 4 6 2 3 2 7" xfId="32434" xr:uid="{00000000-0005-0000-0000-00004F300000}"/>
    <cellStyle name="Calculation 4 6 2 3 3" xfId="3819" xr:uid="{00000000-0005-0000-0000-000050300000}"/>
    <cellStyle name="Calculation 4 6 2 3 3 2" xfId="3820" xr:uid="{00000000-0005-0000-0000-000051300000}"/>
    <cellStyle name="Calculation 4 6 2 3 3 3" xfId="32435" xr:uid="{00000000-0005-0000-0000-000052300000}"/>
    <cellStyle name="Calculation 4 6 2 3 3 4" xfId="32436" xr:uid="{00000000-0005-0000-0000-000053300000}"/>
    <cellStyle name="Calculation 4 6 2 3 3 5" xfId="32437" xr:uid="{00000000-0005-0000-0000-000054300000}"/>
    <cellStyle name="Calculation 4 6 2 3 3 6" xfId="32438" xr:uid="{00000000-0005-0000-0000-000055300000}"/>
    <cellStyle name="Calculation 4 6 2 3 3 7" xfId="32439" xr:uid="{00000000-0005-0000-0000-000056300000}"/>
    <cellStyle name="Calculation 4 6 2 3 4" xfId="3821" xr:uid="{00000000-0005-0000-0000-000057300000}"/>
    <cellStyle name="Calculation 4 6 2 3 4 2" xfId="3822" xr:uid="{00000000-0005-0000-0000-000058300000}"/>
    <cellStyle name="Calculation 4 6 2 3 4 3" xfId="32440" xr:uid="{00000000-0005-0000-0000-000059300000}"/>
    <cellStyle name="Calculation 4 6 2 3 4 4" xfId="32441" xr:uid="{00000000-0005-0000-0000-00005A300000}"/>
    <cellStyle name="Calculation 4 6 2 3 4 5" xfId="32442" xr:uid="{00000000-0005-0000-0000-00005B300000}"/>
    <cellStyle name="Calculation 4 6 2 3 4 6" xfId="32443" xr:uid="{00000000-0005-0000-0000-00005C300000}"/>
    <cellStyle name="Calculation 4 6 2 3 4 7" xfId="32444" xr:uid="{00000000-0005-0000-0000-00005D300000}"/>
    <cellStyle name="Calculation 4 6 2 3 5" xfId="3823" xr:uid="{00000000-0005-0000-0000-00005E300000}"/>
    <cellStyle name="Calculation 4 6 2 3 5 2" xfId="3824" xr:uid="{00000000-0005-0000-0000-00005F300000}"/>
    <cellStyle name="Calculation 4 6 2 3 5 3" xfId="32445" xr:uid="{00000000-0005-0000-0000-000060300000}"/>
    <cellStyle name="Calculation 4 6 2 3 5 4" xfId="32446" xr:uid="{00000000-0005-0000-0000-000061300000}"/>
    <cellStyle name="Calculation 4 6 2 3 5 5" xfId="32447" xr:uid="{00000000-0005-0000-0000-000062300000}"/>
    <cellStyle name="Calculation 4 6 2 3 5 6" xfId="32448" xr:uid="{00000000-0005-0000-0000-000063300000}"/>
    <cellStyle name="Calculation 4 6 2 3 5 7" xfId="32449" xr:uid="{00000000-0005-0000-0000-000064300000}"/>
    <cellStyle name="Calculation 4 6 2 3 6" xfId="3825" xr:uid="{00000000-0005-0000-0000-000065300000}"/>
    <cellStyle name="Calculation 4 6 2 3 6 2" xfId="3826" xr:uid="{00000000-0005-0000-0000-000066300000}"/>
    <cellStyle name="Calculation 4 6 2 3 6 3" xfId="32450" xr:uid="{00000000-0005-0000-0000-000067300000}"/>
    <cellStyle name="Calculation 4 6 2 3 6 4" xfId="32451" xr:uid="{00000000-0005-0000-0000-000068300000}"/>
    <cellStyle name="Calculation 4 6 2 3 6 5" xfId="32452" xr:uid="{00000000-0005-0000-0000-000069300000}"/>
    <cellStyle name="Calculation 4 6 2 3 6 6" xfId="32453" xr:uid="{00000000-0005-0000-0000-00006A300000}"/>
    <cellStyle name="Calculation 4 6 2 3 6 7" xfId="32454" xr:uid="{00000000-0005-0000-0000-00006B300000}"/>
    <cellStyle name="Calculation 4 6 2 3 7" xfId="3827" xr:uid="{00000000-0005-0000-0000-00006C300000}"/>
    <cellStyle name="Calculation 4 6 2 3 7 2" xfId="3828" xr:uid="{00000000-0005-0000-0000-00006D300000}"/>
    <cellStyle name="Calculation 4 6 2 3 7 3" xfId="32455" xr:uid="{00000000-0005-0000-0000-00006E300000}"/>
    <cellStyle name="Calculation 4 6 2 3 7 4" xfId="32456" xr:uid="{00000000-0005-0000-0000-00006F300000}"/>
    <cellStyle name="Calculation 4 6 2 3 7 5" xfId="32457" xr:uid="{00000000-0005-0000-0000-000070300000}"/>
    <cellStyle name="Calculation 4 6 2 3 7 6" xfId="32458" xr:uid="{00000000-0005-0000-0000-000071300000}"/>
    <cellStyle name="Calculation 4 6 2 3 7 7" xfId="32459" xr:uid="{00000000-0005-0000-0000-000072300000}"/>
    <cellStyle name="Calculation 4 6 2 3 8" xfId="3829" xr:uid="{00000000-0005-0000-0000-000073300000}"/>
    <cellStyle name="Calculation 4 6 2 3 8 2" xfId="3830" xr:uid="{00000000-0005-0000-0000-000074300000}"/>
    <cellStyle name="Calculation 4 6 2 3 8 3" xfId="32460" xr:uid="{00000000-0005-0000-0000-000075300000}"/>
    <cellStyle name="Calculation 4 6 2 3 8 4" xfId="32461" xr:uid="{00000000-0005-0000-0000-000076300000}"/>
    <cellStyle name="Calculation 4 6 2 3 8 5" xfId="32462" xr:uid="{00000000-0005-0000-0000-000077300000}"/>
    <cellStyle name="Calculation 4 6 2 3 8 6" xfId="32463" xr:uid="{00000000-0005-0000-0000-000078300000}"/>
    <cellStyle name="Calculation 4 6 2 3 8 7" xfId="32464" xr:uid="{00000000-0005-0000-0000-000079300000}"/>
    <cellStyle name="Calculation 4 6 2 3 9" xfId="3831" xr:uid="{00000000-0005-0000-0000-00007A300000}"/>
    <cellStyle name="Calculation 4 6 2 3 9 2" xfId="3832" xr:uid="{00000000-0005-0000-0000-00007B300000}"/>
    <cellStyle name="Calculation 4 6 2 3 9 3" xfId="32465" xr:uid="{00000000-0005-0000-0000-00007C300000}"/>
    <cellStyle name="Calculation 4 6 2 3 9 4" xfId="32466" xr:uid="{00000000-0005-0000-0000-00007D300000}"/>
    <cellStyle name="Calculation 4 6 2 3 9 5" xfId="32467" xr:uid="{00000000-0005-0000-0000-00007E300000}"/>
    <cellStyle name="Calculation 4 6 2 3 9 6" xfId="32468" xr:uid="{00000000-0005-0000-0000-00007F300000}"/>
    <cellStyle name="Calculation 4 6 2 3 9 7" xfId="32469" xr:uid="{00000000-0005-0000-0000-000080300000}"/>
    <cellStyle name="Calculation 4 6 2 4" xfId="3833" xr:uid="{00000000-0005-0000-0000-000081300000}"/>
    <cellStyle name="Calculation 4 6 2 4 2" xfId="3834" xr:uid="{00000000-0005-0000-0000-000082300000}"/>
    <cellStyle name="Calculation 4 6 2 4 3" xfId="32470" xr:uid="{00000000-0005-0000-0000-000083300000}"/>
    <cellStyle name="Calculation 4 6 2 4 4" xfId="32471" xr:uid="{00000000-0005-0000-0000-000084300000}"/>
    <cellStyle name="Calculation 4 6 2 4 5" xfId="32472" xr:uid="{00000000-0005-0000-0000-000085300000}"/>
    <cellStyle name="Calculation 4 6 2 4 6" xfId="32473" xr:uid="{00000000-0005-0000-0000-000086300000}"/>
    <cellStyle name="Calculation 4 6 2 4 7" xfId="32474" xr:uid="{00000000-0005-0000-0000-000087300000}"/>
    <cellStyle name="Calculation 4 6 2 5" xfId="3835" xr:uid="{00000000-0005-0000-0000-000088300000}"/>
    <cellStyle name="Calculation 4 6 2 5 2" xfId="3836" xr:uid="{00000000-0005-0000-0000-000089300000}"/>
    <cellStyle name="Calculation 4 6 2 6" xfId="32475" xr:uid="{00000000-0005-0000-0000-00008A300000}"/>
    <cellStyle name="Calculation 4 6 2 7" xfId="32476" xr:uid="{00000000-0005-0000-0000-00008B300000}"/>
    <cellStyle name="Calculation 4 6 2 8" xfId="32477" xr:uid="{00000000-0005-0000-0000-00008C300000}"/>
    <cellStyle name="Calculation 4 6 3" xfId="3837" xr:uid="{00000000-0005-0000-0000-00008D300000}"/>
    <cellStyle name="Calculation 4 6 3 10" xfId="32478" xr:uid="{00000000-0005-0000-0000-00008E300000}"/>
    <cellStyle name="Calculation 4 6 3 2" xfId="3838" xr:uid="{00000000-0005-0000-0000-00008F300000}"/>
    <cellStyle name="Calculation 4 6 3 2 2" xfId="3839" xr:uid="{00000000-0005-0000-0000-000090300000}"/>
    <cellStyle name="Calculation 4 6 3 2 3" xfId="32479" xr:uid="{00000000-0005-0000-0000-000091300000}"/>
    <cellStyle name="Calculation 4 6 3 2 4" xfId="32480" xr:uid="{00000000-0005-0000-0000-000092300000}"/>
    <cellStyle name="Calculation 4 6 3 2 5" xfId="32481" xr:uid="{00000000-0005-0000-0000-000093300000}"/>
    <cellStyle name="Calculation 4 6 3 2 6" xfId="32482" xr:uid="{00000000-0005-0000-0000-000094300000}"/>
    <cellStyle name="Calculation 4 6 3 2 7" xfId="32483" xr:uid="{00000000-0005-0000-0000-000095300000}"/>
    <cellStyle name="Calculation 4 6 3 3" xfId="3840" xr:uid="{00000000-0005-0000-0000-000096300000}"/>
    <cellStyle name="Calculation 4 6 3 3 2" xfId="3841" xr:uid="{00000000-0005-0000-0000-000097300000}"/>
    <cellStyle name="Calculation 4 6 3 3 3" xfId="32484" xr:uid="{00000000-0005-0000-0000-000098300000}"/>
    <cellStyle name="Calculation 4 6 3 3 4" xfId="32485" xr:uid="{00000000-0005-0000-0000-000099300000}"/>
    <cellStyle name="Calculation 4 6 3 3 5" xfId="32486" xr:uid="{00000000-0005-0000-0000-00009A300000}"/>
    <cellStyle name="Calculation 4 6 3 3 6" xfId="32487" xr:uid="{00000000-0005-0000-0000-00009B300000}"/>
    <cellStyle name="Calculation 4 6 3 3 7" xfId="32488" xr:uid="{00000000-0005-0000-0000-00009C300000}"/>
    <cellStyle name="Calculation 4 6 3 4" xfId="3842" xr:uid="{00000000-0005-0000-0000-00009D300000}"/>
    <cellStyle name="Calculation 4 6 3 4 2" xfId="3843" xr:uid="{00000000-0005-0000-0000-00009E300000}"/>
    <cellStyle name="Calculation 4 6 3 4 3" xfId="32489" xr:uid="{00000000-0005-0000-0000-00009F300000}"/>
    <cellStyle name="Calculation 4 6 3 4 4" xfId="32490" xr:uid="{00000000-0005-0000-0000-0000A0300000}"/>
    <cellStyle name="Calculation 4 6 3 4 5" xfId="32491" xr:uid="{00000000-0005-0000-0000-0000A1300000}"/>
    <cellStyle name="Calculation 4 6 3 4 6" xfId="32492" xr:uid="{00000000-0005-0000-0000-0000A2300000}"/>
    <cellStyle name="Calculation 4 6 3 4 7" xfId="32493" xr:uid="{00000000-0005-0000-0000-0000A3300000}"/>
    <cellStyle name="Calculation 4 6 3 5" xfId="3844" xr:uid="{00000000-0005-0000-0000-0000A4300000}"/>
    <cellStyle name="Calculation 4 6 3 5 2" xfId="3845" xr:uid="{00000000-0005-0000-0000-0000A5300000}"/>
    <cellStyle name="Calculation 4 6 3 5 3" xfId="32494" xr:uid="{00000000-0005-0000-0000-0000A6300000}"/>
    <cellStyle name="Calculation 4 6 3 5 4" xfId="32495" xr:uid="{00000000-0005-0000-0000-0000A7300000}"/>
    <cellStyle name="Calculation 4 6 3 5 5" xfId="32496" xr:uid="{00000000-0005-0000-0000-0000A8300000}"/>
    <cellStyle name="Calculation 4 6 3 5 6" xfId="32497" xr:uid="{00000000-0005-0000-0000-0000A9300000}"/>
    <cellStyle name="Calculation 4 6 3 5 7" xfId="32498" xr:uid="{00000000-0005-0000-0000-0000AA300000}"/>
    <cellStyle name="Calculation 4 6 3 6" xfId="3846" xr:uid="{00000000-0005-0000-0000-0000AB300000}"/>
    <cellStyle name="Calculation 4 6 3 6 2" xfId="3847" xr:uid="{00000000-0005-0000-0000-0000AC300000}"/>
    <cellStyle name="Calculation 4 6 3 6 3" xfId="32499" xr:uid="{00000000-0005-0000-0000-0000AD300000}"/>
    <cellStyle name="Calculation 4 6 3 6 4" xfId="32500" xr:uid="{00000000-0005-0000-0000-0000AE300000}"/>
    <cellStyle name="Calculation 4 6 3 6 5" xfId="32501" xr:uid="{00000000-0005-0000-0000-0000AF300000}"/>
    <cellStyle name="Calculation 4 6 3 6 6" xfId="32502" xr:uid="{00000000-0005-0000-0000-0000B0300000}"/>
    <cellStyle name="Calculation 4 6 3 6 7" xfId="32503" xr:uid="{00000000-0005-0000-0000-0000B1300000}"/>
    <cellStyle name="Calculation 4 6 3 7" xfId="32504" xr:uid="{00000000-0005-0000-0000-0000B2300000}"/>
    <cellStyle name="Calculation 4 6 3 8" xfId="32505" xr:uid="{00000000-0005-0000-0000-0000B3300000}"/>
    <cellStyle name="Calculation 4 6 3 9" xfId="32506" xr:uid="{00000000-0005-0000-0000-0000B4300000}"/>
    <cellStyle name="Calculation 4 6 4" xfId="3848" xr:uid="{00000000-0005-0000-0000-0000B5300000}"/>
    <cellStyle name="Calculation 4 6 4 10" xfId="3849" xr:uid="{00000000-0005-0000-0000-0000B6300000}"/>
    <cellStyle name="Calculation 4 6 4 11" xfId="32507" xr:uid="{00000000-0005-0000-0000-0000B7300000}"/>
    <cellStyle name="Calculation 4 6 4 12" xfId="32508" xr:uid="{00000000-0005-0000-0000-0000B8300000}"/>
    <cellStyle name="Calculation 4 6 4 2" xfId="3850" xr:uid="{00000000-0005-0000-0000-0000B9300000}"/>
    <cellStyle name="Calculation 4 6 4 2 2" xfId="3851" xr:uid="{00000000-0005-0000-0000-0000BA300000}"/>
    <cellStyle name="Calculation 4 6 4 2 3" xfId="32509" xr:uid="{00000000-0005-0000-0000-0000BB300000}"/>
    <cellStyle name="Calculation 4 6 4 2 4" xfId="32510" xr:uid="{00000000-0005-0000-0000-0000BC300000}"/>
    <cellStyle name="Calculation 4 6 4 2 5" xfId="32511" xr:uid="{00000000-0005-0000-0000-0000BD300000}"/>
    <cellStyle name="Calculation 4 6 4 2 6" xfId="32512" xr:uid="{00000000-0005-0000-0000-0000BE300000}"/>
    <cellStyle name="Calculation 4 6 4 2 7" xfId="32513" xr:uid="{00000000-0005-0000-0000-0000BF300000}"/>
    <cellStyle name="Calculation 4 6 4 3" xfId="3852" xr:uid="{00000000-0005-0000-0000-0000C0300000}"/>
    <cellStyle name="Calculation 4 6 4 3 2" xfId="3853" xr:uid="{00000000-0005-0000-0000-0000C1300000}"/>
    <cellStyle name="Calculation 4 6 4 3 3" xfId="32514" xr:uid="{00000000-0005-0000-0000-0000C2300000}"/>
    <cellStyle name="Calculation 4 6 4 3 4" xfId="32515" xr:uid="{00000000-0005-0000-0000-0000C3300000}"/>
    <cellStyle name="Calculation 4 6 4 3 5" xfId="32516" xr:uid="{00000000-0005-0000-0000-0000C4300000}"/>
    <cellStyle name="Calculation 4 6 4 3 6" xfId="32517" xr:uid="{00000000-0005-0000-0000-0000C5300000}"/>
    <cellStyle name="Calculation 4 6 4 3 7" xfId="32518" xr:uid="{00000000-0005-0000-0000-0000C6300000}"/>
    <cellStyle name="Calculation 4 6 4 4" xfId="3854" xr:uid="{00000000-0005-0000-0000-0000C7300000}"/>
    <cellStyle name="Calculation 4 6 4 4 2" xfId="3855" xr:uid="{00000000-0005-0000-0000-0000C8300000}"/>
    <cellStyle name="Calculation 4 6 4 4 3" xfId="32519" xr:uid="{00000000-0005-0000-0000-0000C9300000}"/>
    <cellStyle name="Calculation 4 6 4 4 4" xfId="32520" xr:uid="{00000000-0005-0000-0000-0000CA300000}"/>
    <cellStyle name="Calculation 4 6 4 4 5" xfId="32521" xr:uid="{00000000-0005-0000-0000-0000CB300000}"/>
    <cellStyle name="Calculation 4 6 4 4 6" xfId="32522" xr:uid="{00000000-0005-0000-0000-0000CC300000}"/>
    <cellStyle name="Calculation 4 6 4 4 7" xfId="32523" xr:uid="{00000000-0005-0000-0000-0000CD300000}"/>
    <cellStyle name="Calculation 4 6 4 5" xfId="3856" xr:uid="{00000000-0005-0000-0000-0000CE300000}"/>
    <cellStyle name="Calculation 4 6 4 5 2" xfId="3857" xr:uid="{00000000-0005-0000-0000-0000CF300000}"/>
    <cellStyle name="Calculation 4 6 4 5 3" xfId="32524" xr:uid="{00000000-0005-0000-0000-0000D0300000}"/>
    <cellStyle name="Calculation 4 6 4 5 4" xfId="32525" xr:uid="{00000000-0005-0000-0000-0000D1300000}"/>
    <cellStyle name="Calculation 4 6 4 5 5" xfId="32526" xr:uid="{00000000-0005-0000-0000-0000D2300000}"/>
    <cellStyle name="Calculation 4 6 4 5 6" xfId="32527" xr:uid="{00000000-0005-0000-0000-0000D3300000}"/>
    <cellStyle name="Calculation 4 6 4 5 7" xfId="32528" xr:uid="{00000000-0005-0000-0000-0000D4300000}"/>
    <cellStyle name="Calculation 4 6 4 6" xfId="3858" xr:uid="{00000000-0005-0000-0000-0000D5300000}"/>
    <cellStyle name="Calculation 4 6 4 6 2" xfId="3859" xr:uid="{00000000-0005-0000-0000-0000D6300000}"/>
    <cellStyle name="Calculation 4 6 4 6 3" xfId="32529" xr:uid="{00000000-0005-0000-0000-0000D7300000}"/>
    <cellStyle name="Calculation 4 6 4 6 4" xfId="32530" xr:uid="{00000000-0005-0000-0000-0000D8300000}"/>
    <cellStyle name="Calculation 4 6 4 6 5" xfId="32531" xr:uid="{00000000-0005-0000-0000-0000D9300000}"/>
    <cellStyle name="Calculation 4 6 4 6 6" xfId="32532" xr:uid="{00000000-0005-0000-0000-0000DA300000}"/>
    <cellStyle name="Calculation 4 6 4 6 7" xfId="32533" xr:uid="{00000000-0005-0000-0000-0000DB300000}"/>
    <cellStyle name="Calculation 4 6 4 7" xfId="3860" xr:uid="{00000000-0005-0000-0000-0000DC300000}"/>
    <cellStyle name="Calculation 4 6 4 7 2" xfId="3861" xr:uid="{00000000-0005-0000-0000-0000DD300000}"/>
    <cellStyle name="Calculation 4 6 4 7 3" xfId="32534" xr:uid="{00000000-0005-0000-0000-0000DE300000}"/>
    <cellStyle name="Calculation 4 6 4 7 4" xfId="32535" xr:uid="{00000000-0005-0000-0000-0000DF300000}"/>
    <cellStyle name="Calculation 4 6 4 7 5" xfId="32536" xr:uid="{00000000-0005-0000-0000-0000E0300000}"/>
    <cellStyle name="Calculation 4 6 4 7 6" xfId="32537" xr:uid="{00000000-0005-0000-0000-0000E1300000}"/>
    <cellStyle name="Calculation 4 6 4 7 7" xfId="32538" xr:uid="{00000000-0005-0000-0000-0000E2300000}"/>
    <cellStyle name="Calculation 4 6 4 8" xfId="3862" xr:uid="{00000000-0005-0000-0000-0000E3300000}"/>
    <cellStyle name="Calculation 4 6 4 8 2" xfId="3863" xr:uid="{00000000-0005-0000-0000-0000E4300000}"/>
    <cellStyle name="Calculation 4 6 4 8 3" xfId="32539" xr:uid="{00000000-0005-0000-0000-0000E5300000}"/>
    <cellStyle name="Calculation 4 6 4 8 4" xfId="32540" xr:uid="{00000000-0005-0000-0000-0000E6300000}"/>
    <cellStyle name="Calculation 4 6 4 8 5" xfId="32541" xr:uid="{00000000-0005-0000-0000-0000E7300000}"/>
    <cellStyle name="Calculation 4 6 4 8 6" xfId="32542" xr:uid="{00000000-0005-0000-0000-0000E8300000}"/>
    <cellStyle name="Calculation 4 6 4 8 7" xfId="32543" xr:uid="{00000000-0005-0000-0000-0000E9300000}"/>
    <cellStyle name="Calculation 4 6 4 9" xfId="3864" xr:uid="{00000000-0005-0000-0000-0000EA300000}"/>
    <cellStyle name="Calculation 4 6 4 9 2" xfId="3865" xr:uid="{00000000-0005-0000-0000-0000EB300000}"/>
    <cellStyle name="Calculation 4 6 4 9 3" xfId="32544" xr:uid="{00000000-0005-0000-0000-0000EC300000}"/>
    <cellStyle name="Calculation 4 6 4 9 4" xfId="32545" xr:uid="{00000000-0005-0000-0000-0000ED300000}"/>
    <cellStyle name="Calculation 4 6 4 9 5" xfId="32546" xr:uid="{00000000-0005-0000-0000-0000EE300000}"/>
    <cellStyle name="Calculation 4 6 4 9 6" xfId="32547" xr:uid="{00000000-0005-0000-0000-0000EF300000}"/>
    <cellStyle name="Calculation 4 6 4 9 7" xfId="32548" xr:uid="{00000000-0005-0000-0000-0000F0300000}"/>
    <cellStyle name="Calculation 4 6 5" xfId="3866" xr:uid="{00000000-0005-0000-0000-0000F1300000}"/>
    <cellStyle name="Calculation 4 6 5 10" xfId="32549" xr:uid="{00000000-0005-0000-0000-0000F2300000}"/>
    <cellStyle name="Calculation 4 6 5 11" xfId="32550" xr:uid="{00000000-0005-0000-0000-0000F3300000}"/>
    <cellStyle name="Calculation 4 6 5 12" xfId="32551" xr:uid="{00000000-0005-0000-0000-0000F4300000}"/>
    <cellStyle name="Calculation 4 6 5 2" xfId="3867" xr:uid="{00000000-0005-0000-0000-0000F5300000}"/>
    <cellStyle name="Calculation 4 6 5 2 2" xfId="3868" xr:uid="{00000000-0005-0000-0000-0000F6300000}"/>
    <cellStyle name="Calculation 4 6 5 2 3" xfId="32552" xr:uid="{00000000-0005-0000-0000-0000F7300000}"/>
    <cellStyle name="Calculation 4 6 5 2 4" xfId="32553" xr:uid="{00000000-0005-0000-0000-0000F8300000}"/>
    <cellStyle name="Calculation 4 6 5 2 5" xfId="32554" xr:uid="{00000000-0005-0000-0000-0000F9300000}"/>
    <cellStyle name="Calculation 4 6 5 2 6" xfId="32555" xr:uid="{00000000-0005-0000-0000-0000FA300000}"/>
    <cellStyle name="Calculation 4 6 5 2 7" xfId="32556" xr:uid="{00000000-0005-0000-0000-0000FB300000}"/>
    <cellStyle name="Calculation 4 6 5 3" xfId="3869" xr:uid="{00000000-0005-0000-0000-0000FC300000}"/>
    <cellStyle name="Calculation 4 6 5 3 2" xfId="3870" xr:uid="{00000000-0005-0000-0000-0000FD300000}"/>
    <cellStyle name="Calculation 4 6 5 3 3" xfId="32557" xr:uid="{00000000-0005-0000-0000-0000FE300000}"/>
    <cellStyle name="Calculation 4 6 5 3 4" xfId="32558" xr:uid="{00000000-0005-0000-0000-0000FF300000}"/>
    <cellStyle name="Calculation 4 6 5 3 5" xfId="32559" xr:uid="{00000000-0005-0000-0000-000000310000}"/>
    <cellStyle name="Calculation 4 6 5 3 6" xfId="32560" xr:uid="{00000000-0005-0000-0000-000001310000}"/>
    <cellStyle name="Calculation 4 6 5 3 7" xfId="32561" xr:uid="{00000000-0005-0000-0000-000002310000}"/>
    <cellStyle name="Calculation 4 6 5 4" xfId="3871" xr:uid="{00000000-0005-0000-0000-000003310000}"/>
    <cellStyle name="Calculation 4 6 5 4 2" xfId="3872" xr:uid="{00000000-0005-0000-0000-000004310000}"/>
    <cellStyle name="Calculation 4 6 5 4 3" xfId="32562" xr:uid="{00000000-0005-0000-0000-000005310000}"/>
    <cellStyle name="Calculation 4 6 5 4 4" xfId="32563" xr:uid="{00000000-0005-0000-0000-000006310000}"/>
    <cellStyle name="Calculation 4 6 5 4 5" xfId="32564" xr:uid="{00000000-0005-0000-0000-000007310000}"/>
    <cellStyle name="Calculation 4 6 5 4 6" xfId="32565" xr:uid="{00000000-0005-0000-0000-000008310000}"/>
    <cellStyle name="Calculation 4 6 5 4 7" xfId="32566" xr:uid="{00000000-0005-0000-0000-000009310000}"/>
    <cellStyle name="Calculation 4 6 5 5" xfId="3873" xr:uid="{00000000-0005-0000-0000-00000A310000}"/>
    <cellStyle name="Calculation 4 6 5 5 2" xfId="3874" xr:uid="{00000000-0005-0000-0000-00000B310000}"/>
    <cellStyle name="Calculation 4 6 5 5 3" xfId="32567" xr:uid="{00000000-0005-0000-0000-00000C310000}"/>
    <cellStyle name="Calculation 4 6 5 5 4" xfId="32568" xr:uid="{00000000-0005-0000-0000-00000D310000}"/>
    <cellStyle name="Calculation 4 6 5 5 5" xfId="32569" xr:uid="{00000000-0005-0000-0000-00000E310000}"/>
    <cellStyle name="Calculation 4 6 5 5 6" xfId="32570" xr:uid="{00000000-0005-0000-0000-00000F310000}"/>
    <cellStyle name="Calculation 4 6 5 5 7" xfId="32571" xr:uid="{00000000-0005-0000-0000-000010310000}"/>
    <cellStyle name="Calculation 4 6 5 6" xfId="3875" xr:uid="{00000000-0005-0000-0000-000011310000}"/>
    <cellStyle name="Calculation 4 6 5 6 2" xfId="3876" xr:uid="{00000000-0005-0000-0000-000012310000}"/>
    <cellStyle name="Calculation 4 6 5 6 3" xfId="32572" xr:uid="{00000000-0005-0000-0000-000013310000}"/>
    <cellStyle name="Calculation 4 6 5 6 4" xfId="32573" xr:uid="{00000000-0005-0000-0000-000014310000}"/>
    <cellStyle name="Calculation 4 6 5 6 5" xfId="32574" xr:uid="{00000000-0005-0000-0000-000015310000}"/>
    <cellStyle name="Calculation 4 6 5 6 6" xfId="32575" xr:uid="{00000000-0005-0000-0000-000016310000}"/>
    <cellStyle name="Calculation 4 6 5 6 7" xfId="32576" xr:uid="{00000000-0005-0000-0000-000017310000}"/>
    <cellStyle name="Calculation 4 6 5 7" xfId="3877" xr:uid="{00000000-0005-0000-0000-000018310000}"/>
    <cellStyle name="Calculation 4 6 5 7 2" xfId="3878" xr:uid="{00000000-0005-0000-0000-000019310000}"/>
    <cellStyle name="Calculation 4 6 5 7 3" xfId="32577" xr:uid="{00000000-0005-0000-0000-00001A310000}"/>
    <cellStyle name="Calculation 4 6 5 7 4" xfId="32578" xr:uid="{00000000-0005-0000-0000-00001B310000}"/>
    <cellStyle name="Calculation 4 6 5 7 5" xfId="32579" xr:uid="{00000000-0005-0000-0000-00001C310000}"/>
    <cellStyle name="Calculation 4 6 5 7 6" xfId="32580" xr:uid="{00000000-0005-0000-0000-00001D310000}"/>
    <cellStyle name="Calculation 4 6 5 7 7" xfId="32581" xr:uid="{00000000-0005-0000-0000-00001E310000}"/>
    <cellStyle name="Calculation 4 6 5 8" xfId="3879" xr:uid="{00000000-0005-0000-0000-00001F310000}"/>
    <cellStyle name="Calculation 4 6 5 8 2" xfId="3880" xr:uid="{00000000-0005-0000-0000-000020310000}"/>
    <cellStyle name="Calculation 4 6 5 8 3" xfId="32582" xr:uid="{00000000-0005-0000-0000-000021310000}"/>
    <cellStyle name="Calculation 4 6 5 8 4" xfId="32583" xr:uid="{00000000-0005-0000-0000-000022310000}"/>
    <cellStyle name="Calculation 4 6 5 8 5" xfId="32584" xr:uid="{00000000-0005-0000-0000-000023310000}"/>
    <cellStyle name="Calculation 4 6 5 8 6" xfId="32585" xr:uid="{00000000-0005-0000-0000-000024310000}"/>
    <cellStyle name="Calculation 4 6 5 8 7" xfId="32586" xr:uid="{00000000-0005-0000-0000-000025310000}"/>
    <cellStyle name="Calculation 4 6 5 9" xfId="3881" xr:uid="{00000000-0005-0000-0000-000026310000}"/>
    <cellStyle name="Calculation 4 6 5 9 2" xfId="3882" xr:uid="{00000000-0005-0000-0000-000027310000}"/>
    <cellStyle name="Calculation 4 6 5 9 3" xfId="32587" xr:uid="{00000000-0005-0000-0000-000028310000}"/>
    <cellStyle name="Calculation 4 6 5 9 4" xfId="32588" xr:uid="{00000000-0005-0000-0000-000029310000}"/>
    <cellStyle name="Calculation 4 6 5 9 5" xfId="32589" xr:uid="{00000000-0005-0000-0000-00002A310000}"/>
    <cellStyle name="Calculation 4 6 5 9 6" xfId="32590" xr:uid="{00000000-0005-0000-0000-00002B310000}"/>
    <cellStyle name="Calculation 4 6 5 9 7" xfId="32591" xr:uid="{00000000-0005-0000-0000-00002C310000}"/>
    <cellStyle name="Calculation 4 6 6" xfId="3883" xr:uid="{00000000-0005-0000-0000-00002D310000}"/>
    <cellStyle name="Calculation 4 6 6 10" xfId="3884" xr:uid="{00000000-0005-0000-0000-00002E310000}"/>
    <cellStyle name="Calculation 4 6 6 11" xfId="32592" xr:uid="{00000000-0005-0000-0000-00002F310000}"/>
    <cellStyle name="Calculation 4 6 6 12" xfId="32593" xr:uid="{00000000-0005-0000-0000-000030310000}"/>
    <cellStyle name="Calculation 4 6 6 13" xfId="32594" xr:uid="{00000000-0005-0000-0000-000031310000}"/>
    <cellStyle name="Calculation 4 6 6 14" xfId="32595" xr:uid="{00000000-0005-0000-0000-000032310000}"/>
    <cellStyle name="Calculation 4 6 6 15" xfId="32596" xr:uid="{00000000-0005-0000-0000-000033310000}"/>
    <cellStyle name="Calculation 4 6 6 2" xfId="3885" xr:uid="{00000000-0005-0000-0000-000034310000}"/>
    <cellStyle name="Calculation 4 6 6 2 2" xfId="3886" xr:uid="{00000000-0005-0000-0000-000035310000}"/>
    <cellStyle name="Calculation 4 6 6 2 3" xfId="32597" xr:uid="{00000000-0005-0000-0000-000036310000}"/>
    <cellStyle name="Calculation 4 6 6 2 4" xfId="32598" xr:uid="{00000000-0005-0000-0000-000037310000}"/>
    <cellStyle name="Calculation 4 6 6 2 5" xfId="32599" xr:uid="{00000000-0005-0000-0000-000038310000}"/>
    <cellStyle name="Calculation 4 6 6 2 6" xfId="32600" xr:uid="{00000000-0005-0000-0000-000039310000}"/>
    <cellStyle name="Calculation 4 6 6 2 7" xfId="32601" xr:uid="{00000000-0005-0000-0000-00003A310000}"/>
    <cellStyle name="Calculation 4 6 6 3" xfId="3887" xr:uid="{00000000-0005-0000-0000-00003B310000}"/>
    <cellStyle name="Calculation 4 6 6 3 2" xfId="3888" xr:uid="{00000000-0005-0000-0000-00003C310000}"/>
    <cellStyle name="Calculation 4 6 6 3 3" xfId="32602" xr:uid="{00000000-0005-0000-0000-00003D310000}"/>
    <cellStyle name="Calculation 4 6 6 3 4" xfId="32603" xr:uid="{00000000-0005-0000-0000-00003E310000}"/>
    <cellStyle name="Calculation 4 6 6 3 5" xfId="32604" xr:uid="{00000000-0005-0000-0000-00003F310000}"/>
    <cellStyle name="Calculation 4 6 6 3 6" xfId="32605" xr:uid="{00000000-0005-0000-0000-000040310000}"/>
    <cellStyle name="Calculation 4 6 6 3 7" xfId="32606" xr:uid="{00000000-0005-0000-0000-000041310000}"/>
    <cellStyle name="Calculation 4 6 6 4" xfId="3889" xr:uid="{00000000-0005-0000-0000-000042310000}"/>
    <cellStyle name="Calculation 4 6 6 4 2" xfId="3890" xr:uid="{00000000-0005-0000-0000-000043310000}"/>
    <cellStyle name="Calculation 4 6 6 4 3" xfId="32607" xr:uid="{00000000-0005-0000-0000-000044310000}"/>
    <cellStyle name="Calculation 4 6 6 4 4" xfId="32608" xr:uid="{00000000-0005-0000-0000-000045310000}"/>
    <cellStyle name="Calculation 4 6 6 4 5" xfId="32609" xr:uid="{00000000-0005-0000-0000-000046310000}"/>
    <cellStyle name="Calculation 4 6 6 4 6" xfId="32610" xr:uid="{00000000-0005-0000-0000-000047310000}"/>
    <cellStyle name="Calculation 4 6 6 4 7" xfId="32611" xr:uid="{00000000-0005-0000-0000-000048310000}"/>
    <cellStyle name="Calculation 4 6 6 5" xfId="3891" xr:uid="{00000000-0005-0000-0000-000049310000}"/>
    <cellStyle name="Calculation 4 6 6 5 2" xfId="3892" xr:uid="{00000000-0005-0000-0000-00004A310000}"/>
    <cellStyle name="Calculation 4 6 6 5 3" xfId="32612" xr:uid="{00000000-0005-0000-0000-00004B310000}"/>
    <cellStyle name="Calculation 4 6 6 5 4" xfId="32613" xr:uid="{00000000-0005-0000-0000-00004C310000}"/>
    <cellStyle name="Calculation 4 6 6 5 5" xfId="32614" xr:uid="{00000000-0005-0000-0000-00004D310000}"/>
    <cellStyle name="Calculation 4 6 6 5 6" xfId="32615" xr:uid="{00000000-0005-0000-0000-00004E310000}"/>
    <cellStyle name="Calculation 4 6 6 5 7" xfId="32616" xr:uid="{00000000-0005-0000-0000-00004F310000}"/>
    <cellStyle name="Calculation 4 6 6 6" xfId="3893" xr:uid="{00000000-0005-0000-0000-000050310000}"/>
    <cellStyle name="Calculation 4 6 6 6 2" xfId="3894" xr:uid="{00000000-0005-0000-0000-000051310000}"/>
    <cellStyle name="Calculation 4 6 6 6 3" xfId="32617" xr:uid="{00000000-0005-0000-0000-000052310000}"/>
    <cellStyle name="Calculation 4 6 6 6 4" xfId="32618" xr:uid="{00000000-0005-0000-0000-000053310000}"/>
    <cellStyle name="Calculation 4 6 6 6 5" xfId="32619" xr:uid="{00000000-0005-0000-0000-000054310000}"/>
    <cellStyle name="Calculation 4 6 6 6 6" xfId="32620" xr:uid="{00000000-0005-0000-0000-000055310000}"/>
    <cellStyle name="Calculation 4 6 6 6 7" xfId="32621" xr:uid="{00000000-0005-0000-0000-000056310000}"/>
    <cellStyle name="Calculation 4 6 6 7" xfId="3895" xr:uid="{00000000-0005-0000-0000-000057310000}"/>
    <cellStyle name="Calculation 4 6 6 7 2" xfId="3896" xr:uid="{00000000-0005-0000-0000-000058310000}"/>
    <cellStyle name="Calculation 4 6 6 7 3" xfId="32622" xr:uid="{00000000-0005-0000-0000-000059310000}"/>
    <cellStyle name="Calculation 4 6 6 7 4" xfId="32623" xr:uid="{00000000-0005-0000-0000-00005A310000}"/>
    <cellStyle name="Calculation 4 6 6 7 5" xfId="32624" xr:uid="{00000000-0005-0000-0000-00005B310000}"/>
    <cellStyle name="Calculation 4 6 6 7 6" xfId="32625" xr:uid="{00000000-0005-0000-0000-00005C310000}"/>
    <cellStyle name="Calculation 4 6 6 7 7" xfId="32626" xr:uid="{00000000-0005-0000-0000-00005D310000}"/>
    <cellStyle name="Calculation 4 6 6 8" xfId="3897" xr:uid="{00000000-0005-0000-0000-00005E310000}"/>
    <cellStyle name="Calculation 4 6 6 8 2" xfId="3898" xr:uid="{00000000-0005-0000-0000-00005F310000}"/>
    <cellStyle name="Calculation 4 6 6 8 3" xfId="32627" xr:uid="{00000000-0005-0000-0000-000060310000}"/>
    <cellStyle name="Calculation 4 6 6 8 4" xfId="32628" xr:uid="{00000000-0005-0000-0000-000061310000}"/>
    <cellStyle name="Calculation 4 6 6 8 5" xfId="32629" xr:uid="{00000000-0005-0000-0000-000062310000}"/>
    <cellStyle name="Calculation 4 6 6 8 6" xfId="32630" xr:uid="{00000000-0005-0000-0000-000063310000}"/>
    <cellStyle name="Calculation 4 6 6 8 7" xfId="32631" xr:uid="{00000000-0005-0000-0000-000064310000}"/>
    <cellStyle name="Calculation 4 6 6 9" xfId="3899" xr:uid="{00000000-0005-0000-0000-000065310000}"/>
    <cellStyle name="Calculation 4 6 6 9 2" xfId="3900" xr:uid="{00000000-0005-0000-0000-000066310000}"/>
    <cellStyle name="Calculation 4 6 6 9 3" xfId="32632" xr:uid="{00000000-0005-0000-0000-000067310000}"/>
    <cellStyle name="Calculation 4 6 6 9 4" xfId="32633" xr:uid="{00000000-0005-0000-0000-000068310000}"/>
    <cellStyle name="Calculation 4 6 6 9 5" xfId="32634" xr:uid="{00000000-0005-0000-0000-000069310000}"/>
    <cellStyle name="Calculation 4 6 6 9 6" xfId="32635" xr:uid="{00000000-0005-0000-0000-00006A310000}"/>
    <cellStyle name="Calculation 4 6 6 9 7" xfId="32636" xr:uid="{00000000-0005-0000-0000-00006B310000}"/>
    <cellStyle name="Calculation 4 6 7" xfId="32637" xr:uid="{00000000-0005-0000-0000-00006C310000}"/>
    <cellStyle name="Calculation 4 7" xfId="3901" xr:uid="{00000000-0005-0000-0000-00006D310000}"/>
    <cellStyle name="Calculation 4 7 2" xfId="3902" xr:uid="{00000000-0005-0000-0000-00006E310000}"/>
    <cellStyle name="Calculation 4 7 2 2" xfId="3903" xr:uid="{00000000-0005-0000-0000-00006F310000}"/>
    <cellStyle name="Calculation 4 7 2 2 10" xfId="32638" xr:uid="{00000000-0005-0000-0000-000070310000}"/>
    <cellStyle name="Calculation 4 7 2 2 2" xfId="3904" xr:uid="{00000000-0005-0000-0000-000071310000}"/>
    <cellStyle name="Calculation 4 7 2 2 2 2" xfId="3905" xr:uid="{00000000-0005-0000-0000-000072310000}"/>
    <cellStyle name="Calculation 4 7 2 2 2 3" xfId="32639" xr:uid="{00000000-0005-0000-0000-000073310000}"/>
    <cellStyle name="Calculation 4 7 2 2 2 4" xfId="32640" xr:uid="{00000000-0005-0000-0000-000074310000}"/>
    <cellStyle name="Calculation 4 7 2 2 2 5" xfId="32641" xr:uid="{00000000-0005-0000-0000-000075310000}"/>
    <cellStyle name="Calculation 4 7 2 2 2 6" xfId="32642" xr:uid="{00000000-0005-0000-0000-000076310000}"/>
    <cellStyle name="Calculation 4 7 2 2 2 7" xfId="32643" xr:uid="{00000000-0005-0000-0000-000077310000}"/>
    <cellStyle name="Calculation 4 7 2 2 3" xfId="3906" xr:uid="{00000000-0005-0000-0000-000078310000}"/>
    <cellStyle name="Calculation 4 7 2 2 3 2" xfId="3907" xr:uid="{00000000-0005-0000-0000-000079310000}"/>
    <cellStyle name="Calculation 4 7 2 2 3 3" xfId="32644" xr:uid="{00000000-0005-0000-0000-00007A310000}"/>
    <cellStyle name="Calculation 4 7 2 2 3 4" xfId="32645" xr:uid="{00000000-0005-0000-0000-00007B310000}"/>
    <cellStyle name="Calculation 4 7 2 2 3 5" xfId="32646" xr:uid="{00000000-0005-0000-0000-00007C310000}"/>
    <cellStyle name="Calculation 4 7 2 2 3 6" xfId="32647" xr:uid="{00000000-0005-0000-0000-00007D310000}"/>
    <cellStyle name="Calculation 4 7 2 2 3 7" xfId="32648" xr:uid="{00000000-0005-0000-0000-00007E310000}"/>
    <cellStyle name="Calculation 4 7 2 2 4" xfId="3908" xr:uid="{00000000-0005-0000-0000-00007F310000}"/>
    <cellStyle name="Calculation 4 7 2 2 4 2" xfId="3909" xr:uid="{00000000-0005-0000-0000-000080310000}"/>
    <cellStyle name="Calculation 4 7 2 2 4 3" xfId="32649" xr:uid="{00000000-0005-0000-0000-000081310000}"/>
    <cellStyle name="Calculation 4 7 2 2 4 4" xfId="32650" xr:uid="{00000000-0005-0000-0000-000082310000}"/>
    <cellStyle name="Calculation 4 7 2 2 4 5" xfId="32651" xr:uid="{00000000-0005-0000-0000-000083310000}"/>
    <cellStyle name="Calculation 4 7 2 2 4 6" xfId="32652" xr:uid="{00000000-0005-0000-0000-000084310000}"/>
    <cellStyle name="Calculation 4 7 2 2 4 7" xfId="32653" xr:uid="{00000000-0005-0000-0000-000085310000}"/>
    <cellStyle name="Calculation 4 7 2 2 5" xfId="3910" xr:uid="{00000000-0005-0000-0000-000086310000}"/>
    <cellStyle name="Calculation 4 7 2 2 5 2" xfId="3911" xr:uid="{00000000-0005-0000-0000-000087310000}"/>
    <cellStyle name="Calculation 4 7 2 2 5 3" xfId="32654" xr:uid="{00000000-0005-0000-0000-000088310000}"/>
    <cellStyle name="Calculation 4 7 2 2 5 4" xfId="32655" xr:uid="{00000000-0005-0000-0000-000089310000}"/>
    <cellStyle name="Calculation 4 7 2 2 5 5" xfId="32656" xr:uid="{00000000-0005-0000-0000-00008A310000}"/>
    <cellStyle name="Calculation 4 7 2 2 5 6" xfId="32657" xr:uid="{00000000-0005-0000-0000-00008B310000}"/>
    <cellStyle name="Calculation 4 7 2 2 5 7" xfId="32658" xr:uid="{00000000-0005-0000-0000-00008C310000}"/>
    <cellStyle name="Calculation 4 7 2 2 6" xfId="3912" xr:uid="{00000000-0005-0000-0000-00008D310000}"/>
    <cellStyle name="Calculation 4 7 2 2 6 2" xfId="3913" xr:uid="{00000000-0005-0000-0000-00008E310000}"/>
    <cellStyle name="Calculation 4 7 2 2 6 3" xfId="32659" xr:uid="{00000000-0005-0000-0000-00008F310000}"/>
    <cellStyle name="Calculation 4 7 2 2 6 4" xfId="32660" xr:uid="{00000000-0005-0000-0000-000090310000}"/>
    <cellStyle name="Calculation 4 7 2 2 6 5" xfId="32661" xr:uid="{00000000-0005-0000-0000-000091310000}"/>
    <cellStyle name="Calculation 4 7 2 2 6 6" xfId="32662" xr:uid="{00000000-0005-0000-0000-000092310000}"/>
    <cellStyle name="Calculation 4 7 2 2 6 7" xfId="32663" xr:uid="{00000000-0005-0000-0000-000093310000}"/>
    <cellStyle name="Calculation 4 7 2 2 7" xfId="32664" xr:uid="{00000000-0005-0000-0000-000094310000}"/>
    <cellStyle name="Calculation 4 7 2 2 8" xfId="32665" xr:uid="{00000000-0005-0000-0000-000095310000}"/>
    <cellStyle name="Calculation 4 7 2 2 9" xfId="32666" xr:uid="{00000000-0005-0000-0000-000096310000}"/>
    <cellStyle name="Calculation 4 7 2 3" xfId="3914" xr:uid="{00000000-0005-0000-0000-000097310000}"/>
    <cellStyle name="Calculation 4 7 2 3 10" xfId="3915" xr:uid="{00000000-0005-0000-0000-000098310000}"/>
    <cellStyle name="Calculation 4 7 2 3 11" xfId="32667" xr:uid="{00000000-0005-0000-0000-000099310000}"/>
    <cellStyle name="Calculation 4 7 2 3 12" xfId="32668" xr:uid="{00000000-0005-0000-0000-00009A310000}"/>
    <cellStyle name="Calculation 4 7 2 3 13" xfId="32669" xr:uid="{00000000-0005-0000-0000-00009B310000}"/>
    <cellStyle name="Calculation 4 7 2 3 14" xfId="32670" xr:uid="{00000000-0005-0000-0000-00009C310000}"/>
    <cellStyle name="Calculation 4 7 2 3 15" xfId="32671" xr:uid="{00000000-0005-0000-0000-00009D310000}"/>
    <cellStyle name="Calculation 4 7 2 3 2" xfId="3916" xr:uid="{00000000-0005-0000-0000-00009E310000}"/>
    <cellStyle name="Calculation 4 7 2 3 2 2" xfId="3917" xr:uid="{00000000-0005-0000-0000-00009F310000}"/>
    <cellStyle name="Calculation 4 7 2 3 2 3" xfId="32672" xr:uid="{00000000-0005-0000-0000-0000A0310000}"/>
    <cellStyle name="Calculation 4 7 2 3 2 4" xfId="32673" xr:uid="{00000000-0005-0000-0000-0000A1310000}"/>
    <cellStyle name="Calculation 4 7 2 3 2 5" xfId="32674" xr:uid="{00000000-0005-0000-0000-0000A2310000}"/>
    <cellStyle name="Calculation 4 7 2 3 2 6" xfId="32675" xr:uid="{00000000-0005-0000-0000-0000A3310000}"/>
    <cellStyle name="Calculation 4 7 2 3 2 7" xfId="32676" xr:uid="{00000000-0005-0000-0000-0000A4310000}"/>
    <cellStyle name="Calculation 4 7 2 3 3" xfId="3918" xr:uid="{00000000-0005-0000-0000-0000A5310000}"/>
    <cellStyle name="Calculation 4 7 2 3 3 2" xfId="3919" xr:uid="{00000000-0005-0000-0000-0000A6310000}"/>
    <cellStyle name="Calculation 4 7 2 3 3 3" xfId="32677" xr:uid="{00000000-0005-0000-0000-0000A7310000}"/>
    <cellStyle name="Calculation 4 7 2 3 3 4" xfId="32678" xr:uid="{00000000-0005-0000-0000-0000A8310000}"/>
    <cellStyle name="Calculation 4 7 2 3 3 5" xfId="32679" xr:uid="{00000000-0005-0000-0000-0000A9310000}"/>
    <cellStyle name="Calculation 4 7 2 3 3 6" xfId="32680" xr:uid="{00000000-0005-0000-0000-0000AA310000}"/>
    <cellStyle name="Calculation 4 7 2 3 3 7" xfId="32681" xr:uid="{00000000-0005-0000-0000-0000AB310000}"/>
    <cellStyle name="Calculation 4 7 2 3 4" xfId="3920" xr:uid="{00000000-0005-0000-0000-0000AC310000}"/>
    <cellStyle name="Calculation 4 7 2 3 4 2" xfId="3921" xr:uid="{00000000-0005-0000-0000-0000AD310000}"/>
    <cellStyle name="Calculation 4 7 2 3 4 3" xfId="32682" xr:uid="{00000000-0005-0000-0000-0000AE310000}"/>
    <cellStyle name="Calculation 4 7 2 3 4 4" xfId="32683" xr:uid="{00000000-0005-0000-0000-0000AF310000}"/>
    <cellStyle name="Calculation 4 7 2 3 4 5" xfId="32684" xr:uid="{00000000-0005-0000-0000-0000B0310000}"/>
    <cellStyle name="Calculation 4 7 2 3 4 6" xfId="32685" xr:uid="{00000000-0005-0000-0000-0000B1310000}"/>
    <cellStyle name="Calculation 4 7 2 3 4 7" xfId="32686" xr:uid="{00000000-0005-0000-0000-0000B2310000}"/>
    <cellStyle name="Calculation 4 7 2 3 5" xfId="3922" xr:uid="{00000000-0005-0000-0000-0000B3310000}"/>
    <cellStyle name="Calculation 4 7 2 3 5 2" xfId="3923" xr:uid="{00000000-0005-0000-0000-0000B4310000}"/>
    <cellStyle name="Calculation 4 7 2 3 5 3" xfId="32687" xr:uid="{00000000-0005-0000-0000-0000B5310000}"/>
    <cellStyle name="Calculation 4 7 2 3 5 4" xfId="32688" xr:uid="{00000000-0005-0000-0000-0000B6310000}"/>
    <cellStyle name="Calculation 4 7 2 3 5 5" xfId="32689" xr:uid="{00000000-0005-0000-0000-0000B7310000}"/>
    <cellStyle name="Calculation 4 7 2 3 5 6" xfId="32690" xr:uid="{00000000-0005-0000-0000-0000B8310000}"/>
    <cellStyle name="Calculation 4 7 2 3 5 7" xfId="32691" xr:uid="{00000000-0005-0000-0000-0000B9310000}"/>
    <cellStyle name="Calculation 4 7 2 3 6" xfId="3924" xr:uid="{00000000-0005-0000-0000-0000BA310000}"/>
    <cellStyle name="Calculation 4 7 2 3 6 2" xfId="3925" xr:uid="{00000000-0005-0000-0000-0000BB310000}"/>
    <cellStyle name="Calculation 4 7 2 3 6 3" xfId="32692" xr:uid="{00000000-0005-0000-0000-0000BC310000}"/>
    <cellStyle name="Calculation 4 7 2 3 6 4" xfId="32693" xr:uid="{00000000-0005-0000-0000-0000BD310000}"/>
    <cellStyle name="Calculation 4 7 2 3 6 5" xfId="32694" xr:uid="{00000000-0005-0000-0000-0000BE310000}"/>
    <cellStyle name="Calculation 4 7 2 3 6 6" xfId="32695" xr:uid="{00000000-0005-0000-0000-0000BF310000}"/>
    <cellStyle name="Calculation 4 7 2 3 6 7" xfId="32696" xr:uid="{00000000-0005-0000-0000-0000C0310000}"/>
    <cellStyle name="Calculation 4 7 2 3 7" xfId="3926" xr:uid="{00000000-0005-0000-0000-0000C1310000}"/>
    <cellStyle name="Calculation 4 7 2 3 7 2" xfId="3927" xr:uid="{00000000-0005-0000-0000-0000C2310000}"/>
    <cellStyle name="Calculation 4 7 2 3 7 3" xfId="32697" xr:uid="{00000000-0005-0000-0000-0000C3310000}"/>
    <cellStyle name="Calculation 4 7 2 3 7 4" xfId="32698" xr:uid="{00000000-0005-0000-0000-0000C4310000}"/>
    <cellStyle name="Calculation 4 7 2 3 7 5" xfId="32699" xr:uid="{00000000-0005-0000-0000-0000C5310000}"/>
    <cellStyle name="Calculation 4 7 2 3 7 6" xfId="32700" xr:uid="{00000000-0005-0000-0000-0000C6310000}"/>
    <cellStyle name="Calculation 4 7 2 3 7 7" xfId="32701" xr:uid="{00000000-0005-0000-0000-0000C7310000}"/>
    <cellStyle name="Calculation 4 7 2 3 8" xfId="3928" xr:uid="{00000000-0005-0000-0000-0000C8310000}"/>
    <cellStyle name="Calculation 4 7 2 3 8 2" xfId="3929" xr:uid="{00000000-0005-0000-0000-0000C9310000}"/>
    <cellStyle name="Calculation 4 7 2 3 8 3" xfId="32702" xr:uid="{00000000-0005-0000-0000-0000CA310000}"/>
    <cellStyle name="Calculation 4 7 2 3 8 4" xfId="32703" xr:uid="{00000000-0005-0000-0000-0000CB310000}"/>
    <cellStyle name="Calculation 4 7 2 3 8 5" xfId="32704" xr:uid="{00000000-0005-0000-0000-0000CC310000}"/>
    <cellStyle name="Calculation 4 7 2 3 8 6" xfId="32705" xr:uid="{00000000-0005-0000-0000-0000CD310000}"/>
    <cellStyle name="Calculation 4 7 2 3 8 7" xfId="32706" xr:uid="{00000000-0005-0000-0000-0000CE310000}"/>
    <cellStyle name="Calculation 4 7 2 3 9" xfId="3930" xr:uid="{00000000-0005-0000-0000-0000CF310000}"/>
    <cellStyle name="Calculation 4 7 2 3 9 2" xfId="3931" xr:uid="{00000000-0005-0000-0000-0000D0310000}"/>
    <cellStyle name="Calculation 4 7 2 3 9 3" xfId="32707" xr:uid="{00000000-0005-0000-0000-0000D1310000}"/>
    <cellStyle name="Calculation 4 7 2 3 9 4" xfId="32708" xr:uid="{00000000-0005-0000-0000-0000D2310000}"/>
    <cellStyle name="Calculation 4 7 2 3 9 5" xfId="32709" xr:uid="{00000000-0005-0000-0000-0000D3310000}"/>
    <cellStyle name="Calculation 4 7 2 3 9 6" xfId="32710" xr:uid="{00000000-0005-0000-0000-0000D4310000}"/>
    <cellStyle name="Calculation 4 7 2 3 9 7" xfId="32711" xr:uid="{00000000-0005-0000-0000-0000D5310000}"/>
    <cellStyle name="Calculation 4 7 2 4" xfId="3932" xr:uid="{00000000-0005-0000-0000-0000D6310000}"/>
    <cellStyle name="Calculation 4 7 2 4 2" xfId="3933" xr:uid="{00000000-0005-0000-0000-0000D7310000}"/>
    <cellStyle name="Calculation 4 7 2 4 3" xfId="32712" xr:uid="{00000000-0005-0000-0000-0000D8310000}"/>
    <cellStyle name="Calculation 4 7 2 4 4" xfId="32713" xr:uid="{00000000-0005-0000-0000-0000D9310000}"/>
    <cellStyle name="Calculation 4 7 2 4 5" xfId="32714" xr:uid="{00000000-0005-0000-0000-0000DA310000}"/>
    <cellStyle name="Calculation 4 7 2 4 6" xfId="32715" xr:uid="{00000000-0005-0000-0000-0000DB310000}"/>
    <cellStyle name="Calculation 4 7 2 4 7" xfId="32716" xr:uid="{00000000-0005-0000-0000-0000DC310000}"/>
    <cellStyle name="Calculation 4 7 2 5" xfId="32717" xr:uid="{00000000-0005-0000-0000-0000DD310000}"/>
    <cellStyle name="Calculation 4 7 2 6" xfId="32718" xr:uid="{00000000-0005-0000-0000-0000DE310000}"/>
    <cellStyle name="Calculation 4 7 2 7" xfId="32719" xr:uid="{00000000-0005-0000-0000-0000DF310000}"/>
    <cellStyle name="Calculation 4 7 2 8" xfId="32720" xr:uid="{00000000-0005-0000-0000-0000E0310000}"/>
    <cellStyle name="Calculation 4 7 3" xfId="3934" xr:uid="{00000000-0005-0000-0000-0000E1310000}"/>
    <cellStyle name="Calculation 4 7 3 10" xfId="32721" xr:uid="{00000000-0005-0000-0000-0000E2310000}"/>
    <cellStyle name="Calculation 4 7 3 2" xfId="3935" xr:uid="{00000000-0005-0000-0000-0000E3310000}"/>
    <cellStyle name="Calculation 4 7 3 2 2" xfId="3936" xr:uid="{00000000-0005-0000-0000-0000E4310000}"/>
    <cellStyle name="Calculation 4 7 3 2 3" xfId="32722" xr:uid="{00000000-0005-0000-0000-0000E5310000}"/>
    <cellStyle name="Calculation 4 7 3 2 4" xfId="32723" xr:uid="{00000000-0005-0000-0000-0000E6310000}"/>
    <cellStyle name="Calculation 4 7 3 2 5" xfId="32724" xr:uid="{00000000-0005-0000-0000-0000E7310000}"/>
    <cellStyle name="Calculation 4 7 3 2 6" xfId="32725" xr:uid="{00000000-0005-0000-0000-0000E8310000}"/>
    <cellStyle name="Calculation 4 7 3 2 7" xfId="32726" xr:uid="{00000000-0005-0000-0000-0000E9310000}"/>
    <cellStyle name="Calculation 4 7 3 3" xfId="3937" xr:uid="{00000000-0005-0000-0000-0000EA310000}"/>
    <cellStyle name="Calculation 4 7 3 3 2" xfId="3938" xr:uid="{00000000-0005-0000-0000-0000EB310000}"/>
    <cellStyle name="Calculation 4 7 3 3 3" xfId="32727" xr:uid="{00000000-0005-0000-0000-0000EC310000}"/>
    <cellStyle name="Calculation 4 7 3 3 4" xfId="32728" xr:uid="{00000000-0005-0000-0000-0000ED310000}"/>
    <cellStyle name="Calculation 4 7 3 3 5" xfId="32729" xr:uid="{00000000-0005-0000-0000-0000EE310000}"/>
    <cellStyle name="Calculation 4 7 3 3 6" xfId="32730" xr:uid="{00000000-0005-0000-0000-0000EF310000}"/>
    <cellStyle name="Calculation 4 7 3 3 7" xfId="32731" xr:uid="{00000000-0005-0000-0000-0000F0310000}"/>
    <cellStyle name="Calculation 4 7 3 4" xfId="3939" xr:uid="{00000000-0005-0000-0000-0000F1310000}"/>
    <cellStyle name="Calculation 4 7 3 4 2" xfId="3940" xr:uid="{00000000-0005-0000-0000-0000F2310000}"/>
    <cellStyle name="Calculation 4 7 3 4 3" xfId="32732" xr:uid="{00000000-0005-0000-0000-0000F3310000}"/>
    <cellStyle name="Calculation 4 7 3 4 4" xfId="32733" xr:uid="{00000000-0005-0000-0000-0000F4310000}"/>
    <cellStyle name="Calculation 4 7 3 4 5" xfId="32734" xr:uid="{00000000-0005-0000-0000-0000F5310000}"/>
    <cellStyle name="Calculation 4 7 3 4 6" xfId="32735" xr:uid="{00000000-0005-0000-0000-0000F6310000}"/>
    <cellStyle name="Calculation 4 7 3 4 7" xfId="32736" xr:uid="{00000000-0005-0000-0000-0000F7310000}"/>
    <cellStyle name="Calculation 4 7 3 5" xfId="3941" xr:uid="{00000000-0005-0000-0000-0000F8310000}"/>
    <cellStyle name="Calculation 4 7 3 5 2" xfId="3942" xr:uid="{00000000-0005-0000-0000-0000F9310000}"/>
    <cellStyle name="Calculation 4 7 3 5 3" xfId="32737" xr:uid="{00000000-0005-0000-0000-0000FA310000}"/>
    <cellStyle name="Calculation 4 7 3 5 4" xfId="32738" xr:uid="{00000000-0005-0000-0000-0000FB310000}"/>
    <cellStyle name="Calculation 4 7 3 5 5" xfId="32739" xr:uid="{00000000-0005-0000-0000-0000FC310000}"/>
    <cellStyle name="Calculation 4 7 3 5 6" xfId="32740" xr:uid="{00000000-0005-0000-0000-0000FD310000}"/>
    <cellStyle name="Calculation 4 7 3 5 7" xfId="32741" xr:uid="{00000000-0005-0000-0000-0000FE310000}"/>
    <cellStyle name="Calculation 4 7 3 6" xfId="3943" xr:uid="{00000000-0005-0000-0000-0000FF310000}"/>
    <cellStyle name="Calculation 4 7 3 6 2" xfId="3944" xr:uid="{00000000-0005-0000-0000-000000320000}"/>
    <cellStyle name="Calculation 4 7 3 6 3" xfId="32742" xr:uid="{00000000-0005-0000-0000-000001320000}"/>
    <cellStyle name="Calculation 4 7 3 6 4" xfId="32743" xr:uid="{00000000-0005-0000-0000-000002320000}"/>
    <cellStyle name="Calculation 4 7 3 6 5" xfId="32744" xr:uid="{00000000-0005-0000-0000-000003320000}"/>
    <cellStyle name="Calculation 4 7 3 6 6" xfId="32745" xr:uid="{00000000-0005-0000-0000-000004320000}"/>
    <cellStyle name="Calculation 4 7 3 6 7" xfId="32746" xr:uid="{00000000-0005-0000-0000-000005320000}"/>
    <cellStyle name="Calculation 4 7 3 7" xfId="32747" xr:uid="{00000000-0005-0000-0000-000006320000}"/>
    <cellStyle name="Calculation 4 7 3 8" xfId="32748" xr:uid="{00000000-0005-0000-0000-000007320000}"/>
    <cellStyle name="Calculation 4 7 3 9" xfId="32749" xr:uid="{00000000-0005-0000-0000-000008320000}"/>
    <cellStyle name="Calculation 4 7 4" xfId="3945" xr:uid="{00000000-0005-0000-0000-000009320000}"/>
    <cellStyle name="Calculation 4 7 4 10" xfId="3946" xr:uid="{00000000-0005-0000-0000-00000A320000}"/>
    <cellStyle name="Calculation 4 7 4 11" xfId="32750" xr:uid="{00000000-0005-0000-0000-00000B320000}"/>
    <cellStyle name="Calculation 4 7 4 12" xfId="32751" xr:uid="{00000000-0005-0000-0000-00000C320000}"/>
    <cellStyle name="Calculation 4 7 4 2" xfId="3947" xr:uid="{00000000-0005-0000-0000-00000D320000}"/>
    <cellStyle name="Calculation 4 7 4 2 2" xfId="3948" xr:uid="{00000000-0005-0000-0000-00000E320000}"/>
    <cellStyle name="Calculation 4 7 4 2 3" xfId="32752" xr:uid="{00000000-0005-0000-0000-00000F320000}"/>
    <cellStyle name="Calculation 4 7 4 2 4" xfId="32753" xr:uid="{00000000-0005-0000-0000-000010320000}"/>
    <cellStyle name="Calculation 4 7 4 2 5" xfId="32754" xr:uid="{00000000-0005-0000-0000-000011320000}"/>
    <cellStyle name="Calculation 4 7 4 2 6" xfId="32755" xr:uid="{00000000-0005-0000-0000-000012320000}"/>
    <cellStyle name="Calculation 4 7 4 2 7" xfId="32756" xr:uid="{00000000-0005-0000-0000-000013320000}"/>
    <cellStyle name="Calculation 4 7 4 3" xfId="3949" xr:uid="{00000000-0005-0000-0000-000014320000}"/>
    <cellStyle name="Calculation 4 7 4 3 2" xfId="3950" xr:uid="{00000000-0005-0000-0000-000015320000}"/>
    <cellStyle name="Calculation 4 7 4 3 3" xfId="32757" xr:uid="{00000000-0005-0000-0000-000016320000}"/>
    <cellStyle name="Calculation 4 7 4 3 4" xfId="32758" xr:uid="{00000000-0005-0000-0000-000017320000}"/>
    <cellStyle name="Calculation 4 7 4 3 5" xfId="32759" xr:uid="{00000000-0005-0000-0000-000018320000}"/>
    <cellStyle name="Calculation 4 7 4 3 6" xfId="32760" xr:uid="{00000000-0005-0000-0000-000019320000}"/>
    <cellStyle name="Calculation 4 7 4 3 7" xfId="32761" xr:uid="{00000000-0005-0000-0000-00001A320000}"/>
    <cellStyle name="Calculation 4 7 4 4" xfId="3951" xr:uid="{00000000-0005-0000-0000-00001B320000}"/>
    <cellStyle name="Calculation 4 7 4 4 2" xfId="3952" xr:uid="{00000000-0005-0000-0000-00001C320000}"/>
    <cellStyle name="Calculation 4 7 4 4 3" xfId="32762" xr:uid="{00000000-0005-0000-0000-00001D320000}"/>
    <cellStyle name="Calculation 4 7 4 4 4" xfId="32763" xr:uid="{00000000-0005-0000-0000-00001E320000}"/>
    <cellStyle name="Calculation 4 7 4 4 5" xfId="32764" xr:uid="{00000000-0005-0000-0000-00001F320000}"/>
    <cellStyle name="Calculation 4 7 4 4 6" xfId="32765" xr:uid="{00000000-0005-0000-0000-000020320000}"/>
    <cellStyle name="Calculation 4 7 4 4 7" xfId="32766" xr:uid="{00000000-0005-0000-0000-000021320000}"/>
    <cellStyle name="Calculation 4 7 4 5" xfId="3953" xr:uid="{00000000-0005-0000-0000-000022320000}"/>
    <cellStyle name="Calculation 4 7 4 5 2" xfId="3954" xr:uid="{00000000-0005-0000-0000-000023320000}"/>
    <cellStyle name="Calculation 4 7 4 5 3" xfId="32767" xr:uid="{00000000-0005-0000-0000-000024320000}"/>
    <cellStyle name="Calculation 4 7 4 5 4" xfId="32768" xr:uid="{00000000-0005-0000-0000-000025320000}"/>
    <cellStyle name="Calculation 4 7 4 5 5" xfId="32769" xr:uid="{00000000-0005-0000-0000-000026320000}"/>
    <cellStyle name="Calculation 4 7 4 5 6" xfId="32770" xr:uid="{00000000-0005-0000-0000-000027320000}"/>
    <cellStyle name="Calculation 4 7 4 5 7" xfId="32771" xr:uid="{00000000-0005-0000-0000-000028320000}"/>
    <cellStyle name="Calculation 4 7 4 6" xfId="3955" xr:uid="{00000000-0005-0000-0000-000029320000}"/>
    <cellStyle name="Calculation 4 7 4 6 2" xfId="3956" xr:uid="{00000000-0005-0000-0000-00002A320000}"/>
    <cellStyle name="Calculation 4 7 4 6 3" xfId="32772" xr:uid="{00000000-0005-0000-0000-00002B320000}"/>
    <cellStyle name="Calculation 4 7 4 6 4" xfId="32773" xr:uid="{00000000-0005-0000-0000-00002C320000}"/>
    <cellStyle name="Calculation 4 7 4 6 5" xfId="32774" xr:uid="{00000000-0005-0000-0000-00002D320000}"/>
    <cellStyle name="Calculation 4 7 4 6 6" xfId="32775" xr:uid="{00000000-0005-0000-0000-00002E320000}"/>
    <cellStyle name="Calculation 4 7 4 6 7" xfId="32776" xr:uid="{00000000-0005-0000-0000-00002F320000}"/>
    <cellStyle name="Calculation 4 7 4 7" xfId="3957" xr:uid="{00000000-0005-0000-0000-000030320000}"/>
    <cellStyle name="Calculation 4 7 4 7 2" xfId="3958" xr:uid="{00000000-0005-0000-0000-000031320000}"/>
    <cellStyle name="Calculation 4 7 4 7 3" xfId="32777" xr:uid="{00000000-0005-0000-0000-000032320000}"/>
    <cellStyle name="Calculation 4 7 4 7 4" xfId="32778" xr:uid="{00000000-0005-0000-0000-000033320000}"/>
    <cellStyle name="Calculation 4 7 4 7 5" xfId="32779" xr:uid="{00000000-0005-0000-0000-000034320000}"/>
    <cellStyle name="Calculation 4 7 4 7 6" xfId="32780" xr:uid="{00000000-0005-0000-0000-000035320000}"/>
    <cellStyle name="Calculation 4 7 4 7 7" xfId="32781" xr:uid="{00000000-0005-0000-0000-000036320000}"/>
    <cellStyle name="Calculation 4 7 4 8" xfId="3959" xr:uid="{00000000-0005-0000-0000-000037320000}"/>
    <cellStyle name="Calculation 4 7 4 8 2" xfId="3960" xr:uid="{00000000-0005-0000-0000-000038320000}"/>
    <cellStyle name="Calculation 4 7 4 8 3" xfId="32782" xr:uid="{00000000-0005-0000-0000-000039320000}"/>
    <cellStyle name="Calculation 4 7 4 8 4" xfId="32783" xr:uid="{00000000-0005-0000-0000-00003A320000}"/>
    <cellStyle name="Calculation 4 7 4 8 5" xfId="32784" xr:uid="{00000000-0005-0000-0000-00003B320000}"/>
    <cellStyle name="Calculation 4 7 4 8 6" xfId="32785" xr:uid="{00000000-0005-0000-0000-00003C320000}"/>
    <cellStyle name="Calculation 4 7 4 8 7" xfId="32786" xr:uid="{00000000-0005-0000-0000-00003D320000}"/>
    <cellStyle name="Calculation 4 7 4 9" xfId="3961" xr:uid="{00000000-0005-0000-0000-00003E320000}"/>
    <cellStyle name="Calculation 4 7 4 9 2" xfId="3962" xr:uid="{00000000-0005-0000-0000-00003F320000}"/>
    <cellStyle name="Calculation 4 7 4 9 3" xfId="32787" xr:uid="{00000000-0005-0000-0000-000040320000}"/>
    <cellStyle name="Calculation 4 7 4 9 4" xfId="32788" xr:uid="{00000000-0005-0000-0000-000041320000}"/>
    <cellStyle name="Calculation 4 7 4 9 5" xfId="32789" xr:uid="{00000000-0005-0000-0000-000042320000}"/>
    <cellStyle name="Calculation 4 7 4 9 6" xfId="32790" xr:uid="{00000000-0005-0000-0000-000043320000}"/>
    <cellStyle name="Calculation 4 7 4 9 7" xfId="32791" xr:uid="{00000000-0005-0000-0000-000044320000}"/>
    <cellStyle name="Calculation 4 7 5" xfId="3963" xr:uid="{00000000-0005-0000-0000-000045320000}"/>
    <cellStyle name="Calculation 4 7 5 10" xfId="32792" xr:uid="{00000000-0005-0000-0000-000046320000}"/>
    <cellStyle name="Calculation 4 7 5 11" xfId="32793" xr:uid="{00000000-0005-0000-0000-000047320000}"/>
    <cellStyle name="Calculation 4 7 5 12" xfId="32794" xr:uid="{00000000-0005-0000-0000-000048320000}"/>
    <cellStyle name="Calculation 4 7 5 2" xfId="3964" xr:uid="{00000000-0005-0000-0000-000049320000}"/>
    <cellStyle name="Calculation 4 7 5 2 2" xfId="3965" xr:uid="{00000000-0005-0000-0000-00004A320000}"/>
    <cellStyle name="Calculation 4 7 5 2 3" xfId="32795" xr:uid="{00000000-0005-0000-0000-00004B320000}"/>
    <cellStyle name="Calculation 4 7 5 2 4" xfId="32796" xr:uid="{00000000-0005-0000-0000-00004C320000}"/>
    <cellStyle name="Calculation 4 7 5 2 5" xfId="32797" xr:uid="{00000000-0005-0000-0000-00004D320000}"/>
    <cellStyle name="Calculation 4 7 5 2 6" xfId="32798" xr:uid="{00000000-0005-0000-0000-00004E320000}"/>
    <cellStyle name="Calculation 4 7 5 2 7" xfId="32799" xr:uid="{00000000-0005-0000-0000-00004F320000}"/>
    <cellStyle name="Calculation 4 7 5 3" xfId="3966" xr:uid="{00000000-0005-0000-0000-000050320000}"/>
    <cellStyle name="Calculation 4 7 5 3 2" xfId="3967" xr:uid="{00000000-0005-0000-0000-000051320000}"/>
    <cellStyle name="Calculation 4 7 5 3 3" xfId="32800" xr:uid="{00000000-0005-0000-0000-000052320000}"/>
    <cellStyle name="Calculation 4 7 5 3 4" xfId="32801" xr:uid="{00000000-0005-0000-0000-000053320000}"/>
    <cellStyle name="Calculation 4 7 5 3 5" xfId="32802" xr:uid="{00000000-0005-0000-0000-000054320000}"/>
    <cellStyle name="Calculation 4 7 5 3 6" xfId="32803" xr:uid="{00000000-0005-0000-0000-000055320000}"/>
    <cellStyle name="Calculation 4 7 5 3 7" xfId="32804" xr:uid="{00000000-0005-0000-0000-000056320000}"/>
    <cellStyle name="Calculation 4 7 5 4" xfId="3968" xr:uid="{00000000-0005-0000-0000-000057320000}"/>
    <cellStyle name="Calculation 4 7 5 4 2" xfId="3969" xr:uid="{00000000-0005-0000-0000-000058320000}"/>
    <cellStyle name="Calculation 4 7 5 4 3" xfId="32805" xr:uid="{00000000-0005-0000-0000-000059320000}"/>
    <cellStyle name="Calculation 4 7 5 4 4" xfId="32806" xr:uid="{00000000-0005-0000-0000-00005A320000}"/>
    <cellStyle name="Calculation 4 7 5 4 5" xfId="32807" xr:uid="{00000000-0005-0000-0000-00005B320000}"/>
    <cellStyle name="Calculation 4 7 5 4 6" xfId="32808" xr:uid="{00000000-0005-0000-0000-00005C320000}"/>
    <cellStyle name="Calculation 4 7 5 4 7" xfId="32809" xr:uid="{00000000-0005-0000-0000-00005D320000}"/>
    <cellStyle name="Calculation 4 7 5 5" xfId="3970" xr:uid="{00000000-0005-0000-0000-00005E320000}"/>
    <cellStyle name="Calculation 4 7 5 5 2" xfId="3971" xr:uid="{00000000-0005-0000-0000-00005F320000}"/>
    <cellStyle name="Calculation 4 7 5 5 3" xfId="32810" xr:uid="{00000000-0005-0000-0000-000060320000}"/>
    <cellStyle name="Calculation 4 7 5 5 4" xfId="32811" xr:uid="{00000000-0005-0000-0000-000061320000}"/>
    <cellStyle name="Calculation 4 7 5 5 5" xfId="32812" xr:uid="{00000000-0005-0000-0000-000062320000}"/>
    <cellStyle name="Calculation 4 7 5 5 6" xfId="32813" xr:uid="{00000000-0005-0000-0000-000063320000}"/>
    <cellStyle name="Calculation 4 7 5 5 7" xfId="32814" xr:uid="{00000000-0005-0000-0000-000064320000}"/>
    <cellStyle name="Calculation 4 7 5 6" xfId="3972" xr:uid="{00000000-0005-0000-0000-000065320000}"/>
    <cellStyle name="Calculation 4 7 5 6 2" xfId="3973" xr:uid="{00000000-0005-0000-0000-000066320000}"/>
    <cellStyle name="Calculation 4 7 5 6 3" xfId="32815" xr:uid="{00000000-0005-0000-0000-000067320000}"/>
    <cellStyle name="Calculation 4 7 5 6 4" xfId="32816" xr:uid="{00000000-0005-0000-0000-000068320000}"/>
    <cellStyle name="Calculation 4 7 5 6 5" xfId="32817" xr:uid="{00000000-0005-0000-0000-000069320000}"/>
    <cellStyle name="Calculation 4 7 5 6 6" xfId="32818" xr:uid="{00000000-0005-0000-0000-00006A320000}"/>
    <cellStyle name="Calculation 4 7 5 6 7" xfId="32819" xr:uid="{00000000-0005-0000-0000-00006B320000}"/>
    <cellStyle name="Calculation 4 7 5 7" xfId="3974" xr:uid="{00000000-0005-0000-0000-00006C320000}"/>
    <cellStyle name="Calculation 4 7 5 7 2" xfId="3975" xr:uid="{00000000-0005-0000-0000-00006D320000}"/>
    <cellStyle name="Calculation 4 7 5 7 3" xfId="32820" xr:uid="{00000000-0005-0000-0000-00006E320000}"/>
    <cellStyle name="Calculation 4 7 5 7 4" xfId="32821" xr:uid="{00000000-0005-0000-0000-00006F320000}"/>
    <cellStyle name="Calculation 4 7 5 7 5" xfId="32822" xr:uid="{00000000-0005-0000-0000-000070320000}"/>
    <cellStyle name="Calculation 4 7 5 7 6" xfId="32823" xr:uid="{00000000-0005-0000-0000-000071320000}"/>
    <cellStyle name="Calculation 4 7 5 7 7" xfId="32824" xr:uid="{00000000-0005-0000-0000-000072320000}"/>
    <cellStyle name="Calculation 4 7 5 8" xfId="3976" xr:uid="{00000000-0005-0000-0000-000073320000}"/>
    <cellStyle name="Calculation 4 7 5 8 2" xfId="3977" xr:uid="{00000000-0005-0000-0000-000074320000}"/>
    <cellStyle name="Calculation 4 7 5 8 3" xfId="32825" xr:uid="{00000000-0005-0000-0000-000075320000}"/>
    <cellStyle name="Calculation 4 7 5 8 4" xfId="32826" xr:uid="{00000000-0005-0000-0000-000076320000}"/>
    <cellStyle name="Calculation 4 7 5 8 5" xfId="32827" xr:uid="{00000000-0005-0000-0000-000077320000}"/>
    <cellStyle name="Calculation 4 7 5 8 6" xfId="32828" xr:uid="{00000000-0005-0000-0000-000078320000}"/>
    <cellStyle name="Calculation 4 7 5 8 7" xfId="32829" xr:uid="{00000000-0005-0000-0000-000079320000}"/>
    <cellStyle name="Calculation 4 7 5 9" xfId="3978" xr:uid="{00000000-0005-0000-0000-00007A320000}"/>
    <cellStyle name="Calculation 4 7 5 9 2" xfId="3979" xr:uid="{00000000-0005-0000-0000-00007B320000}"/>
    <cellStyle name="Calculation 4 7 5 9 3" xfId="32830" xr:uid="{00000000-0005-0000-0000-00007C320000}"/>
    <cellStyle name="Calculation 4 7 5 9 4" xfId="32831" xr:uid="{00000000-0005-0000-0000-00007D320000}"/>
    <cellStyle name="Calculation 4 7 5 9 5" xfId="32832" xr:uid="{00000000-0005-0000-0000-00007E320000}"/>
    <cellStyle name="Calculation 4 7 5 9 6" xfId="32833" xr:uid="{00000000-0005-0000-0000-00007F320000}"/>
    <cellStyle name="Calculation 4 7 5 9 7" xfId="32834" xr:uid="{00000000-0005-0000-0000-000080320000}"/>
    <cellStyle name="Calculation 4 7 6" xfId="3980" xr:uid="{00000000-0005-0000-0000-000081320000}"/>
    <cellStyle name="Calculation 4 7 6 10" xfId="3981" xr:uid="{00000000-0005-0000-0000-000082320000}"/>
    <cellStyle name="Calculation 4 7 6 11" xfId="32835" xr:uid="{00000000-0005-0000-0000-000083320000}"/>
    <cellStyle name="Calculation 4 7 6 12" xfId="32836" xr:uid="{00000000-0005-0000-0000-000084320000}"/>
    <cellStyle name="Calculation 4 7 6 13" xfId="32837" xr:uid="{00000000-0005-0000-0000-000085320000}"/>
    <cellStyle name="Calculation 4 7 6 14" xfId="32838" xr:uid="{00000000-0005-0000-0000-000086320000}"/>
    <cellStyle name="Calculation 4 7 6 15" xfId="32839" xr:uid="{00000000-0005-0000-0000-000087320000}"/>
    <cellStyle name="Calculation 4 7 6 2" xfId="3982" xr:uid="{00000000-0005-0000-0000-000088320000}"/>
    <cellStyle name="Calculation 4 7 6 2 2" xfId="3983" xr:uid="{00000000-0005-0000-0000-000089320000}"/>
    <cellStyle name="Calculation 4 7 6 2 3" xfId="32840" xr:uid="{00000000-0005-0000-0000-00008A320000}"/>
    <cellStyle name="Calculation 4 7 6 2 4" xfId="32841" xr:uid="{00000000-0005-0000-0000-00008B320000}"/>
    <cellStyle name="Calculation 4 7 6 2 5" xfId="32842" xr:uid="{00000000-0005-0000-0000-00008C320000}"/>
    <cellStyle name="Calculation 4 7 6 2 6" xfId="32843" xr:uid="{00000000-0005-0000-0000-00008D320000}"/>
    <cellStyle name="Calculation 4 7 6 2 7" xfId="32844" xr:uid="{00000000-0005-0000-0000-00008E320000}"/>
    <cellStyle name="Calculation 4 7 6 3" xfId="3984" xr:uid="{00000000-0005-0000-0000-00008F320000}"/>
    <cellStyle name="Calculation 4 7 6 3 2" xfId="3985" xr:uid="{00000000-0005-0000-0000-000090320000}"/>
    <cellStyle name="Calculation 4 7 6 3 3" xfId="32845" xr:uid="{00000000-0005-0000-0000-000091320000}"/>
    <cellStyle name="Calculation 4 7 6 3 4" xfId="32846" xr:uid="{00000000-0005-0000-0000-000092320000}"/>
    <cellStyle name="Calculation 4 7 6 3 5" xfId="32847" xr:uid="{00000000-0005-0000-0000-000093320000}"/>
    <cellStyle name="Calculation 4 7 6 3 6" xfId="32848" xr:uid="{00000000-0005-0000-0000-000094320000}"/>
    <cellStyle name="Calculation 4 7 6 3 7" xfId="32849" xr:uid="{00000000-0005-0000-0000-000095320000}"/>
    <cellStyle name="Calculation 4 7 6 4" xfId="3986" xr:uid="{00000000-0005-0000-0000-000096320000}"/>
    <cellStyle name="Calculation 4 7 6 4 2" xfId="3987" xr:uid="{00000000-0005-0000-0000-000097320000}"/>
    <cellStyle name="Calculation 4 7 6 4 3" xfId="32850" xr:uid="{00000000-0005-0000-0000-000098320000}"/>
    <cellStyle name="Calculation 4 7 6 4 4" xfId="32851" xr:uid="{00000000-0005-0000-0000-000099320000}"/>
    <cellStyle name="Calculation 4 7 6 4 5" xfId="32852" xr:uid="{00000000-0005-0000-0000-00009A320000}"/>
    <cellStyle name="Calculation 4 7 6 4 6" xfId="32853" xr:uid="{00000000-0005-0000-0000-00009B320000}"/>
    <cellStyle name="Calculation 4 7 6 4 7" xfId="32854" xr:uid="{00000000-0005-0000-0000-00009C320000}"/>
    <cellStyle name="Calculation 4 7 6 5" xfId="3988" xr:uid="{00000000-0005-0000-0000-00009D320000}"/>
    <cellStyle name="Calculation 4 7 6 5 2" xfId="3989" xr:uid="{00000000-0005-0000-0000-00009E320000}"/>
    <cellStyle name="Calculation 4 7 6 5 3" xfId="32855" xr:uid="{00000000-0005-0000-0000-00009F320000}"/>
    <cellStyle name="Calculation 4 7 6 5 4" xfId="32856" xr:uid="{00000000-0005-0000-0000-0000A0320000}"/>
    <cellStyle name="Calculation 4 7 6 5 5" xfId="32857" xr:uid="{00000000-0005-0000-0000-0000A1320000}"/>
    <cellStyle name="Calculation 4 7 6 5 6" xfId="32858" xr:uid="{00000000-0005-0000-0000-0000A2320000}"/>
    <cellStyle name="Calculation 4 7 6 5 7" xfId="32859" xr:uid="{00000000-0005-0000-0000-0000A3320000}"/>
    <cellStyle name="Calculation 4 7 6 6" xfId="3990" xr:uid="{00000000-0005-0000-0000-0000A4320000}"/>
    <cellStyle name="Calculation 4 7 6 6 2" xfId="3991" xr:uid="{00000000-0005-0000-0000-0000A5320000}"/>
    <cellStyle name="Calculation 4 7 6 6 3" xfId="32860" xr:uid="{00000000-0005-0000-0000-0000A6320000}"/>
    <cellStyle name="Calculation 4 7 6 6 4" xfId="32861" xr:uid="{00000000-0005-0000-0000-0000A7320000}"/>
    <cellStyle name="Calculation 4 7 6 6 5" xfId="32862" xr:uid="{00000000-0005-0000-0000-0000A8320000}"/>
    <cellStyle name="Calculation 4 7 6 6 6" xfId="32863" xr:uid="{00000000-0005-0000-0000-0000A9320000}"/>
    <cellStyle name="Calculation 4 7 6 6 7" xfId="32864" xr:uid="{00000000-0005-0000-0000-0000AA320000}"/>
    <cellStyle name="Calculation 4 7 6 7" xfId="3992" xr:uid="{00000000-0005-0000-0000-0000AB320000}"/>
    <cellStyle name="Calculation 4 7 6 7 2" xfId="3993" xr:uid="{00000000-0005-0000-0000-0000AC320000}"/>
    <cellStyle name="Calculation 4 7 6 7 3" xfId="32865" xr:uid="{00000000-0005-0000-0000-0000AD320000}"/>
    <cellStyle name="Calculation 4 7 6 7 4" xfId="32866" xr:uid="{00000000-0005-0000-0000-0000AE320000}"/>
    <cellStyle name="Calculation 4 7 6 7 5" xfId="32867" xr:uid="{00000000-0005-0000-0000-0000AF320000}"/>
    <cellStyle name="Calculation 4 7 6 7 6" xfId="32868" xr:uid="{00000000-0005-0000-0000-0000B0320000}"/>
    <cellStyle name="Calculation 4 7 6 7 7" xfId="32869" xr:uid="{00000000-0005-0000-0000-0000B1320000}"/>
    <cellStyle name="Calculation 4 7 6 8" xfId="3994" xr:uid="{00000000-0005-0000-0000-0000B2320000}"/>
    <cellStyle name="Calculation 4 7 6 8 2" xfId="3995" xr:uid="{00000000-0005-0000-0000-0000B3320000}"/>
    <cellStyle name="Calculation 4 7 6 8 3" xfId="32870" xr:uid="{00000000-0005-0000-0000-0000B4320000}"/>
    <cellStyle name="Calculation 4 7 6 8 4" xfId="32871" xr:uid="{00000000-0005-0000-0000-0000B5320000}"/>
    <cellStyle name="Calculation 4 7 6 8 5" xfId="32872" xr:uid="{00000000-0005-0000-0000-0000B6320000}"/>
    <cellStyle name="Calculation 4 7 6 8 6" xfId="32873" xr:uid="{00000000-0005-0000-0000-0000B7320000}"/>
    <cellStyle name="Calculation 4 7 6 8 7" xfId="32874" xr:uid="{00000000-0005-0000-0000-0000B8320000}"/>
    <cellStyle name="Calculation 4 7 6 9" xfId="3996" xr:uid="{00000000-0005-0000-0000-0000B9320000}"/>
    <cellStyle name="Calculation 4 7 6 9 2" xfId="3997" xr:uid="{00000000-0005-0000-0000-0000BA320000}"/>
    <cellStyle name="Calculation 4 7 6 9 3" xfId="32875" xr:uid="{00000000-0005-0000-0000-0000BB320000}"/>
    <cellStyle name="Calculation 4 7 6 9 4" xfId="32876" xr:uid="{00000000-0005-0000-0000-0000BC320000}"/>
    <cellStyle name="Calculation 4 7 6 9 5" xfId="32877" xr:uid="{00000000-0005-0000-0000-0000BD320000}"/>
    <cellStyle name="Calculation 4 7 6 9 6" xfId="32878" xr:uid="{00000000-0005-0000-0000-0000BE320000}"/>
    <cellStyle name="Calculation 4 7 6 9 7" xfId="32879" xr:uid="{00000000-0005-0000-0000-0000BF320000}"/>
    <cellStyle name="Calculation 4 7 7" xfId="32880" xr:uid="{00000000-0005-0000-0000-0000C0320000}"/>
    <cellStyle name="Calculation 4 8" xfId="3998" xr:uid="{00000000-0005-0000-0000-0000C1320000}"/>
    <cellStyle name="Calculation 4 8 2" xfId="3999" xr:uid="{00000000-0005-0000-0000-0000C2320000}"/>
    <cellStyle name="Calculation 4 8 2 10" xfId="32881" xr:uid="{00000000-0005-0000-0000-0000C3320000}"/>
    <cellStyle name="Calculation 4 8 2 2" xfId="4000" xr:uid="{00000000-0005-0000-0000-0000C4320000}"/>
    <cellStyle name="Calculation 4 8 2 2 2" xfId="4001" xr:uid="{00000000-0005-0000-0000-0000C5320000}"/>
    <cellStyle name="Calculation 4 8 2 2 3" xfId="32882" xr:uid="{00000000-0005-0000-0000-0000C6320000}"/>
    <cellStyle name="Calculation 4 8 2 2 4" xfId="32883" xr:uid="{00000000-0005-0000-0000-0000C7320000}"/>
    <cellStyle name="Calculation 4 8 2 2 5" xfId="32884" xr:uid="{00000000-0005-0000-0000-0000C8320000}"/>
    <cellStyle name="Calculation 4 8 2 2 6" xfId="32885" xr:uid="{00000000-0005-0000-0000-0000C9320000}"/>
    <cellStyle name="Calculation 4 8 2 2 7" xfId="32886" xr:uid="{00000000-0005-0000-0000-0000CA320000}"/>
    <cellStyle name="Calculation 4 8 2 3" xfId="4002" xr:uid="{00000000-0005-0000-0000-0000CB320000}"/>
    <cellStyle name="Calculation 4 8 2 3 2" xfId="4003" xr:uid="{00000000-0005-0000-0000-0000CC320000}"/>
    <cellStyle name="Calculation 4 8 2 3 3" xfId="32887" xr:uid="{00000000-0005-0000-0000-0000CD320000}"/>
    <cellStyle name="Calculation 4 8 2 3 4" xfId="32888" xr:uid="{00000000-0005-0000-0000-0000CE320000}"/>
    <cellStyle name="Calculation 4 8 2 3 5" xfId="32889" xr:uid="{00000000-0005-0000-0000-0000CF320000}"/>
    <cellStyle name="Calculation 4 8 2 3 6" xfId="32890" xr:uid="{00000000-0005-0000-0000-0000D0320000}"/>
    <cellStyle name="Calculation 4 8 2 3 7" xfId="32891" xr:uid="{00000000-0005-0000-0000-0000D1320000}"/>
    <cellStyle name="Calculation 4 8 2 4" xfId="4004" xr:uid="{00000000-0005-0000-0000-0000D2320000}"/>
    <cellStyle name="Calculation 4 8 2 4 2" xfId="4005" xr:uid="{00000000-0005-0000-0000-0000D3320000}"/>
    <cellStyle name="Calculation 4 8 2 4 3" xfId="32892" xr:uid="{00000000-0005-0000-0000-0000D4320000}"/>
    <cellStyle name="Calculation 4 8 2 4 4" xfId="32893" xr:uid="{00000000-0005-0000-0000-0000D5320000}"/>
    <cellStyle name="Calculation 4 8 2 4 5" xfId="32894" xr:uid="{00000000-0005-0000-0000-0000D6320000}"/>
    <cellStyle name="Calculation 4 8 2 4 6" xfId="32895" xr:uid="{00000000-0005-0000-0000-0000D7320000}"/>
    <cellStyle name="Calculation 4 8 2 4 7" xfId="32896" xr:uid="{00000000-0005-0000-0000-0000D8320000}"/>
    <cellStyle name="Calculation 4 8 2 5" xfId="4006" xr:uid="{00000000-0005-0000-0000-0000D9320000}"/>
    <cellStyle name="Calculation 4 8 2 5 2" xfId="4007" xr:uid="{00000000-0005-0000-0000-0000DA320000}"/>
    <cellStyle name="Calculation 4 8 2 5 3" xfId="32897" xr:uid="{00000000-0005-0000-0000-0000DB320000}"/>
    <cellStyle name="Calculation 4 8 2 5 4" xfId="32898" xr:uid="{00000000-0005-0000-0000-0000DC320000}"/>
    <cellStyle name="Calculation 4 8 2 5 5" xfId="32899" xr:uid="{00000000-0005-0000-0000-0000DD320000}"/>
    <cellStyle name="Calculation 4 8 2 5 6" xfId="32900" xr:uid="{00000000-0005-0000-0000-0000DE320000}"/>
    <cellStyle name="Calculation 4 8 2 5 7" xfId="32901" xr:uid="{00000000-0005-0000-0000-0000DF320000}"/>
    <cellStyle name="Calculation 4 8 2 6" xfId="4008" xr:uid="{00000000-0005-0000-0000-0000E0320000}"/>
    <cellStyle name="Calculation 4 8 2 6 2" xfId="4009" xr:uid="{00000000-0005-0000-0000-0000E1320000}"/>
    <cellStyle name="Calculation 4 8 2 6 3" xfId="32902" xr:uid="{00000000-0005-0000-0000-0000E2320000}"/>
    <cellStyle name="Calculation 4 8 2 6 4" xfId="32903" xr:uid="{00000000-0005-0000-0000-0000E3320000}"/>
    <cellStyle name="Calculation 4 8 2 6 5" xfId="32904" xr:uid="{00000000-0005-0000-0000-0000E4320000}"/>
    <cellStyle name="Calculation 4 8 2 6 6" xfId="32905" xr:uid="{00000000-0005-0000-0000-0000E5320000}"/>
    <cellStyle name="Calculation 4 8 2 6 7" xfId="32906" xr:uid="{00000000-0005-0000-0000-0000E6320000}"/>
    <cellStyle name="Calculation 4 8 2 7" xfId="32907" xr:uid="{00000000-0005-0000-0000-0000E7320000}"/>
    <cellStyle name="Calculation 4 8 2 8" xfId="32908" xr:uid="{00000000-0005-0000-0000-0000E8320000}"/>
    <cellStyle name="Calculation 4 8 2 9" xfId="32909" xr:uid="{00000000-0005-0000-0000-0000E9320000}"/>
    <cellStyle name="Calculation 4 8 3" xfId="4010" xr:uid="{00000000-0005-0000-0000-0000EA320000}"/>
    <cellStyle name="Calculation 4 8 3 10" xfId="4011" xr:uid="{00000000-0005-0000-0000-0000EB320000}"/>
    <cellStyle name="Calculation 4 8 3 11" xfId="32910" xr:uid="{00000000-0005-0000-0000-0000EC320000}"/>
    <cellStyle name="Calculation 4 8 3 12" xfId="32911" xr:uid="{00000000-0005-0000-0000-0000ED320000}"/>
    <cellStyle name="Calculation 4 8 3 13" xfId="32912" xr:uid="{00000000-0005-0000-0000-0000EE320000}"/>
    <cellStyle name="Calculation 4 8 3 14" xfId="32913" xr:uid="{00000000-0005-0000-0000-0000EF320000}"/>
    <cellStyle name="Calculation 4 8 3 15" xfId="32914" xr:uid="{00000000-0005-0000-0000-0000F0320000}"/>
    <cellStyle name="Calculation 4 8 3 2" xfId="4012" xr:uid="{00000000-0005-0000-0000-0000F1320000}"/>
    <cellStyle name="Calculation 4 8 3 2 2" xfId="4013" xr:uid="{00000000-0005-0000-0000-0000F2320000}"/>
    <cellStyle name="Calculation 4 8 3 2 3" xfId="32915" xr:uid="{00000000-0005-0000-0000-0000F3320000}"/>
    <cellStyle name="Calculation 4 8 3 2 4" xfId="32916" xr:uid="{00000000-0005-0000-0000-0000F4320000}"/>
    <cellStyle name="Calculation 4 8 3 2 5" xfId="32917" xr:uid="{00000000-0005-0000-0000-0000F5320000}"/>
    <cellStyle name="Calculation 4 8 3 2 6" xfId="32918" xr:uid="{00000000-0005-0000-0000-0000F6320000}"/>
    <cellStyle name="Calculation 4 8 3 2 7" xfId="32919" xr:uid="{00000000-0005-0000-0000-0000F7320000}"/>
    <cellStyle name="Calculation 4 8 3 3" xfId="4014" xr:uid="{00000000-0005-0000-0000-0000F8320000}"/>
    <cellStyle name="Calculation 4 8 3 3 2" xfId="4015" xr:uid="{00000000-0005-0000-0000-0000F9320000}"/>
    <cellStyle name="Calculation 4 8 3 3 3" xfId="32920" xr:uid="{00000000-0005-0000-0000-0000FA320000}"/>
    <cellStyle name="Calculation 4 8 3 3 4" xfId="32921" xr:uid="{00000000-0005-0000-0000-0000FB320000}"/>
    <cellStyle name="Calculation 4 8 3 3 5" xfId="32922" xr:uid="{00000000-0005-0000-0000-0000FC320000}"/>
    <cellStyle name="Calculation 4 8 3 3 6" xfId="32923" xr:uid="{00000000-0005-0000-0000-0000FD320000}"/>
    <cellStyle name="Calculation 4 8 3 3 7" xfId="32924" xr:uid="{00000000-0005-0000-0000-0000FE320000}"/>
    <cellStyle name="Calculation 4 8 3 4" xfId="4016" xr:uid="{00000000-0005-0000-0000-0000FF320000}"/>
    <cellStyle name="Calculation 4 8 3 4 2" xfId="4017" xr:uid="{00000000-0005-0000-0000-000000330000}"/>
    <cellStyle name="Calculation 4 8 3 4 3" xfId="32925" xr:uid="{00000000-0005-0000-0000-000001330000}"/>
    <cellStyle name="Calculation 4 8 3 4 4" xfId="32926" xr:uid="{00000000-0005-0000-0000-000002330000}"/>
    <cellStyle name="Calculation 4 8 3 4 5" xfId="32927" xr:uid="{00000000-0005-0000-0000-000003330000}"/>
    <cellStyle name="Calculation 4 8 3 4 6" xfId="32928" xr:uid="{00000000-0005-0000-0000-000004330000}"/>
    <cellStyle name="Calculation 4 8 3 4 7" xfId="32929" xr:uid="{00000000-0005-0000-0000-000005330000}"/>
    <cellStyle name="Calculation 4 8 3 5" xfId="4018" xr:uid="{00000000-0005-0000-0000-000006330000}"/>
    <cellStyle name="Calculation 4 8 3 5 2" xfId="4019" xr:uid="{00000000-0005-0000-0000-000007330000}"/>
    <cellStyle name="Calculation 4 8 3 5 3" xfId="32930" xr:uid="{00000000-0005-0000-0000-000008330000}"/>
    <cellStyle name="Calculation 4 8 3 5 4" xfId="32931" xr:uid="{00000000-0005-0000-0000-000009330000}"/>
    <cellStyle name="Calculation 4 8 3 5 5" xfId="32932" xr:uid="{00000000-0005-0000-0000-00000A330000}"/>
    <cellStyle name="Calculation 4 8 3 5 6" xfId="32933" xr:uid="{00000000-0005-0000-0000-00000B330000}"/>
    <cellStyle name="Calculation 4 8 3 5 7" xfId="32934" xr:uid="{00000000-0005-0000-0000-00000C330000}"/>
    <cellStyle name="Calculation 4 8 3 6" xfId="4020" xr:uid="{00000000-0005-0000-0000-00000D330000}"/>
    <cellStyle name="Calculation 4 8 3 6 2" xfId="4021" xr:uid="{00000000-0005-0000-0000-00000E330000}"/>
    <cellStyle name="Calculation 4 8 3 6 3" xfId="32935" xr:uid="{00000000-0005-0000-0000-00000F330000}"/>
    <cellStyle name="Calculation 4 8 3 6 4" xfId="32936" xr:uid="{00000000-0005-0000-0000-000010330000}"/>
    <cellStyle name="Calculation 4 8 3 6 5" xfId="32937" xr:uid="{00000000-0005-0000-0000-000011330000}"/>
    <cellStyle name="Calculation 4 8 3 6 6" xfId="32938" xr:uid="{00000000-0005-0000-0000-000012330000}"/>
    <cellStyle name="Calculation 4 8 3 6 7" xfId="32939" xr:uid="{00000000-0005-0000-0000-000013330000}"/>
    <cellStyle name="Calculation 4 8 3 7" xfId="4022" xr:uid="{00000000-0005-0000-0000-000014330000}"/>
    <cellStyle name="Calculation 4 8 3 7 2" xfId="4023" xr:uid="{00000000-0005-0000-0000-000015330000}"/>
    <cellStyle name="Calculation 4 8 3 7 3" xfId="32940" xr:uid="{00000000-0005-0000-0000-000016330000}"/>
    <cellStyle name="Calculation 4 8 3 7 4" xfId="32941" xr:uid="{00000000-0005-0000-0000-000017330000}"/>
    <cellStyle name="Calculation 4 8 3 7 5" xfId="32942" xr:uid="{00000000-0005-0000-0000-000018330000}"/>
    <cellStyle name="Calculation 4 8 3 7 6" xfId="32943" xr:uid="{00000000-0005-0000-0000-000019330000}"/>
    <cellStyle name="Calculation 4 8 3 7 7" xfId="32944" xr:uid="{00000000-0005-0000-0000-00001A330000}"/>
    <cellStyle name="Calculation 4 8 3 8" xfId="4024" xr:uid="{00000000-0005-0000-0000-00001B330000}"/>
    <cellStyle name="Calculation 4 8 3 8 2" xfId="4025" xr:uid="{00000000-0005-0000-0000-00001C330000}"/>
    <cellStyle name="Calculation 4 8 3 8 3" xfId="32945" xr:uid="{00000000-0005-0000-0000-00001D330000}"/>
    <cellStyle name="Calculation 4 8 3 8 4" xfId="32946" xr:uid="{00000000-0005-0000-0000-00001E330000}"/>
    <cellStyle name="Calculation 4 8 3 8 5" xfId="32947" xr:uid="{00000000-0005-0000-0000-00001F330000}"/>
    <cellStyle name="Calculation 4 8 3 8 6" xfId="32948" xr:uid="{00000000-0005-0000-0000-000020330000}"/>
    <cellStyle name="Calculation 4 8 3 8 7" xfId="32949" xr:uid="{00000000-0005-0000-0000-000021330000}"/>
    <cellStyle name="Calculation 4 8 3 9" xfId="4026" xr:uid="{00000000-0005-0000-0000-000022330000}"/>
    <cellStyle name="Calculation 4 8 3 9 2" xfId="4027" xr:uid="{00000000-0005-0000-0000-000023330000}"/>
    <cellStyle name="Calculation 4 8 3 9 3" xfId="32950" xr:uid="{00000000-0005-0000-0000-000024330000}"/>
    <cellStyle name="Calculation 4 8 3 9 4" xfId="32951" xr:uid="{00000000-0005-0000-0000-000025330000}"/>
    <cellStyle name="Calculation 4 8 3 9 5" xfId="32952" xr:uid="{00000000-0005-0000-0000-000026330000}"/>
    <cellStyle name="Calculation 4 8 3 9 6" xfId="32953" xr:uid="{00000000-0005-0000-0000-000027330000}"/>
    <cellStyle name="Calculation 4 8 3 9 7" xfId="32954" xr:uid="{00000000-0005-0000-0000-000028330000}"/>
    <cellStyle name="Calculation 4 8 4" xfId="4028" xr:uid="{00000000-0005-0000-0000-000029330000}"/>
    <cellStyle name="Calculation 4 8 4 2" xfId="4029" xr:uid="{00000000-0005-0000-0000-00002A330000}"/>
    <cellStyle name="Calculation 4 8 4 3" xfId="32955" xr:uid="{00000000-0005-0000-0000-00002B330000}"/>
    <cellStyle name="Calculation 4 8 4 4" xfId="32956" xr:uid="{00000000-0005-0000-0000-00002C330000}"/>
    <cellStyle name="Calculation 4 8 4 5" xfId="32957" xr:uid="{00000000-0005-0000-0000-00002D330000}"/>
    <cellStyle name="Calculation 4 8 4 6" xfId="32958" xr:uid="{00000000-0005-0000-0000-00002E330000}"/>
    <cellStyle name="Calculation 4 8 4 7" xfId="32959" xr:uid="{00000000-0005-0000-0000-00002F330000}"/>
    <cellStyle name="Calculation 4 8 5" xfId="32960" xr:uid="{00000000-0005-0000-0000-000030330000}"/>
    <cellStyle name="Calculation 4 8 6" xfId="32961" xr:uid="{00000000-0005-0000-0000-000031330000}"/>
    <cellStyle name="Calculation 4 8 7" xfId="32962" xr:uid="{00000000-0005-0000-0000-000032330000}"/>
    <cellStyle name="Calculation 4 8 8" xfId="32963" xr:uid="{00000000-0005-0000-0000-000033330000}"/>
    <cellStyle name="Calculation 4 9" xfId="4030" xr:uid="{00000000-0005-0000-0000-000034330000}"/>
    <cellStyle name="Calculation 4 9 10" xfId="32964" xr:uid="{00000000-0005-0000-0000-000035330000}"/>
    <cellStyle name="Calculation 4 9 2" xfId="4031" xr:uid="{00000000-0005-0000-0000-000036330000}"/>
    <cellStyle name="Calculation 4 9 2 2" xfId="4032" xr:uid="{00000000-0005-0000-0000-000037330000}"/>
    <cellStyle name="Calculation 4 9 2 3" xfId="32965" xr:uid="{00000000-0005-0000-0000-000038330000}"/>
    <cellStyle name="Calculation 4 9 2 4" xfId="32966" xr:uid="{00000000-0005-0000-0000-000039330000}"/>
    <cellStyle name="Calculation 4 9 2 5" xfId="32967" xr:uid="{00000000-0005-0000-0000-00003A330000}"/>
    <cellStyle name="Calculation 4 9 2 6" xfId="32968" xr:uid="{00000000-0005-0000-0000-00003B330000}"/>
    <cellStyle name="Calculation 4 9 2 7" xfId="32969" xr:uid="{00000000-0005-0000-0000-00003C330000}"/>
    <cellStyle name="Calculation 4 9 3" xfId="4033" xr:uid="{00000000-0005-0000-0000-00003D330000}"/>
    <cellStyle name="Calculation 4 9 3 2" xfId="4034" xr:uid="{00000000-0005-0000-0000-00003E330000}"/>
    <cellStyle name="Calculation 4 9 3 3" xfId="32970" xr:uid="{00000000-0005-0000-0000-00003F330000}"/>
    <cellStyle name="Calculation 4 9 3 4" xfId="32971" xr:uid="{00000000-0005-0000-0000-000040330000}"/>
    <cellStyle name="Calculation 4 9 3 5" xfId="32972" xr:uid="{00000000-0005-0000-0000-000041330000}"/>
    <cellStyle name="Calculation 4 9 3 6" xfId="32973" xr:uid="{00000000-0005-0000-0000-000042330000}"/>
    <cellStyle name="Calculation 4 9 3 7" xfId="32974" xr:uid="{00000000-0005-0000-0000-000043330000}"/>
    <cellStyle name="Calculation 4 9 4" xfId="4035" xr:uid="{00000000-0005-0000-0000-000044330000}"/>
    <cellStyle name="Calculation 4 9 4 2" xfId="4036" xr:uid="{00000000-0005-0000-0000-000045330000}"/>
    <cellStyle name="Calculation 4 9 4 3" xfId="32975" xr:uid="{00000000-0005-0000-0000-000046330000}"/>
    <cellStyle name="Calculation 4 9 4 4" xfId="32976" xr:uid="{00000000-0005-0000-0000-000047330000}"/>
    <cellStyle name="Calculation 4 9 4 5" xfId="32977" xr:uid="{00000000-0005-0000-0000-000048330000}"/>
    <cellStyle name="Calculation 4 9 4 6" xfId="32978" xr:uid="{00000000-0005-0000-0000-000049330000}"/>
    <cellStyle name="Calculation 4 9 4 7" xfId="32979" xr:uid="{00000000-0005-0000-0000-00004A330000}"/>
    <cellStyle name="Calculation 4 9 5" xfId="4037" xr:uid="{00000000-0005-0000-0000-00004B330000}"/>
    <cellStyle name="Calculation 4 9 5 2" xfId="4038" xr:uid="{00000000-0005-0000-0000-00004C330000}"/>
    <cellStyle name="Calculation 4 9 5 3" xfId="32980" xr:uid="{00000000-0005-0000-0000-00004D330000}"/>
    <cellStyle name="Calculation 4 9 5 4" xfId="32981" xr:uid="{00000000-0005-0000-0000-00004E330000}"/>
    <cellStyle name="Calculation 4 9 5 5" xfId="32982" xr:uid="{00000000-0005-0000-0000-00004F330000}"/>
    <cellStyle name="Calculation 4 9 5 6" xfId="32983" xr:uid="{00000000-0005-0000-0000-000050330000}"/>
    <cellStyle name="Calculation 4 9 5 7" xfId="32984" xr:uid="{00000000-0005-0000-0000-000051330000}"/>
    <cellStyle name="Calculation 4 9 6" xfId="4039" xr:uid="{00000000-0005-0000-0000-000052330000}"/>
    <cellStyle name="Calculation 4 9 6 2" xfId="4040" xr:uid="{00000000-0005-0000-0000-000053330000}"/>
    <cellStyle name="Calculation 4 9 6 3" xfId="32985" xr:uid="{00000000-0005-0000-0000-000054330000}"/>
    <cellStyle name="Calculation 4 9 6 4" xfId="32986" xr:uid="{00000000-0005-0000-0000-000055330000}"/>
    <cellStyle name="Calculation 4 9 6 5" xfId="32987" xr:uid="{00000000-0005-0000-0000-000056330000}"/>
    <cellStyle name="Calculation 4 9 6 6" xfId="32988" xr:uid="{00000000-0005-0000-0000-000057330000}"/>
    <cellStyle name="Calculation 4 9 6 7" xfId="32989" xr:uid="{00000000-0005-0000-0000-000058330000}"/>
    <cellStyle name="Calculation 4 9 7" xfId="32990" xr:uid="{00000000-0005-0000-0000-000059330000}"/>
    <cellStyle name="Calculation 4 9 8" xfId="32991" xr:uid="{00000000-0005-0000-0000-00005A330000}"/>
    <cellStyle name="Calculation 4 9 9" xfId="32992" xr:uid="{00000000-0005-0000-0000-00005B330000}"/>
    <cellStyle name="Calculation 5" xfId="4041" xr:uid="{00000000-0005-0000-0000-00005C330000}"/>
    <cellStyle name="Calculation 5 2" xfId="4042" xr:uid="{00000000-0005-0000-0000-00005D330000}"/>
    <cellStyle name="Calculation 5 2 10" xfId="32993" xr:uid="{00000000-0005-0000-0000-00005E330000}"/>
    <cellStyle name="Calculation 5 2 2" xfId="4043" xr:uid="{00000000-0005-0000-0000-00005F330000}"/>
    <cellStyle name="Calculation 5 2 2 2" xfId="4044" xr:uid="{00000000-0005-0000-0000-000060330000}"/>
    <cellStyle name="Calculation 5 2 2 3" xfId="32994" xr:uid="{00000000-0005-0000-0000-000061330000}"/>
    <cellStyle name="Calculation 5 2 2 4" xfId="32995" xr:uid="{00000000-0005-0000-0000-000062330000}"/>
    <cellStyle name="Calculation 5 2 2 5" xfId="32996" xr:uid="{00000000-0005-0000-0000-000063330000}"/>
    <cellStyle name="Calculation 5 2 2 6" xfId="32997" xr:uid="{00000000-0005-0000-0000-000064330000}"/>
    <cellStyle name="Calculation 5 2 2 7" xfId="32998" xr:uid="{00000000-0005-0000-0000-000065330000}"/>
    <cellStyle name="Calculation 5 2 3" xfId="4045" xr:uid="{00000000-0005-0000-0000-000066330000}"/>
    <cellStyle name="Calculation 5 2 3 2" xfId="4046" xr:uid="{00000000-0005-0000-0000-000067330000}"/>
    <cellStyle name="Calculation 5 2 3 3" xfId="32999" xr:uid="{00000000-0005-0000-0000-000068330000}"/>
    <cellStyle name="Calculation 5 2 3 4" xfId="33000" xr:uid="{00000000-0005-0000-0000-000069330000}"/>
    <cellStyle name="Calculation 5 2 3 5" xfId="33001" xr:uid="{00000000-0005-0000-0000-00006A330000}"/>
    <cellStyle name="Calculation 5 2 3 6" xfId="33002" xr:uid="{00000000-0005-0000-0000-00006B330000}"/>
    <cellStyle name="Calculation 5 2 3 7" xfId="33003" xr:uid="{00000000-0005-0000-0000-00006C330000}"/>
    <cellStyle name="Calculation 5 2 4" xfId="4047" xr:uid="{00000000-0005-0000-0000-00006D330000}"/>
    <cellStyle name="Calculation 5 2 4 2" xfId="4048" xr:uid="{00000000-0005-0000-0000-00006E330000}"/>
    <cellStyle name="Calculation 5 2 4 3" xfId="33004" xr:uid="{00000000-0005-0000-0000-00006F330000}"/>
    <cellStyle name="Calculation 5 2 4 4" xfId="33005" xr:uid="{00000000-0005-0000-0000-000070330000}"/>
    <cellStyle name="Calculation 5 2 4 5" xfId="33006" xr:uid="{00000000-0005-0000-0000-000071330000}"/>
    <cellStyle name="Calculation 5 2 4 6" xfId="33007" xr:uid="{00000000-0005-0000-0000-000072330000}"/>
    <cellStyle name="Calculation 5 2 4 7" xfId="33008" xr:uid="{00000000-0005-0000-0000-000073330000}"/>
    <cellStyle name="Calculation 5 2 5" xfId="4049" xr:uid="{00000000-0005-0000-0000-000074330000}"/>
    <cellStyle name="Calculation 5 2 5 2" xfId="4050" xr:uid="{00000000-0005-0000-0000-000075330000}"/>
    <cellStyle name="Calculation 5 2 5 3" xfId="33009" xr:uid="{00000000-0005-0000-0000-000076330000}"/>
    <cellStyle name="Calculation 5 2 5 4" xfId="33010" xr:uid="{00000000-0005-0000-0000-000077330000}"/>
    <cellStyle name="Calculation 5 2 5 5" xfId="33011" xr:uid="{00000000-0005-0000-0000-000078330000}"/>
    <cellStyle name="Calculation 5 2 5 6" xfId="33012" xr:uid="{00000000-0005-0000-0000-000079330000}"/>
    <cellStyle name="Calculation 5 2 5 7" xfId="33013" xr:uid="{00000000-0005-0000-0000-00007A330000}"/>
    <cellStyle name="Calculation 5 2 6" xfId="4051" xr:uid="{00000000-0005-0000-0000-00007B330000}"/>
    <cellStyle name="Calculation 5 2 6 2" xfId="4052" xr:uid="{00000000-0005-0000-0000-00007C330000}"/>
    <cellStyle name="Calculation 5 2 6 3" xfId="33014" xr:uid="{00000000-0005-0000-0000-00007D330000}"/>
    <cellStyle name="Calculation 5 2 6 4" xfId="33015" xr:uid="{00000000-0005-0000-0000-00007E330000}"/>
    <cellStyle name="Calculation 5 2 6 5" xfId="33016" xr:uid="{00000000-0005-0000-0000-00007F330000}"/>
    <cellStyle name="Calculation 5 2 6 6" xfId="33017" xr:uid="{00000000-0005-0000-0000-000080330000}"/>
    <cellStyle name="Calculation 5 2 6 7" xfId="33018" xr:uid="{00000000-0005-0000-0000-000081330000}"/>
    <cellStyle name="Calculation 5 2 7" xfId="33019" xr:uid="{00000000-0005-0000-0000-000082330000}"/>
    <cellStyle name="Calculation 5 2 8" xfId="33020" xr:uid="{00000000-0005-0000-0000-000083330000}"/>
    <cellStyle name="Calculation 5 2 9" xfId="33021" xr:uid="{00000000-0005-0000-0000-000084330000}"/>
    <cellStyle name="Calculation 5 3" xfId="4053" xr:uid="{00000000-0005-0000-0000-000085330000}"/>
    <cellStyle name="Calculation 5 3 10" xfId="4054" xr:uid="{00000000-0005-0000-0000-000086330000}"/>
    <cellStyle name="Calculation 5 3 11" xfId="33022" xr:uid="{00000000-0005-0000-0000-000087330000}"/>
    <cellStyle name="Calculation 5 3 12" xfId="33023" xr:uid="{00000000-0005-0000-0000-000088330000}"/>
    <cellStyle name="Calculation 5 3 13" xfId="33024" xr:uid="{00000000-0005-0000-0000-000089330000}"/>
    <cellStyle name="Calculation 5 3 14" xfId="33025" xr:uid="{00000000-0005-0000-0000-00008A330000}"/>
    <cellStyle name="Calculation 5 3 15" xfId="33026" xr:uid="{00000000-0005-0000-0000-00008B330000}"/>
    <cellStyle name="Calculation 5 3 2" xfId="4055" xr:uid="{00000000-0005-0000-0000-00008C330000}"/>
    <cellStyle name="Calculation 5 3 2 2" xfId="4056" xr:uid="{00000000-0005-0000-0000-00008D330000}"/>
    <cellStyle name="Calculation 5 3 2 3" xfId="33027" xr:uid="{00000000-0005-0000-0000-00008E330000}"/>
    <cellStyle name="Calculation 5 3 2 4" xfId="33028" xr:uid="{00000000-0005-0000-0000-00008F330000}"/>
    <cellStyle name="Calculation 5 3 2 5" xfId="33029" xr:uid="{00000000-0005-0000-0000-000090330000}"/>
    <cellStyle name="Calculation 5 3 2 6" xfId="33030" xr:uid="{00000000-0005-0000-0000-000091330000}"/>
    <cellStyle name="Calculation 5 3 2 7" xfId="33031" xr:uid="{00000000-0005-0000-0000-000092330000}"/>
    <cellStyle name="Calculation 5 3 3" xfId="4057" xr:uid="{00000000-0005-0000-0000-000093330000}"/>
    <cellStyle name="Calculation 5 3 3 2" xfId="4058" xr:uid="{00000000-0005-0000-0000-000094330000}"/>
    <cellStyle name="Calculation 5 3 3 3" xfId="33032" xr:uid="{00000000-0005-0000-0000-000095330000}"/>
    <cellStyle name="Calculation 5 3 3 4" xfId="33033" xr:uid="{00000000-0005-0000-0000-000096330000}"/>
    <cellStyle name="Calculation 5 3 3 5" xfId="33034" xr:uid="{00000000-0005-0000-0000-000097330000}"/>
    <cellStyle name="Calculation 5 3 3 6" xfId="33035" xr:uid="{00000000-0005-0000-0000-000098330000}"/>
    <cellStyle name="Calculation 5 3 3 7" xfId="33036" xr:uid="{00000000-0005-0000-0000-000099330000}"/>
    <cellStyle name="Calculation 5 3 4" xfId="4059" xr:uid="{00000000-0005-0000-0000-00009A330000}"/>
    <cellStyle name="Calculation 5 3 4 2" xfId="4060" xr:uid="{00000000-0005-0000-0000-00009B330000}"/>
    <cellStyle name="Calculation 5 3 4 3" xfId="33037" xr:uid="{00000000-0005-0000-0000-00009C330000}"/>
    <cellStyle name="Calculation 5 3 4 4" xfId="33038" xr:uid="{00000000-0005-0000-0000-00009D330000}"/>
    <cellStyle name="Calculation 5 3 4 5" xfId="33039" xr:uid="{00000000-0005-0000-0000-00009E330000}"/>
    <cellStyle name="Calculation 5 3 4 6" xfId="33040" xr:uid="{00000000-0005-0000-0000-00009F330000}"/>
    <cellStyle name="Calculation 5 3 4 7" xfId="33041" xr:uid="{00000000-0005-0000-0000-0000A0330000}"/>
    <cellStyle name="Calculation 5 3 5" xfId="4061" xr:uid="{00000000-0005-0000-0000-0000A1330000}"/>
    <cellStyle name="Calculation 5 3 5 2" xfId="4062" xr:uid="{00000000-0005-0000-0000-0000A2330000}"/>
    <cellStyle name="Calculation 5 3 5 3" xfId="33042" xr:uid="{00000000-0005-0000-0000-0000A3330000}"/>
    <cellStyle name="Calculation 5 3 5 4" xfId="33043" xr:uid="{00000000-0005-0000-0000-0000A4330000}"/>
    <cellStyle name="Calculation 5 3 5 5" xfId="33044" xr:uid="{00000000-0005-0000-0000-0000A5330000}"/>
    <cellStyle name="Calculation 5 3 5 6" xfId="33045" xr:uid="{00000000-0005-0000-0000-0000A6330000}"/>
    <cellStyle name="Calculation 5 3 5 7" xfId="33046" xr:uid="{00000000-0005-0000-0000-0000A7330000}"/>
    <cellStyle name="Calculation 5 3 6" xfId="4063" xr:uid="{00000000-0005-0000-0000-0000A8330000}"/>
    <cellStyle name="Calculation 5 3 6 2" xfId="4064" xr:uid="{00000000-0005-0000-0000-0000A9330000}"/>
    <cellStyle name="Calculation 5 3 6 3" xfId="33047" xr:uid="{00000000-0005-0000-0000-0000AA330000}"/>
    <cellStyle name="Calculation 5 3 6 4" xfId="33048" xr:uid="{00000000-0005-0000-0000-0000AB330000}"/>
    <cellStyle name="Calculation 5 3 6 5" xfId="33049" xr:uid="{00000000-0005-0000-0000-0000AC330000}"/>
    <cellStyle name="Calculation 5 3 6 6" xfId="33050" xr:uid="{00000000-0005-0000-0000-0000AD330000}"/>
    <cellStyle name="Calculation 5 3 6 7" xfId="33051" xr:uid="{00000000-0005-0000-0000-0000AE330000}"/>
    <cellStyle name="Calculation 5 3 7" xfId="4065" xr:uid="{00000000-0005-0000-0000-0000AF330000}"/>
    <cellStyle name="Calculation 5 3 7 2" xfId="4066" xr:uid="{00000000-0005-0000-0000-0000B0330000}"/>
    <cellStyle name="Calculation 5 3 7 3" xfId="33052" xr:uid="{00000000-0005-0000-0000-0000B1330000}"/>
    <cellStyle name="Calculation 5 3 7 4" xfId="33053" xr:uid="{00000000-0005-0000-0000-0000B2330000}"/>
    <cellStyle name="Calculation 5 3 7 5" xfId="33054" xr:uid="{00000000-0005-0000-0000-0000B3330000}"/>
    <cellStyle name="Calculation 5 3 7 6" xfId="33055" xr:uid="{00000000-0005-0000-0000-0000B4330000}"/>
    <cellStyle name="Calculation 5 3 7 7" xfId="33056" xr:uid="{00000000-0005-0000-0000-0000B5330000}"/>
    <cellStyle name="Calculation 5 3 8" xfId="4067" xr:uid="{00000000-0005-0000-0000-0000B6330000}"/>
    <cellStyle name="Calculation 5 3 8 2" xfId="4068" xr:uid="{00000000-0005-0000-0000-0000B7330000}"/>
    <cellStyle name="Calculation 5 3 8 3" xfId="33057" xr:uid="{00000000-0005-0000-0000-0000B8330000}"/>
    <cellStyle name="Calculation 5 3 8 4" xfId="33058" xr:uid="{00000000-0005-0000-0000-0000B9330000}"/>
    <cellStyle name="Calculation 5 3 8 5" xfId="33059" xr:uid="{00000000-0005-0000-0000-0000BA330000}"/>
    <cellStyle name="Calculation 5 3 8 6" xfId="33060" xr:uid="{00000000-0005-0000-0000-0000BB330000}"/>
    <cellStyle name="Calculation 5 3 8 7" xfId="33061" xr:uid="{00000000-0005-0000-0000-0000BC330000}"/>
    <cellStyle name="Calculation 5 3 9" xfId="4069" xr:uid="{00000000-0005-0000-0000-0000BD330000}"/>
    <cellStyle name="Calculation 5 3 9 2" xfId="4070" xr:uid="{00000000-0005-0000-0000-0000BE330000}"/>
    <cellStyle name="Calculation 5 3 9 3" xfId="33062" xr:uid="{00000000-0005-0000-0000-0000BF330000}"/>
    <cellStyle name="Calculation 5 3 9 4" xfId="33063" xr:uid="{00000000-0005-0000-0000-0000C0330000}"/>
    <cellStyle name="Calculation 5 3 9 5" xfId="33064" xr:uid="{00000000-0005-0000-0000-0000C1330000}"/>
    <cellStyle name="Calculation 5 3 9 6" xfId="33065" xr:uid="{00000000-0005-0000-0000-0000C2330000}"/>
    <cellStyle name="Calculation 5 3 9 7" xfId="33066" xr:uid="{00000000-0005-0000-0000-0000C3330000}"/>
    <cellStyle name="Calculation 5 4" xfId="4071" xr:uid="{00000000-0005-0000-0000-0000C4330000}"/>
    <cellStyle name="Calculation 5 4 2" xfId="4072" xr:uid="{00000000-0005-0000-0000-0000C5330000}"/>
    <cellStyle name="Calculation 5 4 3" xfId="33067" xr:uid="{00000000-0005-0000-0000-0000C6330000}"/>
    <cellStyle name="Calculation 5 4 4" xfId="33068" xr:uid="{00000000-0005-0000-0000-0000C7330000}"/>
    <cellStyle name="Calculation 5 4 5" xfId="33069" xr:uid="{00000000-0005-0000-0000-0000C8330000}"/>
    <cellStyle name="Calculation 5 4 6" xfId="33070" xr:uid="{00000000-0005-0000-0000-0000C9330000}"/>
    <cellStyle name="Calculation 5 4 7" xfId="33071" xr:uid="{00000000-0005-0000-0000-0000CA330000}"/>
    <cellStyle name="Calculation 5 5" xfId="4073" xr:uid="{00000000-0005-0000-0000-0000CB330000}"/>
    <cellStyle name="Calculation 5 5 2" xfId="4074" xr:uid="{00000000-0005-0000-0000-0000CC330000}"/>
    <cellStyle name="Calculation 5 6" xfId="33072" xr:uid="{00000000-0005-0000-0000-0000CD330000}"/>
    <cellStyle name="Calculation 5 7" xfId="33073" xr:uid="{00000000-0005-0000-0000-0000CE330000}"/>
    <cellStyle name="Calculation 5 8" xfId="33074" xr:uid="{00000000-0005-0000-0000-0000CF330000}"/>
    <cellStyle name="Calculation 6" xfId="4075" xr:uid="{00000000-0005-0000-0000-0000D0330000}"/>
    <cellStyle name="Calculation 6 2" xfId="4076" xr:uid="{00000000-0005-0000-0000-0000D1330000}"/>
    <cellStyle name="Calculation 6 2 10" xfId="33075" xr:uid="{00000000-0005-0000-0000-0000D2330000}"/>
    <cellStyle name="Calculation 6 2 2" xfId="4077" xr:uid="{00000000-0005-0000-0000-0000D3330000}"/>
    <cellStyle name="Calculation 6 2 2 2" xfId="4078" xr:uid="{00000000-0005-0000-0000-0000D4330000}"/>
    <cellStyle name="Calculation 6 2 2 3" xfId="33076" xr:uid="{00000000-0005-0000-0000-0000D5330000}"/>
    <cellStyle name="Calculation 6 2 2 4" xfId="33077" xr:uid="{00000000-0005-0000-0000-0000D6330000}"/>
    <cellStyle name="Calculation 6 2 2 5" xfId="33078" xr:uid="{00000000-0005-0000-0000-0000D7330000}"/>
    <cellStyle name="Calculation 6 2 2 6" xfId="33079" xr:uid="{00000000-0005-0000-0000-0000D8330000}"/>
    <cellStyle name="Calculation 6 2 2 7" xfId="33080" xr:uid="{00000000-0005-0000-0000-0000D9330000}"/>
    <cellStyle name="Calculation 6 2 3" xfId="4079" xr:uid="{00000000-0005-0000-0000-0000DA330000}"/>
    <cellStyle name="Calculation 6 2 3 2" xfId="4080" xr:uid="{00000000-0005-0000-0000-0000DB330000}"/>
    <cellStyle name="Calculation 6 2 3 3" xfId="33081" xr:uid="{00000000-0005-0000-0000-0000DC330000}"/>
    <cellStyle name="Calculation 6 2 3 4" xfId="33082" xr:uid="{00000000-0005-0000-0000-0000DD330000}"/>
    <cellStyle name="Calculation 6 2 3 5" xfId="33083" xr:uid="{00000000-0005-0000-0000-0000DE330000}"/>
    <cellStyle name="Calculation 6 2 3 6" xfId="33084" xr:uid="{00000000-0005-0000-0000-0000DF330000}"/>
    <cellStyle name="Calculation 6 2 3 7" xfId="33085" xr:uid="{00000000-0005-0000-0000-0000E0330000}"/>
    <cellStyle name="Calculation 6 2 4" xfId="4081" xr:uid="{00000000-0005-0000-0000-0000E1330000}"/>
    <cellStyle name="Calculation 6 2 4 2" xfId="4082" xr:uid="{00000000-0005-0000-0000-0000E2330000}"/>
    <cellStyle name="Calculation 6 2 4 3" xfId="33086" xr:uid="{00000000-0005-0000-0000-0000E3330000}"/>
    <cellStyle name="Calculation 6 2 4 4" xfId="33087" xr:uid="{00000000-0005-0000-0000-0000E4330000}"/>
    <cellStyle name="Calculation 6 2 4 5" xfId="33088" xr:uid="{00000000-0005-0000-0000-0000E5330000}"/>
    <cellStyle name="Calculation 6 2 4 6" xfId="33089" xr:uid="{00000000-0005-0000-0000-0000E6330000}"/>
    <cellStyle name="Calculation 6 2 4 7" xfId="33090" xr:uid="{00000000-0005-0000-0000-0000E7330000}"/>
    <cellStyle name="Calculation 6 2 5" xfId="4083" xr:uid="{00000000-0005-0000-0000-0000E8330000}"/>
    <cellStyle name="Calculation 6 2 5 2" xfId="4084" xr:uid="{00000000-0005-0000-0000-0000E9330000}"/>
    <cellStyle name="Calculation 6 2 5 3" xfId="33091" xr:uid="{00000000-0005-0000-0000-0000EA330000}"/>
    <cellStyle name="Calculation 6 2 5 4" xfId="33092" xr:uid="{00000000-0005-0000-0000-0000EB330000}"/>
    <cellStyle name="Calculation 6 2 5 5" xfId="33093" xr:uid="{00000000-0005-0000-0000-0000EC330000}"/>
    <cellStyle name="Calculation 6 2 5 6" xfId="33094" xr:uid="{00000000-0005-0000-0000-0000ED330000}"/>
    <cellStyle name="Calculation 6 2 5 7" xfId="33095" xr:uid="{00000000-0005-0000-0000-0000EE330000}"/>
    <cellStyle name="Calculation 6 2 6" xfId="4085" xr:uid="{00000000-0005-0000-0000-0000EF330000}"/>
    <cellStyle name="Calculation 6 2 6 2" xfId="4086" xr:uid="{00000000-0005-0000-0000-0000F0330000}"/>
    <cellStyle name="Calculation 6 2 6 3" xfId="33096" xr:uid="{00000000-0005-0000-0000-0000F1330000}"/>
    <cellStyle name="Calculation 6 2 6 4" xfId="33097" xr:uid="{00000000-0005-0000-0000-0000F2330000}"/>
    <cellStyle name="Calculation 6 2 6 5" xfId="33098" xr:uid="{00000000-0005-0000-0000-0000F3330000}"/>
    <cellStyle name="Calculation 6 2 6 6" xfId="33099" xr:uid="{00000000-0005-0000-0000-0000F4330000}"/>
    <cellStyle name="Calculation 6 2 6 7" xfId="33100" xr:uid="{00000000-0005-0000-0000-0000F5330000}"/>
    <cellStyle name="Calculation 6 2 7" xfId="33101" xr:uid="{00000000-0005-0000-0000-0000F6330000}"/>
    <cellStyle name="Calculation 6 2 8" xfId="33102" xr:uid="{00000000-0005-0000-0000-0000F7330000}"/>
    <cellStyle name="Calculation 6 2 9" xfId="33103" xr:uid="{00000000-0005-0000-0000-0000F8330000}"/>
    <cellStyle name="Calculation 6 3" xfId="4087" xr:uid="{00000000-0005-0000-0000-0000F9330000}"/>
    <cellStyle name="Calculation 6 3 10" xfId="4088" xr:uid="{00000000-0005-0000-0000-0000FA330000}"/>
    <cellStyle name="Calculation 6 3 11" xfId="33104" xr:uid="{00000000-0005-0000-0000-0000FB330000}"/>
    <cellStyle name="Calculation 6 3 12" xfId="33105" xr:uid="{00000000-0005-0000-0000-0000FC330000}"/>
    <cellStyle name="Calculation 6 3 13" xfId="33106" xr:uid="{00000000-0005-0000-0000-0000FD330000}"/>
    <cellStyle name="Calculation 6 3 14" xfId="33107" xr:uid="{00000000-0005-0000-0000-0000FE330000}"/>
    <cellStyle name="Calculation 6 3 15" xfId="33108" xr:uid="{00000000-0005-0000-0000-0000FF330000}"/>
    <cellStyle name="Calculation 6 3 2" xfId="4089" xr:uid="{00000000-0005-0000-0000-000000340000}"/>
    <cellStyle name="Calculation 6 3 2 2" xfId="4090" xr:uid="{00000000-0005-0000-0000-000001340000}"/>
    <cellStyle name="Calculation 6 3 2 3" xfId="33109" xr:uid="{00000000-0005-0000-0000-000002340000}"/>
    <cellStyle name="Calculation 6 3 2 4" xfId="33110" xr:uid="{00000000-0005-0000-0000-000003340000}"/>
    <cellStyle name="Calculation 6 3 2 5" xfId="33111" xr:uid="{00000000-0005-0000-0000-000004340000}"/>
    <cellStyle name="Calculation 6 3 2 6" xfId="33112" xr:uid="{00000000-0005-0000-0000-000005340000}"/>
    <cellStyle name="Calculation 6 3 2 7" xfId="33113" xr:uid="{00000000-0005-0000-0000-000006340000}"/>
    <cellStyle name="Calculation 6 3 3" xfId="4091" xr:uid="{00000000-0005-0000-0000-000007340000}"/>
    <cellStyle name="Calculation 6 3 3 2" xfId="4092" xr:uid="{00000000-0005-0000-0000-000008340000}"/>
    <cellStyle name="Calculation 6 3 3 3" xfId="33114" xr:uid="{00000000-0005-0000-0000-000009340000}"/>
    <cellStyle name="Calculation 6 3 3 4" xfId="33115" xr:uid="{00000000-0005-0000-0000-00000A340000}"/>
    <cellStyle name="Calculation 6 3 3 5" xfId="33116" xr:uid="{00000000-0005-0000-0000-00000B340000}"/>
    <cellStyle name="Calculation 6 3 3 6" xfId="33117" xr:uid="{00000000-0005-0000-0000-00000C340000}"/>
    <cellStyle name="Calculation 6 3 3 7" xfId="33118" xr:uid="{00000000-0005-0000-0000-00000D340000}"/>
    <cellStyle name="Calculation 6 3 4" xfId="4093" xr:uid="{00000000-0005-0000-0000-00000E340000}"/>
    <cellStyle name="Calculation 6 3 4 2" xfId="4094" xr:uid="{00000000-0005-0000-0000-00000F340000}"/>
    <cellStyle name="Calculation 6 3 4 3" xfId="33119" xr:uid="{00000000-0005-0000-0000-000010340000}"/>
    <cellStyle name="Calculation 6 3 4 4" xfId="33120" xr:uid="{00000000-0005-0000-0000-000011340000}"/>
    <cellStyle name="Calculation 6 3 4 5" xfId="33121" xr:uid="{00000000-0005-0000-0000-000012340000}"/>
    <cellStyle name="Calculation 6 3 4 6" xfId="33122" xr:uid="{00000000-0005-0000-0000-000013340000}"/>
    <cellStyle name="Calculation 6 3 4 7" xfId="33123" xr:uid="{00000000-0005-0000-0000-000014340000}"/>
    <cellStyle name="Calculation 6 3 5" xfId="4095" xr:uid="{00000000-0005-0000-0000-000015340000}"/>
    <cellStyle name="Calculation 6 3 5 2" xfId="4096" xr:uid="{00000000-0005-0000-0000-000016340000}"/>
    <cellStyle name="Calculation 6 3 5 3" xfId="33124" xr:uid="{00000000-0005-0000-0000-000017340000}"/>
    <cellStyle name="Calculation 6 3 5 4" xfId="33125" xr:uid="{00000000-0005-0000-0000-000018340000}"/>
    <cellStyle name="Calculation 6 3 5 5" xfId="33126" xr:uid="{00000000-0005-0000-0000-000019340000}"/>
    <cellStyle name="Calculation 6 3 5 6" xfId="33127" xr:uid="{00000000-0005-0000-0000-00001A340000}"/>
    <cellStyle name="Calculation 6 3 5 7" xfId="33128" xr:uid="{00000000-0005-0000-0000-00001B340000}"/>
    <cellStyle name="Calculation 6 3 6" xfId="4097" xr:uid="{00000000-0005-0000-0000-00001C340000}"/>
    <cellStyle name="Calculation 6 3 6 2" xfId="4098" xr:uid="{00000000-0005-0000-0000-00001D340000}"/>
    <cellStyle name="Calculation 6 3 6 3" xfId="33129" xr:uid="{00000000-0005-0000-0000-00001E340000}"/>
    <cellStyle name="Calculation 6 3 6 4" xfId="33130" xr:uid="{00000000-0005-0000-0000-00001F340000}"/>
    <cellStyle name="Calculation 6 3 6 5" xfId="33131" xr:uid="{00000000-0005-0000-0000-000020340000}"/>
    <cellStyle name="Calculation 6 3 6 6" xfId="33132" xr:uid="{00000000-0005-0000-0000-000021340000}"/>
    <cellStyle name="Calculation 6 3 6 7" xfId="33133" xr:uid="{00000000-0005-0000-0000-000022340000}"/>
    <cellStyle name="Calculation 6 3 7" xfId="4099" xr:uid="{00000000-0005-0000-0000-000023340000}"/>
    <cellStyle name="Calculation 6 3 7 2" xfId="4100" xr:uid="{00000000-0005-0000-0000-000024340000}"/>
    <cellStyle name="Calculation 6 3 7 3" xfId="33134" xr:uid="{00000000-0005-0000-0000-000025340000}"/>
    <cellStyle name="Calculation 6 3 7 4" xfId="33135" xr:uid="{00000000-0005-0000-0000-000026340000}"/>
    <cellStyle name="Calculation 6 3 7 5" xfId="33136" xr:uid="{00000000-0005-0000-0000-000027340000}"/>
    <cellStyle name="Calculation 6 3 7 6" xfId="33137" xr:uid="{00000000-0005-0000-0000-000028340000}"/>
    <cellStyle name="Calculation 6 3 7 7" xfId="33138" xr:uid="{00000000-0005-0000-0000-000029340000}"/>
    <cellStyle name="Calculation 6 3 8" xfId="4101" xr:uid="{00000000-0005-0000-0000-00002A340000}"/>
    <cellStyle name="Calculation 6 3 8 2" xfId="4102" xr:uid="{00000000-0005-0000-0000-00002B340000}"/>
    <cellStyle name="Calculation 6 3 8 3" xfId="33139" xr:uid="{00000000-0005-0000-0000-00002C340000}"/>
    <cellStyle name="Calculation 6 3 8 4" xfId="33140" xr:uid="{00000000-0005-0000-0000-00002D340000}"/>
    <cellStyle name="Calculation 6 3 8 5" xfId="33141" xr:uid="{00000000-0005-0000-0000-00002E340000}"/>
    <cellStyle name="Calculation 6 3 8 6" xfId="33142" xr:uid="{00000000-0005-0000-0000-00002F340000}"/>
    <cellStyle name="Calculation 6 3 8 7" xfId="33143" xr:uid="{00000000-0005-0000-0000-000030340000}"/>
    <cellStyle name="Calculation 6 3 9" xfId="4103" xr:uid="{00000000-0005-0000-0000-000031340000}"/>
    <cellStyle name="Calculation 6 3 9 2" xfId="4104" xr:uid="{00000000-0005-0000-0000-000032340000}"/>
    <cellStyle name="Calculation 6 3 9 3" xfId="33144" xr:uid="{00000000-0005-0000-0000-000033340000}"/>
    <cellStyle name="Calculation 6 3 9 4" xfId="33145" xr:uid="{00000000-0005-0000-0000-000034340000}"/>
    <cellStyle name="Calculation 6 3 9 5" xfId="33146" xr:uid="{00000000-0005-0000-0000-000035340000}"/>
    <cellStyle name="Calculation 6 3 9 6" xfId="33147" xr:uid="{00000000-0005-0000-0000-000036340000}"/>
    <cellStyle name="Calculation 6 3 9 7" xfId="33148" xr:uid="{00000000-0005-0000-0000-000037340000}"/>
    <cellStyle name="Calculation 6 4" xfId="4105" xr:uid="{00000000-0005-0000-0000-000038340000}"/>
    <cellStyle name="Calculation 6 4 2" xfId="4106" xr:uid="{00000000-0005-0000-0000-000039340000}"/>
    <cellStyle name="Calculation 6 4 3" xfId="33149" xr:uid="{00000000-0005-0000-0000-00003A340000}"/>
    <cellStyle name="Calculation 6 4 4" xfId="33150" xr:uid="{00000000-0005-0000-0000-00003B340000}"/>
    <cellStyle name="Calculation 6 4 5" xfId="33151" xr:uid="{00000000-0005-0000-0000-00003C340000}"/>
    <cellStyle name="Calculation 6 4 6" xfId="33152" xr:uid="{00000000-0005-0000-0000-00003D340000}"/>
    <cellStyle name="Calculation 6 4 7" xfId="33153" xr:uid="{00000000-0005-0000-0000-00003E340000}"/>
    <cellStyle name="Calculation 6 5" xfId="33154" xr:uid="{00000000-0005-0000-0000-00003F340000}"/>
    <cellStyle name="Calculation 6 6" xfId="33155" xr:uid="{00000000-0005-0000-0000-000040340000}"/>
    <cellStyle name="Calculation 6 7" xfId="33156" xr:uid="{00000000-0005-0000-0000-000041340000}"/>
    <cellStyle name="Calculation 6 8" xfId="33157" xr:uid="{00000000-0005-0000-0000-000042340000}"/>
    <cellStyle name="Calculation 7" xfId="4107" xr:uid="{00000000-0005-0000-0000-000043340000}"/>
    <cellStyle name="Calculation 7 10" xfId="4108" xr:uid="{00000000-0005-0000-0000-000044340000}"/>
    <cellStyle name="Calculation 7 11" xfId="33158" xr:uid="{00000000-0005-0000-0000-000045340000}"/>
    <cellStyle name="Calculation 7 12" xfId="33159" xr:uid="{00000000-0005-0000-0000-000046340000}"/>
    <cellStyle name="Calculation 7 2" xfId="4109" xr:uid="{00000000-0005-0000-0000-000047340000}"/>
    <cellStyle name="Calculation 7 2 2" xfId="4110" xr:uid="{00000000-0005-0000-0000-000048340000}"/>
    <cellStyle name="Calculation 7 2 3" xfId="33160" xr:uid="{00000000-0005-0000-0000-000049340000}"/>
    <cellStyle name="Calculation 7 2 4" xfId="33161" xr:uid="{00000000-0005-0000-0000-00004A340000}"/>
    <cellStyle name="Calculation 7 2 5" xfId="33162" xr:uid="{00000000-0005-0000-0000-00004B340000}"/>
    <cellStyle name="Calculation 7 2 6" xfId="33163" xr:uid="{00000000-0005-0000-0000-00004C340000}"/>
    <cellStyle name="Calculation 7 2 7" xfId="33164" xr:uid="{00000000-0005-0000-0000-00004D340000}"/>
    <cellStyle name="Calculation 7 3" xfId="4111" xr:uid="{00000000-0005-0000-0000-00004E340000}"/>
    <cellStyle name="Calculation 7 3 2" xfId="4112" xr:uid="{00000000-0005-0000-0000-00004F340000}"/>
    <cellStyle name="Calculation 7 3 3" xfId="33165" xr:uid="{00000000-0005-0000-0000-000050340000}"/>
    <cellStyle name="Calculation 7 3 4" xfId="33166" xr:uid="{00000000-0005-0000-0000-000051340000}"/>
    <cellStyle name="Calculation 7 3 5" xfId="33167" xr:uid="{00000000-0005-0000-0000-000052340000}"/>
    <cellStyle name="Calculation 7 3 6" xfId="33168" xr:uid="{00000000-0005-0000-0000-000053340000}"/>
    <cellStyle name="Calculation 7 3 7" xfId="33169" xr:uid="{00000000-0005-0000-0000-000054340000}"/>
    <cellStyle name="Calculation 7 4" xfId="4113" xr:uid="{00000000-0005-0000-0000-000055340000}"/>
    <cellStyle name="Calculation 7 4 2" xfId="4114" xr:uid="{00000000-0005-0000-0000-000056340000}"/>
    <cellStyle name="Calculation 7 4 3" xfId="33170" xr:uid="{00000000-0005-0000-0000-000057340000}"/>
    <cellStyle name="Calculation 7 4 4" xfId="33171" xr:uid="{00000000-0005-0000-0000-000058340000}"/>
    <cellStyle name="Calculation 7 4 5" xfId="33172" xr:uid="{00000000-0005-0000-0000-000059340000}"/>
    <cellStyle name="Calculation 7 4 6" xfId="33173" xr:uid="{00000000-0005-0000-0000-00005A340000}"/>
    <cellStyle name="Calculation 7 4 7" xfId="33174" xr:uid="{00000000-0005-0000-0000-00005B340000}"/>
    <cellStyle name="Calculation 7 5" xfId="4115" xr:uid="{00000000-0005-0000-0000-00005C340000}"/>
    <cellStyle name="Calculation 7 5 2" xfId="4116" xr:uid="{00000000-0005-0000-0000-00005D340000}"/>
    <cellStyle name="Calculation 7 5 3" xfId="33175" xr:uid="{00000000-0005-0000-0000-00005E340000}"/>
    <cellStyle name="Calculation 7 5 4" xfId="33176" xr:uid="{00000000-0005-0000-0000-00005F340000}"/>
    <cellStyle name="Calculation 7 5 5" xfId="33177" xr:uid="{00000000-0005-0000-0000-000060340000}"/>
    <cellStyle name="Calculation 7 5 6" xfId="33178" xr:uid="{00000000-0005-0000-0000-000061340000}"/>
    <cellStyle name="Calculation 7 5 7" xfId="33179" xr:uid="{00000000-0005-0000-0000-000062340000}"/>
    <cellStyle name="Calculation 7 6" xfId="4117" xr:uid="{00000000-0005-0000-0000-000063340000}"/>
    <cellStyle name="Calculation 7 6 2" xfId="4118" xr:uid="{00000000-0005-0000-0000-000064340000}"/>
    <cellStyle name="Calculation 7 6 3" xfId="33180" xr:uid="{00000000-0005-0000-0000-000065340000}"/>
    <cellStyle name="Calculation 7 6 4" xfId="33181" xr:uid="{00000000-0005-0000-0000-000066340000}"/>
    <cellStyle name="Calculation 7 6 5" xfId="33182" xr:uid="{00000000-0005-0000-0000-000067340000}"/>
    <cellStyle name="Calculation 7 6 6" xfId="33183" xr:uid="{00000000-0005-0000-0000-000068340000}"/>
    <cellStyle name="Calculation 7 6 7" xfId="33184" xr:uid="{00000000-0005-0000-0000-000069340000}"/>
    <cellStyle name="Calculation 7 7" xfId="4119" xr:uid="{00000000-0005-0000-0000-00006A340000}"/>
    <cellStyle name="Calculation 7 7 2" xfId="4120" xr:uid="{00000000-0005-0000-0000-00006B340000}"/>
    <cellStyle name="Calculation 7 7 3" xfId="33185" xr:uid="{00000000-0005-0000-0000-00006C340000}"/>
    <cellStyle name="Calculation 7 7 4" xfId="33186" xr:uid="{00000000-0005-0000-0000-00006D340000}"/>
    <cellStyle name="Calculation 7 7 5" xfId="33187" xr:uid="{00000000-0005-0000-0000-00006E340000}"/>
    <cellStyle name="Calculation 7 7 6" xfId="33188" xr:uid="{00000000-0005-0000-0000-00006F340000}"/>
    <cellStyle name="Calculation 7 7 7" xfId="33189" xr:uid="{00000000-0005-0000-0000-000070340000}"/>
    <cellStyle name="Calculation 7 8" xfId="4121" xr:uid="{00000000-0005-0000-0000-000071340000}"/>
    <cellStyle name="Calculation 7 8 2" xfId="4122" xr:uid="{00000000-0005-0000-0000-000072340000}"/>
    <cellStyle name="Calculation 7 8 3" xfId="33190" xr:uid="{00000000-0005-0000-0000-000073340000}"/>
    <cellStyle name="Calculation 7 8 4" xfId="33191" xr:uid="{00000000-0005-0000-0000-000074340000}"/>
    <cellStyle name="Calculation 7 8 5" xfId="33192" xr:uid="{00000000-0005-0000-0000-000075340000}"/>
    <cellStyle name="Calculation 7 8 6" xfId="33193" xr:uid="{00000000-0005-0000-0000-000076340000}"/>
    <cellStyle name="Calculation 7 8 7" xfId="33194" xr:uid="{00000000-0005-0000-0000-000077340000}"/>
    <cellStyle name="Calculation 7 9" xfId="4123" xr:uid="{00000000-0005-0000-0000-000078340000}"/>
    <cellStyle name="Calculation 7 9 2" xfId="4124" xr:uid="{00000000-0005-0000-0000-000079340000}"/>
    <cellStyle name="Calculation 7 9 3" xfId="33195" xr:uid="{00000000-0005-0000-0000-00007A340000}"/>
    <cellStyle name="Calculation 7 9 4" xfId="33196" xr:uid="{00000000-0005-0000-0000-00007B340000}"/>
    <cellStyle name="Calculation 7 9 5" xfId="33197" xr:uid="{00000000-0005-0000-0000-00007C340000}"/>
    <cellStyle name="Calculation 7 9 6" xfId="33198" xr:uid="{00000000-0005-0000-0000-00007D340000}"/>
    <cellStyle name="Calculation 7 9 7" xfId="33199" xr:uid="{00000000-0005-0000-0000-00007E340000}"/>
    <cellStyle name="Calculation 8" xfId="4125" xr:uid="{00000000-0005-0000-0000-00007F340000}"/>
    <cellStyle name="Calculation 8 10" xfId="33200" xr:uid="{00000000-0005-0000-0000-000080340000}"/>
    <cellStyle name="Calculation 8 11" xfId="33201" xr:uid="{00000000-0005-0000-0000-000081340000}"/>
    <cellStyle name="Calculation 8 12" xfId="33202" xr:uid="{00000000-0005-0000-0000-000082340000}"/>
    <cellStyle name="Calculation 8 2" xfId="4126" xr:uid="{00000000-0005-0000-0000-000083340000}"/>
    <cellStyle name="Calculation 8 2 2" xfId="4127" xr:uid="{00000000-0005-0000-0000-000084340000}"/>
    <cellStyle name="Calculation 8 2 3" xfId="33203" xr:uid="{00000000-0005-0000-0000-000085340000}"/>
    <cellStyle name="Calculation 8 2 4" xfId="33204" xr:uid="{00000000-0005-0000-0000-000086340000}"/>
    <cellStyle name="Calculation 8 2 5" xfId="33205" xr:uid="{00000000-0005-0000-0000-000087340000}"/>
    <cellStyle name="Calculation 8 2 6" xfId="33206" xr:uid="{00000000-0005-0000-0000-000088340000}"/>
    <cellStyle name="Calculation 8 2 7" xfId="33207" xr:uid="{00000000-0005-0000-0000-000089340000}"/>
    <cellStyle name="Calculation 8 3" xfId="4128" xr:uid="{00000000-0005-0000-0000-00008A340000}"/>
    <cellStyle name="Calculation 8 3 2" xfId="4129" xr:uid="{00000000-0005-0000-0000-00008B340000}"/>
    <cellStyle name="Calculation 8 3 3" xfId="33208" xr:uid="{00000000-0005-0000-0000-00008C340000}"/>
    <cellStyle name="Calculation 8 3 4" xfId="33209" xr:uid="{00000000-0005-0000-0000-00008D340000}"/>
    <cellStyle name="Calculation 8 3 5" xfId="33210" xr:uid="{00000000-0005-0000-0000-00008E340000}"/>
    <cellStyle name="Calculation 8 3 6" xfId="33211" xr:uid="{00000000-0005-0000-0000-00008F340000}"/>
    <cellStyle name="Calculation 8 3 7" xfId="33212" xr:uid="{00000000-0005-0000-0000-000090340000}"/>
    <cellStyle name="Calculation 8 4" xfId="4130" xr:uid="{00000000-0005-0000-0000-000091340000}"/>
    <cellStyle name="Calculation 8 4 2" xfId="4131" xr:uid="{00000000-0005-0000-0000-000092340000}"/>
    <cellStyle name="Calculation 8 4 3" xfId="33213" xr:uid="{00000000-0005-0000-0000-000093340000}"/>
    <cellStyle name="Calculation 8 4 4" xfId="33214" xr:uid="{00000000-0005-0000-0000-000094340000}"/>
    <cellStyle name="Calculation 8 4 5" xfId="33215" xr:uid="{00000000-0005-0000-0000-000095340000}"/>
    <cellStyle name="Calculation 8 4 6" xfId="33216" xr:uid="{00000000-0005-0000-0000-000096340000}"/>
    <cellStyle name="Calculation 8 4 7" xfId="33217" xr:uid="{00000000-0005-0000-0000-000097340000}"/>
    <cellStyle name="Calculation 8 5" xfId="4132" xr:uid="{00000000-0005-0000-0000-000098340000}"/>
    <cellStyle name="Calculation 8 5 2" xfId="4133" xr:uid="{00000000-0005-0000-0000-000099340000}"/>
    <cellStyle name="Calculation 8 5 3" xfId="33218" xr:uid="{00000000-0005-0000-0000-00009A340000}"/>
    <cellStyle name="Calculation 8 5 4" xfId="33219" xr:uid="{00000000-0005-0000-0000-00009B340000}"/>
    <cellStyle name="Calculation 8 5 5" xfId="33220" xr:uid="{00000000-0005-0000-0000-00009C340000}"/>
    <cellStyle name="Calculation 8 5 6" xfId="33221" xr:uid="{00000000-0005-0000-0000-00009D340000}"/>
    <cellStyle name="Calculation 8 5 7" xfId="33222" xr:uid="{00000000-0005-0000-0000-00009E340000}"/>
    <cellStyle name="Calculation 8 6" xfId="4134" xr:uid="{00000000-0005-0000-0000-00009F340000}"/>
    <cellStyle name="Calculation 8 6 2" xfId="4135" xr:uid="{00000000-0005-0000-0000-0000A0340000}"/>
    <cellStyle name="Calculation 8 6 3" xfId="33223" xr:uid="{00000000-0005-0000-0000-0000A1340000}"/>
    <cellStyle name="Calculation 8 6 4" xfId="33224" xr:uid="{00000000-0005-0000-0000-0000A2340000}"/>
    <cellStyle name="Calculation 8 6 5" xfId="33225" xr:uid="{00000000-0005-0000-0000-0000A3340000}"/>
    <cellStyle name="Calculation 8 6 6" xfId="33226" xr:uid="{00000000-0005-0000-0000-0000A4340000}"/>
    <cellStyle name="Calculation 8 6 7" xfId="33227" xr:uid="{00000000-0005-0000-0000-0000A5340000}"/>
    <cellStyle name="Calculation 8 7" xfId="4136" xr:uid="{00000000-0005-0000-0000-0000A6340000}"/>
    <cellStyle name="Calculation 8 7 2" xfId="4137" xr:uid="{00000000-0005-0000-0000-0000A7340000}"/>
    <cellStyle name="Calculation 8 7 3" xfId="33228" xr:uid="{00000000-0005-0000-0000-0000A8340000}"/>
    <cellStyle name="Calculation 8 7 4" xfId="33229" xr:uid="{00000000-0005-0000-0000-0000A9340000}"/>
    <cellStyle name="Calculation 8 7 5" xfId="33230" xr:uid="{00000000-0005-0000-0000-0000AA340000}"/>
    <cellStyle name="Calculation 8 7 6" xfId="33231" xr:uid="{00000000-0005-0000-0000-0000AB340000}"/>
    <cellStyle name="Calculation 8 7 7" xfId="33232" xr:uid="{00000000-0005-0000-0000-0000AC340000}"/>
    <cellStyle name="Calculation 8 8" xfId="4138" xr:uid="{00000000-0005-0000-0000-0000AD340000}"/>
    <cellStyle name="Calculation 8 8 2" xfId="4139" xr:uid="{00000000-0005-0000-0000-0000AE340000}"/>
    <cellStyle name="Calculation 8 8 3" xfId="33233" xr:uid="{00000000-0005-0000-0000-0000AF340000}"/>
    <cellStyle name="Calculation 8 8 4" xfId="33234" xr:uid="{00000000-0005-0000-0000-0000B0340000}"/>
    <cellStyle name="Calculation 8 8 5" xfId="33235" xr:uid="{00000000-0005-0000-0000-0000B1340000}"/>
    <cellStyle name="Calculation 8 8 6" xfId="33236" xr:uid="{00000000-0005-0000-0000-0000B2340000}"/>
    <cellStyle name="Calculation 8 8 7" xfId="33237" xr:uid="{00000000-0005-0000-0000-0000B3340000}"/>
    <cellStyle name="Calculation 8 9" xfId="4140" xr:uid="{00000000-0005-0000-0000-0000B4340000}"/>
    <cellStyle name="Calculation 8 9 2" xfId="4141" xr:uid="{00000000-0005-0000-0000-0000B5340000}"/>
    <cellStyle name="Calculation 8 9 3" xfId="33238" xr:uid="{00000000-0005-0000-0000-0000B6340000}"/>
    <cellStyle name="Calculation 8 9 4" xfId="33239" xr:uid="{00000000-0005-0000-0000-0000B7340000}"/>
    <cellStyle name="Calculation 8 9 5" xfId="33240" xr:uid="{00000000-0005-0000-0000-0000B8340000}"/>
    <cellStyle name="Calculation 8 9 6" xfId="33241" xr:uid="{00000000-0005-0000-0000-0000B9340000}"/>
    <cellStyle name="Calculation 8 9 7" xfId="33242" xr:uid="{00000000-0005-0000-0000-0000BA340000}"/>
    <cellStyle name="Check Cell" xfId="111" builtinId="23" customBuiltin="1"/>
    <cellStyle name="Check Cell 2" xfId="59" xr:uid="{00000000-0005-0000-0000-0000BC340000}"/>
    <cellStyle name="Check Cell 2 2" xfId="170" xr:uid="{00000000-0005-0000-0000-0000BD340000}"/>
    <cellStyle name="Check Cell 3" xfId="60" xr:uid="{00000000-0005-0000-0000-0000BE340000}"/>
    <cellStyle name="Check Cell 3 2" xfId="4142" xr:uid="{00000000-0005-0000-0000-0000BF340000}"/>
    <cellStyle name="Check Cell 4" xfId="4143" xr:uid="{00000000-0005-0000-0000-0000C0340000}"/>
    <cellStyle name="Check Cell 5" xfId="4144" xr:uid="{00000000-0005-0000-0000-0000C1340000}"/>
    <cellStyle name="Comma" xfId="60423" builtinId="3"/>
    <cellStyle name="Comma 10" xfId="60396" xr:uid="{00000000-0005-0000-0000-0000C3340000}"/>
    <cellStyle name="Comma 2" xfId="171" xr:uid="{00000000-0005-0000-0000-0000C4340000}"/>
    <cellStyle name="Comma 2 2" xfId="205" xr:uid="{00000000-0005-0000-0000-0000C5340000}"/>
    <cellStyle name="Comma 2 3" xfId="204" xr:uid="{00000000-0005-0000-0000-0000C6340000}"/>
    <cellStyle name="Comma 2 4" xfId="23768" xr:uid="{00000000-0005-0000-0000-0000C7340000}"/>
    <cellStyle name="Comma 2 5" xfId="60399" xr:uid="{00000000-0005-0000-0000-0000C8340000}"/>
    <cellStyle name="Comma 2 6" xfId="60419" xr:uid="{C36FABD8-BB11-4A90-BF6E-B43D7FA840D9}"/>
    <cellStyle name="Comma 3" xfId="194" xr:uid="{00000000-0005-0000-0000-0000C9340000}"/>
    <cellStyle name="Comma 3 2" xfId="206" xr:uid="{00000000-0005-0000-0000-0000CA340000}"/>
    <cellStyle name="Comma 3 3" xfId="23755" xr:uid="{00000000-0005-0000-0000-0000CB340000}"/>
    <cellStyle name="Comma 3 4" xfId="60435" xr:uid="{FBFF7FE9-BE9E-440F-94C6-456D0D394076}"/>
    <cellStyle name="Comma 4" xfId="199" xr:uid="{00000000-0005-0000-0000-0000CC340000}"/>
    <cellStyle name="Comma 4 2" xfId="207" xr:uid="{00000000-0005-0000-0000-0000CD340000}"/>
    <cellStyle name="Comma 4 3" xfId="23758" xr:uid="{00000000-0005-0000-0000-0000CE340000}"/>
    <cellStyle name="Comma 5" xfId="140" xr:uid="{00000000-0005-0000-0000-0000CF340000}"/>
    <cellStyle name="Comma 5 2" xfId="208" xr:uid="{00000000-0005-0000-0000-0000D0340000}"/>
    <cellStyle name="Comma 5 3" xfId="217" xr:uid="{00000000-0005-0000-0000-0000D1340000}"/>
    <cellStyle name="Comma 5 4" xfId="224" xr:uid="{00000000-0005-0000-0000-0000D2340000}"/>
    <cellStyle name="Comma 6" xfId="202" xr:uid="{00000000-0005-0000-0000-0000D3340000}"/>
    <cellStyle name="Comma 7" xfId="215" xr:uid="{00000000-0005-0000-0000-0000D4340000}"/>
    <cellStyle name="Comma 7 2" xfId="23769" xr:uid="{00000000-0005-0000-0000-0000D5340000}"/>
    <cellStyle name="Comma 8" xfId="222" xr:uid="{00000000-0005-0000-0000-0000D6340000}"/>
    <cellStyle name="Comma 9" xfId="23737" xr:uid="{00000000-0005-0000-0000-0000D7340000}"/>
    <cellStyle name="Explanatory Text" xfId="113" builtinId="53" customBuiltin="1"/>
    <cellStyle name="Explanatory Text 2" xfId="61" xr:uid="{00000000-0005-0000-0000-0000D9340000}"/>
    <cellStyle name="Explanatory Text 2 2" xfId="172" xr:uid="{00000000-0005-0000-0000-0000DA340000}"/>
    <cellStyle name="Explanatory Text 3" xfId="62" xr:uid="{00000000-0005-0000-0000-0000DB340000}"/>
    <cellStyle name="Explanatory Text 3 2" xfId="4145" xr:uid="{00000000-0005-0000-0000-0000DC340000}"/>
    <cellStyle name="Explanatory Text 4" xfId="4146" xr:uid="{00000000-0005-0000-0000-0000DD340000}"/>
    <cellStyle name="Explanatory Text 5" xfId="4147" xr:uid="{00000000-0005-0000-0000-0000DE340000}"/>
    <cellStyle name="Good" xfId="104" builtinId="26" customBuiltin="1"/>
    <cellStyle name="Good 2" xfId="63" xr:uid="{00000000-0005-0000-0000-0000E0340000}"/>
    <cellStyle name="Good 2 2" xfId="173" xr:uid="{00000000-0005-0000-0000-0000E1340000}"/>
    <cellStyle name="Good 3" xfId="64" xr:uid="{00000000-0005-0000-0000-0000E2340000}"/>
    <cellStyle name="Good 3 2" xfId="4148" xr:uid="{00000000-0005-0000-0000-0000E3340000}"/>
    <cellStyle name="Good 4" xfId="4149" xr:uid="{00000000-0005-0000-0000-0000E4340000}"/>
    <cellStyle name="Good 5" xfId="4150" xr:uid="{00000000-0005-0000-0000-0000E5340000}"/>
    <cellStyle name="Heading 1" xfId="100" builtinId="16" customBuiltin="1"/>
    <cellStyle name="Heading 1 2" xfId="65" xr:uid="{00000000-0005-0000-0000-0000E7340000}"/>
    <cellStyle name="Heading 1 2 2" xfId="174" xr:uid="{00000000-0005-0000-0000-0000E8340000}"/>
    <cellStyle name="Heading 1 3" xfId="66" xr:uid="{00000000-0005-0000-0000-0000E9340000}"/>
    <cellStyle name="Heading 1 4" xfId="4151" xr:uid="{00000000-0005-0000-0000-0000EA340000}"/>
    <cellStyle name="Heading 1 5" xfId="4152" xr:uid="{00000000-0005-0000-0000-0000EB340000}"/>
    <cellStyle name="Heading 2" xfId="101" builtinId="17" customBuiltin="1"/>
    <cellStyle name="Heading 2 2" xfId="67" xr:uid="{00000000-0005-0000-0000-0000ED340000}"/>
    <cellStyle name="Heading 2 2 2" xfId="175" xr:uid="{00000000-0005-0000-0000-0000EE340000}"/>
    <cellStyle name="Heading 2 3" xfId="68" xr:uid="{00000000-0005-0000-0000-0000EF340000}"/>
    <cellStyle name="Heading 2 4" xfId="4153" xr:uid="{00000000-0005-0000-0000-0000F0340000}"/>
    <cellStyle name="Heading 2 5" xfId="4154" xr:uid="{00000000-0005-0000-0000-0000F1340000}"/>
    <cellStyle name="Heading 3" xfId="102" builtinId="18" customBuiltin="1"/>
    <cellStyle name="Heading 3 2" xfId="69" xr:uid="{00000000-0005-0000-0000-0000F3340000}"/>
    <cellStyle name="Heading 3 2 2" xfId="176" xr:uid="{00000000-0005-0000-0000-0000F4340000}"/>
    <cellStyle name="Heading 3 3" xfId="70" xr:uid="{00000000-0005-0000-0000-0000F5340000}"/>
    <cellStyle name="Heading 3 4" xfId="4155" xr:uid="{00000000-0005-0000-0000-0000F6340000}"/>
    <cellStyle name="Heading 3 5" xfId="4156" xr:uid="{00000000-0005-0000-0000-0000F7340000}"/>
    <cellStyle name="Heading 4" xfId="103" builtinId="19" customBuiltin="1"/>
    <cellStyle name="Heading 4 2" xfId="71" xr:uid="{00000000-0005-0000-0000-0000F9340000}"/>
    <cellStyle name="Heading 4 2 2" xfId="177" xr:uid="{00000000-0005-0000-0000-0000FA340000}"/>
    <cellStyle name="Heading 4 3" xfId="72" xr:uid="{00000000-0005-0000-0000-0000FB340000}"/>
    <cellStyle name="Heading 4 4" xfId="4157" xr:uid="{00000000-0005-0000-0000-0000FC340000}"/>
    <cellStyle name="Heading 4 5" xfId="4158" xr:uid="{00000000-0005-0000-0000-0000FD340000}"/>
    <cellStyle name="Hyperlink" xfId="1" builtinId="8"/>
    <cellStyle name="Hyperlink 2" xfId="73" xr:uid="{00000000-0005-0000-0000-0000FF340000}"/>
    <cellStyle name="Hyperlink 2 2" xfId="189" xr:uid="{00000000-0005-0000-0000-000000350000}"/>
    <cellStyle name="Hyperlink 2 2 2" xfId="60371" xr:uid="{00000000-0005-0000-0000-000001350000}"/>
    <cellStyle name="Hyperlink 3" xfId="142" xr:uid="{00000000-0005-0000-0000-000002350000}"/>
    <cellStyle name="Hyperlink 4" xfId="4159" xr:uid="{00000000-0005-0000-0000-000003350000}"/>
    <cellStyle name="Hyperlink 5" xfId="60397" xr:uid="{00000000-0005-0000-0000-000004350000}"/>
    <cellStyle name="Hyperlink 6" xfId="60421" xr:uid="{748B5C58-7CEF-4D1B-BE78-8371E8EB23F5}"/>
    <cellStyle name="Input" xfId="107" builtinId="20" customBuiltin="1"/>
    <cellStyle name="Input 2" xfId="74" xr:uid="{00000000-0005-0000-0000-000006350000}"/>
    <cellStyle name="Input 2 10" xfId="4160" xr:uid="{00000000-0005-0000-0000-000007350000}"/>
    <cellStyle name="Input 2 10 10" xfId="4161" xr:uid="{00000000-0005-0000-0000-000008350000}"/>
    <cellStyle name="Input 2 10 11" xfId="33243" xr:uid="{00000000-0005-0000-0000-000009350000}"/>
    <cellStyle name="Input 2 10 12" xfId="33244" xr:uid="{00000000-0005-0000-0000-00000A350000}"/>
    <cellStyle name="Input 2 10 13" xfId="33245" xr:uid="{00000000-0005-0000-0000-00000B350000}"/>
    <cellStyle name="Input 2 10 14" xfId="33246" xr:uid="{00000000-0005-0000-0000-00000C350000}"/>
    <cellStyle name="Input 2 10 15" xfId="33247" xr:uid="{00000000-0005-0000-0000-00000D350000}"/>
    <cellStyle name="Input 2 10 2" xfId="4162" xr:uid="{00000000-0005-0000-0000-00000E350000}"/>
    <cellStyle name="Input 2 10 2 2" xfId="4163" xr:uid="{00000000-0005-0000-0000-00000F350000}"/>
    <cellStyle name="Input 2 10 2 3" xfId="33248" xr:uid="{00000000-0005-0000-0000-000010350000}"/>
    <cellStyle name="Input 2 10 2 4" xfId="33249" xr:uid="{00000000-0005-0000-0000-000011350000}"/>
    <cellStyle name="Input 2 10 2 5" xfId="33250" xr:uid="{00000000-0005-0000-0000-000012350000}"/>
    <cellStyle name="Input 2 10 2 6" xfId="33251" xr:uid="{00000000-0005-0000-0000-000013350000}"/>
    <cellStyle name="Input 2 10 2 7" xfId="33252" xr:uid="{00000000-0005-0000-0000-000014350000}"/>
    <cellStyle name="Input 2 10 3" xfId="4164" xr:uid="{00000000-0005-0000-0000-000015350000}"/>
    <cellStyle name="Input 2 10 3 2" xfId="4165" xr:uid="{00000000-0005-0000-0000-000016350000}"/>
    <cellStyle name="Input 2 10 3 3" xfId="33253" xr:uid="{00000000-0005-0000-0000-000017350000}"/>
    <cellStyle name="Input 2 10 3 4" xfId="33254" xr:uid="{00000000-0005-0000-0000-000018350000}"/>
    <cellStyle name="Input 2 10 3 5" xfId="33255" xr:uid="{00000000-0005-0000-0000-000019350000}"/>
    <cellStyle name="Input 2 10 3 6" xfId="33256" xr:uid="{00000000-0005-0000-0000-00001A350000}"/>
    <cellStyle name="Input 2 10 3 7" xfId="33257" xr:uid="{00000000-0005-0000-0000-00001B350000}"/>
    <cellStyle name="Input 2 10 4" xfId="4166" xr:uid="{00000000-0005-0000-0000-00001C350000}"/>
    <cellStyle name="Input 2 10 4 2" xfId="4167" xr:uid="{00000000-0005-0000-0000-00001D350000}"/>
    <cellStyle name="Input 2 10 4 3" xfId="33258" xr:uid="{00000000-0005-0000-0000-00001E350000}"/>
    <cellStyle name="Input 2 10 4 4" xfId="33259" xr:uid="{00000000-0005-0000-0000-00001F350000}"/>
    <cellStyle name="Input 2 10 4 5" xfId="33260" xr:uid="{00000000-0005-0000-0000-000020350000}"/>
    <cellStyle name="Input 2 10 4 6" xfId="33261" xr:uid="{00000000-0005-0000-0000-000021350000}"/>
    <cellStyle name="Input 2 10 4 7" xfId="33262" xr:uid="{00000000-0005-0000-0000-000022350000}"/>
    <cellStyle name="Input 2 10 5" xfId="4168" xr:uid="{00000000-0005-0000-0000-000023350000}"/>
    <cellStyle name="Input 2 10 5 2" xfId="4169" xr:uid="{00000000-0005-0000-0000-000024350000}"/>
    <cellStyle name="Input 2 10 5 3" xfId="33263" xr:uid="{00000000-0005-0000-0000-000025350000}"/>
    <cellStyle name="Input 2 10 5 4" xfId="33264" xr:uid="{00000000-0005-0000-0000-000026350000}"/>
    <cellStyle name="Input 2 10 5 5" xfId="33265" xr:uid="{00000000-0005-0000-0000-000027350000}"/>
    <cellStyle name="Input 2 10 5 6" xfId="33266" xr:uid="{00000000-0005-0000-0000-000028350000}"/>
    <cellStyle name="Input 2 10 5 7" xfId="33267" xr:uid="{00000000-0005-0000-0000-000029350000}"/>
    <cellStyle name="Input 2 10 6" xfId="4170" xr:uid="{00000000-0005-0000-0000-00002A350000}"/>
    <cellStyle name="Input 2 10 6 2" xfId="4171" xr:uid="{00000000-0005-0000-0000-00002B350000}"/>
    <cellStyle name="Input 2 10 6 3" xfId="33268" xr:uid="{00000000-0005-0000-0000-00002C350000}"/>
    <cellStyle name="Input 2 10 6 4" xfId="33269" xr:uid="{00000000-0005-0000-0000-00002D350000}"/>
    <cellStyle name="Input 2 10 6 5" xfId="33270" xr:uid="{00000000-0005-0000-0000-00002E350000}"/>
    <cellStyle name="Input 2 10 6 6" xfId="33271" xr:uid="{00000000-0005-0000-0000-00002F350000}"/>
    <cellStyle name="Input 2 10 6 7" xfId="33272" xr:uid="{00000000-0005-0000-0000-000030350000}"/>
    <cellStyle name="Input 2 10 7" xfId="4172" xr:uid="{00000000-0005-0000-0000-000031350000}"/>
    <cellStyle name="Input 2 10 7 2" xfId="4173" xr:uid="{00000000-0005-0000-0000-000032350000}"/>
    <cellStyle name="Input 2 10 7 3" xfId="33273" xr:uid="{00000000-0005-0000-0000-000033350000}"/>
    <cellStyle name="Input 2 10 7 4" xfId="33274" xr:uid="{00000000-0005-0000-0000-000034350000}"/>
    <cellStyle name="Input 2 10 7 5" xfId="33275" xr:uid="{00000000-0005-0000-0000-000035350000}"/>
    <cellStyle name="Input 2 10 7 6" xfId="33276" xr:uid="{00000000-0005-0000-0000-000036350000}"/>
    <cellStyle name="Input 2 10 7 7" xfId="33277" xr:uid="{00000000-0005-0000-0000-000037350000}"/>
    <cellStyle name="Input 2 10 8" xfId="4174" xr:uid="{00000000-0005-0000-0000-000038350000}"/>
    <cellStyle name="Input 2 10 8 2" xfId="4175" xr:uid="{00000000-0005-0000-0000-000039350000}"/>
    <cellStyle name="Input 2 10 8 3" xfId="33278" xr:uid="{00000000-0005-0000-0000-00003A350000}"/>
    <cellStyle name="Input 2 10 8 4" xfId="33279" xr:uid="{00000000-0005-0000-0000-00003B350000}"/>
    <cellStyle name="Input 2 10 8 5" xfId="33280" xr:uid="{00000000-0005-0000-0000-00003C350000}"/>
    <cellStyle name="Input 2 10 8 6" xfId="33281" xr:uid="{00000000-0005-0000-0000-00003D350000}"/>
    <cellStyle name="Input 2 10 8 7" xfId="33282" xr:uid="{00000000-0005-0000-0000-00003E350000}"/>
    <cellStyle name="Input 2 10 9" xfId="4176" xr:uid="{00000000-0005-0000-0000-00003F350000}"/>
    <cellStyle name="Input 2 10 9 2" xfId="4177" xr:uid="{00000000-0005-0000-0000-000040350000}"/>
    <cellStyle name="Input 2 10 9 3" xfId="33283" xr:uid="{00000000-0005-0000-0000-000041350000}"/>
    <cellStyle name="Input 2 10 9 4" xfId="33284" xr:uid="{00000000-0005-0000-0000-000042350000}"/>
    <cellStyle name="Input 2 10 9 5" xfId="33285" xr:uid="{00000000-0005-0000-0000-000043350000}"/>
    <cellStyle name="Input 2 10 9 6" xfId="33286" xr:uid="{00000000-0005-0000-0000-000044350000}"/>
    <cellStyle name="Input 2 10 9 7" xfId="33287" xr:uid="{00000000-0005-0000-0000-000045350000}"/>
    <cellStyle name="Input 2 2" xfId="95" xr:uid="{00000000-0005-0000-0000-000046350000}"/>
    <cellStyle name="Input 2 2 10" xfId="4178" xr:uid="{00000000-0005-0000-0000-000047350000}"/>
    <cellStyle name="Input 2 2 10 10" xfId="4179" xr:uid="{00000000-0005-0000-0000-000048350000}"/>
    <cellStyle name="Input 2 2 10 11" xfId="33288" xr:uid="{00000000-0005-0000-0000-000049350000}"/>
    <cellStyle name="Input 2 2 10 12" xfId="33289" xr:uid="{00000000-0005-0000-0000-00004A350000}"/>
    <cellStyle name="Input 2 2 10 2" xfId="4180" xr:uid="{00000000-0005-0000-0000-00004B350000}"/>
    <cellStyle name="Input 2 2 10 2 2" xfId="4181" xr:uid="{00000000-0005-0000-0000-00004C350000}"/>
    <cellStyle name="Input 2 2 10 2 3" xfId="33290" xr:uid="{00000000-0005-0000-0000-00004D350000}"/>
    <cellStyle name="Input 2 2 10 2 4" xfId="33291" xr:uid="{00000000-0005-0000-0000-00004E350000}"/>
    <cellStyle name="Input 2 2 10 2 5" xfId="33292" xr:uid="{00000000-0005-0000-0000-00004F350000}"/>
    <cellStyle name="Input 2 2 10 2 6" xfId="33293" xr:uid="{00000000-0005-0000-0000-000050350000}"/>
    <cellStyle name="Input 2 2 10 2 7" xfId="33294" xr:uid="{00000000-0005-0000-0000-000051350000}"/>
    <cellStyle name="Input 2 2 10 3" xfId="4182" xr:uid="{00000000-0005-0000-0000-000052350000}"/>
    <cellStyle name="Input 2 2 10 3 2" xfId="4183" xr:uid="{00000000-0005-0000-0000-000053350000}"/>
    <cellStyle name="Input 2 2 10 3 3" xfId="33295" xr:uid="{00000000-0005-0000-0000-000054350000}"/>
    <cellStyle name="Input 2 2 10 3 4" xfId="33296" xr:uid="{00000000-0005-0000-0000-000055350000}"/>
    <cellStyle name="Input 2 2 10 3 5" xfId="33297" xr:uid="{00000000-0005-0000-0000-000056350000}"/>
    <cellStyle name="Input 2 2 10 3 6" xfId="33298" xr:uid="{00000000-0005-0000-0000-000057350000}"/>
    <cellStyle name="Input 2 2 10 3 7" xfId="33299" xr:uid="{00000000-0005-0000-0000-000058350000}"/>
    <cellStyle name="Input 2 2 10 4" xfId="4184" xr:uid="{00000000-0005-0000-0000-000059350000}"/>
    <cellStyle name="Input 2 2 10 4 2" xfId="4185" xr:uid="{00000000-0005-0000-0000-00005A350000}"/>
    <cellStyle name="Input 2 2 10 4 3" xfId="33300" xr:uid="{00000000-0005-0000-0000-00005B350000}"/>
    <cellStyle name="Input 2 2 10 4 4" xfId="33301" xr:uid="{00000000-0005-0000-0000-00005C350000}"/>
    <cellStyle name="Input 2 2 10 4 5" xfId="33302" xr:uid="{00000000-0005-0000-0000-00005D350000}"/>
    <cellStyle name="Input 2 2 10 4 6" xfId="33303" xr:uid="{00000000-0005-0000-0000-00005E350000}"/>
    <cellStyle name="Input 2 2 10 4 7" xfId="33304" xr:uid="{00000000-0005-0000-0000-00005F350000}"/>
    <cellStyle name="Input 2 2 10 5" xfId="4186" xr:uid="{00000000-0005-0000-0000-000060350000}"/>
    <cellStyle name="Input 2 2 10 5 2" xfId="4187" xr:uid="{00000000-0005-0000-0000-000061350000}"/>
    <cellStyle name="Input 2 2 10 5 3" xfId="33305" xr:uid="{00000000-0005-0000-0000-000062350000}"/>
    <cellStyle name="Input 2 2 10 5 4" xfId="33306" xr:uid="{00000000-0005-0000-0000-000063350000}"/>
    <cellStyle name="Input 2 2 10 5 5" xfId="33307" xr:uid="{00000000-0005-0000-0000-000064350000}"/>
    <cellStyle name="Input 2 2 10 5 6" xfId="33308" xr:uid="{00000000-0005-0000-0000-000065350000}"/>
    <cellStyle name="Input 2 2 10 5 7" xfId="33309" xr:uid="{00000000-0005-0000-0000-000066350000}"/>
    <cellStyle name="Input 2 2 10 6" xfId="4188" xr:uid="{00000000-0005-0000-0000-000067350000}"/>
    <cellStyle name="Input 2 2 10 6 2" xfId="4189" xr:uid="{00000000-0005-0000-0000-000068350000}"/>
    <cellStyle name="Input 2 2 10 6 3" xfId="33310" xr:uid="{00000000-0005-0000-0000-000069350000}"/>
    <cellStyle name="Input 2 2 10 6 4" xfId="33311" xr:uid="{00000000-0005-0000-0000-00006A350000}"/>
    <cellStyle name="Input 2 2 10 6 5" xfId="33312" xr:uid="{00000000-0005-0000-0000-00006B350000}"/>
    <cellStyle name="Input 2 2 10 6 6" xfId="33313" xr:uid="{00000000-0005-0000-0000-00006C350000}"/>
    <cellStyle name="Input 2 2 10 6 7" xfId="33314" xr:uid="{00000000-0005-0000-0000-00006D350000}"/>
    <cellStyle name="Input 2 2 10 7" xfId="4190" xr:uid="{00000000-0005-0000-0000-00006E350000}"/>
    <cellStyle name="Input 2 2 10 7 2" xfId="4191" xr:uid="{00000000-0005-0000-0000-00006F350000}"/>
    <cellStyle name="Input 2 2 10 7 3" xfId="33315" xr:uid="{00000000-0005-0000-0000-000070350000}"/>
    <cellStyle name="Input 2 2 10 7 4" xfId="33316" xr:uid="{00000000-0005-0000-0000-000071350000}"/>
    <cellStyle name="Input 2 2 10 7 5" xfId="33317" xr:uid="{00000000-0005-0000-0000-000072350000}"/>
    <cellStyle name="Input 2 2 10 7 6" xfId="33318" xr:uid="{00000000-0005-0000-0000-000073350000}"/>
    <cellStyle name="Input 2 2 10 7 7" xfId="33319" xr:uid="{00000000-0005-0000-0000-000074350000}"/>
    <cellStyle name="Input 2 2 10 8" xfId="4192" xr:uid="{00000000-0005-0000-0000-000075350000}"/>
    <cellStyle name="Input 2 2 10 8 2" xfId="4193" xr:uid="{00000000-0005-0000-0000-000076350000}"/>
    <cellStyle name="Input 2 2 10 8 3" xfId="33320" xr:uid="{00000000-0005-0000-0000-000077350000}"/>
    <cellStyle name="Input 2 2 10 8 4" xfId="33321" xr:uid="{00000000-0005-0000-0000-000078350000}"/>
    <cellStyle name="Input 2 2 10 8 5" xfId="33322" xr:uid="{00000000-0005-0000-0000-000079350000}"/>
    <cellStyle name="Input 2 2 10 8 6" xfId="33323" xr:uid="{00000000-0005-0000-0000-00007A350000}"/>
    <cellStyle name="Input 2 2 10 8 7" xfId="33324" xr:uid="{00000000-0005-0000-0000-00007B350000}"/>
    <cellStyle name="Input 2 2 10 9" xfId="4194" xr:uid="{00000000-0005-0000-0000-00007C350000}"/>
    <cellStyle name="Input 2 2 10 9 2" xfId="4195" xr:uid="{00000000-0005-0000-0000-00007D350000}"/>
    <cellStyle name="Input 2 2 10 9 3" xfId="33325" xr:uid="{00000000-0005-0000-0000-00007E350000}"/>
    <cellStyle name="Input 2 2 10 9 4" xfId="33326" xr:uid="{00000000-0005-0000-0000-00007F350000}"/>
    <cellStyle name="Input 2 2 10 9 5" xfId="33327" xr:uid="{00000000-0005-0000-0000-000080350000}"/>
    <cellStyle name="Input 2 2 10 9 6" xfId="33328" xr:uid="{00000000-0005-0000-0000-000081350000}"/>
    <cellStyle name="Input 2 2 10 9 7" xfId="33329" xr:uid="{00000000-0005-0000-0000-000082350000}"/>
    <cellStyle name="Input 2 2 11" xfId="4196" xr:uid="{00000000-0005-0000-0000-000083350000}"/>
    <cellStyle name="Input 2 2 11 10" xfId="33330" xr:uid="{00000000-0005-0000-0000-000084350000}"/>
    <cellStyle name="Input 2 2 11 11" xfId="33331" xr:uid="{00000000-0005-0000-0000-000085350000}"/>
    <cellStyle name="Input 2 2 11 12" xfId="33332" xr:uid="{00000000-0005-0000-0000-000086350000}"/>
    <cellStyle name="Input 2 2 11 2" xfId="4197" xr:uid="{00000000-0005-0000-0000-000087350000}"/>
    <cellStyle name="Input 2 2 11 2 2" xfId="4198" xr:uid="{00000000-0005-0000-0000-000088350000}"/>
    <cellStyle name="Input 2 2 11 2 3" xfId="33333" xr:uid="{00000000-0005-0000-0000-000089350000}"/>
    <cellStyle name="Input 2 2 11 2 4" xfId="33334" xr:uid="{00000000-0005-0000-0000-00008A350000}"/>
    <cellStyle name="Input 2 2 11 2 5" xfId="33335" xr:uid="{00000000-0005-0000-0000-00008B350000}"/>
    <cellStyle name="Input 2 2 11 2 6" xfId="33336" xr:uid="{00000000-0005-0000-0000-00008C350000}"/>
    <cellStyle name="Input 2 2 11 2 7" xfId="33337" xr:uid="{00000000-0005-0000-0000-00008D350000}"/>
    <cellStyle name="Input 2 2 11 3" xfId="4199" xr:uid="{00000000-0005-0000-0000-00008E350000}"/>
    <cellStyle name="Input 2 2 11 3 2" xfId="4200" xr:uid="{00000000-0005-0000-0000-00008F350000}"/>
    <cellStyle name="Input 2 2 11 3 3" xfId="33338" xr:uid="{00000000-0005-0000-0000-000090350000}"/>
    <cellStyle name="Input 2 2 11 3 4" xfId="33339" xr:uid="{00000000-0005-0000-0000-000091350000}"/>
    <cellStyle name="Input 2 2 11 3 5" xfId="33340" xr:uid="{00000000-0005-0000-0000-000092350000}"/>
    <cellStyle name="Input 2 2 11 3 6" xfId="33341" xr:uid="{00000000-0005-0000-0000-000093350000}"/>
    <cellStyle name="Input 2 2 11 3 7" xfId="33342" xr:uid="{00000000-0005-0000-0000-000094350000}"/>
    <cellStyle name="Input 2 2 11 4" xfId="4201" xr:uid="{00000000-0005-0000-0000-000095350000}"/>
    <cellStyle name="Input 2 2 11 4 2" xfId="4202" xr:uid="{00000000-0005-0000-0000-000096350000}"/>
    <cellStyle name="Input 2 2 11 4 3" xfId="33343" xr:uid="{00000000-0005-0000-0000-000097350000}"/>
    <cellStyle name="Input 2 2 11 4 4" xfId="33344" xr:uid="{00000000-0005-0000-0000-000098350000}"/>
    <cellStyle name="Input 2 2 11 4 5" xfId="33345" xr:uid="{00000000-0005-0000-0000-000099350000}"/>
    <cellStyle name="Input 2 2 11 4 6" xfId="33346" xr:uid="{00000000-0005-0000-0000-00009A350000}"/>
    <cellStyle name="Input 2 2 11 4 7" xfId="33347" xr:uid="{00000000-0005-0000-0000-00009B350000}"/>
    <cellStyle name="Input 2 2 11 5" xfId="4203" xr:uid="{00000000-0005-0000-0000-00009C350000}"/>
    <cellStyle name="Input 2 2 11 5 2" xfId="4204" xr:uid="{00000000-0005-0000-0000-00009D350000}"/>
    <cellStyle name="Input 2 2 11 5 3" xfId="33348" xr:uid="{00000000-0005-0000-0000-00009E350000}"/>
    <cellStyle name="Input 2 2 11 5 4" xfId="33349" xr:uid="{00000000-0005-0000-0000-00009F350000}"/>
    <cellStyle name="Input 2 2 11 5 5" xfId="33350" xr:uid="{00000000-0005-0000-0000-0000A0350000}"/>
    <cellStyle name="Input 2 2 11 5 6" xfId="33351" xr:uid="{00000000-0005-0000-0000-0000A1350000}"/>
    <cellStyle name="Input 2 2 11 5 7" xfId="33352" xr:uid="{00000000-0005-0000-0000-0000A2350000}"/>
    <cellStyle name="Input 2 2 11 6" xfId="4205" xr:uid="{00000000-0005-0000-0000-0000A3350000}"/>
    <cellStyle name="Input 2 2 11 6 2" xfId="4206" xr:uid="{00000000-0005-0000-0000-0000A4350000}"/>
    <cellStyle name="Input 2 2 11 6 3" xfId="33353" xr:uid="{00000000-0005-0000-0000-0000A5350000}"/>
    <cellStyle name="Input 2 2 11 6 4" xfId="33354" xr:uid="{00000000-0005-0000-0000-0000A6350000}"/>
    <cellStyle name="Input 2 2 11 6 5" xfId="33355" xr:uid="{00000000-0005-0000-0000-0000A7350000}"/>
    <cellStyle name="Input 2 2 11 6 6" xfId="33356" xr:uid="{00000000-0005-0000-0000-0000A8350000}"/>
    <cellStyle name="Input 2 2 11 6 7" xfId="33357" xr:uid="{00000000-0005-0000-0000-0000A9350000}"/>
    <cellStyle name="Input 2 2 11 7" xfId="4207" xr:uid="{00000000-0005-0000-0000-0000AA350000}"/>
    <cellStyle name="Input 2 2 11 7 2" xfId="4208" xr:uid="{00000000-0005-0000-0000-0000AB350000}"/>
    <cellStyle name="Input 2 2 11 7 3" xfId="33358" xr:uid="{00000000-0005-0000-0000-0000AC350000}"/>
    <cellStyle name="Input 2 2 11 7 4" xfId="33359" xr:uid="{00000000-0005-0000-0000-0000AD350000}"/>
    <cellStyle name="Input 2 2 11 7 5" xfId="33360" xr:uid="{00000000-0005-0000-0000-0000AE350000}"/>
    <cellStyle name="Input 2 2 11 7 6" xfId="33361" xr:uid="{00000000-0005-0000-0000-0000AF350000}"/>
    <cellStyle name="Input 2 2 11 7 7" xfId="33362" xr:uid="{00000000-0005-0000-0000-0000B0350000}"/>
    <cellStyle name="Input 2 2 11 8" xfId="4209" xr:uid="{00000000-0005-0000-0000-0000B1350000}"/>
    <cellStyle name="Input 2 2 11 8 2" xfId="4210" xr:uid="{00000000-0005-0000-0000-0000B2350000}"/>
    <cellStyle name="Input 2 2 11 8 3" xfId="33363" xr:uid="{00000000-0005-0000-0000-0000B3350000}"/>
    <cellStyle name="Input 2 2 11 8 4" xfId="33364" xr:uid="{00000000-0005-0000-0000-0000B4350000}"/>
    <cellStyle name="Input 2 2 11 8 5" xfId="33365" xr:uid="{00000000-0005-0000-0000-0000B5350000}"/>
    <cellStyle name="Input 2 2 11 8 6" xfId="33366" xr:uid="{00000000-0005-0000-0000-0000B6350000}"/>
    <cellStyle name="Input 2 2 11 8 7" xfId="33367" xr:uid="{00000000-0005-0000-0000-0000B7350000}"/>
    <cellStyle name="Input 2 2 11 9" xfId="4211" xr:uid="{00000000-0005-0000-0000-0000B8350000}"/>
    <cellStyle name="Input 2 2 11 9 2" xfId="4212" xr:uid="{00000000-0005-0000-0000-0000B9350000}"/>
    <cellStyle name="Input 2 2 11 9 3" xfId="33368" xr:uid="{00000000-0005-0000-0000-0000BA350000}"/>
    <cellStyle name="Input 2 2 11 9 4" xfId="33369" xr:uid="{00000000-0005-0000-0000-0000BB350000}"/>
    <cellStyle name="Input 2 2 11 9 5" xfId="33370" xr:uid="{00000000-0005-0000-0000-0000BC350000}"/>
    <cellStyle name="Input 2 2 11 9 6" xfId="33371" xr:uid="{00000000-0005-0000-0000-0000BD350000}"/>
    <cellStyle name="Input 2 2 11 9 7" xfId="33372" xr:uid="{00000000-0005-0000-0000-0000BE350000}"/>
    <cellStyle name="Input 2 2 12" xfId="4213" xr:uid="{00000000-0005-0000-0000-0000BF350000}"/>
    <cellStyle name="Input 2 2 12 10" xfId="4214" xr:uid="{00000000-0005-0000-0000-0000C0350000}"/>
    <cellStyle name="Input 2 2 12 11" xfId="33373" xr:uid="{00000000-0005-0000-0000-0000C1350000}"/>
    <cellStyle name="Input 2 2 12 12" xfId="33374" xr:uid="{00000000-0005-0000-0000-0000C2350000}"/>
    <cellStyle name="Input 2 2 12 13" xfId="33375" xr:uid="{00000000-0005-0000-0000-0000C3350000}"/>
    <cellStyle name="Input 2 2 12 14" xfId="33376" xr:uid="{00000000-0005-0000-0000-0000C4350000}"/>
    <cellStyle name="Input 2 2 12 15" xfId="33377" xr:uid="{00000000-0005-0000-0000-0000C5350000}"/>
    <cellStyle name="Input 2 2 12 2" xfId="4215" xr:uid="{00000000-0005-0000-0000-0000C6350000}"/>
    <cellStyle name="Input 2 2 12 2 2" xfId="4216" xr:uid="{00000000-0005-0000-0000-0000C7350000}"/>
    <cellStyle name="Input 2 2 12 2 3" xfId="33378" xr:uid="{00000000-0005-0000-0000-0000C8350000}"/>
    <cellStyle name="Input 2 2 12 2 4" xfId="33379" xr:uid="{00000000-0005-0000-0000-0000C9350000}"/>
    <cellStyle name="Input 2 2 12 2 5" xfId="33380" xr:uid="{00000000-0005-0000-0000-0000CA350000}"/>
    <cellStyle name="Input 2 2 12 2 6" xfId="33381" xr:uid="{00000000-0005-0000-0000-0000CB350000}"/>
    <cellStyle name="Input 2 2 12 2 7" xfId="33382" xr:uid="{00000000-0005-0000-0000-0000CC350000}"/>
    <cellStyle name="Input 2 2 12 3" xfId="4217" xr:uid="{00000000-0005-0000-0000-0000CD350000}"/>
    <cellStyle name="Input 2 2 12 3 2" xfId="4218" xr:uid="{00000000-0005-0000-0000-0000CE350000}"/>
    <cellStyle name="Input 2 2 12 3 3" xfId="33383" xr:uid="{00000000-0005-0000-0000-0000CF350000}"/>
    <cellStyle name="Input 2 2 12 3 4" xfId="33384" xr:uid="{00000000-0005-0000-0000-0000D0350000}"/>
    <cellStyle name="Input 2 2 12 3 5" xfId="33385" xr:uid="{00000000-0005-0000-0000-0000D1350000}"/>
    <cellStyle name="Input 2 2 12 3 6" xfId="33386" xr:uid="{00000000-0005-0000-0000-0000D2350000}"/>
    <cellStyle name="Input 2 2 12 3 7" xfId="33387" xr:uid="{00000000-0005-0000-0000-0000D3350000}"/>
    <cellStyle name="Input 2 2 12 4" xfId="4219" xr:uid="{00000000-0005-0000-0000-0000D4350000}"/>
    <cellStyle name="Input 2 2 12 4 2" xfId="4220" xr:uid="{00000000-0005-0000-0000-0000D5350000}"/>
    <cellStyle name="Input 2 2 12 4 3" xfId="33388" xr:uid="{00000000-0005-0000-0000-0000D6350000}"/>
    <cellStyle name="Input 2 2 12 4 4" xfId="33389" xr:uid="{00000000-0005-0000-0000-0000D7350000}"/>
    <cellStyle name="Input 2 2 12 4 5" xfId="33390" xr:uid="{00000000-0005-0000-0000-0000D8350000}"/>
    <cellStyle name="Input 2 2 12 4 6" xfId="33391" xr:uid="{00000000-0005-0000-0000-0000D9350000}"/>
    <cellStyle name="Input 2 2 12 4 7" xfId="33392" xr:uid="{00000000-0005-0000-0000-0000DA350000}"/>
    <cellStyle name="Input 2 2 12 5" xfId="4221" xr:uid="{00000000-0005-0000-0000-0000DB350000}"/>
    <cellStyle name="Input 2 2 12 5 2" xfId="4222" xr:uid="{00000000-0005-0000-0000-0000DC350000}"/>
    <cellStyle name="Input 2 2 12 5 3" xfId="33393" xr:uid="{00000000-0005-0000-0000-0000DD350000}"/>
    <cellStyle name="Input 2 2 12 5 4" xfId="33394" xr:uid="{00000000-0005-0000-0000-0000DE350000}"/>
    <cellStyle name="Input 2 2 12 5 5" xfId="33395" xr:uid="{00000000-0005-0000-0000-0000DF350000}"/>
    <cellStyle name="Input 2 2 12 5 6" xfId="33396" xr:uid="{00000000-0005-0000-0000-0000E0350000}"/>
    <cellStyle name="Input 2 2 12 5 7" xfId="33397" xr:uid="{00000000-0005-0000-0000-0000E1350000}"/>
    <cellStyle name="Input 2 2 12 6" xfId="4223" xr:uid="{00000000-0005-0000-0000-0000E2350000}"/>
    <cellStyle name="Input 2 2 12 6 2" xfId="4224" xr:uid="{00000000-0005-0000-0000-0000E3350000}"/>
    <cellStyle name="Input 2 2 12 6 3" xfId="33398" xr:uid="{00000000-0005-0000-0000-0000E4350000}"/>
    <cellStyle name="Input 2 2 12 6 4" xfId="33399" xr:uid="{00000000-0005-0000-0000-0000E5350000}"/>
    <cellStyle name="Input 2 2 12 6 5" xfId="33400" xr:uid="{00000000-0005-0000-0000-0000E6350000}"/>
    <cellStyle name="Input 2 2 12 6 6" xfId="33401" xr:uid="{00000000-0005-0000-0000-0000E7350000}"/>
    <cellStyle name="Input 2 2 12 6 7" xfId="33402" xr:uid="{00000000-0005-0000-0000-0000E8350000}"/>
    <cellStyle name="Input 2 2 12 7" xfId="4225" xr:uid="{00000000-0005-0000-0000-0000E9350000}"/>
    <cellStyle name="Input 2 2 12 7 2" xfId="4226" xr:uid="{00000000-0005-0000-0000-0000EA350000}"/>
    <cellStyle name="Input 2 2 12 7 3" xfId="33403" xr:uid="{00000000-0005-0000-0000-0000EB350000}"/>
    <cellStyle name="Input 2 2 12 7 4" xfId="33404" xr:uid="{00000000-0005-0000-0000-0000EC350000}"/>
    <cellStyle name="Input 2 2 12 7 5" xfId="33405" xr:uid="{00000000-0005-0000-0000-0000ED350000}"/>
    <cellStyle name="Input 2 2 12 7 6" xfId="33406" xr:uid="{00000000-0005-0000-0000-0000EE350000}"/>
    <cellStyle name="Input 2 2 12 7 7" xfId="33407" xr:uid="{00000000-0005-0000-0000-0000EF350000}"/>
    <cellStyle name="Input 2 2 12 8" xfId="4227" xr:uid="{00000000-0005-0000-0000-0000F0350000}"/>
    <cellStyle name="Input 2 2 12 8 2" xfId="4228" xr:uid="{00000000-0005-0000-0000-0000F1350000}"/>
    <cellStyle name="Input 2 2 12 8 3" xfId="33408" xr:uid="{00000000-0005-0000-0000-0000F2350000}"/>
    <cellStyle name="Input 2 2 12 8 4" xfId="33409" xr:uid="{00000000-0005-0000-0000-0000F3350000}"/>
    <cellStyle name="Input 2 2 12 8 5" xfId="33410" xr:uid="{00000000-0005-0000-0000-0000F4350000}"/>
    <cellStyle name="Input 2 2 12 8 6" xfId="33411" xr:uid="{00000000-0005-0000-0000-0000F5350000}"/>
    <cellStyle name="Input 2 2 12 8 7" xfId="33412" xr:uid="{00000000-0005-0000-0000-0000F6350000}"/>
    <cellStyle name="Input 2 2 12 9" xfId="4229" xr:uid="{00000000-0005-0000-0000-0000F7350000}"/>
    <cellStyle name="Input 2 2 12 9 2" xfId="4230" xr:uid="{00000000-0005-0000-0000-0000F8350000}"/>
    <cellStyle name="Input 2 2 12 9 3" xfId="33413" xr:uid="{00000000-0005-0000-0000-0000F9350000}"/>
    <cellStyle name="Input 2 2 12 9 4" xfId="33414" xr:uid="{00000000-0005-0000-0000-0000FA350000}"/>
    <cellStyle name="Input 2 2 12 9 5" xfId="33415" xr:uid="{00000000-0005-0000-0000-0000FB350000}"/>
    <cellStyle name="Input 2 2 12 9 6" xfId="33416" xr:uid="{00000000-0005-0000-0000-0000FC350000}"/>
    <cellStyle name="Input 2 2 12 9 7" xfId="33417" xr:uid="{00000000-0005-0000-0000-0000FD350000}"/>
    <cellStyle name="Input 2 2 13" xfId="33418" xr:uid="{00000000-0005-0000-0000-0000FE350000}"/>
    <cellStyle name="Input 2 2 2" xfId="4231" xr:uid="{00000000-0005-0000-0000-0000FF350000}"/>
    <cellStyle name="Input 2 2 2 2" xfId="4232" xr:uid="{00000000-0005-0000-0000-000000360000}"/>
    <cellStyle name="Input 2 2 2 2 2" xfId="4233" xr:uid="{00000000-0005-0000-0000-000001360000}"/>
    <cellStyle name="Input 2 2 2 2 2 10" xfId="33419" xr:uid="{00000000-0005-0000-0000-000002360000}"/>
    <cellStyle name="Input 2 2 2 2 2 2" xfId="4234" xr:uid="{00000000-0005-0000-0000-000003360000}"/>
    <cellStyle name="Input 2 2 2 2 2 2 2" xfId="4235" xr:uid="{00000000-0005-0000-0000-000004360000}"/>
    <cellStyle name="Input 2 2 2 2 2 2 3" xfId="33420" xr:uid="{00000000-0005-0000-0000-000005360000}"/>
    <cellStyle name="Input 2 2 2 2 2 2 4" xfId="33421" xr:uid="{00000000-0005-0000-0000-000006360000}"/>
    <cellStyle name="Input 2 2 2 2 2 2 5" xfId="33422" xr:uid="{00000000-0005-0000-0000-000007360000}"/>
    <cellStyle name="Input 2 2 2 2 2 2 6" xfId="33423" xr:uid="{00000000-0005-0000-0000-000008360000}"/>
    <cellStyle name="Input 2 2 2 2 2 2 7" xfId="33424" xr:uid="{00000000-0005-0000-0000-000009360000}"/>
    <cellStyle name="Input 2 2 2 2 2 3" xfId="4236" xr:uid="{00000000-0005-0000-0000-00000A360000}"/>
    <cellStyle name="Input 2 2 2 2 2 3 2" xfId="4237" xr:uid="{00000000-0005-0000-0000-00000B360000}"/>
    <cellStyle name="Input 2 2 2 2 2 3 3" xfId="33425" xr:uid="{00000000-0005-0000-0000-00000C360000}"/>
    <cellStyle name="Input 2 2 2 2 2 3 4" xfId="33426" xr:uid="{00000000-0005-0000-0000-00000D360000}"/>
    <cellStyle name="Input 2 2 2 2 2 3 5" xfId="33427" xr:uid="{00000000-0005-0000-0000-00000E360000}"/>
    <cellStyle name="Input 2 2 2 2 2 3 6" xfId="33428" xr:uid="{00000000-0005-0000-0000-00000F360000}"/>
    <cellStyle name="Input 2 2 2 2 2 3 7" xfId="33429" xr:uid="{00000000-0005-0000-0000-000010360000}"/>
    <cellStyle name="Input 2 2 2 2 2 4" xfId="4238" xr:uid="{00000000-0005-0000-0000-000011360000}"/>
    <cellStyle name="Input 2 2 2 2 2 4 2" xfId="4239" xr:uid="{00000000-0005-0000-0000-000012360000}"/>
    <cellStyle name="Input 2 2 2 2 2 4 3" xfId="33430" xr:uid="{00000000-0005-0000-0000-000013360000}"/>
    <cellStyle name="Input 2 2 2 2 2 4 4" xfId="33431" xr:uid="{00000000-0005-0000-0000-000014360000}"/>
    <cellStyle name="Input 2 2 2 2 2 4 5" xfId="33432" xr:uid="{00000000-0005-0000-0000-000015360000}"/>
    <cellStyle name="Input 2 2 2 2 2 4 6" xfId="33433" xr:uid="{00000000-0005-0000-0000-000016360000}"/>
    <cellStyle name="Input 2 2 2 2 2 4 7" xfId="33434" xr:uid="{00000000-0005-0000-0000-000017360000}"/>
    <cellStyle name="Input 2 2 2 2 2 5" xfId="4240" xr:uid="{00000000-0005-0000-0000-000018360000}"/>
    <cellStyle name="Input 2 2 2 2 2 5 2" xfId="4241" xr:uid="{00000000-0005-0000-0000-000019360000}"/>
    <cellStyle name="Input 2 2 2 2 2 5 3" xfId="33435" xr:uid="{00000000-0005-0000-0000-00001A360000}"/>
    <cellStyle name="Input 2 2 2 2 2 5 4" xfId="33436" xr:uid="{00000000-0005-0000-0000-00001B360000}"/>
    <cellStyle name="Input 2 2 2 2 2 5 5" xfId="33437" xr:uid="{00000000-0005-0000-0000-00001C360000}"/>
    <cellStyle name="Input 2 2 2 2 2 5 6" xfId="33438" xr:uid="{00000000-0005-0000-0000-00001D360000}"/>
    <cellStyle name="Input 2 2 2 2 2 5 7" xfId="33439" xr:uid="{00000000-0005-0000-0000-00001E360000}"/>
    <cellStyle name="Input 2 2 2 2 2 6" xfId="4242" xr:uid="{00000000-0005-0000-0000-00001F360000}"/>
    <cellStyle name="Input 2 2 2 2 2 6 2" xfId="4243" xr:uid="{00000000-0005-0000-0000-000020360000}"/>
    <cellStyle name="Input 2 2 2 2 2 6 3" xfId="33440" xr:uid="{00000000-0005-0000-0000-000021360000}"/>
    <cellStyle name="Input 2 2 2 2 2 6 4" xfId="33441" xr:uid="{00000000-0005-0000-0000-000022360000}"/>
    <cellStyle name="Input 2 2 2 2 2 6 5" xfId="33442" xr:uid="{00000000-0005-0000-0000-000023360000}"/>
    <cellStyle name="Input 2 2 2 2 2 6 6" xfId="33443" xr:uid="{00000000-0005-0000-0000-000024360000}"/>
    <cellStyle name="Input 2 2 2 2 2 6 7" xfId="33444" xr:uid="{00000000-0005-0000-0000-000025360000}"/>
    <cellStyle name="Input 2 2 2 2 2 7" xfId="33445" xr:uid="{00000000-0005-0000-0000-000026360000}"/>
    <cellStyle name="Input 2 2 2 2 2 8" xfId="33446" xr:uid="{00000000-0005-0000-0000-000027360000}"/>
    <cellStyle name="Input 2 2 2 2 2 9" xfId="33447" xr:uid="{00000000-0005-0000-0000-000028360000}"/>
    <cellStyle name="Input 2 2 2 2 3" xfId="4244" xr:uid="{00000000-0005-0000-0000-000029360000}"/>
    <cellStyle name="Input 2 2 2 2 3 10" xfId="4245" xr:uid="{00000000-0005-0000-0000-00002A360000}"/>
    <cellStyle name="Input 2 2 2 2 3 11" xfId="33448" xr:uid="{00000000-0005-0000-0000-00002B360000}"/>
    <cellStyle name="Input 2 2 2 2 3 12" xfId="33449" xr:uid="{00000000-0005-0000-0000-00002C360000}"/>
    <cellStyle name="Input 2 2 2 2 3 13" xfId="33450" xr:uid="{00000000-0005-0000-0000-00002D360000}"/>
    <cellStyle name="Input 2 2 2 2 3 14" xfId="33451" xr:uid="{00000000-0005-0000-0000-00002E360000}"/>
    <cellStyle name="Input 2 2 2 2 3 15" xfId="33452" xr:uid="{00000000-0005-0000-0000-00002F360000}"/>
    <cellStyle name="Input 2 2 2 2 3 2" xfId="4246" xr:uid="{00000000-0005-0000-0000-000030360000}"/>
    <cellStyle name="Input 2 2 2 2 3 2 2" xfId="4247" xr:uid="{00000000-0005-0000-0000-000031360000}"/>
    <cellStyle name="Input 2 2 2 2 3 2 3" xfId="33453" xr:uid="{00000000-0005-0000-0000-000032360000}"/>
    <cellStyle name="Input 2 2 2 2 3 2 4" xfId="33454" xr:uid="{00000000-0005-0000-0000-000033360000}"/>
    <cellStyle name="Input 2 2 2 2 3 2 5" xfId="33455" xr:uid="{00000000-0005-0000-0000-000034360000}"/>
    <cellStyle name="Input 2 2 2 2 3 2 6" xfId="33456" xr:uid="{00000000-0005-0000-0000-000035360000}"/>
    <cellStyle name="Input 2 2 2 2 3 2 7" xfId="33457" xr:uid="{00000000-0005-0000-0000-000036360000}"/>
    <cellStyle name="Input 2 2 2 2 3 3" xfId="4248" xr:uid="{00000000-0005-0000-0000-000037360000}"/>
    <cellStyle name="Input 2 2 2 2 3 3 2" xfId="4249" xr:uid="{00000000-0005-0000-0000-000038360000}"/>
    <cellStyle name="Input 2 2 2 2 3 3 3" xfId="33458" xr:uid="{00000000-0005-0000-0000-000039360000}"/>
    <cellStyle name="Input 2 2 2 2 3 3 4" xfId="33459" xr:uid="{00000000-0005-0000-0000-00003A360000}"/>
    <cellStyle name="Input 2 2 2 2 3 3 5" xfId="33460" xr:uid="{00000000-0005-0000-0000-00003B360000}"/>
    <cellStyle name="Input 2 2 2 2 3 3 6" xfId="33461" xr:uid="{00000000-0005-0000-0000-00003C360000}"/>
    <cellStyle name="Input 2 2 2 2 3 3 7" xfId="33462" xr:uid="{00000000-0005-0000-0000-00003D360000}"/>
    <cellStyle name="Input 2 2 2 2 3 4" xfId="4250" xr:uid="{00000000-0005-0000-0000-00003E360000}"/>
    <cellStyle name="Input 2 2 2 2 3 4 2" xfId="4251" xr:uid="{00000000-0005-0000-0000-00003F360000}"/>
    <cellStyle name="Input 2 2 2 2 3 4 3" xfId="33463" xr:uid="{00000000-0005-0000-0000-000040360000}"/>
    <cellStyle name="Input 2 2 2 2 3 4 4" xfId="33464" xr:uid="{00000000-0005-0000-0000-000041360000}"/>
    <cellStyle name="Input 2 2 2 2 3 4 5" xfId="33465" xr:uid="{00000000-0005-0000-0000-000042360000}"/>
    <cellStyle name="Input 2 2 2 2 3 4 6" xfId="33466" xr:uid="{00000000-0005-0000-0000-000043360000}"/>
    <cellStyle name="Input 2 2 2 2 3 4 7" xfId="33467" xr:uid="{00000000-0005-0000-0000-000044360000}"/>
    <cellStyle name="Input 2 2 2 2 3 5" xfId="4252" xr:uid="{00000000-0005-0000-0000-000045360000}"/>
    <cellStyle name="Input 2 2 2 2 3 5 2" xfId="4253" xr:uid="{00000000-0005-0000-0000-000046360000}"/>
    <cellStyle name="Input 2 2 2 2 3 5 3" xfId="33468" xr:uid="{00000000-0005-0000-0000-000047360000}"/>
    <cellStyle name="Input 2 2 2 2 3 5 4" xfId="33469" xr:uid="{00000000-0005-0000-0000-000048360000}"/>
    <cellStyle name="Input 2 2 2 2 3 5 5" xfId="33470" xr:uid="{00000000-0005-0000-0000-000049360000}"/>
    <cellStyle name="Input 2 2 2 2 3 5 6" xfId="33471" xr:uid="{00000000-0005-0000-0000-00004A360000}"/>
    <cellStyle name="Input 2 2 2 2 3 5 7" xfId="33472" xr:uid="{00000000-0005-0000-0000-00004B360000}"/>
    <cellStyle name="Input 2 2 2 2 3 6" xfId="4254" xr:uid="{00000000-0005-0000-0000-00004C360000}"/>
    <cellStyle name="Input 2 2 2 2 3 6 2" xfId="4255" xr:uid="{00000000-0005-0000-0000-00004D360000}"/>
    <cellStyle name="Input 2 2 2 2 3 6 3" xfId="33473" xr:uid="{00000000-0005-0000-0000-00004E360000}"/>
    <cellStyle name="Input 2 2 2 2 3 6 4" xfId="33474" xr:uid="{00000000-0005-0000-0000-00004F360000}"/>
    <cellStyle name="Input 2 2 2 2 3 6 5" xfId="33475" xr:uid="{00000000-0005-0000-0000-000050360000}"/>
    <cellStyle name="Input 2 2 2 2 3 6 6" xfId="33476" xr:uid="{00000000-0005-0000-0000-000051360000}"/>
    <cellStyle name="Input 2 2 2 2 3 6 7" xfId="33477" xr:uid="{00000000-0005-0000-0000-000052360000}"/>
    <cellStyle name="Input 2 2 2 2 3 7" xfId="4256" xr:uid="{00000000-0005-0000-0000-000053360000}"/>
    <cellStyle name="Input 2 2 2 2 3 7 2" xfId="4257" xr:uid="{00000000-0005-0000-0000-000054360000}"/>
    <cellStyle name="Input 2 2 2 2 3 7 3" xfId="33478" xr:uid="{00000000-0005-0000-0000-000055360000}"/>
    <cellStyle name="Input 2 2 2 2 3 7 4" xfId="33479" xr:uid="{00000000-0005-0000-0000-000056360000}"/>
    <cellStyle name="Input 2 2 2 2 3 7 5" xfId="33480" xr:uid="{00000000-0005-0000-0000-000057360000}"/>
    <cellStyle name="Input 2 2 2 2 3 7 6" xfId="33481" xr:uid="{00000000-0005-0000-0000-000058360000}"/>
    <cellStyle name="Input 2 2 2 2 3 7 7" xfId="33482" xr:uid="{00000000-0005-0000-0000-000059360000}"/>
    <cellStyle name="Input 2 2 2 2 3 8" xfId="4258" xr:uid="{00000000-0005-0000-0000-00005A360000}"/>
    <cellStyle name="Input 2 2 2 2 3 8 2" xfId="4259" xr:uid="{00000000-0005-0000-0000-00005B360000}"/>
    <cellStyle name="Input 2 2 2 2 3 8 3" xfId="33483" xr:uid="{00000000-0005-0000-0000-00005C360000}"/>
    <cellStyle name="Input 2 2 2 2 3 8 4" xfId="33484" xr:uid="{00000000-0005-0000-0000-00005D360000}"/>
    <cellStyle name="Input 2 2 2 2 3 8 5" xfId="33485" xr:uid="{00000000-0005-0000-0000-00005E360000}"/>
    <cellStyle name="Input 2 2 2 2 3 8 6" xfId="33486" xr:uid="{00000000-0005-0000-0000-00005F360000}"/>
    <cellStyle name="Input 2 2 2 2 3 8 7" xfId="33487" xr:uid="{00000000-0005-0000-0000-000060360000}"/>
    <cellStyle name="Input 2 2 2 2 3 9" xfId="4260" xr:uid="{00000000-0005-0000-0000-000061360000}"/>
    <cellStyle name="Input 2 2 2 2 3 9 2" xfId="4261" xr:uid="{00000000-0005-0000-0000-000062360000}"/>
    <cellStyle name="Input 2 2 2 2 3 9 3" xfId="33488" xr:uid="{00000000-0005-0000-0000-000063360000}"/>
    <cellStyle name="Input 2 2 2 2 3 9 4" xfId="33489" xr:uid="{00000000-0005-0000-0000-000064360000}"/>
    <cellStyle name="Input 2 2 2 2 3 9 5" xfId="33490" xr:uid="{00000000-0005-0000-0000-000065360000}"/>
    <cellStyle name="Input 2 2 2 2 3 9 6" xfId="33491" xr:uid="{00000000-0005-0000-0000-000066360000}"/>
    <cellStyle name="Input 2 2 2 2 3 9 7" xfId="33492" xr:uid="{00000000-0005-0000-0000-000067360000}"/>
    <cellStyle name="Input 2 2 2 2 4" xfId="4262" xr:uid="{00000000-0005-0000-0000-000068360000}"/>
    <cellStyle name="Input 2 2 2 2 4 2" xfId="4263" xr:uid="{00000000-0005-0000-0000-000069360000}"/>
    <cellStyle name="Input 2 2 2 2 4 3" xfId="33493" xr:uid="{00000000-0005-0000-0000-00006A360000}"/>
    <cellStyle name="Input 2 2 2 2 4 4" xfId="33494" xr:uid="{00000000-0005-0000-0000-00006B360000}"/>
    <cellStyle name="Input 2 2 2 2 4 5" xfId="33495" xr:uid="{00000000-0005-0000-0000-00006C360000}"/>
    <cellStyle name="Input 2 2 2 2 4 6" xfId="33496" xr:uid="{00000000-0005-0000-0000-00006D360000}"/>
    <cellStyle name="Input 2 2 2 2 4 7" xfId="33497" xr:uid="{00000000-0005-0000-0000-00006E360000}"/>
    <cellStyle name="Input 2 2 2 2 5" xfId="4264" xr:uid="{00000000-0005-0000-0000-00006F360000}"/>
    <cellStyle name="Input 2 2 2 2 5 2" xfId="4265" xr:uid="{00000000-0005-0000-0000-000070360000}"/>
    <cellStyle name="Input 2 2 2 2 6" xfId="33498" xr:uid="{00000000-0005-0000-0000-000071360000}"/>
    <cellStyle name="Input 2 2 2 2 7" xfId="33499" xr:uid="{00000000-0005-0000-0000-000072360000}"/>
    <cellStyle name="Input 2 2 2 2 8" xfId="33500" xr:uid="{00000000-0005-0000-0000-000073360000}"/>
    <cellStyle name="Input 2 2 2 3" xfId="4266" xr:uid="{00000000-0005-0000-0000-000074360000}"/>
    <cellStyle name="Input 2 2 2 3 10" xfId="33501" xr:uid="{00000000-0005-0000-0000-000075360000}"/>
    <cellStyle name="Input 2 2 2 3 2" xfId="4267" xr:uid="{00000000-0005-0000-0000-000076360000}"/>
    <cellStyle name="Input 2 2 2 3 2 2" xfId="4268" xr:uid="{00000000-0005-0000-0000-000077360000}"/>
    <cellStyle name="Input 2 2 2 3 2 3" xfId="33502" xr:uid="{00000000-0005-0000-0000-000078360000}"/>
    <cellStyle name="Input 2 2 2 3 2 4" xfId="33503" xr:uid="{00000000-0005-0000-0000-000079360000}"/>
    <cellStyle name="Input 2 2 2 3 2 5" xfId="33504" xr:uid="{00000000-0005-0000-0000-00007A360000}"/>
    <cellStyle name="Input 2 2 2 3 2 6" xfId="33505" xr:uid="{00000000-0005-0000-0000-00007B360000}"/>
    <cellStyle name="Input 2 2 2 3 2 7" xfId="33506" xr:uid="{00000000-0005-0000-0000-00007C360000}"/>
    <cellStyle name="Input 2 2 2 3 3" xfId="4269" xr:uid="{00000000-0005-0000-0000-00007D360000}"/>
    <cellStyle name="Input 2 2 2 3 3 2" xfId="4270" xr:uid="{00000000-0005-0000-0000-00007E360000}"/>
    <cellStyle name="Input 2 2 2 3 3 3" xfId="33507" xr:uid="{00000000-0005-0000-0000-00007F360000}"/>
    <cellStyle name="Input 2 2 2 3 3 4" xfId="33508" xr:uid="{00000000-0005-0000-0000-000080360000}"/>
    <cellStyle name="Input 2 2 2 3 3 5" xfId="33509" xr:uid="{00000000-0005-0000-0000-000081360000}"/>
    <cellStyle name="Input 2 2 2 3 3 6" xfId="33510" xr:uid="{00000000-0005-0000-0000-000082360000}"/>
    <cellStyle name="Input 2 2 2 3 3 7" xfId="33511" xr:uid="{00000000-0005-0000-0000-000083360000}"/>
    <cellStyle name="Input 2 2 2 3 4" xfId="4271" xr:uid="{00000000-0005-0000-0000-000084360000}"/>
    <cellStyle name="Input 2 2 2 3 4 2" xfId="4272" xr:uid="{00000000-0005-0000-0000-000085360000}"/>
    <cellStyle name="Input 2 2 2 3 4 3" xfId="33512" xr:uid="{00000000-0005-0000-0000-000086360000}"/>
    <cellStyle name="Input 2 2 2 3 4 4" xfId="33513" xr:uid="{00000000-0005-0000-0000-000087360000}"/>
    <cellStyle name="Input 2 2 2 3 4 5" xfId="33514" xr:uid="{00000000-0005-0000-0000-000088360000}"/>
    <cellStyle name="Input 2 2 2 3 4 6" xfId="33515" xr:uid="{00000000-0005-0000-0000-000089360000}"/>
    <cellStyle name="Input 2 2 2 3 4 7" xfId="33516" xr:uid="{00000000-0005-0000-0000-00008A360000}"/>
    <cellStyle name="Input 2 2 2 3 5" xfId="4273" xr:uid="{00000000-0005-0000-0000-00008B360000}"/>
    <cellStyle name="Input 2 2 2 3 5 2" xfId="4274" xr:uid="{00000000-0005-0000-0000-00008C360000}"/>
    <cellStyle name="Input 2 2 2 3 5 3" xfId="33517" xr:uid="{00000000-0005-0000-0000-00008D360000}"/>
    <cellStyle name="Input 2 2 2 3 5 4" xfId="33518" xr:uid="{00000000-0005-0000-0000-00008E360000}"/>
    <cellStyle name="Input 2 2 2 3 5 5" xfId="33519" xr:uid="{00000000-0005-0000-0000-00008F360000}"/>
    <cellStyle name="Input 2 2 2 3 5 6" xfId="33520" xr:uid="{00000000-0005-0000-0000-000090360000}"/>
    <cellStyle name="Input 2 2 2 3 5 7" xfId="33521" xr:uid="{00000000-0005-0000-0000-000091360000}"/>
    <cellStyle name="Input 2 2 2 3 6" xfId="4275" xr:uid="{00000000-0005-0000-0000-000092360000}"/>
    <cellStyle name="Input 2 2 2 3 6 2" xfId="4276" xr:uid="{00000000-0005-0000-0000-000093360000}"/>
    <cellStyle name="Input 2 2 2 3 6 3" xfId="33522" xr:uid="{00000000-0005-0000-0000-000094360000}"/>
    <cellStyle name="Input 2 2 2 3 6 4" xfId="33523" xr:uid="{00000000-0005-0000-0000-000095360000}"/>
    <cellStyle name="Input 2 2 2 3 6 5" xfId="33524" xr:uid="{00000000-0005-0000-0000-000096360000}"/>
    <cellStyle name="Input 2 2 2 3 6 6" xfId="33525" xr:uid="{00000000-0005-0000-0000-000097360000}"/>
    <cellStyle name="Input 2 2 2 3 6 7" xfId="33526" xr:uid="{00000000-0005-0000-0000-000098360000}"/>
    <cellStyle name="Input 2 2 2 3 7" xfId="33527" xr:uid="{00000000-0005-0000-0000-000099360000}"/>
    <cellStyle name="Input 2 2 2 3 8" xfId="33528" xr:uid="{00000000-0005-0000-0000-00009A360000}"/>
    <cellStyle name="Input 2 2 2 3 9" xfId="33529" xr:uid="{00000000-0005-0000-0000-00009B360000}"/>
    <cellStyle name="Input 2 2 2 4" xfId="4277" xr:uid="{00000000-0005-0000-0000-00009C360000}"/>
    <cellStyle name="Input 2 2 2 4 10" xfId="4278" xr:uid="{00000000-0005-0000-0000-00009D360000}"/>
    <cellStyle name="Input 2 2 2 4 11" xfId="33530" xr:uid="{00000000-0005-0000-0000-00009E360000}"/>
    <cellStyle name="Input 2 2 2 4 12" xfId="33531" xr:uid="{00000000-0005-0000-0000-00009F360000}"/>
    <cellStyle name="Input 2 2 2 4 2" xfId="4279" xr:uid="{00000000-0005-0000-0000-0000A0360000}"/>
    <cellStyle name="Input 2 2 2 4 2 2" xfId="4280" xr:uid="{00000000-0005-0000-0000-0000A1360000}"/>
    <cellStyle name="Input 2 2 2 4 2 3" xfId="33532" xr:uid="{00000000-0005-0000-0000-0000A2360000}"/>
    <cellStyle name="Input 2 2 2 4 2 4" xfId="33533" xr:uid="{00000000-0005-0000-0000-0000A3360000}"/>
    <cellStyle name="Input 2 2 2 4 2 5" xfId="33534" xr:uid="{00000000-0005-0000-0000-0000A4360000}"/>
    <cellStyle name="Input 2 2 2 4 2 6" xfId="33535" xr:uid="{00000000-0005-0000-0000-0000A5360000}"/>
    <cellStyle name="Input 2 2 2 4 2 7" xfId="33536" xr:uid="{00000000-0005-0000-0000-0000A6360000}"/>
    <cellStyle name="Input 2 2 2 4 3" xfId="4281" xr:uid="{00000000-0005-0000-0000-0000A7360000}"/>
    <cellStyle name="Input 2 2 2 4 3 2" xfId="4282" xr:uid="{00000000-0005-0000-0000-0000A8360000}"/>
    <cellStyle name="Input 2 2 2 4 3 3" xfId="33537" xr:uid="{00000000-0005-0000-0000-0000A9360000}"/>
    <cellStyle name="Input 2 2 2 4 3 4" xfId="33538" xr:uid="{00000000-0005-0000-0000-0000AA360000}"/>
    <cellStyle name="Input 2 2 2 4 3 5" xfId="33539" xr:uid="{00000000-0005-0000-0000-0000AB360000}"/>
    <cellStyle name="Input 2 2 2 4 3 6" xfId="33540" xr:uid="{00000000-0005-0000-0000-0000AC360000}"/>
    <cellStyle name="Input 2 2 2 4 3 7" xfId="33541" xr:uid="{00000000-0005-0000-0000-0000AD360000}"/>
    <cellStyle name="Input 2 2 2 4 4" xfId="4283" xr:uid="{00000000-0005-0000-0000-0000AE360000}"/>
    <cellStyle name="Input 2 2 2 4 4 2" xfId="4284" xr:uid="{00000000-0005-0000-0000-0000AF360000}"/>
    <cellStyle name="Input 2 2 2 4 4 3" xfId="33542" xr:uid="{00000000-0005-0000-0000-0000B0360000}"/>
    <cellStyle name="Input 2 2 2 4 4 4" xfId="33543" xr:uid="{00000000-0005-0000-0000-0000B1360000}"/>
    <cellStyle name="Input 2 2 2 4 4 5" xfId="33544" xr:uid="{00000000-0005-0000-0000-0000B2360000}"/>
    <cellStyle name="Input 2 2 2 4 4 6" xfId="33545" xr:uid="{00000000-0005-0000-0000-0000B3360000}"/>
    <cellStyle name="Input 2 2 2 4 4 7" xfId="33546" xr:uid="{00000000-0005-0000-0000-0000B4360000}"/>
    <cellStyle name="Input 2 2 2 4 5" xfId="4285" xr:uid="{00000000-0005-0000-0000-0000B5360000}"/>
    <cellStyle name="Input 2 2 2 4 5 2" xfId="4286" xr:uid="{00000000-0005-0000-0000-0000B6360000}"/>
    <cellStyle name="Input 2 2 2 4 5 3" xfId="33547" xr:uid="{00000000-0005-0000-0000-0000B7360000}"/>
    <cellStyle name="Input 2 2 2 4 5 4" xfId="33548" xr:uid="{00000000-0005-0000-0000-0000B8360000}"/>
    <cellStyle name="Input 2 2 2 4 5 5" xfId="33549" xr:uid="{00000000-0005-0000-0000-0000B9360000}"/>
    <cellStyle name="Input 2 2 2 4 5 6" xfId="33550" xr:uid="{00000000-0005-0000-0000-0000BA360000}"/>
    <cellStyle name="Input 2 2 2 4 5 7" xfId="33551" xr:uid="{00000000-0005-0000-0000-0000BB360000}"/>
    <cellStyle name="Input 2 2 2 4 6" xfId="4287" xr:uid="{00000000-0005-0000-0000-0000BC360000}"/>
    <cellStyle name="Input 2 2 2 4 6 2" xfId="4288" xr:uid="{00000000-0005-0000-0000-0000BD360000}"/>
    <cellStyle name="Input 2 2 2 4 6 3" xfId="33552" xr:uid="{00000000-0005-0000-0000-0000BE360000}"/>
    <cellStyle name="Input 2 2 2 4 6 4" xfId="33553" xr:uid="{00000000-0005-0000-0000-0000BF360000}"/>
    <cellStyle name="Input 2 2 2 4 6 5" xfId="33554" xr:uid="{00000000-0005-0000-0000-0000C0360000}"/>
    <cellStyle name="Input 2 2 2 4 6 6" xfId="33555" xr:uid="{00000000-0005-0000-0000-0000C1360000}"/>
    <cellStyle name="Input 2 2 2 4 6 7" xfId="33556" xr:uid="{00000000-0005-0000-0000-0000C2360000}"/>
    <cellStyle name="Input 2 2 2 4 7" xfId="4289" xr:uid="{00000000-0005-0000-0000-0000C3360000}"/>
    <cellStyle name="Input 2 2 2 4 7 2" xfId="4290" xr:uid="{00000000-0005-0000-0000-0000C4360000}"/>
    <cellStyle name="Input 2 2 2 4 7 3" xfId="33557" xr:uid="{00000000-0005-0000-0000-0000C5360000}"/>
    <cellStyle name="Input 2 2 2 4 7 4" xfId="33558" xr:uid="{00000000-0005-0000-0000-0000C6360000}"/>
    <cellStyle name="Input 2 2 2 4 7 5" xfId="33559" xr:uid="{00000000-0005-0000-0000-0000C7360000}"/>
    <cellStyle name="Input 2 2 2 4 7 6" xfId="33560" xr:uid="{00000000-0005-0000-0000-0000C8360000}"/>
    <cellStyle name="Input 2 2 2 4 7 7" xfId="33561" xr:uid="{00000000-0005-0000-0000-0000C9360000}"/>
    <cellStyle name="Input 2 2 2 4 8" xfId="4291" xr:uid="{00000000-0005-0000-0000-0000CA360000}"/>
    <cellStyle name="Input 2 2 2 4 8 2" xfId="4292" xr:uid="{00000000-0005-0000-0000-0000CB360000}"/>
    <cellStyle name="Input 2 2 2 4 8 3" xfId="33562" xr:uid="{00000000-0005-0000-0000-0000CC360000}"/>
    <cellStyle name="Input 2 2 2 4 8 4" xfId="33563" xr:uid="{00000000-0005-0000-0000-0000CD360000}"/>
    <cellStyle name="Input 2 2 2 4 8 5" xfId="33564" xr:uid="{00000000-0005-0000-0000-0000CE360000}"/>
    <cellStyle name="Input 2 2 2 4 8 6" xfId="33565" xr:uid="{00000000-0005-0000-0000-0000CF360000}"/>
    <cellStyle name="Input 2 2 2 4 8 7" xfId="33566" xr:uid="{00000000-0005-0000-0000-0000D0360000}"/>
    <cellStyle name="Input 2 2 2 4 9" xfId="4293" xr:uid="{00000000-0005-0000-0000-0000D1360000}"/>
    <cellStyle name="Input 2 2 2 4 9 2" xfId="4294" xr:uid="{00000000-0005-0000-0000-0000D2360000}"/>
    <cellStyle name="Input 2 2 2 4 9 3" xfId="33567" xr:uid="{00000000-0005-0000-0000-0000D3360000}"/>
    <cellStyle name="Input 2 2 2 4 9 4" xfId="33568" xr:uid="{00000000-0005-0000-0000-0000D4360000}"/>
    <cellStyle name="Input 2 2 2 4 9 5" xfId="33569" xr:uid="{00000000-0005-0000-0000-0000D5360000}"/>
    <cellStyle name="Input 2 2 2 4 9 6" xfId="33570" xr:uid="{00000000-0005-0000-0000-0000D6360000}"/>
    <cellStyle name="Input 2 2 2 4 9 7" xfId="33571" xr:uid="{00000000-0005-0000-0000-0000D7360000}"/>
    <cellStyle name="Input 2 2 2 5" xfId="4295" xr:uid="{00000000-0005-0000-0000-0000D8360000}"/>
    <cellStyle name="Input 2 2 2 5 10" xfId="33572" xr:uid="{00000000-0005-0000-0000-0000D9360000}"/>
    <cellStyle name="Input 2 2 2 5 11" xfId="33573" xr:uid="{00000000-0005-0000-0000-0000DA360000}"/>
    <cellStyle name="Input 2 2 2 5 12" xfId="33574" xr:uid="{00000000-0005-0000-0000-0000DB360000}"/>
    <cellStyle name="Input 2 2 2 5 2" xfId="4296" xr:uid="{00000000-0005-0000-0000-0000DC360000}"/>
    <cellStyle name="Input 2 2 2 5 2 2" xfId="4297" xr:uid="{00000000-0005-0000-0000-0000DD360000}"/>
    <cellStyle name="Input 2 2 2 5 2 3" xfId="33575" xr:uid="{00000000-0005-0000-0000-0000DE360000}"/>
    <cellStyle name="Input 2 2 2 5 2 4" xfId="33576" xr:uid="{00000000-0005-0000-0000-0000DF360000}"/>
    <cellStyle name="Input 2 2 2 5 2 5" xfId="33577" xr:uid="{00000000-0005-0000-0000-0000E0360000}"/>
    <cellStyle name="Input 2 2 2 5 2 6" xfId="33578" xr:uid="{00000000-0005-0000-0000-0000E1360000}"/>
    <cellStyle name="Input 2 2 2 5 2 7" xfId="33579" xr:uid="{00000000-0005-0000-0000-0000E2360000}"/>
    <cellStyle name="Input 2 2 2 5 3" xfId="4298" xr:uid="{00000000-0005-0000-0000-0000E3360000}"/>
    <cellStyle name="Input 2 2 2 5 3 2" xfId="4299" xr:uid="{00000000-0005-0000-0000-0000E4360000}"/>
    <cellStyle name="Input 2 2 2 5 3 3" xfId="33580" xr:uid="{00000000-0005-0000-0000-0000E5360000}"/>
    <cellStyle name="Input 2 2 2 5 3 4" xfId="33581" xr:uid="{00000000-0005-0000-0000-0000E6360000}"/>
    <cellStyle name="Input 2 2 2 5 3 5" xfId="33582" xr:uid="{00000000-0005-0000-0000-0000E7360000}"/>
    <cellStyle name="Input 2 2 2 5 3 6" xfId="33583" xr:uid="{00000000-0005-0000-0000-0000E8360000}"/>
    <cellStyle name="Input 2 2 2 5 3 7" xfId="33584" xr:uid="{00000000-0005-0000-0000-0000E9360000}"/>
    <cellStyle name="Input 2 2 2 5 4" xfId="4300" xr:uid="{00000000-0005-0000-0000-0000EA360000}"/>
    <cellStyle name="Input 2 2 2 5 4 2" xfId="4301" xr:uid="{00000000-0005-0000-0000-0000EB360000}"/>
    <cellStyle name="Input 2 2 2 5 4 3" xfId="33585" xr:uid="{00000000-0005-0000-0000-0000EC360000}"/>
    <cellStyle name="Input 2 2 2 5 4 4" xfId="33586" xr:uid="{00000000-0005-0000-0000-0000ED360000}"/>
    <cellStyle name="Input 2 2 2 5 4 5" xfId="33587" xr:uid="{00000000-0005-0000-0000-0000EE360000}"/>
    <cellStyle name="Input 2 2 2 5 4 6" xfId="33588" xr:uid="{00000000-0005-0000-0000-0000EF360000}"/>
    <cellStyle name="Input 2 2 2 5 4 7" xfId="33589" xr:uid="{00000000-0005-0000-0000-0000F0360000}"/>
    <cellStyle name="Input 2 2 2 5 5" xfId="4302" xr:uid="{00000000-0005-0000-0000-0000F1360000}"/>
    <cellStyle name="Input 2 2 2 5 5 2" xfId="4303" xr:uid="{00000000-0005-0000-0000-0000F2360000}"/>
    <cellStyle name="Input 2 2 2 5 5 3" xfId="33590" xr:uid="{00000000-0005-0000-0000-0000F3360000}"/>
    <cellStyle name="Input 2 2 2 5 5 4" xfId="33591" xr:uid="{00000000-0005-0000-0000-0000F4360000}"/>
    <cellStyle name="Input 2 2 2 5 5 5" xfId="33592" xr:uid="{00000000-0005-0000-0000-0000F5360000}"/>
    <cellStyle name="Input 2 2 2 5 5 6" xfId="33593" xr:uid="{00000000-0005-0000-0000-0000F6360000}"/>
    <cellStyle name="Input 2 2 2 5 5 7" xfId="33594" xr:uid="{00000000-0005-0000-0000-0000F7360000}"/>
    <cellStyle name="Input 2 2 2 5 6" xfId="4304" xr:uid="{00000000-0005-0000-0000-0000F8360000}"/>
    <cellStyle name="Input 2 2 2 5 6 2" xfId="4305" xr:uid="{00000000-0005-0000-0000-0000F9360000}"/>
    <cellStyle name="Input 2 2 2 5 6 3" xfId="33595" xr:uid="{00000000-0005-0000-0000-0000FA360000}"/>
    <cellStyle name="Input 2 2 2 5 6 4" xfId="33596" xr:uid="{00000000-0005-0000-0000-0000FB360000}"/>
    <cellStyle name="Input 2 2 2 5 6 5" xfId="33597" xr:uid="{00000000-0005-0000-0000-0000FC360000}"/>
    <cellStyle name="Input 2 2 2 5 6 6" xfId="33598" xr:uid="{00000000-0005-0000-0000-0000FD360000}"/>
    <cellStyle name="Input 2 2 2 5 6 7" xfId="33599" xr:uid="{00000000-0005-0000-0000-0000FE360000}"/>
    <cellStyle name="Input 2 2 2 5 7" xfId="4306" xr:uid="{00000000-0005-0000-0000-0000FF360000}"/>
    <cellStyle name="Input 2 2 2 5 7 2" xfId="4307" xr:uid="{00000000-0005-0000-0000-000000370000}"/>
    <cellStyle name="Input 2 2 2 5 7 3" xfId="33600" xr:uid="{00000000-0005-0000-0000-000001370000}"/>
    <cellStyle name="Input 2 2 2 5 7 4" xfId="33601" xr:uid="{00000000-0005-0000-0000-000002370000}"/>
    <cellStyle name="Input 2 2 2 5 7 5" xfId="33602" xr:uid="{00000000-0005-0000-0000-000003370000}"/>
    <cellStyle name="Input 2 2 2 5 7 6" xfId="33603" xr:uid="{00000000-0005-0000-0000-000004370000}"/>
    <cellStyle name="Input 2 2 2 5 7 7" xfId="33604" xr:uid="{00000000-0005-0000-0000-000005370000}"/>
    <cellStyle name="Input 2 2 2 5 8" xfId="4308" xr:uid="{00000000-0005-0000-0000-000006370000}"/>
    <cellStyle name="Input 2 2 2 5 8 2" xfId="4309" xr:uid="{00000000-0005-0000-0000-000007370000}"/>
    <cellStyle name="Input 2 2 2 5 8 3" xfId="33605" xr:uid="{00000000-0005-0000-0000-000008370000}"/>
    <cellStyle name="Input 2 2 2 5 8 4" xfId="33606" xr:uid="{00000000-0005-0000-0000-000009370000}"/>
    <cellStyle name="Input 2 2 2 5 8 5" xfId="33607" xr:uid="{00000000-0005-0000-0000-00000A370000}"/>
    <cellStyle name="Input 2 2 2 5 8 6" xfId="33608" xr:uid="{00000000-0005-0000-0000-00000B370000}"/>
    <cellStyle name="Input 2 2 2 5 8 7" xfId="33609" xr:uid="{00000000-0005-0000-0000-00000C370000}"/>
    <cellStyle name="Input 2 2 2 5 9" xfId="4310" xr:uid="{00000000-0005-0000-0000-00000D370000}"/>
    <cellStyle name="Input 2 2 2 5 9 2" xfId="4311" xr:uid="{00000000-0005-0000-0000-00000E370000}"/>
    <cellStyle name="Input 2 2 2 5 9 3" xfId="33610" xr:uid="{00000000-0005-0000-0000-00000F370000}"/>
    <cellStyle name="Input 2 2 2 5 9 4" xfId="33611" xr:uid="{00000000-0005-0000-0000-000010370000}"/>
    <cellStyle name="Input 2 2 2 5 9 5" xfId="33612" xr:uid="{00000000-0005-0000-0000-000011370000}"/>
    <cellStyle name="Input 2 2 2 5 9 6" xfId="33613" xr:uid="{00000000-0005-0000-0000-000012370000}"/>
    <cellStyle name="Input 2 2 2 5 9 7" xfId="33614" xr:uid="{00000000-0005-0000-0000-000013370000}"/>
    <cellStyle name="Input 2 2 2 6" xfId="4312" xr:uid="{00000000-0005-0000-0000-000014370000}"/>
    <cellStyle name="Input 2 2 2 6 10" xfId="4313" xr:uid="{00000000-0005-0000-0000-000015370000}"/>
    <cellStyle name="Input 2 2 2 6 11" xfId="33615" xr:uid="{00000000-0005-0000-0000-000016370000}"/>
    <cellStyle name="Input 2 2 2 6 12" xfId="33616" xr:uid="{00000000-0005-0000-0000-000017370000}"/>
    <cellStyle name="Input 2 2 2 6 13" xfId="33617" xr:uid="{00000000-0005-0000-0000-000018370000}"/>
    <cellStyle name="Input 2 2 2 6 14" xfId="33618" xr:uid="{00000000-0005-0000-0000-000019370000}"/>
    <cellStyle name="Input 2 2 2 6 15" xfId="33619" xr:uid="{00000000-0005-0000-0000-00001A370000}"/>
    <cellStyle name="Input 2 2 2 6 2" xfId="4314" xr:uid="{00000000-0005-0000-0000-00001B370000}"/>
    <cellStyle name="Input 2 2 2 6 2 2" xfId="4315" xr:uid="{00000000-0005-0000-0000-00001C370000}"/>
    <cellStyle name="Input 2 2 2 6 2 3" xfId="33620" xr:uid="{00000000-0005-0000-0000-00001D370000}"/>
    <cellStyle name="Input 2 2 2 6 2 4" xfId="33621" xr:uid="{00000000-0005-0000-0000-00001E370000}"/>
    <cellStyle name="Input 2 2 2 6 2 5" xfId="33622" xr:uid="{00000000-0005-0000-0000-00001F370000}"/>
    <cellStyle name="Input 2 2 2 6 2 6" xfId="33623" xr:uid="{00000000-0005-0000-0000-000020370000}"/>
    <cellStyle name="Input 2 2 2 6 2 7" xfId="33624" xr:uid="{00000000-0005-0000-0000-000021370000}"/>
    <cellStyle name="Input 2 2 2 6 3" xfId="4316" xr:uid="{00000000-0005-0000-0000-000022370000}"/>
    <cellStyle name="Input 2 2 2 6 3 2" xfId="4317" xr:uid="{00000000-0005-0000-0000-000023370000}"/>
    <cellStyle name="Input 2 2 2 6 3 3" xfId="33625" xr:uid="{00000000-0005-0000-0000-000024370000}"/>
    <cellStyle name="Input 2 2 2 6 3 4" xfId="33626" xr:uid="{00000000-0005-0000-0000-000025370000}"/>
    <cellStyle name="Input 2 2 2 6 3 5" xfId="33627" xr:uid="{00000000-0005-0000-0000-000026370000}"/>
    <cellStyle name="Input 2 2 2 6 3 6" xfId="33628" xr:uid="{00000000-0005-0000-0000-000027370000}"/>
    <cellStyle name="Input 2 2 2 6 3 7" xfId="33629" xr:uid="{00000000-0005-0000-0000-000028370000}"/>
    <cellStyle name="Input 2 2 2 6 4" xfId="4318" xr:uid="{00000000-0005-0000-0000-000029370000}"/>
    <cellStyle name="Input 2 2 2 6 4 2" xfId="4319" xr:uid="{00000000-0005-0000-0000-00002A370000}"/>
    <cellStyle name="Input 2 2 2 6 4 3" xfId="33630" xr:uid="{00000000-0005-0000-0000-00002B370000}"/>
    <cellStyle name="Input 2 2 2 6 4 4" xfId="33631" xr:uid="{00000000-0005-0000-0000-00002C370000}"/>
    <cellStyle name="Input 2 2 2 6 4 5" xfId="33632" xr:uid="{00000000-0005-0000-0000-00002D370000}"/>
    <cellStyle name="Input 2 2 2 6 4 6" xfId="33633" xr:uid="{00000000-0005-0000-0000-00002E370000}"/>
    <cellStyle name="Input 2 2 2 6 4 7" xfId="33634" xr:uid="{00000000-0005-0000-0000-00002F370000}"/>
    <cellStyle name="Input 2 2 2 6 5" xfId="4320" xr:uid="{00000000-0005-0000-0000-000030370000}"/>
    <cellStyle name="Input 2 2 2 6 5 2" xfId="4321" xr:uid="{00000000-0005-0000-0000-000031370000}"/>
    <cellStyle name="Input 2 2 2 6 5 3" xfId="33635" xr:uid="{00000000-0005-0000-0000-000032370000}"/>
    <cellStyle name="Input 2 2 2 6 5 4" xfId="33636" xr:uid="{00000000-0005-0000-0000-000033370000}"/>
    <cellStyle name="Input 2 2 2 6 5 5" xfId="33637" xr:uid="{00000000-0005-0000-0000-000034370000}"/>
    <cellStyle name="Input 2 2 2 6 5 6" xfId="33638" xr:uid="{00000000-0005-0000-0000-000035370000}"/>
    <cellStyle name="Input 2 2 2 6 5 7" xfId="33639" xr:uid="{00000000-0005-0000-0000-000036370000}"/>
    <cellStyle name="Input 2 2 2 6 6" xfId="4322" xr:uid="{00000000-0005-0000-0000-000037370000}"/>
    <cellStyle name="Input 2 2 2 6 6 2" xfId="4323" xr:uid="{00000000-0005-0000-0000-000038370000}"/>
    <cellStyle name="Input 2 2 2 6 6 3" xfId="33640" xr:uid="{00000000-0005-0000-0000-000039370000}"/>
    <cellStyle name="Input 2 2 2 6 6 4" xfId="33641" xr:uid="{00000000-0005-0000-0000-00003A370000}"/>
    <cellStyle name="Input 2 2 2 6 6 5" xfId="33642" xr:uid="{00000000-0005-0000-0000-00003B370000}"/>
    <cellStyle name="Input 2 2 2 6 6 6" xfId="33643" xr:uid="{00000000-0005-0000-0000-00003C370000}"/>
    <cellStyle name="Input 2 2 2 6 6 7" xfId="33644" xr:uid="{00000000-0005-0000-0000-00003D370000}"/>
    <cellStyle name="Input 2 2 2 6 7" xfId="4324" xr:uid="{00000000-0005-0000-0000-00003E370000}"/>
    <cellStyle name="Input 2 2 2 6 7 2" xfId="4325" xr:uid="{00000000-0005-0000-0000-00003F370000}"/>
    <cellStyle name="Input 2 2 2 6 7 3" xfId="33645" xr:uid="{00000000-0005-0000-0000-000040370000}"/>
    <cellStyle name="Input 2 2 2 6 7 4" xfId="33646" xr:uid="{00000000-0005-0000-0000-000041370000}"/>
    <cellStyle name="Input 2 2 2 6 7 5" xfId="33647" xr:uid="{00000000-0005-0000-0000-000042370000}"/>
    <cellStyle name="Input 2 2 2 6 7 6" xfId="33648" xr:uid="{00000000-0005-0000-0000-000043370000}"/>
    <cellStyle name="Input 2 2 2 6 7 7" xfId="33649" xr:uid="{00000000-0005-0000-0000-000044370000}"/>
    <cellStyle name="Input 2 2 2 6 8" xfId="4326" xr:uid="{00000000-0005-0000-0000-000045370000}"/>
    <cellStyle name="Input 2 2 2 6 8 2" xfId="4327" xr:uid="{00000000-0005-0000-0000-000046370000}"/>
    <cellStyle name="Input 2 2 2 6 8 3" xfId="33650" xr:uid="{00000000-0005-0000-0000-000047370000}"/>
    <cellStyle name="Input 2 2 2 6 8 4" xfId="33651" xr:uid="{00000000-0005-0000-0000-000048370000}"/>
    <cellStyle name="Input 2 2 2 6 8 5" xfId="33652" xr:uid="{00000000-0005-0000-0000-000049370000}"/>
    <cellStyle name="Input 2 2 2 6 8 6" xfId="33653" xr:uid="{00000000-0005-0000-0000-00004A370000}"/>
    <cellStyle name="Input 2 2 2 6 8 7" xfId="33654" xr:uid="{00000000-0005-0000-0000-00004B370000}"/>
    <cellStyle name="Input 2 2 2 6 9" xfId="4328" xr:uid="{00000000-0005-0000-0000-00004C370000}"/>
    <cellStyle name="Input 2 2 2 6 9 2" xfId="4329" xr:uid="{00000000-0005-0000-0000-00004D370000}"/>
    <cellStyle name="Input 2 2 2 6 9 3" xfId="33655" xr:uid="{00000000-0005-0000-0000-00004E370000}"/>
    <cellStyle name="Input 2 2 2 6 9 4" xfId="33656" xr:uid="{00000000-0005-0000-0000-00004F370000}"/>
    <cellStyle name="Input 2 2 2 6 9 5" xfId="33657" xr:uid="{00000000-0005-0000-0000-000050370000}"/>
    <cellStyle name="Input 2 2 2 6 9 6" xfId="33658" xr:uid="{00000000-0005-0000-0000-000051370000}"/>
    <cellStyle name="Input 2 2 2 6 9 7" xfId="33659" xr:uid="{00000000-0005-0000-0000-000052370000}"/>
    <cellStyle name="Input 2 2 2 7" xfId="33660" xr:uid="{00000000-0005-0000-0000-000053370000}"/>
    <cellStyle name="Input 2 2 3" xfId="4330" xr:uid="{00000000-0005-0000-0000-000054370000}"/>
    <cellStyle name="Input 2 2 3 2" xfId="4331" xr:uid="{00000000-0005-0000-0000-000055370000}"/>
    <cellStyle name="Input 2 2 3 2 2" xfId="4332" xr:uid="{00000000-0005-0000-0000-000056370000}"/>
    <cellStyle name="Input 2 2 3 2 2 10" xfId="33661" xr:uid="{00000000-0005-0000-0000-000057370000}"/>
    <cellStyle name="Input 2 2 3 2 2 2" xfId="4333" xr:uid="{00000000-0005-0000-0000-000058370000}"/>
    <cellStyle name="Input 2 2 3 2 2 2 2" xfId="4334" xr:uid="{00000000-0005-0000-0000-000059370000}"/>
    <cellStyle name="Input 2 2 3 2 2 2 3" xfId="33662" xr:uid="{00000000-0005-0000-0000-00005A370000}"/>
    <cellStyle name="Input 2 2 3 2 2 2 4" xfId="33663" xr:uid="{00000000-0005-0000-0000-00005B370000}"/>
    <cellStyle name="Input 2 2 3 2 2 2 5" xfId="33664" xr:uid="{00000000-0005-0000-0000-00005C370000}"/>
    <cellStyle name="Input 2 2 3 2 2 2 6" xfId="33665" xr:uid="{00000000-0005-0000-0000-00005D370000}"/>
    <cellStyle name="Input 2 2 3 2 2 2 7" xfId="33666" xr:uid="{00000000-0005-0000-0000-00005E370000}"/>
    <cellStyle name="Input 2 2 3 2 2 3" xfId="4335" xr:uid="{00000000-0005-0000-0000-00005F370000}"/>
    <cellStyle name="Input 2 2 3 2 2 3 2" xfId="4336" xr:uid="{00000000-0005-0000-0000-000060370000}"/>
    <cellStyle name="Input 2 2 3 2 2 3 3" xfId="33667" xr:uid="{00000000-0005-0000-0000-000061370000}"/>
    <cellStyle name="Input 2 2 3 2 2 3 4" xfId="33668" xr:uid="{00000000-0005-0000-0000-000062370000}"/>
    <cellStyle name="Input 2 2 3 2 2 3 5" xfId="33669" xr:uid="{00000000-0005-0000-0000-000063370000}"/>
    <cellStyle name="Input 2 2 3 2 2 3 6" xfId="33670" xr:uid="{00000000-0005-0000-0000-000064370000}"/>
    <cellStyle name="Input 2 2 3 2 2 3 7" xfId="33671" xr:uid="{00000000-0005-0000-0000-000065370000}"/>
    <cellStyle name="Input 2 2 3 2 2 4" xfId="4337" xr:uid="{00000000-0005-0000-0000-000066370000}"/>
    <cellStyle name="Input 2 2 3 2 2 4 2" xfId="4338" xr:uid="{00000000-0005-0000-0000-000067370000}"/>
    <cellStyle name="Input 2 2 3 2 2 4 3" xfId="33672" xr:uid="{00000000-0005-0000-0000-000068370000}"/>
    <cellStyle name="Input 2 2 3 2 2 4 4" xfId="33673" xr:uid="{00000000-0005-0000-0000-000069370000}"/>
    <cellStyle name="Input 2 2 3 2 2 4 5" xfId="33674" xr:uid="{00000000-0005-0000-0000-00006A370000}"/>
    <cellStyle name="Input 2 2 3 2 2 4 6" xfId="33675" xr:uid="{00000000-0005-0000-0000-00006B370000}"/>
    <cellStyle name="Input 2 2 3 2 2 4 7" xfId="33676" xr:uid="{00000000-0005-0000-0000-00006C370000}"/>
    <cellStyle name="Input 2 2 3 2 2 5" xfId="4339" xr:uid="{00000000-0005-0000-0000-00006D370000}"/>
    <cellStyle name="Input 2 2 3 2 2 5 2" xfId="4340" xr:uid="{00000000-0005-0000-0000-00006E370000}"/>
    <cellStyle name="Input 2 2 3 2 2 5 3" xfId="33677" xr:uid="{00000000-0005-0000-0000-00006F370000}"/>
    <cellStyle name="Input 2 2 3 2 2 5 4" xfId="33678" xr:uid="{00000000-0005-0000-0000-000070370000}"/>
    <cellStyle name="Input 2 2 3 2 2 5 5" xfId="33679" xr:uid="{00000000-0005-0000-0000-000071370000}"/>
    <cellStyle name="Input 2 2 3 2 2 5 6" xfId="33680" xr:uid="{00000000-0005-0000-0000-000072370000}"/>
    <cellStyle name="Input 2 2 3 2 2 5 7" xfId="33681" xr:uid="{00000000-0005-0000-0000-000073370000}"/>
    <cellStyle name="Input 2 2 3 2 2 6" xfId="4341" xr:uid="{00000000-0005-0000-0000-000074370000}"/>
    <cellStyle name="Input 2 2 3 2 2 6 2" xfId="4342" xr:uid="{00000000-0005-0000-0000-000075370000}"/>
    <cellStyle name="Input 2 2 3 2 2 6 3" xfId="33682" xr:uid="{00000000-0005-0000-0000-000076370000}"/>
    <cellStyle name="Input 2 2 3 2 2 6 4" xfId="33683" xr:uid="{00000000-0005-0000-0000-000077370000}"/>
    <cellStyle name="Input 2 2 3 2 2 6 5" xfId="33684" xr:uid="{00000000-0005-0000-0000-000078370000}"/>
    <cellStyle name="Input 2 2 3 2 2 6 6" xfId="33685" xr:uid="{00000000-0005-0000-0000-000079370000}"/>
    <cellStyle name="Input 2 2 3 2 2 6 7" xfId="33686" xr:uid="{00000000-0005-0000-0000-00007A370000}"/>
    <cellStyle name="Input 2 2 3 2 2 7" xfId="33687" xr:uid="{00000000-0005-0000-0000-00007B370000}"/>
    <cellStyle name="Input 2 2 3 2 2 8" xfId="33688" xr:uid="{00000000-0005-0000-0000-00007C370000}"/>
    <cellStyle name="Input 2 2 3 2 2 9" xfId="33689" xr:uid="{00000000-0005-0000-0000-00007D370000}"/>
    <cellStyle name="Input 2 2 3 2 3" xfId="4343" xr:uid="{00000000-0005-0000-0000-00007E370000}"/>
    <cellStyle name="Input 2 2 3 2 3 10" xfId="4344" xr:uid="{00000000-0005-0000-0000-00007F370000}"/>
    <cellStyle name="Input 2 2 3 2 3 11" xfId="33690" xr:uid="{00000000-0005-0000-0000-000080370000}"/>
    <cellStyle name="Input 2 2 3 2 3 12" xfId="33691" xr:uid="{00000000-0005-0000-0000-000081370000}"/>
    <cellStyle name="Input 2 2 3 2 3 13" xfId="33692" xr:uid="{00000000-0005-0000-0000-000082370000}"/>
    <cellStyle name="Input 2 2 3 2 3 14" xfId="33693" xr:uid="{00000000-0005-0000-0000-000083370000}"/>
    <cellStyle name="Input 2 2 3 2 3 15" xfId="33694" xr:uid="{00000000-0005-0000-0000-000084370000}"/>
    <cellStyle name="Input 2 2 3 2 3 2" xfId="4345" xr:uid="{00000000-0005-0000-0000-000085370000}"/>
    <cellStyle name="Input 2 2 3 2 3 2 2" xfId="4346" xr:uid="{00000000-0005-0000-0000-000086370000}"/>
    <cellStyle name="Input 2 2 3 2 3 2 3" xfId="33695" xr:uid="{00000000-0005-0000-0000-000087370000}"/>
    <cellStyle name="Input 2 2 3 2 3 2 4" xfId="33696" xr:uid="{00000000-0005-0000-0000-000088370000}"/>
    <cellStyle name="Input 2 2 3 2 3 2 5" xfId="33697" xr:uid="{00000000-0005-0000-0000-000089370000}"/>
    <cellStyle name="Input 2 2 3 2 3 2 6" xfId="33698" xr:uid="{00000000-0005-0000-0000-00008A370000}"/>
    <cellStyle name="Input 2 2 3 2 3 2 7" xfId="33699" xr:uid="{00000000-0005-0000-0000-00008B370000}"/>
    <cellStyle name="Input 2 2 3 2 3 3" xfId="4347" xr:uid="{00000000-0005-0000-0000-00008C370000}"/>
    <cellStyle name="Input 2 2 3 2 3 3 2" xfId="4348" xr:uid="{00000000-0005-0000-0000-00008D370000}"/>
    <cellStyle name="Input 2 2 3 2 3 3 3" xfId="33700" xr:uid="{00000000-0005-0000-0000-00008E370000}"/>
    <cellStyle name="Input 2 2 3 2 3 3 4" xfId="33701" xr:uid="{00000000-0005-0000-0000-00008F370000}"/>
    <cellStyle name="Input 2 2 3 2 3 3 5" xfId="33702" xr:uid="{00000000-0005-0000-0000-000090370000}"/>
    <cellStyle name="Input 2 2 3 2 3 3 6" xfId="33703" xr:uid="{00000000-0005-0000-0000-000091370000}"/>
    <cellStyle name="Input 2 2 3 2 3 3 7" xfId="33704" xr:uid="{00000000-0005-0000-0000-000092370000}"/>
    <cellStyle name="Input 2 2 3 2 3 4" xfId="4349" xr:uid="{00000000-0005-0000-0000-000093370000}"/>
    <cellStyle name="Input 2 2 3 2 3 4 2" xfId="4350" xr:uid="{00000000-0005-0000-0000-000094370000}"/>
    <cellStyle name="Input 2 2 3 2 3 4 3" xfId="33705" xr:uid="{00000000-0005-0000-0000-000095370000}"/>
    <cellStyle name="Input 2 2 3 2 3 4 4" xfId="33706" xr:uid="{00000000-0005-0000-0000-000096370000}"/>
    <cellStyle name="Input 2 2 3 2 3 4 5" xfId="33707" xr:uid="{00000000-0005-0000-0000-000097370000}"/>
    <cellStyle name="Input 2 2 3 2 3 4 6" xfId="33708" xr:uid="{00000000-0005-0000-0000-000098370000}"/>
    <cellStyle name="Input 2 2 3 2 3 4 7" xfId="33709" xr:uid="{00000000-0005-0000-0000-000099370000}"/>
    <cellStyle name="Input 2 2 3 2 3 5" xfId="4351" xr:uid="{00000000-0005-0000-0000-00009A370000}"/>
    <cellStyle name="Input 2 2 3 2 3 5 2" xfId="4352" xr:uid="{00000000-0005-0000-0000-00009B370000}"/>
    <cellStyle name="Input 2 2 3 2 3 5 3" xfId="33710" xr:uid="{00000000-0005-0000-0000-00009C370000}"/>
    <cellStyle name="Input 2 2 3 2 3 5 4" xfId="33711" xr:uid="{00000000-0005-0000-0000-00009D370000}"/>
    <cellStyle name="Input 2 2 3 2 3 5 5" xfId="33712" xr:uid="{00000000-0005-0000-0000-00009E370000}"/>
    <cellStyle name="Input 2 2 3 2 3 5 6" xfId="33713" xr:uid="{00000000-0005-0000-0000-00009F370000}"/>
    <cellStyle name="Input 2 2 3 2 3 5 7" xfId="33714" xr:uid="{00000000-0005-0000-0000-0000A0370000}"/>
    <cellStyle name="Input 2 2 3 2 3 6" xfId="4353" xr:uid="{00000000-0005-0000-0000-0000A1370000}"/>
    <cellStyle name="Input 2 2 3 2 3 6 2" xfId="4354" xr:uid="{00000000-0005-0000-0000-0000A2370000}"/>
    <cellStyle name="Input 2 2 3 2 3 6 3" xfId="33715" xr:uid="{00000000-0005-0000-0000-0000A3370000}"/>
    <cellStyle name="Input 2 2 3 2 3 6 4" xfId="33716" xr:uid="{00000000-0005-0000-0000-0000A4370000}"/>
    <cellStyle name="Input 2 2 3 2 3 6 5" xfId="33717" xr:uid="{00000000-0005-0000-0000-0000A5370000}"/>
    <cellStyle name="Input 2 2 3 2 3 6 6" xfId="33718" xr:uid="{00000000-0005-0000-0000-0000A6370000}"/>
    <cellStyle name="Input 2 2 3 2 3 6 7" xfId="33719" xr:uid="{00000000-0005-0000-0000-0000A7370000}"/>
    <cellStyle name="Input 2 2 3 2 3 7" xfId="4355" xr:uid="{00000000-0005-0000-0000-0000A8370000}"/>
    <cellStyle name="Input 2 2 3 2 3 7 2" xfId="4356" xr:uid="{00000000-0005-0000-0000-0000A9370000}"/>
    <cellStyle name="Input 2 2 3 2 3 7 3" xfId="33720" xr:uid="{00000000-0005-0000-0000-0000AA370000}"/>
    <cellStyle name="Input 2 2 3 2 3 7 4" xfId="33721" xr:uid="{00000000-0005-0000-0000-0000AB370000}"/>
    <cellStyle name="Input 2 2 3 2 3 7 5" xfId="33722" xr:uid="{00000000-0005-0000-0000-0000AC370000}"/>
    <cellStyle name="Input 2 2 3 2 3 7 6" xfId="33723" xr:uid="{00000000-0005-0000-0000-0000AD370000}"/>
    <cellStyle name="Input 2 2 3 2 3 7 7" xfId="33724" xr:uid="{00000000-0005-0000-0000-0000AE370000}"/>
    <cellStyle name="Input 2 2 3 2 3 8" xfId="4357" xr:uid="{00000000-0005-0000-0000-0000AF370000}"/>
    <cellStyle name="Input 2 2 3 2 3 8 2" xfId="4358" xr:uid="{00000000-0005-0000-0000-0000B0370000}"/>
    <cellStyle name="Input 2 2 3 2 3 8 3" xfId="33725" xr:uid="{00000000-0005-0000-0000-0000B1370000}"/>
    <cellStyle name="Input 2 2 3 2 3 8 4" xfId="33726" xr:uid="{00000000-0005-0000-0000-0000B2370000}"/>
    <cellStyle name="Input 2 2 3 2 3 8 5" xfId="33727" xr:uid="{00000000-0005-0000-0000-0000B3370000}"/>
    <cellStyle name="Input 2 2 3 2 3 8 6" xfId="33728" xr:uid="{00000000-0005-0000-0000-0000B4370000}"/>
    <cellStyle name="Input 2 2 3 2 3 8 7" xfId="33729" xr:uid="{00000000-0005-0000-0000-0000B5370000}"/>
    <cellStyle name="Input 2 2 3 2 3 9" xfId="4359" xr:uid="{00000000-0005-0000-0000-0000B6370000}"/>
    <cellStyle name="Input 2 2 3 2 3 9 2" xfId="4360" xr:uid="{00000000-0005-0000-0000-0000B7370000}"/>
    <cellStyle name="Input 2 2 3 2 3 9 3" xfId="33730" xr:uid="{00000000-0005-0000-0000-0000B8370000}"/>
    <cellStyle name="Input 2 2 3 2 3 9 4" xfId="33731" xr:uid="{00000000-0005-0000-0000-0000B9370000}"/>
    <cellStyle name="Input 2 2 3 2 3 9 5" xfId="33732" xr:uid="{00000000-0005-0000-0000-0000BA370000}"/>
    <cellStyle name="Input 2 2 3 2 3 9 6" xfId="33733" xr:uid="{00000000-0005-0000-0000-0000BB370000}"/>
    <cellStyle name="Input 2 2 3 2 3 9 7" xfId="33734" xr:uid="{00000000-0005-0000-0000-0000BC370000}"/>
    <cellStyle name="Input 2 2 3 2 4" xfId="4361" xr:uid="{00000000-0005-0000-0000-0000BD370000}"/>
    <cellStyle name="Input 2 2 3 2 4 2" xfId="4362" xr:uid="{00000000-0005-0000-0000-0000BE370000}"/>
    <cellStyle name="Input 2 2 3 2 4 3" xfId="33735" xr:uid="{00000000-0005-0000-0000-0000BF370000}"/>
    <cellStyle name="Input 2 2 3 2 4 4" xfId="33736" xr:uid="{00000000-0005-0000-0000-0000C0370000}"/>
    <cellStyle name="Input 2 2 3 2 4 5" xfId="33737" xr:uid="{00000000-0005-0000-0000-0000C1370000}"/>
    <cellStyle name="Input 2 2 3 2 4 6" xfId="33738" xr:uid="{00000000-0005-0000-0000-0000C2370000}"/>
    <cellStyle name="Input 2 2 3 2 4 7" xfId="33739" xr:uid="{00000000-0005-0000-0000-0000C3370000}"/>
    <cellStyle name="Input 2 2 3 2 5" xfId="4363" xr:uid="{00000000-0005-0000-0000-0000C4370000}"/>
    <cellStyle name="Input 2 2 3 2 5 2" xfId="4364" xr:uid="{00000000-0005-0000-0000-0000C5370000}"/>
    <cellStyle name="Input 2 2 3 2 6" xfId="33740" xr:uid="{00000000-0005-0000-0000-0000C6370000}"/>
    <cellStyle name="Input 2 2 3 2 7" xfId="33741" xr:uid="{00000000-0005-0000-0000-0000C7370000}"/>
    <cellStyle name="Input 2 2 3 2 8" xfId="33742" xr:uid="{00000000-0005-0000-0000-0000C8370000}"/>
    <cellStyle name="Input 2 2 3 3" xfId="4365" xr:uid="{00000000-0005-0000-0000-0000C9370000}"/>
    <cellStyle name="Input 2 2 3 3 10" xfId="33743" xr:uid="{00000000-0005-0000-0000-0000CA370000}"/>
    <cellStyle name="Input 2 2 3 3 2" xfId="4366" xr:uid="{00000000-0005-0000-0000-0000CB370000}"/>
    <cellStyle name="Input 2 2 3 3 2 2" xfId="4367" xr:uid="{00000000-0005-0000-0000-0000CC370000}"/>
    <cellStyle name="Input 2 2 3 3 2 3" xfId="33744" xr:uid="{00000000-0005-0000-0000-0000CD370000}"/>
    <cellStyle name="Input 2 2 3 3 2 4" xfId="33745" xr:uid="{00000000-0005-0000-0000-0000CE370000}"/>
    <cellStyle name="Input 2 2 3 3 2 5" xfId="33746" xr:uid="{00000000-0005-0000-0000-0000CF370000}"/>
    <cellStyle name="Input 2 2 3 3 2 6" xfId="33747" xr:uid="{00000000-0005-0000-0000-0000D0370000}"/>
    <cellStyle name="Input 2 2 3 3 2 7" xfId="33748" xr:uid="{00000000-0005-0000-0000-0000D1370000}"/>
    <cellStyle name="Input 2 2 3 3 3" xfId="4368" xr:uid="{00000000-0005-0000-0000-0000D2370000}"/>
    <cellStyle name="Input 2 2 3 3 3 2" xfId="4369" xr:uid="{00000000-0005-0000-0000-0000D3370000}"/>
    <cellStyle name="Input 2 2 3 3 3 3" xfId="33749" xr:uid="{00000000-0005-0000-0000-0000D4370000}"/>
    <cellStyle name="Input 2 2 3 3 3 4" xfId="33750" xr:uid="{00000000-0005-0000-0000-0000D5370000}"/>
    <cellStyle name="Input 2 2 3 3 3 5" xfId="33751" xr:uid="{00000000-0005-0000-0000-0000D6370000}"/>
    <cellStyle name="Input 2 2 3 3 3 6" xfId="33752" xr:uid="{00000000-0005-0000-0000-0000D7370000}"/>
    <cellStyle name="Input 2 2 3 3 3 7" xfId="33753" xr:uid="{00000000-0005-0000-0000-0000D8370000}"/>
    <cellStyle name="Input 2 2 3 3 4" xfId="4370" xr:uid="{00000000-0005-0000-0000-0000D9370000}"/>
    <cellStyle name="Input 2 2 3 3 4 2" xfId="4371" xr:uid="{00000000-0005-0000-0000-0000DA370000}"/>
    <cellStyle name="Input 2 2 3 3 4 3" xfId="33754" xr:uid="{00000000-0005-0000-0000-0000DB370000}"/>
    <cellStyle name="Input 2 2 3 3 4 4" xfId="33755" xr:uid="{00000000-0005-0000-0000-0000DC370000}"/>
    <cellStyle name="Input 2 2 3 3 4 5" xfId="33756" xr:uid="{00000000-0005-0000-0000-0000DD370000}"/>
    <cellStyle name="Input 2 2 3 3 4 6" xfId="33757" xr:uid="{00000000-0005-0000-0000-0000DE370000}"/>
    <cellStyle name="Input 2 2 3 3 4 7" xfId="33758" xr:uid="{00000000-0005-0000-0000-0000DF370000}"/>
    <cellStyle name="Input 2 2 3 3 5" xfId="4372" xr:uid="{00000000-0005-0000-0000-0000E0370000}"/>
    <cellStyle name="Input 2 2 3 3 5 2" xfId="4373" xr:uid="{00000000-0005-0000-0000-0000E1370000}"/>
    <cellStyle name="Input 2 2 3 3 5 3" xfId="33759" xr:uid="{00000000-0005-0000-0000-0000E2370000}"/>
    <cellStyle name="Input 2 2 3 3 5 4" xfId="33760" xr:uid="{00000000-0005-0000-0000-0000E3370000}"/>
    <cellStyle name="Input 2 2 3 3 5 5" xfId="33761" xr:uid="{00000000-0005-0000-0000-0000E4370000}"/>
    <cellStyle name="Input 2 2 3 3 5 6" xfId="33762" xr:uid="{00000000-0005-0000-0000-0000E5370000}"/>
    <cellStyle name="Input 2 2 3 3 5 7" xfId="33763" xr:uid="{00000000-0005-0000-0000-0000E6370000}"/>
    <cellStyle name="Input 2 2 3 3 6" xfId="4374" xr:uid="{00000000-0005-0000-0000-0000E7370000}"/>
    <cellStyle name="Input 2 2 3 3 6 2" xfId="4375" xr:uid="{00000000-0005-0000-0000-0000E8370000}"/>
    <cellStyle name="Input 2 2 3 3 6 3" xfId="33764" xr:uid="{00000000-0005-0000-0000-0000E9370000}"/>
    <cellStyle name="Input 2 2 3 3 6 4" xfId="33765" xr:uid="{00000000-0005-0000-0000-0000EA370000}"/>
    <cellStyle name="Input 2 2 3 3 6 5" xfId="33766" xr:uid="{00000000-0005-0000-0000-0000EB370000}"/>
    <cellStyle name="Input 2 2 3 3 6 6" xfId="33767" xr:uid="{00000000-0005-0000-0000-0000EC370000}"/>
    <cellStyle name="Input 2 2 3 3 6 7" xfId="33768" xr:uid="{00000000-0005-0000-0000-0000ED370000}"/>
    <cellStyle name="Input 2 2 3 3 7" xfId="33769" xr:uid="{00000000-0005-0000-0000-0000EE370000}"/>
    <cellStyle name="Input 2 2 3 3 8" xfId="33770" xr:uid="{00000000-0005-0000-0000-0000EF370000}"/>
    <cellStyle name="Input 2 2 3 3 9" xfId="33771" xr:uid="{00000000-0005-0000-0000-0000F0370000}"/>
    <cellStyle name="Input 2 2 3 4" xfId="4376" xr:uid="{00000000-0005-0000-0000-0000F1370000}"/>
    <cellStyle name="Input 2 2 3 4 10" xfId="4377" xr:uid="{00000000-0005-0000-0000-0000F2370000}"/>
    <cellStyle name="Input 2 2 3 4 11" xfId="33772" xr:uid="{00000000-0005-0000-0000-0000F3370000}"/>
    <cellStyle name="Input 2 2 3 4 12" xfId="33773" xr:uid="{00000000-0005-0000-0000-0000F4370000}"/>
    <cellStyle name="Input 2 2 3 4 2" xfId="4378" xr:uid="{00000000-0005-0000-0000-0000F5370000}"/>
    <cellStyle name="Input 2 2 3 4 2 2" xfId="4379" xr:uid="{00000000-0005-0000-0000-0000F6370000}"/>
    <cellStyle name="Input 2 2 3 4 2 3" xfId="33774" xr:uid="{00000000-0005-0000-0000-0000F7370000}"/>
    <cellStyle name="Input 2 2 3 4 2 4" xfId="33775" xr:uid="{00000000-0005-0000-0000-0000F8370000}"/>
    <cellStyle name="Input 2 2 3 4 2 5" xfId="33776" xr:uid="{00000000-0005-0000-0000-0000F9370000}"/>
    <cellStyle name="Input 2 2 3 4 2 6" xfId="33777" xr:uid="{00000000-0005-0000-0000-0000FA370000}"/>
    <cellStyle name="Input 2 2 3 4 2 7" xfId="33778" xr:uid="{00000000-0005-0000-0000-0000FB370000}"/>
    <cellStyle name="Input 2 2 3 4 3" xfId="4380" xr:uid="{00000000-0005-0000-0000-0000FC370000}"/>
    <cellStyle name="Input 2 2 3 4 3 2" xfId="4381" xr:uid="{00000000-0005-0000-0000-0000FD370000}"/>
    <cellStyle name="Input 2 2 3 4 3 3" xfId="33779" xr:uid="{00000000-0005-0000-0000-0000FE370000}"/>
    <cellStyle name="Input 2 2 3 4 3 4" xfId="33780" xr:uid="{00000000-0005-0000-0000-0000FF370000}"/>
    <cellStyle name="Input 2 2 3 4 3 5" xfId="33781" xr:uid="{00000000-0005-0000-0000-000000380000}"/>
    <cellStyle name="Input 2 2 3 4 3 6" xfId="33782" xr:uid="{00000000-0005-0000-0000-000001380000}"/>
    <cellStyle name="Input 2 2 3 4 3 7" xfId="33783" xr:uid="{00000000-0005-0000-0000-000002380000}"/>
    <cellStyle name="Input 2 2 3 4 4" xfId="4382" xr:uid="{00000000-0005-0000-0000-000003380000}"/>
    <cellStyle name="Input 2 2 3 4 4 2" xfId="4383" xr:uid="{00000000-0005-0000-0000-000004380000}"/>
    <cellStyle name="Input 2 2 3 4 4 3" xfId="33784" xr:uid="{00000000-0005-0000-0000-000005380000}"/>
    <cellStyle name="Input 2 2 3 4 4 4" xfId="33785" xr:uid="{00000000-0005-0000-0000-000006380000}"/>
    <cellStyle name="Input 2 2 3 4 4 5" xfId="33786" xr:uid="{00000000-0005-0000-0000-000007380000}"/>
    <cellStyle name="Input 2 2 3 4 4 6" xfId="33787" xr:uid="{00000000-0005-0000-0000-000008380000}"/>
    <cellStyle name="Input 2 2 3 4 4 7" xfId="33788" xr:uid="{00000000-0005-0000-0000-000009380000}"/>
    <cellStyle name="Input 2 2 3 4 5" xfId="4384" xr:uid="{00000000-0005-0000-0000-00000A380000}"/>
    <cellStyle name="Input 2 2 3 4 5 2" xfId="4385" xr:uid="{00000000-0005-0000-0000-00000B380000}"/>
    <cellStyle name="Input 2 2 3 4 5 3" xfId="33789" xr:uid="{00000000-0005-0000-0000-00000C380000}"/>
    <cellStyle name="Input 2 2 3 4 5 4" xfId="33790" xr:uid="{00000000-0005-0000-0000-00000D380000}"/>
    <cellStyle name="Input 2 2 3 4 5 5" xfId="33791" xr:uid="{00000000-0005-0000-0000-00000E380000}"/>
    <cellStyle name="Input 2 2 3 4 5 6" xfId="33792" xr:uid="{00000000-0005-0000-0000-00000F380000}"/>
    <cellStyle name="Input 2 2 3 4 5 7" xfId="33793" xr:uid="{00000000-0005-0000-0000-000010380000}"/>
    <cellStyle name="Input 2 2 3 4 6" xfId="4386" xr:uid="{00000000-0005-0000-0000-000011380000}"/>
    <cellStyle name="Input 2 2 3 4 6 2" xfId="4387" xr:uid="{00000000-0005-0000-0000-000012380000}"/>
    <cellStyle name="Input 2 2 3 4 6 3" xfId="33794" xr:uid="{00000000-0005-0000-0000-000013380000}"/>
    <cellStyle name="Input 2 2 3 4 6 4" xfId="33795" xr:uid="{00000000-0005-0000-0000-000014380000}"/>
    <cellStyle name="Input 2 2 3 4 6 5" xfId="33796" xr:uid="{00000000-0005-0000-0000-000015380000}"/>
    <cellStyle name="Input 2 2 3 4 6 6" xfId="33797" xr:uid="{00000000-0005-0000-0000-000016380000}"/>
    <cellStyle name="Input 2 2 3 4 6 7" xfId="33798" xr:uid="{00000000-0005-0000-0000-000017380000}"/>
    <cellStyle name="Input 2 2 3 4 7" xfId="4388" xr:uid="{00000000-0005-0000-0000-000018380000}"/>
    <cellStyle name="Input 2 2 3 4 7 2" xfId="4389" xr:uid="{00000000-0005-0000-0000-000019380000}"/>
    <cellStyle name="Input 2 2 3 4 7 3" xfId="33799" xr:uid="{00000000-0005-0000-0000-00001A380000}"/>
    <cellStyle name="Input 2 2 3 4 7 4" xfId="33800" xr:uid="{00000000-0005-0000-0000-00001B380000}"/>
    <cellStyle name="Input 2 2 3 4 7 5" xfId="33801" xr:uid="{00000000-0005-0000-0000-00001C380000}"/>
    <cellStyle name="Input 2 2 3 4 7 6" xfId="33802" xr:uid="{00000000-0005-0000-0000-00001D380000}"/>
    <cellStyle name="Input 2 2 3 4 7 7" xfId="33803" xr:uid="{00000000-0005-0000-0000-00001E380000}"/>
    <cellStyle name="Input 2 2 3 4 8" xfId="4390" xr:uid="{00000000-0005-0000-0000-00001F380000}"/>
    <cellStyle name="Input 2 2 3 4 8 2" xfId="4391" xr:uid="{00000000-0005-0000-0000-000020380000}"/>
    <cellStyle name="Input 2 2 3 4 8 3" xfId="33804" xr:uid="{00000000-0005-0000-0000-000021380000}"/>
    <cellStyle name="Input 2 2 3 4 8 4" xfId="33805" xr:uid="{00000000-0005-0000-0000-000022380000}"/>
    <cellStyle name="Input 2 2 3 4 8 5" xfId="33806" xr:uid="{00000000-0005-0000-0000-000023380000}"/>
    <cellStyle name="Input 2 2 3 4 8 6" xfId="33807" xr:uid="{00000000-0005-0000-0000-000024380000}"/>
    <cellStyle name="Input 2 2 3 4 8 7" xfId="33808" xr:uid="{00000000-0005-0000-0000-000025380000}"/>
    <cellStyle name="Input 2 2 3 4 9" xfId="4392" xr:uid="{00000000-0005-0000-0000-000026380000}"/>
    <cellStyle name="Input 2 2 3 4 9 2" xfId="4393" xr:uid="{00000000-0005-0000-0000-000027380000}"/>
    <cellStyle name="Input 2 2 3 4 9 3" xfId="33809" xr:uid="{00000000-0005-0000-0000-000028380000}"/>
    <cellStyle name="Input 2 2 3 4 9 4" xfId="33810" xr:uid="{00000000-0005-0000-0000-000029380000}"/>
    <cellStyle name="Input 2 2 3 4 9 5" xfId="33811" xr:uid="{00000000-0005-0000-0000-00002A380000}"/>
    <cellStyle name="Input 2 2 3 4 9 6" xfId="33812" xr:uid="{00000000-0005-0000-0000-00002B380000}"/>
    <cellStyle name="Input 2 2 3 4 9 7" xfId="33813" xr:uid="{00000000-0005-0000-0000-00002C380000}"/>
    <cellStyle name="Input 2 2 3 5" xfId="4394" xr:uid="{00000000-0005-0000-0000-00002D380000}"/>
    <cellStyle name="Input 2 2 3 5 10" xfId="33814" xr:uid="{00000000-0005-0000-0000-00002E380000}"/>
    <cellStyle name="Input 2 2 3 5 11" xfId="33815" xr:uid="{00000000-0005-0000-0000-00002F380000}"/>
    <cellStyle name="Input 2 2 3 5 12" xfId="33816" xr:uid="{00000000-0005-0000-0000-000030380000}"/>
    <cellStyle name="Input 2 2 3 5 2" xfId="4395" xr:uid="{00000000-0005-0000-0000-000031380000}"/>
    <cellStyle name="Input 2 2 3 5 2 2" xfId="4396" xr:uid="{00000000-0005-0000-0000-000032380000}"/>
    <cellStyle name="Input 2 2 3 5 2 3" xfId="33817" xr:uid="{00000000-0005-0000-0000-000033380000}"/>
    <cellStyle name="Input 2 2 3 5 2 4" xfId="33818" xr:uid="{00000000-0005-0000-0000-000034380000}"/>
    <cellStyle name="Input 2 2 3 5 2 5" xfId="33819" xr:uid="{00000000-0005-0000-0000-000035380000}"/>
    <cellStyle name="Input 2 2 3 5 2 6" xfId="33820" xr:uid="{00000000-0005-0000-0000-000036380000}"/>
    <cellStyle name="Input 2 2 3 5 2 7" xfId="33821" xr:uid="{00000000-0005-0000-0000-000037380000}"/>
    <cellStyle name="Input 2 2 3 5 3" xfId="4397" xr:uid="{00000000-0005-0000-0000-000038380000}"/>
    <cellStyle name="Input 2 2 3 5 3 2" xfId="4398" xr:uid="{00000000-0005-0000-0000-000039380000}"/>
    <cellStyle name="Input 2 2 3 5 3 3" xfId="33822" xr:uid="{00000000-0005-0000-0000-00003A380000}"/>
    <cellStyle name="Input 2 2 3 5 3 4" xfId="33823" xr:uid="{00000000-0005-0000-0000-00003B380000}"/>
    <cellStyle name="Input 2 2 3 5 3 5" xfId="33824" xr:uid="{00000000-0005-0000-0000-00003C380000}"/>
    <cellStyle name="Input 2 2 3 5 3 6" xfId="33825" xr:uid="{00000000-0005-0000-0000-00003D380000}"/>
    <cellStyle name="Input 2 2 3 5 3 7" xfId="33826" xr:uid="{00000000-0005-0000-0000-00003E380000}"/>
    <cellStyle name="Input 2 2 3 5 4" xfId="4399" xr:uid="{00000000-0005-0000-0000-00003F380000}"/>
    <cellStyle name="Input 2 2 3 5 4 2" xfId="4400" xr:uid="{00000000-0005-0000-0000-000040380000}"/>
    <cellStyle name="Input 2 2 3 5 4 3" xfId="33827" xr:uid="{00000000-0005-0000-0000-000041380000}"/>
    <cellStyle name="Input 2 2 3 5 4 4" xfId="33828" xr:uid="{00000000-0005-0000-0000-000042380000}"/>
    <cellStyle name="Input 2 2 3 5 4 5" xfId="33829" xr:uid="{00000000-0005-0000-0000-000043380000}"/>
    <cellStyle name="Input 2 2 3 5 4 6" xfId="33830" xr:uid="{00000000-0005-0000-0000-000044380000}"/>
    <cellStyle name="Input 2 2 3 5 4 7" xfId="33831" xr:uid="{00000000-0005-0000-0000-000045380000}"/>
    <cellStyle name="Input 2 2 3 5 5" xfId="4401" xr:uid="{00000000-0005-0000-0000-000046380000}"/>
    <cellStyle name="Input 2 2 3 5 5 2" xfId="4402" xr:uid="{00000000-0005-0000-0000-000047380000}"/>
    <cellStyle name="Input 2 2 3 5 5 3" xfId="33832" xr:uid="{00000000-0005-0000-0000-000048380000}"/>
    <cellStyle name="Input 2 2 3 5 5 4" xfId="33833" xr:uid="{00000000-0005-0000-0000-000049380000}"/>
    <cellStyle name="Input 2 2 3 5 5 5" xfId="33834" xr:uid="{00000000-0005-0000-0000-00004A380000}"/>
    <cellStyle name="Input 2 2 3 5 5 6" xfId="33835" xr:uid="{00000000-0005-0000-0000-00004B380000}"/>
    <cellStyle name="Input 2 2 3 5 5 7" xfId="33836" xr:uid="{00000000-0005-0000-0000-00004C380000}"/>
    <cellStyle name="Input 2 2 3 5 6" xfId="4403" xr:uid="{00000000-0005-0000-0000-00004D380000}"/>
    <cellStyle name="Input 2 2 3 5 6 2" xfId="4404" xr:uid="{00000000-0005-0000-0000-00004E380000}"/>
    <cellStyle name="Input 2 2 3 5 6 3" xfId="33837" xr:uid="{00000000-0005-0000-0000-00004F380000}"/>
    <cellStyle name="Input 2 2 3 5 6 4" xfId="33838" xr:uid="{00000000-0005-0000-0000-000050380000}"/>
    <cellStyle name="Input 2 2 3 5 6 5" xfId="33839" xr:uid="{00000000-0005-0000-0000-000051380000}"/>
    <cellStyle name="Input 2 2 3 5 6 6" xfId="33840" xr:uid="{00000000-0005-0000-0000-000052380000}"/>
    <cellStyle name="Input 2 2 3 5 6 7" xfId="33841" xr:uid="{00000000-0005-0000-0000-000053380000}"/>
    <cellStyle name="Input 2 2 3 5 7" xfId="4405" xr:uid="{00000000-0005-0000-0000-000054380000}"/>
    <cellStyle name="Input 2 2 3 5 7 2" xfId="4406" xr:uid="{00000000-0005-0000-0000-000055380000}"/>
    <cellStyle name="Input 2 2 3 5 7 3" xfId="33842" xr:uid="{00000000-0005-0000-0000-000056380000}"/>
    <cellStyle name="Input 2 2 3 5 7 4" xfId="33843" xr:uid="{00000000-0005-0000-0000-000057380000}"/>
    <cellStyle name="Input 2 2 3 5 7 5" xfId="33844" xr:uid="{00000000-0005-0000-0000-000058380000}"/>
    <cellStyle name="Input 2 2 3 5 7 6" xfId="33845" xr:uid="{00000000-0005-0000-0000-000059380000}"/>
    <cellStyle name="Input 2 2 3 5 7 7" xfId="33846" xr:uid="{00000000-0005-0000-0000-00005A380000}"/>
    <cellStyle name="Input 2 2 3 5 8" xfId="4407" xr:uid="{00000000-0005-0000-0000-00005B380000}"/>
    <cellStyle name="Input 2 2 3 5 8 2" xfId="4408" xr:uid="{00000000-0005-0000-0000-00005C380000}"/>
    <cellStyle name="Input 2 2 3 5 8 3" xfId="33847" xr:uid="{00000000-0005-0000-0000-00005D380000}"/>
    <cellStyle name="Input 2 2 3 5 8 4" xfId="33848" xr:uid="{00000000-0005-0000-0000-00005E380000}"/>
    <cellStyle name="Input 2 2 3 5 8 5" xfId="33849" xr:uid="{00000000-0005-0000-0000-00005F380000}"/>
    <cellStyle name="Input 2 2 3 5 8 6" xfId="33850" xr:uid="{00000000-0005-0000-0000-000060380000}"/>
    <cellStyle name="Input 2 2 3 5 8 7" xfId="33851" xr:uid="{00000000-0005-0000-0000-000061380000}"/>
    <cellStyle name="Input 2 2 3 5 9" xfId="4409" xr:uid="{00000000-0005-0000-0000-000062380000}"/>
    <cellStyle name="Input 2 2 3 5 9 2" xfId="4410" xr:uid="{00000000-0005-0000-0000-000063380000}"/>
    <cellStyle name="Input 2 2 3 5 9 3" xfId="33852" xr:uid="{00000000-0005-0000-0000-000064380000}"/>
    <cellStyle name="Input 2 2 3 5 9 4" xfId="33853" xr:uid="{00000000-0005-0000-0000-000065380000}"/>
    <cellStyle name="Input 2 2 3 5 9 5" xfId="33854" xr:uid="{00000000-0005-0000-0000-000066380000}"/>
    <cellStyle name="Input 2 2 3 5 9 6" xfId="33855" xr:uid="{00000000-0005-0000-0000-000067380000}"/>
    <cellStyle name="Input 2 2 3 5 9 7" xfId="33856" xr:uid="{00000000-0005-0000-0000-000068380000}"/>
    <cellStyle name="Input 2 2 3 6" xfId="4411" xr:uid="{00000000-0005-0000-0000-000069380000}"/>
    <cellStyle name="Input 2 2 3 6 10" xfId="4412" xr:uid="{00000000-0005-0000-0000-00006A380000}"/>
    <cellStyle name="Input 2 2 3 6 11" xfId="33857" xr:uid="{00000000-0005-0000-0000-00006B380000}"/>
    <cellStyle name="Input 2 2 3 6 12" xfId="33858" xr:uid="{00000000-0005-0000-0000-00006C380000}"/>
    <cellStyle name="Input 2 2 3 6 13" xfId="33859" xr:uid="{00000000-0005-0000-0000-00006D380000}"/>
    <cellStyle name="Input 2 2 3 6 14" xfId="33860" xr:uid="{00000000-0005-0000-0000-00006E380000}"/>
    <cellStyle name="Input 2 2 3 6 15" xfId="33861" xr:uid="{00000000-0005-0000-0000-00006F380000}"/>
    <cellStyle name="Input 2 2 3 6 2" xfId="4413" xr:uid="{00000000-0005-0000-0000-000070380000}"/>
    <cellStyle name="Input 2 2 3 6 2 2" xfId="4414" xr:uid="{00000000-0005-0000-0000-000071380000}"/>
    <cellStyle name="Input 2 2 3 6 2 3" xfId="33862" xr:uid="{00000000-0005-0000-0000-000072380000}"/>
    <cellStyle name="Input 2 2 3 6 2 4" xfId="33863" xr:uid="{00000000-0005-0000-0000-000073380000}"/>
    <cellStyle name="Input 2 2 3 6 2 5" xfId="33864" xr:uid="{00000000-0005-0000-0000-000074380000}"/>
    <cellStyle name="Input 2 2 3 6 2 6" xfId="33865" xr:uid="{00000000-0005-0000-0000-000075380000}"/>
    <cellStyle name="Input 2 2 3 6 2 7" xfId="33866" xr:uid="{00000000-0005-0000-0000-000076380000}"/>
    <cellStyle name="Input 2 2 3 6 3" xfId="4415" xr:uid="{00000000-0005-0000-0000-000077380000}"/>
    <cellStyle name="Input 2 2 3 6 3 2" xfId="4416" xr:uid="{00000000-0005-0000-0000-000078380000}"/>
    <cellStyle name="Input 2 2 3 6 3 3" xfId="33867" xr:uid="{00000000-0005-0000-0000-000079380000}"/>
    <cellStyle name="Input 2 2 3 6 3 4" xfId="33868" xr:uid="{00000000-0005-0000-0000-00007A380000}"/>
    <cellStyle name="Input 2 2 3 6 3 5" xfId="33869" xr:uid="{00000000-0005-0000-0000-00007B380000}"/>
    <cellStyle name="Input 2 2 3 6 3 6" xfId="33870" xr:uid="{00000000-0005-0000-0000-00007C380000}"/>
    <cellStyle name="Input 2 2 3 6 3 7" xfId="33871" xr:uid="{00000000-0005-0000-0000-00007D380000}"/>
    <cellStyle name="Input 2 2 3 6 4" xfId="4417" xr:uid="{00000000-0005-0000-0000-00007E380000}"/>
    <cellStyle name="Input 2 2 3 6 4 2" xfId="4418" xr:uid="{00000000-0005-0000-0000-00007F380000}"/>
    <cellStyle name="Input 2 2 3 6 4 3" xfId="33872" xr:uid="{00000000-0005-0000-0000-000080380000}"/>
    <cellStyle name="Input 2 2 3 6 4 4" xfId="33873" xr:uid="{00000000-0005-0000-0000-000081380000}"/>
    <cellStyle name="Input 2 2 3 6 4 5" xfId="33874" xr:uid="{00000000-0005-0000-0000-000082380000}"/>
    <cellStyle name="Input 2 2 3 6 4 6" xfId="33875" xr:uid="{00000000-0005-0000-0000-000083380000}"/>
    <cellStyle name="Input 2 2 3 6 4 7" xfId="33876" xr:uid="{00000000-0005-0000-0000-000084380000}"/>
    <cellStyle name="Input 2 2 3 6 5" xfId="4419" xr:uid="{00000000-0005-0000-0000-000085380000}"/>
    <cellStyle name="Input 2 2 3 6 5 2" xfId="4420" xr:uid="{00000000-0005-0000-0000-000086380000}"/>
    <cellStyle name="Input 2 2 3 6 5 3" xfId="33877" xr:uid="{00000000-0005-0000-0000-000087380000}"/>
    <cellStyle name="Input 2 2 3 6 5 4" xfId="33878" xr:uid="{00000000-0005-0000-0000-000088380000}"/>
    <cellStyle name="Input 2 2 3 6 5 5" xfId="33879" xr:uid="{00000000-0005-0000-0000-000089380000}"/>
    <cellStyle name="Input 2 2 3 6 5 6" xfId="33880" xr:uid="{00000000-0005-0000-0000-00008A380000}"/>
    <cellStyle name="Input 2 2 3 6 5 7" xfId="33881" xr:uid="{00000000-0005-0000-0000-00008B380000}"/>
    <cellStyle name="Input 2 2 3 6 6" xfId="4421" xr:uid="{00000000-0005-0000-0000-00008C380000}"/>
    <cellStyle name="Input 2 2 3 6 6 2" xfId="4422" xr:uid="{00000000-0005-0000-0000-00008D380000}"/>
    <cellStyle name="Input 2 2 3 6 6 3" xfId="33882" xr:uid="{00000000-0005-0000-0000-00008E380000}"/>
    <cellStyle name="Input 2 2 3 6 6 4" xfId="33883" xr:uid="{00000000-0005-0000-0000-00008F380000}"/>
    <cellStyle name="Input 2 2 3 6 6 5" xfId="33884" xr:uid="{00000000-0005-0000-0000-000090380000}"/>
    <cellStyle name="Input 2 2 3 6 6 6" xfId="33885" xr:uid="{00000000-0005-0000-0000-000091380000}"/>
    <cellStyle name="Input 2 2 3 6 6 7" xfId="33886" xr:uid="{00000000-0005-0000-0000-000092380000}"/>
    <cellStyle name="Input 2 2 3 6 7" xfId="4423" xr:uid="{00000000-0005-0000-0000-000093380000}"/>
    <cellStyle name="Input 2 2 3 6 7 2" xfId="4424" xr:uid="{00000000-0005-0000-0000-000094380000}"/>
    <cellStyle name="Input 2 2 3 6 7 3" xfId="33887" xr:uid="{00000000-0005-0000-0000-000095380000}"/>
    <cellStyle name="Input 2 2 3 6 7 4" xfId="33888" xr:uid="{00000000-0005-0000-0000-000096380000}"/>
    <cellStyle name="Input 2 2 3 6 7 5" xfId="33889" xr:uid="{00000000-0005-0000-0000-000097380000}"/>
    <cellStyle name="Input 2 2 3 6 7 6" xfId="33890" xr:uid="{00000000-0005-0000-0000-000098380000}"/>
    <cellStyle name="Input 2 2 3 6 7 7" xfId="33891" xr:uid="{00000000-0005-0000-0000-000099380000}"/>
    <cellStyle name="Input 2 2 3 6 8" xfId="4425" xr:uid="{00000000-0005-0000-0000-00009A380000}"/>
    <cellStyle name="Input 2 2 3 6 8 2" xfId="4426" xr:uid="{00000000-0005-0000-0000-00009B380000}"/>
    <cellStyle name="Input 2 2 3 6 8 3" xfId="33892" xr:uid="{00000000-0005-0000-0000-00009C380000}"/>
    <cellStyle name="Input 2 2 3 6 8 4" xfId="33893" xr:uid="{00000000-0005-0000-0000-00009D380000}"/>
    <cellStyle name="Input 2 2 3 6 8 5" xfId="33894" xr:uid="{00000000-0005-0000-0000-00009E380000}"/>
    <cellStyle name="Input 2 2 3 6 8 6" xfId="33895" xr:uid="{00000000-0005-0000-0000-00009F380000}"/>
    <cellStyle name="Input 2 2 3 6 8 7" xfId="33896" xr:uid="{00000000-0005-0000-0000-0000A0380000}"/>
    <cellStyle name="Input 2 2 3 6 9" xfId="4427" xr:uid="{00000000-0005-0000-0000-0000A1380000}"/>
    <cellStyle name="Input 2 2 3 6 9 2" xfId="4428" xr:uid="{00000000-0005-0000-0000-0000A2380000}"/>
    <cellStyle name="Input 2 2 3 6 9 3" xfId="33897" xr:uid="{00000000-0005-0000-0000-0000A3380000}"/>
    <cellStyle name="Input 2 2 3 6 9 4" xfId="33898" xr:uid="{00000000-0005-0000-0000-0000A4380000}"/>
    <cellStyle name="Input 2 2 3 6 9 5" xfId="33899" xr:uid="{00000000-0005-0000-0000-0000A5380000}"/>
    <cellStyle name="Input 2 2 3 6 9 6" xfId="33900" xr:uid="{00000000-0005-0000-0000-0000A6380000}"/>
    <cellStyle name="Input 2 2 3 6 9 7" xfId="33901" xr:uid="{00000000-0005-0000-0000-0000A7380000}"/>
    <cellStyle name="Input 2 2 3 7" xfId="33902" xr:uid="{00000000-0005-0000-0000-0000A8380000}"/>
    <cellStyle name="Input 2 2 4" xfId="4429" xr:uid="{00000000-0005-0000-0000-0000A9380000}"/>
    <cellStyle name="Input 2 2 4 2" xfId="4430" xr:uid="{00000000-0005-0000-0000-0000AA380000}"/>
    <cellStyle name="Input 2 2 4 2 2" xfId="4431" xr:uid="{00000000-0005-0000-0000-0000AB380000}"/>
    <cellStyle name="Input 2 2 4 2 2 10" xfId="33903" xr:uid="{00000000-0005-0000-0000-0000AC380000}"/>
    <cellStyle name="Input 2 2 4 2 2 2" xfId="4432" xr:uid="{00000000-0005-0000-0000-0000AD380000}"/>
    <cellStyle name="Input 2 2 4 2 2 2 2" xfId="4433" xr:uid="{00000000-0005-0000-0000-0000AE380000}"/>
    <cellStyle name="Input 2 2 4 2 2 2 3" xfId="33904" xr:uid="{00000000-0005-0000-0000-0000AF380000}"/>
    <cellStyle name="Input 2 2 4 2 2 2 4" xfId="33905" xr:uid="{00000000-0005-0000-0000-0000B0380000}"/>
    <cellStyle name="Input 2 2 4 2 2 2 5" xfId="33906" xr:uid="{00000000-0005-0000-0000-0000B1380000}"/>
    <cellStyle name="Input 2 2 4 2 2 2 6" xfId="33907" xr:uid="{00000000-0005-0000-0000-0000B2380000}"/>
    <cellStyle name="Input 2 2 4 2 2 2 7" xfId="33908" xr:uid="{00000000-0005-0000-0000-0000B3380000}"/>
    <cellStyle name="Input 2 2 4 2 2 3" xfId="4434" xr:uid="{00000000-0005-0000-0000-0000B4380000}"/>
    <cellStyle name="Input 2 2 4 2 2 3 2" xfId="4435" xr:uid="{00000000-0005-0000-0000-0000B5380000}"/>
    <cellStyle name="Input 2 2 4 2 2 3 3" xfId="33909" xr:uid="{00000000-0005-0000-0000-0000B6380000}"/>
    <cellStyle name="Input 2 2 4 2 2 3 4" xfId="33910" xr:uid="{00000000-0005-0000-0000-0000B7380000}"/>
    <cellStyle name="Input 2 2 4 2 2 3 5" xfId="33911" xr:uid="{00000000-0005-0000-0000-0000B8380000}"/>
    <cellStyle name="Input 2 2 4 2 2 3 6" xfId="33912" xr:uid="{00000000-0005-0000-0000-0000B9380000}"/>
    <cellStyle name="Input 2 2 4 2 2 3 7" xfId="33913" xr:uid="{00000000-0005-0000-0000-0000BA380000}"/>
    <cellStyle name="Input 2 2 4 2 2 4" xfId="4436" xr:uid="{00000000-0005-0000-0000-0000BB380000}"/>
    <cellStyle name="Input 2 2 4 2 2 4 2" xfId="4437" xr:uid="{00000000-0005-0000-0000-0000BC380000}"/>
    <cellStyle name="Input 2 2 4 2 2 4 3" xfId="33914" xr:uid="{00000000-0005-0000-0000-0000BD380000}"/>
    <cellStyle name="Input 2 2 4 2 2 4 4" xfId="33915" xr:uid="{00000000-0005-0000-0000-0000BE380000}"/>
    <cellStyle name="Input 2 2 4 2 2 4 5" xfId="33916" xr:uid="{00000000-0005-0000-0000-0000BF380000}"/>
    <cellStyle name="Input 2 2 4 2 2 4 6" xfId="33917" xr:uid="{00000000-0005-0000-0000-0000C0380000}"/>
    <cellStyle name="Input 2 2 4 2 2 4 7" xfId="33918" xr:uid="{00000000-0005-0000-0000-0000C1380000}"/>
    <cellStyle name="Input 2 2 4 2 2 5" xfId="4438" xr:uid="{00000000-0005-0000-0000-0000C2380000}"/>
    <cellStyle name="Input 2 2 4 2 2 5 2" xfId="4439" xr:uid="{00000000-0005-0000-0000-0000C3380000}"/>
    <cellStyle name="Input 2 2 4 2 2 5 3" xfId="33919" xr:uid="{00000000-0005-0000-0000-0000C4380000}"/>
    <cellStyle name="Input 2 2 4 2 2 5 4" xfId="33920" xr:uid="{00000000-0005-0000-0000-0000C5380000}"/>
    <cellStyle name="Input 2 2 4 2 2 5 5" xfId="33921" xr:uid="{00000000-0005-0000-0000-0000C6380000}"/>
    <cellStyle name="Input 2 2 4 2 2 5 6" xfId="33922" xr:uid="{00000000-0005-0000-0000-0000C7380000}"/>
    <cellStyle name="Input 2 2 4 2 2 5 7" xfId="33923" xr:uid="{00000000-0005-0000-0000-0000C8380000}"/>
    <cellStyle name="Input 2 2 4 2 2 6" xfId="4440" xr:uid="{00000000-0005-0000-0000-0000C9380000}"/>
    <cellStyle name="Input 2 2 4 2 2 6 2" xfId="4441" xr:uid="{00000000-0005-0000-0000-0000CA380000}"/>
    <cellStyle name="Input 2 2 4 2 2 6 3" xfId="33924" xr:uid="{00000000-0005-0000-0000-0000CB380000}"/>
    <cellStyle name="Input 2 2 4 2 2 6 4" xfId="33925" xr:uid="{00000000-0005-0000-0000-0000CC380000}"/>
    <cellStyle name="Input 2 2 4 2 2 6 5" xfId="33926" xr:uid="{00000000-0005-0000-0000-0000CD380000}"/>
    <cellStyle name="Input 2 2 4 2 2 6 6" xfId="33927" xr:uid="{00000000-0005-0000-0000-0000CE380000}"/>
    <cellStyle name="Input 2 2 4 2 2 6 7" xfId="33928" xr:uid="{00000000-0005-0000-0000-0000CF380000}"/>
    <cellStyle name="Input 2 2 4 2 2 7" xfId="33929" xr:uid="{00000000-0005-0000-0000-0000D0380000}"/>
    <cellStyle name="Input 2 2 4 2 2 8" xfId="33930" xr:uid="{00000000-0005-0000-0000-0000D1380000}"/>
    <cellStyle name="Input 2 2 4 2 2 9" xfId="33931" xr:uid="{00000000-0005-0000-0000-0000D2380000}"/>
    <cellStyle name="Input 2 2 4 2 3" xfId="4442" xr:uid="{00000000-0005-0000-0000-0000D3380000}"/>
    <cellStyle name="Input 2 2 4 2 3 10" xfId="4443" xr:uid="{00000000-0005-0000-0000-0000D4380000}"/>
    <cellStyle name="Input 2 2 4 2 3 11" xfId="33932" xr:uid="{00000000-0005-0000-0000-0000D5380000}"/>
    <cellStyle name="Input 2 2 4 2 3 12" xfId="33933" xr:uid="{00000000-0005-0000-0000-0000D6380000}"/>
    <cellStyle name="Input 2 2 4 2 3 13" xfId="33934" xr:uid="{00000000-0005-0000-0000-0000D7380000}"/>
    <cellStyle name="Input 2 2 4 2 3 14" xfId="33935" xr:uid="{00000000-0005-0000-0000-0000D8380000}"/>
    <cellStyle name="Input 2 2 4 2 3 15" xfId="33936" xr:uid="{00000000-0005-0000-0000-0000D9380000}"/>
    <cellStyle name="Input 2 2 4 2 3 2" xfId="4444" xr:uid="{00000000-0005-0000-0000-0000DA380000}"/>
    <cellStyle name="Input 2 2 4 2 3 2 2" xfId="4445" xr:uid="{00000000-0005-0000-0000-0000DB380000}"/>
    <cellStyle name="Input 2 2 4 2 3 2 3" xfId="33937" xr:uid="{00000000-0005-0000-0000-0000DC380000}"/>
    <cellStyle name="Input 2 2 4 2 3 2 4" xfId="33938" xr:uid="{00000000-0005-0000-0000-0000DD380000}"/>
    <cellStyle name="Input 2 2 4 2 3 2 5" xfId="33939" xr:uid="{00000000-0005-0000-0000-0000DE380000}"/>
    <cellStyle name="Input 2 2 4 2 3 2 6" xfId="33940" xr:uid="{00000000-0005-0000-0000-0000DF380000}"/>
    <cellStyle name="Input 2 2 4 2 3 2 7" xfId="33941" xr:uid="{00000000-0005-0000-0000-0000E0380000}"/>
    <cellStyle name="Input 2 2 4 2 3 3" xfId="4446" xr:uid="{00000000-0005-0000-0000-0000E1380000}"/>
    <cellStyle name="Input 2 2 4 2 3 3 2" xfId="4447" xr:uid="{00000000-0005-0000-0000-0000E2380000}"/>
    <cellStyle name="Input 2 2 4 2 3 3 3" xfId="33942" xr:uid="{00000000-0005-0000-0000-0000E3380000}"/>
    <cellStyle name="Input 2 2 4 2 3 3 4" xfId="33943" xr:uid="{00000000-0005-0000-0000-0000E4380000}"/>
    <cellStyle name="Input 2 2 4 2 3 3 5" xfId="33944" xr:uid="{00000000-0005-0000-0000-0000E5380000}"/>
    <cellStyle name="Input 2 2 4 2 3 3 6" xfId="33945" xr:uid="{00000000-0005-0000-0000-0000E6380000}"/>
    <cellStyle name="Input 2 2 4 2 3 3 7" xfId="33946" xr:uid="{00000000-0005-0000-0000-0000E7380000}"/>
    <cellStyle name="Input 2 2 4 2 3 4" xfId="4448" xr:uid="{00000000-0005-0000-0000-0000E8380000}"/>
    <cellStyle name="Input 2 2 4 2 3 4 2" xfId="4449" xr:uid="{00000000-0005-0000-0000-0000E9380000}"/>
    <cellStyle name="Input 2 2 4 2 3 4 3" xfId="33947" xr:uid="{00000000-0005-0000-0000-0000EA380000}"/>
    <cellStyle name="Input 2 2 4 2 3 4 4" xfId="33948" xr:uid="{00000000-0005-0000-0000-0000EB380000}"/>
    <cellStyle name="Input 2 2 4 2 3 4 5" xfId="33949" xr:uid="{00000000-0005-0000-0000-0000EC380000}"/>
    <cellStyle name="Input 2 2 4 2 3 4 6" xfId="33950" xr:uid="{00000000-0005-0000-0000-0000ED380000}"/>
    <cellStyle name="Input 2 2 4 2 3 4 7" xfId="33951" xr:uid="{00000000-0005-0000-0000-0000EE380000}"/>
    <cellStyle name="Input 2 2 4 2 3 5" xfId="4450" xr:uid="{00000000-0005-0000-0000-0000EF380000}"/>
    <cellStyle name="Input 2 2 4 2 3 5 2" xfId="4451" xr:uid="{00000000-0005-0000-0000-0000F0380000}"/>
    <cellStyle name="Input 2 2 4 2 3 5 3" xfId="33952" xr:uid="{00000000-0005-0000-0000-0000F1380000}"/>
    <cellStyle name="Input 2 2 4 2 3 5 4" xfId="33953" xr:uid="{00000000-0005-0000-0000-0000F2380000}"/>
    <cellStyle name="Input 2 2 4 2 3 5 5" xfId="33954" xr:uid="{00000000-0005-0000-0000-0000F3380000}"/>
    <cellStyle name="Input 2 2 4 2 3 5 6" xfId="33955" xr:uid="{00000000-0005-0000-0000-0000F4380000}"/>
    <cellStyle name="Input 2 2 4 2 3 5 7" xfId="33956" xr:uid="{00000000-0005-0000-0000-0000F5380000}"/>
    <cellStyle name="Input 2 2 4 2 3 6" xfId="4452" xr:uid="{00000000-0005-0000-0000-0000F6380000}"/>
    <cellStyle name="Input 2 2 4 2 3 6 2" xfId="4453" xr:uid="{00000000-0005-0000-0000-0000F7380000}"/>
    <cellStyle name="Input 2 2 4 2 3 6 3" xfId="33957" xr:uid="{00000000-0005-0000-0000-0000F8380000}"/>
    <cellStyle name="Input 2 2 4 2 3 6 4" xfId="33958" xr:uid="{00000000-0005-0000-0000-0000F9380000}"/>
    <cellStyle name="Input 2 2 4 2 3 6 5" xfId="33959" xr:uid="{00000000-0005-0000-0000-0000FA380000}"/>
    <cellStyle name="Input 2 2 4 2 3 6 6" xfId="33960" xr:uid="{00000000-0005-0000-0000-0000FB380000}"/>
    <cellStyle name="Input 2 2 4 2 3 6 7" xfId="33961" xr:uid="{00000000-0005-0000-0000-0000FC380000}"/>
    <cellStyle name="Input 2 2 4 2 3 7" xfId="4454" xr:uid="{00000000-0005-0000-0000-0000FD380000}"/>
    <cellStyle name="Input 2 2 4 2 3 7 2" xfId="4455" xr:uid="{00000000-0005-0000-0000-0000FE380000}"/>
    <cellStyle name="Input 2 2 4 2 3 7 3" xfId="33962" xr:uid="{00000000-0005-0000-0000-0000FF380000}"/>
    <cellStyle name="Input 2 2 4 2 3 7 4" xfId="33963" xr:uid="{00000000-0005-0000-0000-000000390000}"/>
    <cellStyle name="Input 2 2 4 2 3 7 5" xfId="33964" xr:uid="{00000000-0005-0000-0000-000001390000}"/>
    <cellStyle name="Input 2 2 4 2 3 7 6" xfId="33965" xr:uid="{00000000-0005-0000-0000-000002390000}"/>
    <cellStyle name="Input 2 2 4 2 3 7 7" xfId="33966" xr:uid="{00000000-0005-0000-0000-000003390000}"/>
    <cellStyle name="Input 2 2 4 2 3 8" xfId="4456" xr:uid="{00000000-0005-0000-0000-000004390000}"/>
    <cellStyle name="Input 2 2 4 2 3 8 2" xfId="4457" xr:uid="{00000000-0005-0000-0000-000005390000}"/>
    <cellStyle name="Input 2 2 4 2 3 8 3" xfId="33967" xr:uid="{00000000-0005-0000-0000-000006390000}"/>
    <cellStyle name="Input 2 2 4 2 3 8 4" xfId="33968" xr:uid="{00000000-0005-0000-0000-000007390000}"/>
    <cellStyle name="Input 2 2 4 2 3 8 5" xfId="33969" xr:uid="{00000000-0005-0000-0000-000008390000}"/>
    <cellStyle name="Input 2 2 4 2 3 8 6" xfId="33970" xr:uid="{00000000-0005-0000-0000-000009390000}"/>
    <cellStyle name="Input 2 2 4 2 3 8 7" xfId="33971" xr:uid="{00000000-0005-0000-0000-00000A390000}"/>
    <cellStyle name="Input 2 2 4 2 3 9" xfId="4458" xr:uid="{00000000-0005-0000-0000-00000B390000}"/>
    <cellStyle name="Input 2 2 4 2 3 9 2" xfId="4459" xr:uid="{00000000-0005-0000-0000-00000C390000}"/>
    <cellStyle name="Input 2 2 4 2 3 9 3" xfId="33972" xr:uid="{00000000-0005-0000-0000-00000D390000}"/>
    <cellStyle name="Input 2 2 4 2 3 9 4" xfId="33973" xr:uid="{00000000-0005-0000-0000-00000E390000}"/>
    <cellStyle name="Input 2 2 4 2 3 9 5" xfId="33974" xr:uid="{00000000-0005-0000-0000-00000F390000}"/>
    <cellStyle name="Input 2 2 4 2 3 9 6" xfId="33975" xr:uid="{00000000-0005-0000-0000-000010390000}"/>
    <cellStyle name="Input 2 2 4 2 3 9 7" xfId="33976" xr:uid="{00000000-0005-0000-0000-000011390000}"/>
    <cellStyle name="Input 2 2 4 2 4" xfId="4460" xr:uid="{00000000-0005-0000-0000-000012390000}"/>
    <cellStyle name="Input 2 2 4 2 4 2" xfId="4461" xr:uid="{00000000-0005-0000-0000-000013390000}"/>
    <cellStyle name="Input 2 2 4 2 4 3" xfId="33977" xr:uid="{00000000-0005-0000-0000-000014390000}"/>
    <cellStyle name="Input 2 2 4 2 4 4" xfId="33978" xr:uid="{00000000-0005-0000-0000-000015390000}"/>
    <cellStyle name="Input 2 2 4 2 4 5" xfId="33979" xr:uid="{00000000-0005-0000-0000-000016390000}"/>
    <cellStyle name="Input 2 2 4 2 4 6" xfId="33980" xr:uid="{00000000-0005-0000-0000-000017390000}"/>
    <cellStyle name="Input 2 2 4 2 4 7" xfId="33981" xr:uid="{00000000-0005-0000-0000-000018390000}"/>
    <cellStyle name="Input 2 2 4 2 5" xfId="4462" xr:uid="{00000000-0005-0000-0000-000019390000}"/>
    <cellStyle name="Input 2 2 4 2 5 2" xfId="4463" xr:uid="{00000000-0005-0000-0000-00001A390000}"/>
    <cellStyle name="Input 2 2 4 2 6" xfId="33982" xr:uid="{00000000-0005-0000-0000-00001B390000}"/>
    <cellStyle name="Input 2 2 4 2 7" xfId="33983" xr:uid="{00000000-0005-0000-0000-00001C390000}"/>
    <cellStyle name="Input 2 2 4 2 8" xfId="33984" xr:uid="{00000000-0005-0000-0000-00001D390000}"/>
    <cellStyle name="Input 2 2 4 3" xfId="4464" xr:uid="{00000000-0005-0000-0000-00001E390000}"/>
    <cellStyle name="Input 2 2 4 3 10" xfId="33985" xr:uid="{00000000-0005-0000-0000-00001F390000}"/>
    <cellStyle name="Input 2 2 4 3 2" xfId="4465" xr:uid="{00000000-0005-0000-0000-000020390000}"/>
    <cellStyle name="Input 2 2 4 3 2 2" xfId="4466" xr:uid="{00000000-0005-0000-0000-000021390000}"/>
    <cellStyle name="Input 2 2 4 3 2 3" xfId="33986" xr:uid="{00000000-0005-0000-0000-000022390000}"/>
    <cellStyle name="Input 2 2 4 3 2 4" xfId="33987" xr:uid="{00000000-0005-0000-0000-000023390000}"/>
    <cellStyle name="Input 2 2 4 3 2 5" xfId="33988" xr:uid="{00000000-0005-0000-0000-000024390000}"/>
    <cellStyle name="Input 2 2 4 3 2 6" xfId="33989" xr:uid="{00000000-0005-0000-0000-000025390000}"/>
    <cellStyle name="Input 2 2 4 3 2 7" xfId="33990" xr:uid="{00000000-0005-0000-0000-000026390000}"/>
    <cellStyle name="Input 2 2 4 3 3" xfId="4467" xr:uid="{00000000-0005-0000-0000-000027390000}"/>
    <cellStyle name="Input 2 2 4 3 3 2" xfId="4468" xr:uid="{00000000-0005-0000-0000-000028390000}"/>
    <cellStyle name="Input 2 2 4 3 3 3" xfId="33991" xr:uid="{00000000-0005-0000-0000-000029390000}"/>
    <cellStyle name="Input 2 2 4 3 3 4" xfId="33992" xr:uid="{00000000-0005-0000-0000-00002A390000}"/>
    <cellStyle name="Input 2 2 4 3 3 5" xfId="33993" xr:uid="{00000000-0005-0000-0000-00002B390000}"/>
    <cellStyle name="Input 2 2 4 3 3 6" xfId="33994" xr:uid="{00000000-0005-0000-0000-00002C390000}"/>
    <cellStyle name="Input 2 2 4 3 3 7" xfId="33995" xr:uid="{00000000-0005-0000-0000-00002D390000}"/>
    <cellStyle name="Input 2 2 4 3 4" xfId="4469" xr:uid="{00000000-0005-0000-0000-00002E390000}"/>
    <cellStyle name="Input 2 2 4 3 4 2" xfId="4470" xr:uid="{00000000-0005-0000-0000-00002F390000}"/>
    <cellStyle name="Input 2 2 4 3 4 3" xfId="33996" xr:uid="{00000000-0005-0000-0000-000030390000}"/>
    <cellStyle name="Input 2 2 4 3 4 4" xfId="33997" xr:uid="{00000000-0005-0000-0000-000031390000}"/>
    <cellStyle name="Input 2 2 4 3 4 5" xfId="33998" xr:uid="{00000000-0005-0000-0000-000032390000}"/>
    <cellStyle name="Input 2 2 4 3 4 6" xfId="33999" xr:uid="{00000000-0005-0000-0000-000033390000}"/>
    <cellStyle name="Input 2 2 4 3 4 7" xfId="34000" xr:uid="{00000000-0005-0000-0000-000034390000}"/>
    <cellStyle name="Input 2 2 4 3 5" xfId="4471" xr:uid="{00000000-0005-0000-0000-000035390000}"/>
    <cellStyle name="Input 2 2 4 3 5 2" xfId="4472" xr:uid="{00000000-0005-0000-0000-000036390000}"/>
    <cellStyle name="Input 2 2 4 3 5 3" xfId="34001" xr:uid="{00000000-0005-0000-0000-000037390000}"/>
    <cellStyle name="Input 2 2 4 3 5 4" xfId="34002" xr:uid="{00000000-0005-0000-0000-000038390000}"/>
    <cellStyle name="Input 2 2 4 3 5 5" xfId="34003" xr:uid="{00000000-0005-0000-0000-000039390000}"/>
    <cellStyle name="Input 2 2 4 3 5 6" xfId="34004" xr:uid="{00000000-0005-0000-0000-00003A390000}"/>
    <cellStyle name="Input 2 2 4 3 5 7" xfId="34005" xr:uid="{00000000-0005-0000-0000-00003B390000}"/>
    <cellStyle name="Input 2 2 4 3 6" xfId="4473" xr:uid="{00000000-0005-0000-0000-00003C390000}"/>
    <cellStyle name="Input 2 2 4 3 6 2" xfId="4474" xr:uid="{00000000-0005-0000-0000-00003D390000}"/>
    <cellStyle name="Input 2 2 4 3 6 3" xfId="34006" xr:uid="{00000000-0005-0000-0000-00003E390000}"/>
    <cellStyle name="Input 2 2 4 3 6 4" xfId="34007" xr:uid="{00000000-0005-0000-0000-00003F390000}"/>
    <cellStyle name="Input 2 2 4 3 6 5" xfId="34008" xr:uid="{00000000-0005-0000-0000-000040390000}"/>
    <cellStyle name="Input 2 2 4 3 6 6" xfId="34009" xr:uid="{00000000-0005-0000-0000-000041390000}"/>
    <cellStyle name="Input 2 2 4 3 6 7" xfId="34010" xr:uid="{00000000-0005-0000-0000-000042390000}"/>
    <cellStyle name="Input 2 2 4 3 7" xfId="34011" xr:uid="{00000000-0005-0000-0000-000043390000}"/>
    <cellStyle name="Input 2 2 4 3 8" xfId="34012" xr:uid="{00000000-0005-0000-0000-000044390000}"/>
    <cellStyle name="Input 2 2 4 3 9" xfId="34013" xr:uid="{00000000-0005-0000-0000-000045390000}"/>
    <cellStyle name="Input 2 2 4 4" xfId="4475" xr:uid="{00000000-0005-0000-0000-000046390000}"/>
    <cellStyle name="Input 2 2 4 4 10" xfId="4476" xr:uid="{00000000-0005-0000-0000-000047390000}"/>
    <cellStyle name="Input 2 2 4 4 11" xfId="34014" xr:uid="{00000000-0005-0000-0000-000048390000}"/>
    <cellStyle name="Input 2 2 4 4 12" xfId="34015" xr:uid="{00000000-0005-0000-0000-000049390000}"/>
    <cellStyle name="Input 2 2 4 4 2" xfId="4477" xr:uid="{00000000-0005-0000-0000-00004A390000}"/>
    <cellStyle name="Input 2 2 4 4 2 2" xfId="4478" xr:uid="{00000000-0005-0000-0000-00004B390000}"/>
    <cellStyle name="Input 2 2 4 4 2 3" xfId="34016" xr:uid="{00000000-0005-0000-0000-00004C390000}"/>
    <cellStyle name="Input 2 2 4 4 2 4" xfId="34017" xr:uid="{00000000-0005-0000-0000-00004D390000}"/>
    <cellStyle name="Input 2 2 4 4 2 5" xfId="34018" xr:uid="{00000000-0005-0000-0000-00004E390000}"/>
    <cellStyle name="Input 2 2 4 4 2 6" xfId="34019" xr:uid="{00000000-0005-0000-0000-00004F390000}"/>
    <cellStyle name="Input 2 2 4 4 2 7" xfId="34020" xr:uid="{00000000-0005-0000-0000-000050390000}"/>
    <cellStyle name="Input 2 2 4 4 3" xfId="4479" xr:uid="{00000000-0005-0000-0000-000051390000}"/>
    <cellStyle name="Input 2 2 4 4 3 2" xfId="4480" xr:uid="{00000000-0005-0000-0000-000052390000}"/>
    <cellStyle name="Input 2 2 4 4 3 3" xfId="34021" xr:uid="{00000000-0005-0000-0000-000053390000}"/>
    <cellStyle name="Input 2 2 4 4 3 4" xfId="34022" xr:uid="{00000000-0005-0000-0000-000054390000}"/>
    <cellStyle name="Input 2 2 4 4 3 5" xfId="34023" xr:uid="{00000000-0005-0000-0000-000055390000}"/>
    <cellStyle name="Input 2 2 4 4 3 6" xfId="34024" xr:uid="{00000000-0005-0000-0000-000056390000}"/>
    <cellStyle name="Input 2 2 4 4 3 7" xfId="34025" xr:uid="{00000000-0005-0000-0000-000057390000}"/>
    <cellStyle name="Input 2 2 4 4 4" xfId="4481" xr:uid="{00000000-0005-0000-0000-000058390000}"/>
    <cellStyle name="Input 2 2 4 4 4 2" xfId="4482" xr:uid="{00000000-0005-0000-0000-000059390000}"/>
    <cellStyle name="Input 2 2 4 4 4 3" xfId="34026" xr:uid="{00000000-0005-0000-0000-00005A390000}"/>
    <cellStyle name="Input 2 2 4 4 4 4" xfId="34027" xr:uid="{00000000-0005-0000-0000-00005B390000}"/>
    <cellStyle name="Input 2 2 4 4 4 5" xfId="34028" xr:uid="{00000000-0005-0000-0000-00005C390000}"/>
    <cellStyle name="Input 2 2 4 4 4 6" xfId="34029" xr:uid="{00000000-0005-0000-0000-00005D390000}"/>
    <cellStyle name="Input 2 2 4 4 4 7" xfId="34030" xr:uid="{00000000-0005-0000-0000-00005E390000}"/>
    <cellStyle name="Input 2 2 4 4 5" xfId="4483" xr:uid="{00000000-0005-0000-0000-00005F390000}"/>
    <cellStyle name="Input 2 2 4 4 5 2" xfId="4484" xr:uid="{00000000-0005-0000-0000-000060390000}"/>
    <cellStyle name="Input 2 2 4 4 5 3" xfId="34031" xr:uid="{00000000-0005-0000-0000-000061390000}"/>
    <cellStyle name="Input 2 2 4 4 5 4" xfId="34032" xr:uid="{00000000-0005-0000-0000-000062390000}"/>
    <cellStyle name="Input 2 2 4 4 5 5" xfId="34033" xr:uid="{00000000-0005-0000-0000-000063390000}"/>
    <cellStyle name="Input 2 2 4 4 5 6" xfId="34034" xr:uid="{00000000-0005-0000-0000-000064390000}"/>
    <cellStyle name="Input 2 2 4 4 5 7" xfId="34035" xr:uid="{00000000-0005-0000-0000-000065390000}"/>
    <cellStyle name="Input 2 2 4 4 6" xfId="4485" xr:uid="{00000000-0005-0000-0000-000066390000}"/>
    <cellStyle name="Input 2 2 4 4 6 2" xfId="4486" xr:uid="{00000000-0005-0000-0000-000067390000}"/>
    <cellStyle name="Input 2 2 4 4 6 3" xfId="34036" xr:uid="{00000000-0005-0000-0000-000068390000}"/>
    <cellStyle name="Input 2 2 4 4 6 4" xfId="34037" xr:uid="{00000000-0005-0000-0000-000069390000}"/>
    <cellStyle name="Input 2 2 4 4 6 5" xfId="34038" xr:uid="{00000000-0005-0000-0000-00006A390000}"/>
    <cellStyle name="Input 2 2 4 4 6 6" xfId="34039" xr:uid="{00000000-0005-0000-0000-00006B390000}"/>
    <cellStyle name="Input 2 2 4 4 6 7" xfId="34040" xr:uid="{00000000-0005-0000-0000-00006C390000}"/>
    <cellStyle name="Input 2 2 4 4 7" xfId="4487" xr:uid="{00000000-0005-0000-0000-00006D390000}"/>
    <cellStyle name="Input 2 2 4 4 7 2" xfId="4488" xr:uid="{00000000-0005-0000-0000-00006E390000}"/>
    <cellStyle name="Input 2 2 4 4 7 3" xfId="34041" xr:uid="{00000000-0005-0000-0000-00006F390000}"/>
    <cellStyle name="Input 2 2 4 4 7 4" xfId="34042" xr:uid="{00000000-0005-0000-0000-000070390000}"/>
    <cellStyle name="Input 2 2 4 4 7 5" xfId="34043" xr:uid="{00000000-0005-0000-0000-000071390000}"/>
    <cellStyle name="Input 2 2 4 4 7 6" xfId="34044" xr:uid="{00000000-0005-0000-0000-000072390000}"/>
    <cellStyle name="Input 2 2 4 4 7 7" xfId="34045" xr:uid="{00000000-0005-0000-0000-000073390000}"/>
    <cellStyle name="Input 2 2 4 4 8" xfId="4489" xr:uid="{00000000-0005-0000-0000-000074390000}"/>
    <cellStyle name="Input 2 2 4 4 8 2" xfId="4490" xr:uid="{00000000-0005-0000-0000-000075390000}"/>
    <cellStyle name="Input 2 2 4 4 8 3" xfId="34046" xr:uid="{00000000-0005-0000-0000-000076390000}"/>
    <cellStyle name="Input 2 2 4 4 8 4" xfId="34047" xr:uid="{00000000-0005-0000-0000-000077390000}"/>
    <cellStyle name="Input 2 2 4 4 8 5" xfId="34048" xr:uid="{00000000-0005-0000-0000-000078390000}"/>
    <cellStyle name="Input 2 2 4 4 8 6" xfId="34049" xr:uid="{00000000-0005-0000-0000-000079390000}"/>
    <cellStyle name="Input 2 2 4 4 8 7" xfId="34050" xr:uid="{00000000-0005-0000-0000-00007A390000}"/>
    <cellStyle name="Input 2 2 4 4 9" xfId="4491" xr:uid="{00000000-0005-0000-0000-00007B390000}"/>
    <cellStyle name="Input 2 2 4 4 9 2" xfId="4492" xr:uid="{00000000-0005-0000-0000-00007C390000}"/>
    <cellStyle name="Input 2 2 4 4 9 3" xfId="34051" xr:uid="{00000000-0005-0000-0000-00007D390000}"/>
    <cellStyle name="Input 2 2 4 4 9 4" xfId="34052" xr:uid="{00000000-0005-0000-0000-00007E390000}"/>
    <cellStyle name="Input 2 2 4 4 9 5" xfId="34053" xr:uid="{00000000-0005-0000-0000-00007F390000}"/>
    <cellStyle name="Input 2 2 4 4 9 6" xfId="34054" xr:uid="{00000000-0005-0000-0000-000080390000}"/>
    <cellStyle name="Input 2 2 4 4 9 7" xfId="34055" xr:uid="{00000000-0005-0000-0000-000081390000}"/>
    <cellStyle name="Input 2 2 4 5" xfId="4493" xr:uid="{00000000-0005-0000-0000-000082390000}"/>
    <cellStyle name="Input 2 2 4 5 10" xfId="34056" xr:uid="{00000000-0005-0000-0000-000083390000}"/>
    <cellStyle name="Input 2 2 4 5 11" xfId="34057" xr:uid="{00000000-0005-0000-0000-000084390000}"/>
    <cellStyle name="Input 2 2 4 5 12" xfId="34058" xr:uid="{00000000-0005-0000-0000-000085390000}"/>
    <cellStyle name="Input 2 2 4 5 2" xfId="4494" xr:uid="{00000000-0005-0000-0000-000086390000}"/>
    <cellStyle name="Input 2 2 4 5 2 2" xfId="4495" xr:uid="{00000000-0005-0000-0000-000087390000}"/>
    <cellStyle name="Input 2 2 4 5 2 3" xfId="34059" xr:uid="{00000000-0005-0000-0000-000088390000}"/>
    <cellStyle name="Input 2 2 4 5 2 4" xfId="34060" xr:uid="{00000000-0005-0000-0000-000089390000}"/>
    <cellStyle name="Input 2 2 4 5 2 5" xfId="34061" xr:uid="{00000000-0005-0000-0000-00008A390000}"/>
    <cellStyle name="Input 2 2 4 5 2 6" xfId="34062" xr:uid="{00000000-0005-0000-0000-00008B390000}"/>
    <cellStyle name="Input 2 2 4 5 2 7" xfId="34063" xr:uid="{00000000-0005-0000-0000-00008C390000}"/>
    <cellStyle name="Input 2 2 4 5 3" xfId="4496" xr:uid="{00000000-0005-0000-0000-00008D390000}"/>
    <cellStyle name="Input 2 2 4 5 3 2" xfId="4497" xr:uid="{00000000-0005-0000-0000-00008E390000}"/>
    <cellStyle name="Input 2 2 4 5 3 3" xfId="34064" xr:uid="{00000000-0005-0000-0000-00008F390000}"/>
    <cellStyle name="Input 2 2 4 5 3 4" xfId="34065" xr:uid="{00000000-0005-0000-0000-000090390000}"/>
    <cellStyle name="Input 2 2 4 5 3 5" xfId="34066" xr:uid="{00000000-0005-0000-0000-000091390000}"/>
    <cellStyle name="Input 2 2 4 5 3 6" xfId="34067" xr:uid="{00000000-0005-0000-0000-000092390000}"/>
    <cellStyle name="Input 2 2 4 5 3 7" xfId="34068" xr:uid="{00000000-0005-0000-0000-000093390000}"/>
    <cellStyle name="Input 2 2 4 5 4" xfId="4498" xr:uid="{00000000-0005-0000-0000-000094390000}"/>
    <cellStyle name="Input 2 2 4 5 4 2" xfId="4499" xr:uid="{00000000-0005-0000-0000-000095390000}"/>
    <cellStyle name="Input 2 2 4 5 4 3" xfId="34069" xr:uid="{00000000-0005-0000-0000-000096390000}"/>
    <cellStyle name="Input 2 2 4 5 4 4" xfId="34070" xr:uid="{00000000-0005-0000-0000-000097390000}"/>
    <cellStyle name="Input 2 2 4 5 4 5" xfId="34071" xr:uid="{00000000-0005-0000-0000-000098390000}"/>
    <cellStyle name="Input 2 2 4 5 4 6" xfId="34072" xr:uid="{00000000-0005-0000-0000-000099390000}"/>
    <cellStyle name="Input 2 2 4 5 4 7" xfId="34073" xr:uid="{00000000-0005-0000-0000-00009A390000}"/>
    <cellStyle name="Input 2 2 4 5 5" xfId="4500" xr:uid="{00000000-0005-0000-0000-00009B390000}"/>
    <cellStyle name="Input 2 2 4 5 5 2" xfId="4501" xr:uid="{00000000-0005-0000-0000-00009C390000}"/>
    <cellStyle name="Input 2 2 4 5 5 3" xfId="34074" xr:uid="{00000000-0005-0000-0000-00009D390000}"/>
    <cellStyle name="Input 2 2 4 5 5 4" xfId="34075" xr:uid="{00000000-0005-0000-0000-00009E390000}"/>
    <cellStyle name="Input 2 2 4 5 5 5" xfId="34076" xr:uid="{00000000-0005-0000-0000-00009F390000}"/>
    <cellStyle name="Input 2 2 4 5 5 6" xfId="34077" xr:uid="{00000000-0005-0000-0000-0000A0390000}"/>
    <cellStyle name="Input 2 2 4 5 5 7" xfId="34078" xr:uid="{00000000-0005-0000-0000-0000A1390000}"/>
    <cellStyle name="Input 2 2 4 5 6" xfId="4502" xr:uid="{00000000-0005-0000-0000-0000A2390000}"/>
    <cellStyle name="Input 2 2 4 5 6 2" xfId="4503" xr:uid="{00000000-0005-0000-0000-0000A3390000}"/>
    <cellStyle name="Input 2 2 4 5 6 3" xfId="34079" xr:uid="{00000000-0005-0000-0000-0000A4390000}"/>
    <cellStyle name="Input 2 2 4 5 6 4" xfId="34080" xr:uid="{00000000-0005-0000-0000-0000A5390000}"/>
    <cellStyle name="Input 2 2 4 5 6 5" xfId="34081" xr:uid="{00000000-0005-0000-0000-0000A6390000}"/>
    <cellStyle name="Input 2 2 4 5 6 6" xfId="34082" xr:uid="{00000000-0005-0000-0000-0000A7390000}"/>
    <cellStyle name="Input 2 2 4 5 6 7" xfId="34083" xr:uid="{00000000-0005-0000-0000-0000A8390000}"/>
    <cellStyle name="Input 2 2 4 5 7" xfId="4504" xr:uid="{00000000-0005-0000-0000-0000A9390000}"/>
    <cellStyle name="Input 2 2 4 5 7 2" xfId="4505" xr:uid="{00000000-0005-0000-0000-0000AA390000}"/>
    <cellStyle name="Input 2 2 4 5 7 3" xfId="34084" xr:uid="{00000000-0005-0000-0000-0000AB390000}"/>
    <cellStyle name="Input 2 2 4 5 7 4" xfId="34085" xr:uid="{00000000-0005-0000-0000-0000AC390000}"/>
    <cellStyle name="Input 2 2 4 5 7 5" xfId="34086" xr:uid="{00000000-0005-0000-0000-0000AD390000}"/>
    <cellStyle name="Input 2 2 4 5 7 6" xfId="34087" xr:uid="{00000000-0005-0000-0000-0000AE390000}"/>
    <cellStyle name="Input 2 2 4 5 7 7" xfId="34088" xr:uid="{00000000-0005-0000-0000-0000AF390000}"/>
    <cellStyle name="Input 2 2 4 5 8" xfId="4506" xr:uid="{00000000-0005-0000-0000-0000B0390000}"/>
    <cellStyle name="Input 2 2 4 5 8 2" xfId="4507" xr:uid="{00000000-0005-0000-0000-0000B1390000}"/>
    <cellStyle name="Input 2 2 4 5 8 3" xfId="34089" xr:uid="{00000000-0005-0000-0000-0000B2390000}"/>
    <cellStyle name="Input 2 2 4 5 8 4" xfId="34090" xr:uid="{00000000-0005-0000-0000-0000B3390000}"/>
    <cellStyle name="Input 2 2 4 5 8 5" xfId="34091" xr:uid="{00000000-0005-0000-0000-0000B4390000}"/>
    <cellStyle name="Input 2 2 4 5 8 6" xfId="34092" xr:uid="{00000000-0005-0000-0000-0000B5390000}"/>
    <cellStyle name="Input 2 2 4 5 8 7" xfId="34093" xr:uid="{00000000-0005-0000-0000-0000B6390000}"/>
    <cellStyle name="Input 2 2 4 5 9" xfId="4508" xr:uid="{00000000-0005-0000-0000-0000B7390000}"/>
    <cellStyle name="Input 2 2 4 5 9 2" xfId="4509" xr:uid="{00000000-0005-0000-0000-0000B8390000}"/>
    <cellStyle name="Input 2 2 4 5 9 3" xfId="34094" xr:uid="{00000000-0005-0000-0000-0000B9390000}"/>
    <cellStyle name="Input 2 2 4 5 9 4" xfId="34095" xr:uid="{00000000-0005-0000-0000-0000BA390000}"/>
    <cellStyle name="Input 2 2 4 5 9 5" xfId="34096" xr:uid="{00000000-0005-0000-0000-0000BB390000}"/>
    <cellStyle name="Input 2 2 4 5 9 6" xfId="34097" xr:uid="{00000000-0005-0000-0000-0000BC390000}"/>
    <cellStyle name="Input 2 2 4 5 9 7" xfId="34098" xr:uid="{00000000-0005-0000-0000-0000BD390000}"/>
    <cellStyle name="Input 2 2 4 6" xfId="4510" xr:uid="{00000000-0005-0000-0000-0000BE390000}"/>
    <cellStyle name="Input 2 2 4 6 10" xfId="4511" xr:uid="{00000000-0005-0000-0000-0000BF390000}"/>
    <cellStyle name="Input 2 2 4 6 11" xfId="34099" xr:uid="{00000000-0005-0000-0000-0000C0390000}"/>
    <cellStyle name="Input 2 2 4 6 12" xfId="34100" xr:uid="{00000000-0005-0000-0000-0000C1390000}"/>
    <cellStyle name="Input 2 2 4 6 13" xfId="34101" xr:uid="{00000000-0005-0000-0000-0000C2390000}"/>
    <cellStyle name="Input 2 2 4 6 14" xfId="34102" xr:uid="{00000000-0005-0000-0000-0000C3390000}"/>
    <cellStyle name="Input 2 2 4 6 15" xfId="34103" xr:uid="{00000000-0005-0000-0000-0000C4390000}"/>
    <cellStyle name="Input 2 2 4 6 2" xfId="4512" xr:uid="{00000000-0005-0000-0000-0000C5390000}"/>
    <cellStyle name="Input 2 2 4 6 2 2" xfId="4513" xr:uid="{00000000-0005-0000-0000-0000C6390000}"/>
    <cellStyle name="Input 2 2 4 6 2 3" xfId="34104" xr:uid="{00000000-0005-0000-0000-0000C7390000}"/>
    <cellStyle name="Input 2 2 4 6 2 4" xfId="34105" xr:uid="{00000000-0005-0000-0000-0000C8390000}"/>
    <cellStyle name="Input 2 2 4 6 2 5" xfId="34106" xr:uid="{00000000-0005-0000-0000-0000C9390000}"/>
    <cellStyle name="Input 2 2 4 6 2 6" xfId="34107" xr:uid="{00000000-0005-0000-0000-0000CA390000}"/>
    <cellStyle name="Input 2 2 4 6 2 7" xfId="34108" xr:uid="{00000000-0005-0000-0000-0000CB390000}"/>
    <cellStyle name="Input 2 2 4 6 3" xfId="4514" xr:uid="{00000000-0005-0000-0000-0000CC390000}"/>
    <cellStyle name="Input 2 2 4 6 3 2" xfId="4515" xr:uid="{00000000-0005-0000-0000-0000CD390000}"/>
    <cellStyle name="Input 2 2 4 6 3 3" xfId="34109" xr:uid="{00000000-0005-0000-0000-0000CE390000}"/>
    <cellStyle name="Input 2 2 4 6 3 4" xfId="34110" xr:uid="{00000000-0005-0000-0000-0000CF390000}"/>
    <cellStyle name="Input 2 2 4 6 3 5" xfId="34111" xr:uid="{00000000-0005-0000-0000-0000D0390000}"/>
    <cellStyle name="Input 2 2 4 6 3 6" xfId="34112" xr:uid="{00000000-0005-0000-0000-0000D1390000}"/>
    <cellStyle name="Input 2 2 4 6 3 7" xfId="34113" xr:uid="{00000000-0005-0000-0000-0000D2390000}"/>
    <cellStyle name="Input 2 2 4 6 4" xfId="4516" xr:uid="{00000000-0005-0000-0000-0000D3390000}"/>
    <cellStyle name="Input 2 2 4 6 4 2" xfId="4517" xr:uid="{00000000-0005-0000-0000-0000D4390000}"/>
    <cellStyle name="Input 2 2 4 6 4 3" xfId="34114" xr:uid="{00000000-0005-0000-0000-0000D5390000}"/>
    <cellStyle name="Input 2 2 4 6 4 4" xfId="34115" xr:uid="{00000000-0005-0000-0000-0000D6390000}"/>
    <cellStyle name="Input 2 2 4 6 4 5" xfId="34116" xr:uid="{00000000-0005-0000-0000-0000D7390000}"/>
    <cellStyle name="Input 2 2 4 6 4 6" xfId="34117" xr:uid="{00000000-0005-0000-0000-0000D8390000}"/>
    <cellStyle name="Input 2 2 4 6 4 7" xfId="34118" xr:uid="{00000000-0005-0000-0000-0000D9390000}"/>
    <cellStyle name="Input 2 2 4 6 5" xfId="4518" xr:uid="{00000000-0005-0000-0000-0000DA390000}"/>
    <cellStyle name="Input 2 2 4 6 5 2" xfId="4519" xr:uid="{00000000-0005-0000-0000-0000DB390000}"/>
    <cellStyle name="Input 2 2 4 6 5 3" xfId="34119" xr:uid="{00000000-0005-0000-0000-0000DC390000}"/>
    <cellStyle name="Input 2 2 4 6 5 4" xfId="34120" xr:uid="{00000000-0005-0000-0000-0000DD390000}"/>
    <cellStyle name="Input 2 2 4 6 5 5" xfId="34121" xr:uid="{00000000-0005-0000-0000-0000DE390000}"/>
    <cellStyle name="Input 2 2 4 6 5 6" xfId="34122" xr:uid="{00000000-0005-0000-0000-0000DF390000}"/>
    <cellStyle name="Input 2 2 4 6 5 7" xfId="34123" xr:uid="{00000000-0005-0000-0000-0000E0390000}"/>
    <cellStyle name="Input 2 2 4 6 6" xfId="4520" xr:uid="{00000000-0005-0000-0000-0000E1390000}"/>
    <cellStyle name="Input 2 2 4 6 6 2" xfId="4521" xr:uid="{00000000-0005-0000-0000-0000E2390000}"/>
    <cellStyle name="Input 2 2 4 6 6 3" xfId="34124" xr:uid="{00000000-0005-0000-0000-0000E3390000}"/>
    <cellStyle name="Input 2 2 4 6 6 4" xfId="34125" xr:uid="{00000000-0005-0000-0000-0000E4390000}"/>
    <cellStyle name="Input 2 2 4 6 6 5" xfId="34126" xr:uid="{00000000-0005-0000-0000-0000E5390000}"/>
    <cellStyle name="Input 2 2 4 6 6 6" xfId="34127" xr:uid="{00000000-0005-0000-0000-0000E6390000}"/>
    <cellStyle name="Input 2 2 4 6 6 7" xfId="34128" xr:uid="{00000000-0005-0000-0000-0000E7390000}"/>
    <cellStyle name="Input 2 2 4 6 7" xfId="4522" xr:uid="{00000000-0005-0000-0000-0000E8390000}"/>
    <cellStyle name="Input 2 2 4 6 7 2" xfId="4523" xr:uid="{00000000-0005-0000-0000-0000E9390000}"/>
    <cellStyle name="Input 2 2 4 6 7 3" xfId="34129" xr:uid="{00000000-0005-0000-0000-0000EA390000}"/>
    <cellStyle name="Input 2 2 4 6 7 4" xfId="34130" xr:uid="{00000000-0005-0000-0000-0000EB390000}"/>
    <cellStyle name="Input 2 2 4 6 7 5" xfId="34131" xr:uid="{00000000-0005-0000-0000-0000EC390000}"/>
    <cellStyle name="Input 2 2 4 6 7 6" xfId="34132" xr:uid="{00000000-0005-0000-0000-0000ED390000}"/>
    <cellStyle name="Input 2 2 4 6 7 7" xfId="34133" xr:uid="{00000000-0005-0000-0000-0000EE390000}"/>
    <cellStyle name="Input 2 2 4 6 8" xfId="4524" xr:uid="{00000000-0005-0000-0000-0000EF390000}"/>
    <cellStyle name="Input 2 2 4 6 8 2" xfId="4525" xr:uid="{00000000-0005-0000-0000-0000F0390000}"/>
    <cellStyle name="Input 2 2 4 6 8 3" xfId="34134" xr:uid="{00000000-0005-0000-0000-0000F1390000}"/>
    <cellStyle name="Input 2 2 4 6 8 4" xfId="34135" xr:uid="{00000000-0005-0000-0000-0000F2390000}"/>
    <cellStyle name="Input 2 2 4 6 8 5" xfId="34136" xr:uid="{00000000-0005-0000-0000-0000F3390000}"/>
    <cellStyle name="Input 2 2 4 6 8 6" xfId="34137" xr:uid="{00000000-0005-0000-0000-0000F4390000}"/>
    <cellStyle name="Input 2 2 4 6 8 7" xfId="34138" xr:uid="{00000000-0005-0000-0000-0000F5390000}"/>
    <cellStyle name="Input 2 2 4 6 9" xfId="4526" xr:uid="{00000000-0005-0000-0000-0000F6390000}"/>
    <cellStyle name="Input 2 2 4 6 9 2" xfId="4527" xr:uid="{00000000-0005-0000-0000-0000F7390000}"/>
    <cellStyle name="Input 2 2 4 6 9 3" xfId="34139" xr:uid="{00000000-0005-0000-0000-0000F8390000}"/>
    <cellStyle name="Input 2 2 4 6 9 4" xfId="34140" xr:uid="{00000000-0005-0000-0000-0000F9390000}"/>
    <cellStyle name="Input 2 2 4 6 9 5" xfId="34141" xr:uid="{00000000-0005-0000-0000-0000FA390000}"/>
    <cellStyle name="Input 2 2 4 6 9 6" xfId="34142" xr:uid="{00000000-0005-0000-0000-0000FB390000}"/>
    <cellStyle name="Input 2 2 4 6 9 7" xfId="34143" xr:uid="{00000000-0005-0000-0000-0000FC390000}"/>
    <cellStyle name="Input 2 2 4 7" xfId="34144" xr:uid="{00000000-0005-0000-0000-0000FD390000}"/>
    <cellStyle name="Input 2 2 5" xfId="4528" xr:uid="{00000000-0005-0000-0000-0000FE390000}"/>
    <cellStyle name="Input 2 2 5 2" xfId="4529" xr:uid="{00000000-0005-0000-0000-0000FF390000}"/>
    <cellStyle name="Input 2 2 5 2 2" xfId="4530" xr:uid="{00000000-0005-0000-0000-0000003A0000}"/>
    <cellStyle name="Input 2 2 5 2 2 10" xfId="34145" xr:uid="{00000000-0005-0000-0000-0000013A0000}"/>
    <cellStyle name="Input 2 2 5 2 2 2" xfId="4531" xr:uid="{00000000-0005-0000-0000-0000023A0000}"/>
    <cellStyle name="Input 2 2 5 2 2 2 2" xfId="4532" xr:uid="{00000000-0005-0000-0000-0000033A0000}"/>
    <cellStyle name="Input 2 2 5 2 2 2 3" xfId="34146" xr:uid="{00000000-0005-0000-0000-0000043A0000}"/>
    <cellStyle name="Input 2 2 5 2 2 2 4" xfId="34147" xr:uid="{00000000-0005-0000-0000-0000053A0000}"/>
    <cellStyle name="Input 2 2 5 2 2 2 5" xfId="34148" xr:uid="{00000000-0005-0000-0000-0000063A0000}"/>
    <cellStyle name="Input 2 2 5 2 2 2 6" xfId="34149" xr:uid="{00000000-0005-0000-0000-0000073A0000}"/>
    <cellStyle name="Input 2 2 5 2 2 2 7" xfId="34150" xr:uid="{00000000-0005-0000-0000-0000083A0000}"/>
    <cellStyle name="Input 2 2 5 2 2 3" xfId="4533" xr:uid="{00000000-0005-0000-0000-0000093A0000}"/>
    <cellStyle name="Input 2 2 5 2 2 3 2" xfId="4534" xr:uid="{00000000-0005-0000-0000-00000A3A0000}"/>
    <cellStyle name="Input 2 2 5 2 2 3 3" xfId="34151" xr:uid="{00000000-0005-0000-0000-00000B3A0000}"/>
    <cellStyle name="Input 2 2 5 2 2 3 4" xfId="34152" xr:uid="{00000000-0005-0000-0000-00000C3A0000}"/>
    <cellStyle name="Input 2 2 5 2 2 3 5" xfId="34153" xr:uid="{00000000-0005-0000-0000-00000D3A0000}"/>
    <cellStyle name="Input 2 2 5 2 2 3 6" xfId="34154" xr:uid="{00000000-0005-0000-0000-00000E3A0000}"/>
    <cellStyle name="Input 2 2 5 2 2 3 7" xfId="34155" xr:uid="{00000000-0005-0000-0000-00000F3A0000}"/>
    <cellStyle name="Input 2 2 5 2 2 4" xfId="4535" xr:uid="{00000000-0005-0000-0000-0000103A0000}"/>
    <cellStyle name="Input 2 2 5 2 2 4 2" xfId="4536" xr:uid="{00000000-0005-0000-0000-0000113A0000}"/>
    <cellStyle name="Input 2 2 5 2 2 4 3" xfId="34156" xr:uid="{00000000-0005-0000-0000-0000123A0000}"/>
    <cellStyle name="Input 2 2 5 2 2 4 4" xfId="34157" xr:uid="{00000000-0005-0000-0000-0000133A0000}"/>
    <cellStyle name="Input 2 2 5 2 2 4 5" xfId="34158" xr:uid="{00000000-0005-0000-0000-0000143A0000}"/>
    <cellStyle name="Input 2 2 5 2 2 4 6" xfId="34159" xr:uid="{00000000-0005-0000-0000-0000153A0000}"/>
    <cellStyle name="Input 2 2 5 2 2 4 7" xfId="34160" xr:uid="{00000000-0005-0000-0000-0000163A0000}"/>
    <cellStyle name="Input 2 2 5 2 2 5" xfId="4537" xr:uid="{00000000-0005-0000-0000-0000173A0000}"/>
    <cellStyle name="Input 2 2 5 2 2 5 2" xfId="4538" xr:uid="{00000000-0005-0000-0000-0000183A0000}"/>
    <cellStyle name="Input 2 2 5 2 2 5 3" xfId="34161" xr:uid="{00000000-0005-0000-0000-0000193A0000}"/>
    <cellStyle name="Input 2 2 5 2 2 5 4" xfId="34162" xr:uid="{00000000-0005-0000-0000-00001A3A0000}"/>
    <cellStyle name="Input 2 2 5 2 2 5 5" xfId="34163" xr:uid="{00000000-0005-0000-0000-00001B3A0000}"/>
    <cellStyle name="Input 2 2 5 2 2 5 6" xfId="34164" xr:uid="{00000000-0005-0000-0000-00001C3A0000}"/>
    <cellStyle name="Input 2 2 5 2 2 5 7" xfId="34165" xr:uid="{00000000-0005-0000-0000-00001D3A0000}"/>
    <cellStyle name="Input 2 2 5 2 2 6" xfId="4539" xr:uid="{00000000-0005-0000-0000-00001E3A0000}"/>
    <cellStyle name="Input 2 2 5 2 2 6 2" xfId="4540" xr:uid="{00000000-0005-0000-0000-00001F3A0000}"/>
    <cellStyle name="Input 2 2 5 2 2 6 3" xfId="34166" xr:uid="{00000000-0005-0000-0000-0000203A0000}"/>
    <cellStyle name="Input 2 2 5 2 2 6 4" xfId="34167" xr:uid="{00000000-0005-0000-0000-0000213A0000}"/>
    <cellStyle name="Input 2 2 5 2 2 6 5" xfId="34168" xr:uid="{00000000-0005-0000-0000-0000223A0000}"/>
    <cellStyle name="Input 2 2 5 2 2 6 6" xfId="34169" xr:uid="{00000000-0005-0000-0000-0000233A0000}"/>
    <cellStyle name="Input 2 2 5 2 2 6 7" xfId="34170" xr:uid="{00000000-0005-0000-0000-0000243A0000}"/>
    <cellStyle name="Input 2 2 5 2 2 7" xfId="34171" xr:uid="{00000000-0005-0000-0000-0000253A0000}"/>
    <cellStyle name="Input 2 2 5 2 2 8" xfId="34172" xr:uid="{00000000-0005-0000-0000-0000263A0000}"/>
    <cellStyle name="Input 2 2 5 2 2 9" xfId="34173" xr:uid="{00000000-0005-0000-0000-0000273A0000}"/>
    <cellStyle name="Input 2 2 5 2 3" xfId="4541" xr:uid="{00000000-0005-0000-0000-0000283A0000}"/>
    <cellStyle name="Input 2 2 5 2 3 10" xfId="4542" xr:uid="{00000000-0005-0000-0000-0000293A0000}"/>
    <cellStyle name="Input 2 2 5 2 3 11" xfId="34174" xr:uid="{00000000-0005-0000-0000-00002A3A0000}"/>
    <cellStyle name="Input 2 2 5 2 3 12" xfId="34175" xr:uid="{00000000-0005-0000-0000-00002B3A0000}"/>
    <cellStyle name="Input 2 2 5 2 3 13" xfId="34176" xr:uid="{00000000-0005-0000-0000-00002C3A0000}"/>
    <cellStyle name="Input 2 2 5 2 3 14" xfId="34177" xr:uid="{00000000-0005-0000-0000-00002D3A0000}"/>
    <cellStyle name="Input 2 2 5 2 3 15" xfId="34178" xr:uid="{00000000-0005-0000-0000-00002E3A0000}"/>
    <cellStyle name="Input 2 2 5 2 3 2" xfId="4543" xr:uid="{00000000-0005-0000-0000-00002F3A0000}"/>
    <cellStyle name="Input 2 2 5 2 3 2 2" xfId="4544" xr:uid="{00000000-0005-0000-0000-0000303A0000}"/>
    <cellStyle name="Input 2 2 5 2 3 2 3" xfId="34179" xr:uid="{00000000-0005-0000-0000-0000313A0000}"/>
    <cellStyle name="Input 2 2 5 2 3 2 4" xfId="34180" xr:uid="{00000000-0005-0000-0000-0000323A0000}"/>
    <cellStyle name="Input 2 2 5 2 3 2 5" xfId="34181" xr:uid="{00000000-0005-0000-0000-0000333A0000}"/>
    <cellStyle name="Input 2 2 5 2 3 2 6" xfId="34182" xr:uid="{00000000-0005-0000-0000-0000343A0000}"/>
    <cellStyle name="Input 2 2 5 2 3 2 7" xfId="34183" xr:uid="{00000000-0005-0000-0000-0000353A0000}"/>
    <cellStyle name="Input 2 2 5 2 3 3" xfId="4545" xr:uid="{00000000-0005-0000-0000-0000363A0000}"/>
    <cellStyle name="Input 2 2 5 2 3 3 2" xfId="4546" xr:uid="{00000000-0005-0000-0000-0000373A0000}"/>
    <cellStyle name="Input 2 2 5 2 3 3 3" xfId="34184" xr:uid="{00000000-0005-0000-0000-0000383A0000}"/>
    <cellStyle name="Input 2 2 5 2 3 3 4" xfId="34185" xr:uid="{00000000-0005-0000-0000-0000393A0000}"/>
    <cellStyle name="Input 2 2 5 2 3 3 5" xfId="34186" xr:uid="{00000000-0005-0000-0000-00003A3A0000}"/>
    <cellStyle name="Input 2 2 5 2 3 3 6" xfId="34187" xr:uid="{00000000-0005-0000-0000-00003B3A0000}"/>
    <cellStyle name="Input 2 2 5 2 3 3 7" xfId="34188" xr:uid="{00000000-0005-0000-0000-00003C3A0000}"/>
    <cellStyle name="Input 2 2 5 2 3 4" xfId="4547" xr:uid="{00000000-0005-0000-0000-00003D3A0000}"/>
    <cellStyle name="Input 2 2 5 2 3 4 2" xfId="4548" xr:uid="{00000000-0005-0000-0000-00003E3A0000}"/>
    <cellStyle name="Input 2 2 5 2 3 4 3" xfId="34189" xr:uid="{00000000-0005-0000-0000-00003F3A0000}"/>
    <cellStyle name="Input 2 2 5 2 3 4 4" xfId="34190" xr:uid="{00000000-0005-0000-0000-0000403A0000}"/>
    <cellStyle name="Input 2 2 5 2 3 4 5" xfId="34191" xr:uid="{00000000-0005-0000-0000-0000413A0000}"/>
    <cellStyle name="Input 2 2 5 2 3 4 6" xfId="34192" xr:uid="{00000000-0005-0000-0000-0000423A0000}"/>
    <cellStyle name="Input 2 2 5 2 3 4 7" xfId="34193" xr:uid="{00000000-0005-0000-0000-0000433A0000}"/>
    <cellStyle name="Input 2 2 5 2 3 5" xfId="4549" xr:uid="{00000000-0005-0000-0000-0000443A0000}"/>
    <cellStyle name="Input 2 2 5 2 3 5 2" xfId="4550" xr:uid="{00000000-0005-0000-0000-0000453A0000}"/>
    <cellStyle name="Input 2 2 5 2 3 5 3" xfId="34194" xr:uid="{00000000-0005-0000-0000-0000463A0000}"/>
    <cellStyle name="Input 2 2 5 2 3 5 4" xfId="34195" xr:uid="{00000000-0005-0000-0000-0000473A0000}"/>
    <cellStyle name="Input 2 2 5 2 3 5 5" xfId="34196" xr:uid="{00000000-0005-0000-0000-0000483A0000}"/>
    <cellStyle name="Input 2 2 5 2 3 5 6" xfId="34197" xr:uid="{00000000-0005-0000-0000-0000493A0000}"/>
    <cellStyle name="Input 2 2 5 2 3 5 7" xfId="34198" xr:uid="{00000000-0005-0000-0000-00004A3A0000}"/>
    <cellStyle name="Input 2 2 5 2 3 6" xfId="4551" xr:uid="{00000000-0005-0000-0000-00004B3A0000}"/>
    <cellStyle name="Input 2 2 5 2 3 6 2" xfId="4552" xr:uid="{00000000-0005-0000-0000-00004C3A0000}"/>
    <cellStyle name="Input 2 2 5 2 3 6 3" xfId="34199" xr:uid="{00000000-0005-0000-0000-00004D3A0000}"/>
    <cellStyle name="Input 2 2 5 2 3 6 4" xfId="34200" xr:uid="{00000000-0005-0000-0000-00004E3A0000}"/>
    <cellStyle name="Input 2 2 5 2 3 6 5" xfId="34201" xr:uid="{00000000-0005-0000-0000-00004F3A0000}"/>
    <cellStyle name="Input 2 2 5 2 3 6 6" xfId="34202" xr:uid="{00000000-0005-0000-0000-0000503A0000}"/>
    <cellStyle name="Input 2 2 5 2 3 6 7" xfId="34203" xr:uid="{00000000-0005-0000-0000-0000513A0000}"/>
    <cellStyle name="Input 2 2 5 2 3 7" xfId="4553" xr:uid="{00000000-0005-0000-0000-0000523A0000}"/>
    <cellStyle name="Input 2 2 5 2 3 7 2" xfId="4554" xr:uid="{00000000-0005-0000-0000-0000533A0000}"/>
    <cellStyle name="Input 2 2 5 2 3 7 3" xfId="34204" xr:uid="{00000000-0005-0000-0000-0000543A0000}"/>
    <cellStyle name="Input 2 2 5 2 3 7 4" xfId="34205" xr:uid="{00000000-0005-0000-0000-0000553A0000}"/>
    <cellStyle name="Input 2 2 5 2 3 7 5" xfId="34206" xr:uid="{00000000-0005-0000-0000-0000563A0000}"/>
    <cellStyle name="Input 2 2 5 2 3 7 6" xfId="34207" xr:uid="{00000000-0005-0000-0000-0000573A0000}"/>
    <cellStyle name="Input 2 2 5 2 3 7 7" xfId="34208" xr:uid="{00000000-0005-0000-0000-0000583A0000}"/>
    <cellStyle name="Input 2 2 5 2 3 8" xfId="4555" xr:uid="{00000000-0005-0000-0000-0000593A0000}"/>
    <cellStyle name="Input 2 2 5 2 3 8 2" xfId="4556" xr:uid="{00000000-0005-0000-0000-00005A3A0000}"/>
    <cellStyle name="Input 2 2 5 2 3 8 3" xfId="34209" xr:uid="{00000000-0005-0000-0000-00005B3A0000}"/>
    <cellStyle name="Input 2 2 5 2 3 8 4" xfId="34210" xr:uid="{00000000-0005-0000-0000-00005C3A0000}"/>
    <cellStyle name="Input 2 2 5 2 3 8 5" xfId="34211" xr:uid="{00000000-0005-0000-0000-00005D3A0000}"/>
    <cellStyle name="Input 2 2 5 2 3 8 6" xfId="34212" xr:uid="{00000000-0005-0000-0000-00005E3A0000}"/>
    <cellStyle name="Input 2 2 5 2 3 8 7" xfId="34213" xr:uid="{00000000-0005-0000-0000-00005F3A0000}"/>
    <cellStyle name="Input 2 2 5 2 3 9" xfId="4557" xr:uid="{00000000-0005-0000-0000-0000603A0000}"/>
    <cellStyle name="Input 2 2 5 2 3 9 2" xfId="4558" xr:uid="{00000000-0005-0000-0000-0000613A0000}"/>
    <cellStyle name="Input 2 2 5 2 3 9 3" xfId="34214" xr:uid="{00000000-0005-0000-0000-0000623A0000}"/>
    <cellStyle name="Input 2 2 5 2 3 9 4" xfId="34215" xr:uid="{00000000-0005-0000-0000-0000633A0000}"/>
    <cellStyle name="Input 2 2 5 2 3 9 5" xfId="34216" xr:uid="{00000000-0005-0000-0000-0000643A0000}"/>
    <cellStyle name="Input 2 2 5 2 3 9 6" xfId="34217" xr:uid="{00000000-0005-0000-0000-0000653A0000}"/>
    <cellStyle name="Input 2 2 5 2 3 9 7" xfId="34218" xr:uid="{00000000-0005-0000-0000-0000663A0000}"/>
    <cellStyle name="Input 2 2 5 2 4" xfId="4559" xr:uid="{00000000-0005-0000-0000-0000673A0000}"/>
    <cellStyle name="Input 2 2 5 2 4 2" xfId="4560" xr:uid="{00000000-0005-0000-0000-0000683A0000}"/>
    <cellStyle name="Input 2 2 5 2 4 3" xfId="34219" xr:uid="{00000000-0005-0000-0000-0000693A0000}"/>
    <cellStyle name="Input 2 2 5 2 4 4" xfId="34220" xr:uid="{00000000-0005-0000-0000-00006A3A0000}"/>
    <cellStyle name="Input 2 2 5 2 4 5" xfId="34221" xr:uid="{00000000-0005-0000-0000-00006B3A0000}"/>
    <cellStyle name="Input 2 2 5 2 4 6" xfId="34222" xr:uid="{00000000-0005-0000-0000-00006C3A0000}"/>
    <cellStyle name="Input 2 2 5 2 4 7" xfId="34223" xr:uid="{00000000-0005-0000-0000-00006D3A0000}"/>
    <cellStyle name="Input 2 2 5 2 5" xfId="4561" xr:uid="{00000000-0005-0000-0000-00006E3A0000}"/>
    <cellStyle name="Input 2 2 5 2 5 2" xfId="4562" xr:uid="{00000000-0005-0000-0000-00006F3A0000}"/>
    <cellStyle name="Input 2 2 5 2 6" xfId="34224" xr:uid="{00000000-0005-0000-0000-0000703A0000}"/>
    <cellStyle name="Input 2 2 5 2 7" xfId="34225" xr:uid="{00000000-0005-0000-0000-0000713A0000}"/>
    <cellStyle name="Input 2 2 5 2 8" xfId="34226" xr:uid="{00000000-0005-0000-0000-0000723A0000}"/>
    <cellStyle name="Input 2 2 5 3" xfId="4563" xr:uid="{00000000-0005-0000-0000-0000733A0000}"/>
    <cellStyle name="Input 2 2 5 3 10" xfId="34227" xr:uid="{00000000-0005-0000-0000-0000743A0000}"/>
    <cellStyle name="Input 2 2 5 3 2" xfId="4564" xr:uid="{00000000-0005-0000-0000-0000753A0000}"/>
    <cellStyle name="Input 2 2 5 3 2 2" xfId="4565" xr:uid="{00000000-0005-0000-0000-0000763A0000}"/>
    <cellStyle name="Input 2 2 5 3 2 3" xfId="34228" xr:uid="{00000000-0005-0000-0000-0000773A0000}"/>
    <cellStyle name="Input 2 2 5 3 2 4" xfId="34229" xr:uid="{00000000-0005-0000-0000-0000783A0000}"/>
    <cellStyle name="Input 2 2 5 3 2 5" xfId="34230" xr:uid="{00000000-0005-0000-0000-0000793A0000}"/>
    <cellStyle name="Input 2 2 5 3 2 6" xfId="34231" xr:uid="{00000000-0005-0000-0000-00007A3A0000}"/>
    <cellStyle name="Input 2 2 5 3 2 7" xfId="34232" xr:uid="{00000000-0005-0000-0000-00007B3A0000}"/>
    <cellStyle name="Input 2 2 5 3 3" xfId="4566" xr:uid="{00000000-0005-0000-0000-00007C3A0000}"/>
    <cellStyle name="Input 2 2 5 3 3 2" xfId="4567" xr:uid="{00000000-0005-0000-0000-00007D3A0000}"/>
    <cellStyle name="Input 2 2 5 3 3 3" xfId="34233" xr:uid="{00000000-0005-0000-0000-00007E3A0000}"/>
    <cellStyle name="Input 2 2 5 3 3 4" xfId="34234" xr:uid="{00000000-0005-0000-0000-00007F3A0000}"/>
    <cellStyle name="Input 2 2 5 3 3 5" xfId="34235" xr:uid="{00000000-0005-0000-0000-0000803A0000}"/>
    <cellStyle name="Input 2 2 5 3 3 6" xfId="34236" xr:uid="{00000000-0005-0000-0000-0000813A0000}"/>
    <cellStyle name="Input 2 2 5 3 3 7" xfId="34237" xr:uid="{00000000-0005-0000-0000-0000823A0000}"/>
    <cellStyle name="Input 2 2 5 3 4" xfId="4568" xr:uid="{00000000-0005-0000-0000-0000833A0000}"/>
    <cellStyle name="Input 2 2 5 3 4 2" xfId="4569" xr:uid="{00000000-0005-0000-0000-0000843A0000}"/>
    <cellStyle name="Input 2 2 5 3 4 3" xfId="34238" xr:uid="{00000000-0005-0000-0000-0000853A0000}"/>
    <cellStyle name="Input 2 2 5 3 4 4" xfId="34239" xr:uid="{00000000-0005-0000-0000-0000863A0000}"/>
    <cellStyle name="Input 2 2 5 3 4 5" xfId="34240" xr:uid="{00000000-0005-0000-0000-0000873A0000}"/>
    <cellStyle name="Input 2 2 5 3 4 6" xfId="34241" xr:uid="{00000000-0005-0000-0000-0000883A0000}"/>
    <cellStyle name="Input 2 2 5 3 4 7" xfId="34242" xr:uid="{00000000-0005-0000-0000-0000893A0000}"/>
    <cellStyle name="Input 2 2 5 3 5" xfId="4570" xr:uid="{00000000-0005-0000-0000-00008A3A0000}"/>
    <cellStyle name="Input 2 2 5 3 5 2" xfId="4571" xr:uid="{00000000-0005-0000-0000-00008B3A0000}"/>
    <cellStyle name="Input 2 2 5 3 5 3" xfId="34243" xr:uid="{00000000-0005-0000-0000-00008C3A0000}"/>
    <cellStyle name="Input 2 2 5 3 5 4" xfId="34244" xr:uid="{00000000-0005-0000-0000-00008D3A0000}"/>
    <cellStyle name="Input 2 2 5 3 5 5" xfId="34245" xr:uid="{00000000-0005-0000-0000-00008E3A0000}"/>
    <cellStyle name="Input 2 2 5 3 5 6" xfId="34246" xr:uid="{00000000-0005-0000-0000-00008F3A0000}"/>
    <cellStyle name="Input 2 2 5 3 5 7" xfId="34247" xr:uid="{00000000-0005-0000-0000-0000903A0000}"/>
    <cellStyle name="Input 2 2 5 3 6" xfId="4572" xr:uid="{00000000-0005-0000-0000-0000913A0000}"/>
    <cellStyle name="Input 2 2 5 3 6 2" xfId="4573" xr:uid="{00000000-0005-0000-0000-0000923A0000}"/>
    <cellStyle name="Input 2 2 5 3 6 3" xfId="34248" xr:uid="{00000000-0005-0000-0000-0000933A0000}"/>
    <cellStyle name="Input 2 2 5 3 6 4" xfId="34249" xr:uid="{00000000-0005-0000-0000-0000943A0000}"/>
    <cellStyle name="Input 2 2 5 3 6 5" xfId="34250" xr:uid="{00000000-0005-0000-0000-0000953A0000}"/>
    <cellStyle name="Input 2 2 5 3 6 6" xfId="34251" xr:uid="{00000000-0005-0000-0000-0000963A0000}"/>
    <cellStyle name="Input 2 2 5 3 6 7" xfId="34252" xr:uid="{00000000-0005-0000-0000-0000973A0000}"/>
    <cellStyle name="Input 2 2 5 3 7" xfId="34253" xr:uid="{00000000-0005-0000-0000-0000983A0000}"/>
    <cellStyle name="Input 2 2 5 3 8" xfId="34254" xr:uid="{00000000-0005-0000-0000-0000993A0000}"/>
    <cellStyle name="Input 2 2 5 3 9" xfId="34255" xr:uid="{00000000-0005-0000-0000-00009A3A0000}"/>
    <cellStyle name="Input 2 2 5 4" xfId="4574" xr:uid="{00000000-0005-0000-0000-00009B3A0000}"/>
    <cellStyle name="Input 2 2 5 4 10" xfId="4575" xr:uid="{00000000-0005-0000-0000-00009C3A0000}"/>
    <cellStyle name="Input 2 2 5 4 11" xfId="34256" xr:uid="{00000000-0005-0000-0000-00009D3A0000}"/>
    <cellStyle name="Input 2 2 5 4 12" xfId="34257" xr:uid="{00000000-0005-0000-0000-00009E3A0000}"/>
    <cellStyle name="Input 2 2 5 4 2" xfId="4576" xr:uid="{00000000-0005-0000-0000-00009F3A0000}"/>
    <cellStyle name="Input 2 2 5 4 2 2" xfId="4577" xr:uid="{00000000-0005-0000-0000-0000A03A0000}"/>
    <cellStyle name="Input 2 2 5 4 2 3" xfId="34258" xr:uid="{00000000-0005-0000-0000-0000A13A0000}"/>
    <cellStyle name="Input 2 2 5 4 2 4" xfId="34259" xr:uid="{00000000-0005-0000-0000-0000A23A0000}"/>
    <cellStyle name="Input 2 2 5 4 2 5" xfId="34260" xr:uid="{00000000-0005-0000-0000-0000A33A0000}"/>
    <cellStyle name="Input 2 2 5 4 2 6" xfId="34261" xr:uid="{00000000-0005-0000-0000-0000A43A0000}"/>
    <cellStyle name="Input 2 2 5 4 2 7" xfId="34262" xr:uid="{00000000-0005-0000-0000-0000A53A0000}"/>
    <cellStyle name="Input 2 2 5 4 3" xfId="4578" xr:uid="{00000000-0005-0000-0000-0000A63A0000}"/>
    <cellStyle name="Input 2 2 5 4 3 2" xfId="4579" xr:uid="{00000000-0005-0000-0000-0000A73A0000}"/>
    <cellStyle name="Input 2 2 5 4 3 3" xfId="34263" xr:uid="{00000000-0005-0000-0000-0000A83A0000}"/>
    <cellStyle name="Input 2 2 5 4 3 4" xfId="34264" xr:uid="{00000000-0005-0000-0000-0000A93A0000}"/>
    <cellStyle name="Input 2 2 5 4 3 5" xfId="34265" xr:uid="{00000000-0005-0000-0000-0000AA3A0000}"/>
    <cellStyle name="Input 2 2 5 4 3 6" xfId="34266" xr:uid="{00000000-0005-0000-0000-0000AB3A0000}"/>
    <cellStyle name="Input 2 2 5 4 3 7" xfId="34267" xr:uid="{00000000-0005-0000-0000-0000AC3A0000}"/>
    <cellStyle name="Input 2 2 5 4 4" xfId="4580" xr:uid="{00000000-0005-0000-0000-0000AD3A0000}"/>
    <cellStyle name="Input 2 2 5 4 4 2" xfId="4581" xr:uid="{00000000-0005-0000-0000-0000AE3A0000}"/>
    <cellStyle name="Input 2 2 5 4 4 3" xfId="34268" xr:uid="{00000000-0005-0000-0000-0000AF3A0000}"/>
    <cellStyle name="Input 2 2 5 4 4 4" xfId="34269" xr:uid="{00000000-0005-0000-0000-0000B03A0000}"/>
    <cellStyle name="Input 2 2 5 4 4 5" xfId="34270" xr:uid="{00000000-0005-0000-0000-0000B13A0000}"/>
    <cellStyle name="Input 2 2 5 4 4 6" xfId="34271" xr:uid="{00000000-0005-0000-0000-0000B23A0000}"/>
    <cellStyle name="Input 2 2 5 4 4 7" xfId="34272" xr:uid="{00000000-0005-0000-0000-0000B33A0000}"/>
    <cellStyle name="Input 2 2 5 4 5" xfId="4582" xr:uid="{00000000-0005-0000-0000-0000B43A0000}"/>
    <cellStyle name="Input 2 2 5 4 5 2" xfId="4583" xr:uid="{00000000-0005-0000-0000-0000B53A0000}"/>
    <cellStyle name="Input 2 2 5 4 5 3" xfId="34273" xr:uid="{00000000-0005-0000-0000-0000B63A0000}"/>
    <cellStyle name="Input 2 2 5 4 5 4" xfId="34274" xr:uid="{00000000-0005-0000-0000-0000B73A0000}"/>
    <cellStyle name="Input 2 2 5 4 5 5" xfId="34275" xr:uid="{00000000-0005-0000-0000-0000B83A0000}"/>
    <cellStyle name="Input 2 2 5 4 5 6" xfId="34276" xr:uid="{00000000-0005-0000-0000-0000B93A0000}"/>
    <cellStyle name="Input 2 2 5 4 5 7" xfId="34277" xr:uid="{00000000-0005-0000-0000-0000BA3A0000}"/>
    <cellStyle name="Input 2 2 5 4 6" xfId="4584" xr:uid="{00000000-0005-0000-0000-0000BB3A0000}"/>
    <cellStyle name="Input 2 2 5 4 6 2" xfId="4585" xr:uid="{00000000-0005-0000-0000-0000BC3A0000}"/>
    <cellStyle name="Input 2 2 5 4 6 3" xfId="34278" xr:uid="{00000000-0005-0000-0000-0000BD3A0000}"/>
    <cellStyle name="Input 2 2 5 4 6 4" xfId="34279" xr:uid="{00000000-0005-0000-0000-0000BE3A0000}"/>
    <cellStyle name="Input 2 2 5 4 6 5" xfId="34280" xr:uid="{00000000-0005-0000-0000-0000BF3A0000}"/>
    <cellStyle name="Input 2 2 5 4 6 6" xfId="34281" xr:uid="{00000000-0005-0000-0000-0000C03A0000}"/>
    <cellStyle name="Input 2 2 5 4 6 7" xfId="34282" xr:uid="{00000000-0005-0000-0000-0000C13A0000}"/>
    <cellStyle name="Input 2 2 5 4 7" xfId="4586" xr:uid="{00000000-0005-0000-0000-0000C23A0000}"/>
    <cellStyle name="Input 2 2 5 4 7 2" xfId="4587" xr:uid="{00000000-0005-0000-0000-0000C33A0000}"/>
    <cellStyle name="Input 2 2 5 4 7 3" xfId="34283" xr:uid="{00000000-0005-0000-0000-0000C43A0000}"/>
    <cellStyle name="Input 2 2 5 4 7 4" xfId="34284" xr:uid="{00000000-0005-0000-0000-0000C53A0000}"/>
    <cellStyle name="Input 2 2 5 4 7 5" xfId="34285" xr:uid="{00000000-0005-0000-0000-0000C63A0000}"/>
    <cellStyle name="Input 2 2 5 4 7 6" xfId="34286" xr:uid="{00000000-0005-0000-0000-0000C73A0000}"/>
    <cellStyle name="Input 2 2 5 4 7 7" xfId="34287" xr:uid="{00000000-0005-0000-0000-0000C83A0000}"/>
    <cellStyle name="Input 2 2 5 4 8" xfId="4588" xr:uid="{00000000-0005-0000-0000-0000C93A0000}"/>
    <cellStyle name="Input 2 2 5 4 8 2" xfId="4589" xr:uid="{00000000-0005-0000-0000-0000CA3A0000}"/>
    <cellStyle name="Input 2 2 5 4 8 3" xfId="34288" xr:uid="{00000000-0005-0000-0000-0000CB3A0000}"/>
    <cellStyle name="Input 2 2 5 4 8 4" xfId="34289" xr:uid="{00000000-0005-0000-0000-0000CC3A0000}"/>
    <cellStyle name="Input 2 2 5 4 8 5" xfId="34290" xr:uid="{00000000-0005-0000-0000-0000CD3A0000}"/>
    <cellStyle name="Input 2 2 5 4 8 6" xfId="34291" xr:uid="{00000000-0005-0000-0000-0000CE3A0000}"/>
    <cellStyle name="Input 2 2 5 4 8 7" xfId="34292" xr:uid="{00000000-0005-0000-0000-0000CF3A0000}"/>
    <cellStyle name="Input 2 2 5 4 9" xfId="4590" xr:uid="{00000000-0005-0000-0000-0000D03A0000}"/>
    <cellStyle name="Input 2 2 5 4 9 2" xfId="4591" xr:uid="{00000000-0005-0000-0000-0000D13A0000}"/>
    <cellStyle name="Input 2 2 5 4 9 3" xfId="34293" xr:uid="{00000000-0005-0000-0000-0000D23A0000}"/>
    <cellStyle name="Input 2 2 5 4 9 4" xfId="34294" xr:uid="{00000000-0005-0000-0000-0000D33A0000}"/>
    <cellStyle name="Input 2 2 5 4 9 5" xfId="34295" xr:uid="{00000000-0005-0000-0000-0000D43A0000}"/>
    <cellStyle name="Input 2 2 5 4 9 6" xfId="34296" xr:uid="{00000000-0005-0000-0000-0000D53A0000}"/>
    <cellStyle name="Input 2 2 5 4 9 7" xfId="34297" xr:uid="{00000000-0005-0000-0000-0000D63A0000}"/>
    <cellStyle name="Input 2 2 5 5" xfId="4592" xr:uid="{00000000-0005-0000-0000-0000D73A0000}"/>
    <cellStyle name="Input 2 2 5 5 10" xfId="34298" xr:uid="{00000000-0005-0000-0000-0000D83A0000}"/>
    <cellStyle name="Input 2 2 5 5 11" xfId="34299" xr:uid="{00000000-0005-0000-0000-0000D93A0000}"/>
    <cellStyle name="Input 2 2 5 5 12" xfId="34300" xr:uid="{00000000-0005-0000-0000-0000DA3A0000}"/>
    <cellStyle name="Input 2 2 5 5 2" xfId="4593" xr:uid="{00000000-0005-0000-0000-0000DB3A0000}"/>
    <cellStyle name="Input 2 2 5 5 2 2" xfId="4594" xr:uid="{00000000-0005-0000-0000-0000DC3A0000}"/>
    <cellStyle name="Input 2 2 5 5 2 3" xfId="34301" xr:uid="{00000000-0005-0000-0000-0000DD3A0000}"/>
    <cellStyle name="Input 2 2 5 5 2 4" xfId="34302" xr:uid="{00000000-0005-0000-0000-0000DE3A0000}"/>
    <cellStyle name="Input 2 2 5 5 2 5" xfId="34303" xr:uid="{00000000-0005-0000-0000-0000DF3A0000}"/>
    <cellStyle name="Input 2 2 5 5 2 6" xfId="34304" xr:uid="{00000000-0005-0000-0000-0000E03A0000}"/>
    <cellStyle name="Input 2 2 5 5 2 7" xfId="34305" xr:uid="{00000000-0005-0000-0000-0000E13A0000}"/>
    <cellStyle name="Input 2 2 5 5 3" xfId="4595" xr:uid="{00000000-0005-0000-0000-0000E23A0000}"/>
    <cellStyle name="Input 2 2 5 5 3 2" xfId="4596" xr:uid="{00000000-0005-0000-0000-0000E33A0000}"/>
    <cellStyle name="Input 2 2 5 5 3 3" xfId="34306" xr:uid="{00000000-0005-0000-0000-0000E43A0000}"/>
    <cellStyle name="Input 2 2 5 5 3 4" xfId="34307" xr:uid="{00000000-0005-0000-0000-0000E53A0000}"/>
    <cellStyle name="Input 2 2 5 5 3 5" xfId="34308" xr:uid="{00000000-0005-0000-0000-0000E63A0000}"/>
    <cellStyle name="Input 2 2 5 5 3 6" xfId="34309" xr:uid="{00000000-0005-0000-0000-0000E73A0000}"/>
    <cellStyle name="Input 2 2 5 5 3 7" xfId="34310" xr:uid="{00000000-0005-0000-0000-0000E83A0000}"/>
    <cellStyle name="Input 2 2 5 5 4" xfId="4597" xr:uid="{00000000-0005-0000-0000-0000E93A0000}"/>
    <cellStyle name="Input 2 2 5 5 4 2" xfId="4598" xr:uid="{00000000-0005-0000-0000-0000EA3A0000}"/>
    <cellStyle name="Input 2 2 5 5 4 3" xfId="34311" xr:uid="{00000000-0005-0000-0000-0000EB3A0000}"/>
    <cellStyle name="Input 2 2 5 5 4 4" xfId="34312" xr:uid="{00000000-0005-0000-0000-0000EC3A0000}"/>
    <cellStyle name="Input 2 2 5 5 4 5" xfId="34313" xr:uid="{00000000-0005-0000-0000-0000ED3A0000}"/>
    <cellStyle name="Input 2 2 5 5 4 6" xfId="34314" xr:uid="{00000000-0005-0000-0000-0000EE3A0000}"/>
    <cellStyle name="Input 2 2 5 5 4 7" xfId="34315" xr:uid="{00000000-0005-0000-0000-0000EF3A0000}"/>
    <cellStyle name="Input 2 2 5 5 5" xfId="4599" xr:uid="{00000000-0005-0000-0000-0000F03A0000}"/>
    <cellStyle name="Input 2 2 5 5 5 2" xfId="4600" xr:uid="{00000000-0005-0000-0000-0000F13A0000}"/>
    <cellStyle name="Input 2 2 5 5 5 3" xfId="34316" xr:uid="{00000000-0005-0000-0000-0000F23A0000}"/>
    <cellStyle name="Input 2 2 5 5 5 4" xfId="34317" xr:uid="{00000000-0005-0000-0000-0000F33A0000}"/>
    <cellStyle name="Input 2 2 5 5 5 5" xfId="34318" xr:uid="{00000000-0005-0000-0000-0000F43A0000}"/>
    <cellStyle name="Input 2 2 5 5 5 6" xfId="34319" xr:uid="{00000000-0005-0000-0000-0000F53A0000}"/>
    <cellStyle name="Input 2 2 5 5 5 7" xfId="34320" xr:uid="{00000000-0005-0000-0000-0000F63A0000}"/>
    <cellStyle name="Input 2 2 5 5 6" xfId="4601" xr:uid="{00000000-0005-0000-0000-0000F73A0000}"/>
    <cellStyle name="Input 2 2 5 5 6 2" xfId="4602" xr:uid="{00000000-0005-0000-0000-0000F83A0000}"/>
    <cellStyle name="Input 2 2 5 5 6 3" xfId="34321" xr:uid="{00000000-0005-0000-0000-0000F93A0000}"/>
    <cellStyle name="Input 2 2 5 5 6 4" xfId="34322" xr:uid="{00000000-0005-0000-0000-0000FA3A0000}"/>
    <cellStyle name="Input 2 2 5 5 6 5" xfId="34323" xr:uid="{00000000-0005-0000-0000-0000FB3A0000}"/>
    <cellStyle name="Input 2 2 5 5 6 6" xfId="34324" xr:uid="{00000000-0005-0000-0000-0000FC3A0000}"/>
    <cellStyle name="Input 2 2 5 5 6 7" xfId="34325" xr:uid="{00000000-0005-0000-0000-0000FD3A0000}"/>
    <cellStyle name="Input 2 2 5 5 7" xfId="4603" xr:uid="{00000000-0005-0000-0000-0000FE3A0000}"/>
    <cellStyle name="Input 2 2 5 5 7 2" xfId="4604" xr:uid="{00000000-0005-0000-0000-0000FF3A0000}"/>
    <cellStyle name="Input 2 2 5 5 7 3" xfId="34326" xr:uid="{00000000-0005-0000-0000-0000003B0000}"/>
    <cellStyle name="Input 2 2 5 5 7 4" xfId="34327" xr:uid="{00000000-0005-0000-0000-0000013B0000}"/>
    <cellStyle name="Input 2 2 5 5 7 5" xfId="34328" xr:uid="{00000000-0005-0000-0000-0000023B0000}"/>
    <cellStyle name="Input 2 2 5 5 7 6" xfId="34329" xr:uid="{00000000-0005-0000-0000-0000033B0000}"/>
    <cellStyle name="Input 2 2 5 5 7 7" xfId="34330" xr:uid="{00000000-0005-0000-0000-0000043B0000}"/>
    <cellStyle name="Input 2 2 5 5 8" xfId="4605" xr:uid="{00000000-0005-0000-0000-0000053B0000}"/>
    <cellStyle name="Input 2 2 5 5 8 2" xfId="4606" xr:uid="{00000000-0005-0000-0000-0000063B0000}"/>
    <cellStyle name="Input 2 2 5 5 8 3" xfId="34331" xr:uid="{00000000-0005-0000-0000-0000073B0000}"/>
    <cellStyle name="Input 2 2 5 5 8 4" xfId="34332" xr:uid="{00000000-0005-0000-0000-0000083B0000}"/>
    <cellStyle name="Input 2 2 5 5 8 5" xfId="34333" xr:uid="{00000000-0005-0000-0000-0000093B0000}"/>
    <cellStyle name="Input 2 2 5 5 8 6" xfId="34334" xr:uid="{00000000-0005-0000-0000-00000A3B0000}"/>
    <cellStyle name="Input 2 2 5 5 8 7" xfId="34335" xr:uid="{00000000-0005-0000-0000-00000B3B0000}"/>
    <cellStyle name="Input 2 2 5 5 9" xfId="4607" xr:uid="{00000000-0005-0000-0000-00000C3B0000}"/>
    <cellStyle name="Input 2 2 5 5 9 2" xfId="4608" xr:uid="{00000000-0005-0000-0000-00000D3B0000}"/>
    <cellStyle name="Input 2 2 5 5 9 3" xfId="34336" xr:uid="{00000000-0005-0000-0000-00000E3B0000}"/>
    <cellStyle name="Input 2 2 5 5 9 4" xfId="34337" xr:uid="{00000000-0005-0000-0000-00000F3B0000}"/>
    <cellStyle name="Input 2 2 5 5 9 5" xfId="34338" xr:uid="{00000000-0005-0000-0000-0000103B0000}"/>
    <cellStyle name="Input 2 2 5 5 9 6" xfId="34339" xr:uid="{00000000-0005-0000-0000-0000113B0000}"/>
    <cellStyle name="Input 2 2 5 5 9 7" xfId="34340" xr:uid="{00000000-0005-0000-0000-0000123B0000}"/>
    <cellStyle name="Input 2 2 5 6" xfId="4609" xr:uid="{00000000-0005-0000-0000-0000133B0000}"/>
    <cellStyle name="Input 2 2 5 6 10" xfId="4610" xr:uid="{00000000-0005-0000-0000-0000143B0000}"/>
    <cellStyle name="Input 2 2 5 6 11" xfId="34341" xr:uid="{00000000-0005-0000-0000-0000153B0000}"/>
    <cellStyle name="Input 2 2 5 6 12" xfId="34342" xr:uid="{00000000-0005-0000-0000-0000163B0000}"/>
    <cellStyle name="Input 2 2 5 6 13" xfId="34343" xr:uid="{00000000-0005-0000-0000-0000173B0000}"/>
    <cellStyle name="Input 2 2 5 6 14" xfId="34344" xr:uid="{00000000-0005-0000-0000-0000183B0000}"/>
    <cellStyle name="Input 2 2 5 6 15" xfId="34345" xr:uid="{00000000-0005-0000-0000-0000193B0000}"/>
    <cellStyle name="Input 2 2 5 6 2" xfId="4611" xr:uid="{00000000-0005-0000-0000-00001A3B0000}"/>
    <cellStyle name="Input 2 2 5 6 2 2" xfId="4612" xr:uid="{00000000-0005-0000-0000-00001B3B0000}"/>
    <cellStyle name="Input 2 2 5 6 2 3" xfId="34346" xr:uid="{00000000-0005-0000-0000-00001C3B0000}"/>
    <cellStyle name="Input 2 2 5 6 2 4" xfId="34347" xr:uid="{00000000-0005-0000-0000-00001D3B0000}"/>
    <cellStyle name="Input 2 2 5 6 2 5" xfId="34348" xr:uid="{00000000-0005-0000-0000-00001E3B0000}"/>
    <cellStyle name="Input 2 2 5 6 2 6" xfId="34349" xr:uid="{00000000-0005-0000-0000-00001F3B0000}"/>
    <cellStyle name="Input 2 2 5 6 2 7" xfId="34350" xr:uid="{00000000-0005-0000-0000-0000203B0000}"/>
    <cellStyle name="Input 2 2 5 6 3" xfId="4613" xr:uid="{00000000-0005-0000-0000-0000213B0000}"/>
    <cellStyle name="Input 2 2 5 6 3 2" xfId="4614" xr:uid="{00000000-0005-0000-0000-0000223B0000}"/>
    <cellStyle name="Input 2 2 5 6 3 3" xfId="34351" xr:uid="{00000000-0005-0000-0000-0000233B0000}"/>
    <cellStyle name="Input 2 2 5 6 3 4" xfId="34352" xr:uid="{00000000-0005-0000-0000-0000243B0000}"/>
    <cellStyle name="Input 2 2 5 6 3 5" xfId="34353" xr:uid="{00000000-0005-0000-0000-0000253B0000}"/>
    <cellStyle name="Input 2 2 5 6 3 6" xfId="34354" xr:uid="{00000000-0005-0000-0000-0000263B0000}"/>
    <cellStyle name="Input 2 2 5 6 3 7" xfId="34355" xr:uid="{00000000-0005-0000-0000-0000273B0000}"/>
    <cellStyle name="Input 2 2 5 6 4" xfId="4615" xr:uid="{00000000-0005-0000-0000-0000283B0000}"/>
    <cellStyle name="Input 2 2 5 6 4 2" xfId="4616" xr:uid="{00000000-0005-0000-0000-0000293B0000}"/>
    <cellStyle name="Input 2 2 5 6 4 3" xfId="34356" xr:uid="{00000000-0005-0000-0000-00002A3B0000}"/>
    <cellStyle name="Input 2 2 5 6 4 4" xfId="34357" xr:uid="{00000000-0005-0000-0000-00002B3B0000}"/>
    <cellStyle name="Input 2 2 5 6 4 5" xfId="34358" xr:uid="{00000000-0005-0000-0000-00002C3B0000}"/>
    <cellStyle name="Input 2 2 5 6 4 6" xfId="34359" xr:uid="{00000000-0005-0000-0000-00002D3B0000}"/>
    <cellStyle name="Input 2 2 5 6 4 7" xfId="34360" xr:uid="{00000000-0005-0000-0000-00002E3B0000}"/>
    <cellStyle name="Input 2 2 5 6 5" xfId="4617" xr:uid="{00000000-0005-0000-0000-00002F3B0000}"/>
    <cellStyle name="Input 2 2 5 6 5 2" xfId="4618" xr:uid="{00000000-0005-0000-0000-0000303B0000}"/>
    <cellStyle name="Input 2 2 5 6 5 3" xfId="34361" xr:uid="{00000000-0005-0000-0000-0000313B0000}"/>
    <cellStyle name="Input 2 2 5 6 5 4" xfId="34362" xr:uid="{00000000-0005-0000-0000-0000323B0000}"/>
    <cellStyle name="Input 2 2 5 6 5 5" xfId="34363" xr:uid="{00000000-0005-0000-0000-0000333B0000}"/>
    <cellStyle name="Input 2 2 5 6 5 6" xfId="34364" xr:uid="{00000000-0005-0000-0000-0000343B0000}"/>
    <cellStyle name="Input 2 2 5 6 5 7" xfId="34365" xr:uid="{00000000-0005-0000-0000-0000353B0000}"/>
    <cellStyle name="Input 2 2 5 6 6" xfId="4619" xr:uid="{00000000-0005-0000-0000-0000363B0000}"/>
    <cellStyle name="Input 2 2 5 6 6 2" xfId="4620" xr:uid="{00000000-0005-0000-0000-0000373B0000}"/>
    <cellStyle name="Input 2 2 5 6 6 3" xfId="34366" xr:uid="{00000000-0005-0000-0000-0000383B0000}"/>
    <cellStyle name="Input 2 2 5 6 6 4" xfId="34367" xr:uid="{00000000-0005-0000-0000-0000393B0000}"/>
    <cellStyle name="Input 2 2 5 6 6 5" xfId="34368" xr:uid="{00000000-0005-0000-0000-00003A3B0000}"/>
    <cellStyle name="Input 2 2 5 6 6 6" xfId="34369" xr:uid="{00000000-0005-0000-0000-00003B3B0000}"/>
    <cellStyle name="Input 2 2 5 6 6 7" xfId="34370" xr:uid="{00000000-0005-0000-0000-00003C3B0000}"/>
    <cellStyle name="Input 2 2 5 6 7" xfId="4621" xr:uid="{00000000-0005-0000-0000-00003D3B0000}"/>
    <cellStyle name="Input 2 2 5 6 7 2" xfId="4622" xr:uid="{00000000-0005-0000-0000-00003E3B0000}"/>
    <cellStyle name="Input 2 2 5 6 7 3" xfId="34371" xr:uid="{00000000-0005-0000-0000-00003F3B0000}"/>
    <cellStyle name="Input 2 2 5 6 7 4" xfId="34372" xr:uid="{00000000-0005-0000-0000-0000403B0000}"/>
    <cellStyle name="Input 2 2 5 6 7 5" xfId="34373" xr:uid="{00000000-0005-0000-0000-0000413B0000}"/>
    <cellStyle name="Input 2 2 5 6 7 6" xfId="34374" xr:uid="{00000000-0005-0000-0000-0000423B0000}"/>
    <cellStyle name="Input 2 2 5 6 7 7" xfId="34375" xr:uid="{00000000-0005-0000-0000-0000433B0000}"/>
    <cellStyle name="Input 2 2 5 6 8" xfId="4623" xr:uid="{00000000-0005-0000-0000-0000443B0000}"/>
    <cellStyle name="Input 2 2 5 6 8 2" xfId="4624" xr:uid="{00000000-0005-0000-0000-0000453B0000}"/>
    <cellStyle name="Input 2 2 5 6 8 3" xfId="34376" xr:uid="{00000000-0005-0000-0000-0000463B0000}"/>
    <cellStyle name="Input 2 2 5 6 8 4" xfId="34377" xr:uid="{00000000-0005-0000-0000-0000473B0000}"/>
    <cellStyle name="Input 2 2 5 6 8 5" xfId="34378" xr:uid="{00000000-0005-0000-0000-0000483B0000}"/>
    <cellStyle name="Input 2 2 5 6 8 6" xfId="34379" xr:uid="{00000000-0005-0000-0000-0000493B0000}"/>
    <cellStyle name="Input 2 2 5 6 8 7" xfId="34380" xr:uid="{00000000-0005-0000-0000-00004A3B0000}"/>
    <cellStyle name="Input 2 2 5 6 9" xfId="4625" xr:uid="{00000000-0005-0000-0000-00004B3B0000}"/>
    <cellStyle name="Input 2 2 5 6 9 2" xfId="4626" xr:uid="{00000000-0005-0000-0000-00004C3B0000}"/>
    <cellStyle name="Input 2 2 5 6 9 3" xfId="34381" xr:uid="{00000000-0005-0000-0000-00004D3B0000}"/>
    <cellStyle name="Input 2 2 5 6 9 4" xfId="34382" xr:uid="{00000000-0005-0000-0000-00004E3B0000}"/>
    <cellStyle name="Input 2 2 5 6 9 5" xfId="34383" xr:uid="{00000000-0005-0000-0000-00004F3B0000}"/>
    <cellStyle name="Input 2 2 5 6 9 6" xfId="34384" xr:uid="{00000000-0005-0000-0000-0000503B0000}"/>
    <cellStyle name="Input 2 2 5 6 9 7" xfId="34385" xr:uid="{00000000-0005-0000-0000-0000513B0000}"/>
    <cellStyle name="Input 2 2 5 7" xfId="34386" xr:uid="{00000000-0005-0000-0000-0000523B0000}"/>
    <cellStyle name="Input 2 2 6" xfId="4627" xr:uid="{00000000-0005-0000-0000-0000533B0000}"/>
    <cellStyle name="Input 2 2 6 2" xfId="4628" xr:uid="{00000000-0005-0000-0000-0000543B0000}"/>
    <cellStyle name="Input 2 2 6 2 2" xfId="4629" xr:uid="{00000000-0005-0000-0000-0000553B0000}"/>
    <cellStyle name="Input 2 2 6 2 2 10" xfId="34387" xr:uid="{00000000-0005-0000-0000-0000563B0000}"/>
    <cellStyle name="Input 2 2 6 2 2 2" xfId="4630" xr:uid="{00000000-0005-0000-0000-0000573B0000}"/>
    <cellStyle name="Input 2 2 6 2 2 2 2" xfId="4631" xr:uid="{00000000-0005-0000-0000-0000583B0000}"/>
    <cellStyle name="Input 2 2 6 2 2 2 3" xfId="34388" xr:uid="{00000000-0005-0000-0000-0000593B0000}"/>
    <cellStyle name="Input 2 2 6 2 2 2 4" xfId="34389" xr:uid="{00000000-0005-0000-0000-00005A3B0000}"/>
    <cellStyle name="Input 2 2 6 2 2 2 5" xfId="34390" xr:uid="{00000000-0005-0000-0000-00005B3B0000}"/>
    <cellStyle name="Input 2 2 6 2 2 2 6" xfId="34391" xr:uid="{00000000-0005-0000-0000-00005C3B0000}"/>
    <cellStyle name="Input 2 2 6 2 2 2 7" xfId="34392" xr:uid="{00000000-0005-0000-0000-00005D3B0000}"/>
    <cellStyle name="Input 2 2 6 2 2 3" xfId="4632" xr:uid="{00000000-0005-0000-0000-00005E3B0000}"/>
    <cellStyle name="Input 2 2 6 2 2 3 2" xfId="4633" xr:uid="{00000000-0005-0000-0000-00005F3B0000}"/>
    <cellStyle name="Input 2 2 6 2 2 3 3" xfId="34393" xr:uid="{00000000-0005-0000-0000-0000603B0000}"/>
    <cellStyle name="Input 2 2 6 2 2 3 4" xfId="34394" xr:uid="{00000000-0005-0000-0000-0000613B0000}"/>
    <cellStyle name="Input 2 2 6 2 2 3 5" xfId="34395" xr:uid="{00000000-0005-0000-0000-0000623B0000}"/>
    <cellStyle name="Input 2 2 6 2 2 3 6" xfId="34396" xr:uid="{00000000-0005-0000-0000-0000633B0000}"/>
    <cellStyle name="Input 2 2 6 2 2 3 7" xfId="34397" xr:uid="{00000000-0005-0000-0000-0000643B0000}"/>
    <cellStyle name="Input 2 2 6 2 2 4" xfId="4634" xr:uid="{00000000-0005-0000-0000-0000653B0000}"/>
    <cellStyle name="Input 2 2 6 2 2 4 2" xfId="4635" xr:uid="{00000000-0005-0000-0000-0000663B0000}"/>
    <cellStyle name="Input 2 2 6 2 2 4 3" xfId="34398" xr:uid="{00000000-0005-0000-0000-0000673B0000}"/>
    <cellStyle name="Input 2 2 6 2 2 4 4" xfId="34399" xr:uid="{00000000-0005-0000-0000-0000683B0000}"/>
    <cellStyle name="Input 2 2 6 2 2 4 5" xfId="34400" xr:uid="{00000000-0005-0000-0000-0000693B0000}"/>
    <cellStyle name="Input 2 2 6 2 2 4 6" xfId="34401" xr:uid="{00000000-0005-0000-0000-00006A3B0000}"/>
    <cellStyle name="Input 2 2 6 2 2 4 7" xfId="34402" xr:uid="{00000000-0005-0000-0000-00006B3B0000}"/>
    <cellStyle name="Input 2 2 6 2 2 5" xfId="4636" xr:uid="{00000000-0005-0000-0000-00006C3B0000}"/>
    <cellStyle name="Input 2 2 6 2 2 5 2" xfId="4637" xr:uid="{00000000-0005-0000-0000-00006D3B0000}"/>
    <cellStyle name="Input 2 2 6 2 2 5 3" xfId="34403" xr:uid="{00000000-0005-0000-0000-00006E3B0000}"/>
    <cellStyle name="Input 2 2 6 2 2 5 4" xfId="34404" xr:uid="{00000000-0005-0000-0000-00006F3B0000}"/>
    <cellStyle name="Input 2 2 6 2 2 5 5" xfId="34405" xr:uid="{00000000-0005-0000-0000-0000703B0000}"/>
    <cellStyle name="Input 2 2 6 2 2 5 6" xfId="34406" xr:uid="{00000000-0005-0000-0000-0000713B0000}"/>
    <cellStyle name="Input 2 2 6 2 2 5 7" xfId="34407" xr:uid="{00000000-0005-0000-0000-0000723B0000}"/>
    <cellStyle name="Input 2 2 6 2 2 6" xfId="4638" xr:uid="{00000000-0005-0000-0000-0000733B0000}"/>
    <cellStyle name="Input 2 2 6 2 2 6 2" xfId="4639" xr:uid="{00000000-0005-0000-0000-0000743B0000}"/>
    <cellStyle name="Input 2 2 6 2 2 6 3" xfId="34408" xr:uid="{00000000-0005-0000-0000-0000753B0000}"/>
    <cellStyle name="Input 2 2 6 2 2 6 4" xfId="34409" xr:uid="{00000000-0005-0000-0000-0000763B0000}"/>
    <cellStyle name="Input 2 2 6 2 2 6 5" xfId="34410" xr:uid="{00000000-0005-0000-0000-0000773B0000}"/>
    <cellStyle name="Input 2 2 6 2 2 6 6" xfId="34411" xr:uid="{00000000-0005-0000-0000-0000783B0000}"/>
    <cellStyle name="Input 2 2 6 2 2 6 7" xfId="34412" xr:uid="{00000000-0005-0000-0000-0000793B0000}"/>
    <cellStyle name="Input 2 2 6 2 2 7" xfId="34413" xr:uid="{00000000-0005-0000-0000-00007A3B0000}"/>
    <cellStyle name="Input 2 2 6 2 2 8" xfId="34414" xr:uid="{00000000-0005-0000-0000-00007B3B0000}"/>
    <cellStyle name="Input 2 2 6 2 2 9" xfId="34415" xr:uid="{00000000-0005-0000-0000-00007C3B0000}"/>
    <cellStyle name="Input 2 2 6 2 3" xfId="4640" xr:uid="{00000000-0005-0000-0000-00007D3B0000}"/>
    <cellStyle name="Input 2 2 6 2 3 10" xfId="4641" xr:uid="{00000000-0005-0000-0000-00007E3B0000}"/>
    <cellStyle name="Input 2 2 6 2 3 11" xfId="34416" xr:uid="{00000000-0005-0000-0000-00007F3B0000}"/>
    <cellStyle name="Input 2 2 6 2 3 12" xfId="34417" xr:uid="{00000000-0005-0000-0000-0000803B0000}"/>
    <cellStyle name="Input 2 2 6 2 3 13" xfId="34418" xr:uid="{00000000-0005-0000-0000-0000813B0000}"/>
    <cellStyle name="Input 2 2 6 2 3 14" xfId="34419" xr:uid="{00000000-0005-0000-0000-0000823B0000}"/>
    <cellStyle name="Input 2 2 6 2 3 15" xfId="34420" xr:uid="{00000000-0005-0000-0000-0000833B0000}"/>
    <cellStyle name="Input 2 2 6 2 3 2" xfId="4642" xr:uid="{00000000-0005-0000-0000-0000843B0000}"/>
    <cellStyle name="Input 2 2 6 2 3 2 2" xfId="4643" xr:uid="{00000000-0005-0000-0000-0000853B0000}"/>
    <cellStyle name="Input 2 2 6 2 3 2 3" xfId="34421" xr:uid="{00000000-0005-0000-0000-0000863B0000}"/>
    <cellStyle name="Input 2 2 6 2 3 2 4" xfId="34422" xr:uid="{00000000-0005-0000-0000-0000873B0000}"/>
    <cellStyle name="Input 2 2 6 2 3 2 5" xfId="34423" xr:uid="{00000000-0005-0000-0000-0000883B0000}"/>
    <cellStyle name="Input 2 2 6 2 3 2 6" xfId="34424" xr:uid="{00000000-0005-0000-0000-0000893B0000}"/>
    <cellStyle name="Input 2 2 6 2 3 2 7" xfId="34425" xr:uid="{00000000-0005-0000-0000-00008A3B0000}"/>
    <cellStyle name="Input 2 2 6 2 3 3" xfId="4644" xr:uid="{00000000-0005-0000-0000-00008B3B0000}"/>
    <cellStyle name="Input 2 2 6 2 3 3 2" xfId="4645" xr:uid="{00000000-0005-0000-0000-00008C3B0000}"/>
    <cellStyle name="Input 2 2 6 2 3 3 3" xfId="34426" xr:uid="{00000000-0005-0000-0000-00008D3B0000}"/>
    <cellStyle name="Input 2 2 6 2 3 3 4" xfId="34427" xr:uid="{00000000-0005-0000-0000-00008E3B0000}"/>
    <cellStyle name="Input 2 2 6 2 3 3 5" xfId="34428" xr:uid="{00000000-0005-0000-0000-00008F3B0000}"/>
    <cellStyle name="Input 2 2 6 2 3 3 6" xfId="34429" xr:uid="{00000000-0005-0000-0000-0000903B0000}"/>
    <cellStyle name="Input 2 2 6 2 3 3 7" xfId="34430" xr:uid="{00000000-0005-0000-0000-0000913B0000}"/>
    <cellStyle name="Input 2 2 6 2 3 4" xfId="4646" xr:uid="{00000000-0005-0000-0000-0000923B0000}"/>
    <cellStyle name="Input 2 2 6 2 3 4 2" xfId="4647" xr:uid="{00000000-0005-0000-0000-0000933B0000}"/>
    <cellStyle name="Input 2 2 6 2 3 4 3" xfId="34431" xr:uid="{00000000-0005-0000-0000-0000943B0000}"/>
    <cellStyle name="Input 2 2 6 2 3 4 4" xfId="34432" xr:uid="{00000000-0005-0000-0000-0000953B0000}"/>
    <cellStyle name="Input 2 2 6 2 3 4 5" xfId="34433" xr:uid="{00000000-0005-0000-0000-0000963B0000}"/>
    <cellStyle name="Input 2 2 6 2 3 4 6" xfId="34434" xr:uid="{00000000-0005-0000-0000-0000973B0000}"/>
    <cellStyle name="Input 2 2 6 2 3 4 7" xfId="34435" xr:uid="{00000000-0005-0000-0000-0000983B0000}"/>
    <cellStyle name="Input 2 2 6 2 3 5" xfId="4648" xr:uid="{00000000-0005-0000-0000-0000993B0000}"/>
    <cellStyle name="Input 2 2 6 2 3 5 2" xfId="4649" xr:uid="{00000000-0005-0000-0000-00009A3B0000}"/>
    <cellStyle name="Input 2 2 6 2 3 5 3" xfId="34436" xr:uid="{00000000-0005-0000-0000-00009B3B0000}"/>
    <cellStyle name="Input 2 2 6 2 3 5 4" xfId="34437" xr:uid="{00000000-0005-0000-0000-00009C3B0000}"/>
    <cellStyle name="Input 2 2 6 2 3 5 5" xfId="34438" xr:uid="{00000000-0005-0000-0000-00009D3B0000}"/>
    <cellStyle name="Input 2 2 6 2 3 5 6" xfId="34439" xr:uid="{00000000-0005-0000-0000-00009E3B0000}"/>
    <cellStyle name="Input 2 2 6 2 3 5 7" xfId="34440" xr:uid="{00000000-0005-0000-0000-00009F3B0000}"/>
    <cellStyle name="Input 2 2 6 2 3 6" xfId="4650" xr:uid="{00000000-0005-0000-0000-0000A03B0000}"/>
    <cellStyle name="Input 2 2 6 2 3 6 2" xfId="4651" xr:uid="{00000000-0005-0000-0000-0000A13B0000}"/>
    <cellStyle name="Input 2 2 6 2 3 6 3" xfId="34441" xr:uid="{00000000-0005-0000-0000-0000A23B0000}"/>
    <cellStyle name="Input 2 2 6 2 3 6 4" xfId="34442" xr:uid="{00000000-0005-0000-0000-0000A33B0000}"/>
    <cellStyle name="Input 2 2 6 2 3 6 5" xfId="34443" xr:uid="{00000000-0005-0000-0000-0000A43B0000}"/>
    <cellStyle name="Input 2 2 6 2 3 6 6" xfId="34444" xr:uid="{00000000-0005-0000-0000-0000A53B0000}"/>
    <cellStyle name="Input 2 2 6 2 3 6 7" xfId="34445" xr:uid="{00000000-0005-0000-0000-0000A63B0000}"/>
    <cellStyle name="Input 2 2 6 2 3 7" xfId="4652" xr:uid="{00000000-0005-0000-0000-0000A73B0000}"/>
    <cellStyle name="Input 2 2 6 2 3 7 2" xfId="4653" xr:uid="{00000000-0005-0000-0000-0000A83B0000}"/>
    <cellStyle name="Input 2 2 6 2 3 7 3" xfId="34446" xr:uid="{00000000-0005-0000-0000-0000A93B0000}"/>
    <cellStyle name="Input 2 2 6 2 3 7 4" xfId="34447" xr:uid="{00000000-0005-0000-0000-0000AA3B0000}"/>
    <cellStyle name="Input 2 2 6 2 3 7 5" xfId="34448" xr:uid="{00000000-0005-0000-0000-0000AB3B0000}"/>
    <cellStyle name="Input 2 2 6 2 3 7 6" xfId="34449" xr:uid="{00000000-0005-0000-0000-0000AC3B0000}"/>
    <cellStyle name="Input 2 2 6 2 3 7 7" xfId="34450" xr:uid="{00000000-0005-0000-0000-0000AD3B0000}"/>
    <cellStyle name="Input 2 2 6 2 3 8" xfId="4654" xr:uid="{00000000-0005-0000-0000-0000AE3B0000}"/>
    <cellStyle name="Input 2 2 6 2 3 8 2" xfId="4655" xr:uid="{00000000-0005-0000-0000-0000AF3B0000}"/>
    <cellStyle name="Input 2 2 6 2 3 8 3" xfId="34451" xr:uid="{00000000-0005-0000-0000-0000B03B0000}"/>
    <cellStyle name="Input 2 2 6 2 3 8 4" xfId="34452" xr:uid="{00000000-0005-0000-0000-0000B13B0000}"/>
    <cellStyle name="Input 2 2 6 2 3 8 5" xfId="34453" xr:uid="{00000000-0005-0000-0000-0000B23B0000}"/>
    <cellStyle name="Input 2 2 6 2 3 8 6" xfId="34454" xr:uid="{00000000-0005-0000-0000-0000B33B0000}"/>
    <cellStyle name="Input 2 2 6 2 3 8 7" xfId="34455" xr:uid="{00000000-0005-0000-0000-0000B43B0000}"/>
    <cellStyle name="Input 2 2 6 2 3 9" xfId="4656" xr:uid="{00000000-0005-0000-0000-0000B53B0000}"/>
    <cellStyle name="Input 2 2 6 2 3 9 2" xfId="4657" xr:uid="{00000000-0005-0000-0000-0000B63B0000}"/>
    <cellStyle name="Input 2 2 6 2 3 9 3" xfId="34456" xr:uid="{00000000-0005-0000-0000-0000B73B0000}"/>
    <cellStyle name="Input 2 2 6 2 3 9 4" xfId="34457" xr:uid="{00000000-0005-0000-0000-0000B83B0000}"/>
    <cellStyle name="Input 2 2 6 2 3 9 5" xfId="34458" xr:uid="{00000000-0005-0000-0000-0000B93B0000}"/>
    <cellStyle name="Input 2 2 6 2 3 9 6" xfId="34459" xr:uid="{00000000-0005-0000-0000-0000BA3B0000}"/>
    <cellStyle name="Input 2 2 6 2 3 9 7" xfId="34460" xr:uid="{00000000-0005-0000-0000-0000BB3B0000}"/>
    <cellStyle name="Input 2 2 6 2 4" xfId="4658" xr:uid="{00000000-0005-0000-0000-0000BC3B0000}"/>
    <cellStyle name="Input 2 2 6 2 4 2" xfId="4659" xr:uid="{00000000-0005-0000-0000-0000BD3B0000}"/>
    <cellStyle name="Input 2 2 6 2 4 3" xfId="34461" xr:uid="{00000000-0005-0000-0000-0000BE3B0000}"/>
    <cellStyle name="Input 2 2 6 2 4 4" xfId="34462" xr:uid="{00000000-0005-0000-0000-0000BF3B0000}"/>
    <cellStyle name="Input 2 2 6 2 4 5" xfId="34463" xr:uid="{00000000-0005-0000-0000-0000C03B0000}"/>
    <cellStyle name="Input 2 2 6 2 4 6" xfId="34464" xr:uid="{00000000-0005-0000-0000-0000C13B0000}"/>
    <cellStyle name="Input 2 2 6 2 4 7" xfId="34465" xr:uid="{00000000-0005-0000-0000-0000C23B0000}"/>
    <cellStyle name="Input 2 2 6 2 5" xfId="4660" xr:uid="{00000000-0005-0000-0000-0000C33B0000}"/>
    <cellStyle name="Input 2 2 6 2 5 2" xfId="4661" xr:uid="{00000000-0005-0000-0000-0000C43B0000}"/>
    <cellStyle name="Input 2 2 6 2 6" xfId="34466" xr:uid="{00000000-0005-0000-0000-0000C53B0000}"/>
    <cellStyle name="Input 2 2 6 2 7" xfId="34467" xr:uid="{00000000-0005-0000-0000-0000C63B0000}"/>
    <cellStyle name="Input 2 2 6 2 8" xfId="34468" xr:uid="{00000000-0005-0000-0000-0000C73B0000}"/>
    <cellStyle name="Input 2 2 6 3" xfId="4662" xr:uid="{00000000-0005-0000-0000-0000C83B0000}"/>
    <cellStyle name="Input 2 2 6 3 10" xfId="34469" xr:uid="{00000000-0005-0000-0000-0000C93B0000}"/>
    <cellStyle name="Input 2 2 6 3 2" xfId="4663" xr:uid="{00000000-0005-0000-0000-0000CA3B0000}"/>
    <cellStyle name="Input 2 2 6 3 2 2" xfId="4664" xr:uid="{00000000-0005-0000-0000-0000CB3B0000}"/>
    <cellStyle name="Input 2 2 6 3 2 3" xfId="34470" xr:uid="{00000000-0005-0000-0000-0000CC3B0000}"/>
    <cellStyle name="Input 2 2 6 3 2 4" xfId="34471" xr:uid="{00000000-0005-0000-0000-0000CD3B0000}"/>
    <cellStyle name="Input 2 2 6 3 2 5" xfId="34472" xr:uid="{00000000-0005-0000-0000-0000CE3B0000}"/>
    <cellStyle name="Input 2 2 6 3 2 6" xfId="34473" xr:uid="{00000000-0005-0000-0000-0000CF3B0000}"/>
    <cellStyle name="Input 2 2 6 3 2 7" xfId="34474" xr:uid="{00000000-0005-0000-0000-0000D03B0000}"/>
    <cellStyle name="Input 2 2 6 3 3" xfId="4665" xr:uid="{00000000-0005-0000-0000-0000D13B0000}"/>
    <cellStyle name="Input 2 2 6 3 3 2" xfId="4666" xr:uid="{00000000-0005-0000-0000-0000D23B0000}"/>
    <cellStyle name="Input 2 2 6 3 3 3" xfId="34475" xr:uid="{00000000-0005-0000-0000-0000D33B0000}"/>
    <cellStyle name="Input 2 2 6 3 3 4" xfId="34476" xr:uid="{00000000-0005-0000-0000-0000D43B0000}"/>
    <cellStyle name="Input 2 2 6 3 3 5" xfId="34477" xr:uid="{00000000-0005-0000-0000-0000D53B0000}"/>
    <cellStyle name="Input 2 2 6 3 3 6" xfId="34478" xr:uid="{00000000-0005-0000-0000-0000D63B0000}"/>
    <cellStyle name="Input 2 2 6 3 3 7" xfId="34479" xr:uid="{00000000-0005-0000-0000-0000D73B0000}"/>
    <cellStyle name="Input 2 2 6 3 4" xfId="4667" xr:uid="{00000000-0005-0000-0000-0000D83B0000}"/>
    <cellStyle name="Input 2 2 6 3 4 2" xfId="4668" xr:uid="{00000000-0005-0000-0000-0000D93B0000}"/>
    <cellStyle name="Input 2 2 6 3 4 3" xfId="34480" xr:uid="{00000000-0005-0000-0000-0000DA3B0000}"/>
    <cellStyle name="Input 2 2 6 3 4 4" xfId="34481" xr:uid="{00000000-0005-0000-0000-0000DB3B0000}"/>
    <cellStyle name="Input 2 2 6 3 4 5" xfId="34482" xr:uid="{00000000-0005-0000-0000-0000DC3B0000}"/>
    <cellStyle name="Input 2 2 6 3 4 6" xfId="34483" xr:uid="{00000000-0005-0000-0000-0000DD3B0000}"/>
    <cellStyle name="Input 2 2 6 3 4 7" xfId="34484" xr:uid="{00000000-0005-0000-0000-0000DE3B0000}"/>
    <cellStyle name="Input 2 2 6 3 5" xfId="4669" xr:uid="{00000000-0005-0000-0000-0000DF3B0000}"/>
    <cellStyle name="Input 2 2 6 3 5 2" xfId="4670" xr:uid="{00000000-0005-0000-0000-0000E03B0000}"/>
    <cellStyle name="Input 2 2 6 3 5 3" xfId="34485" xr:uid="{00000000-0005-0000-0000-0000E13B0000}"/>
    <cellStyle name="Input 2 2 6 3 5 4" xfId="34486" xr:uid="{00000000-0005-0000-0000-0000E23B0000}"/>
    <cellStyle name="Input 2 2 6 3 5 5" xfId="34487" xr:uid="{00000000-0005-0000-0000-0000E33B0000}"/>
    <cellStyle name="Input 2 2 6 3 5 6" xfId="34488" xr:uid="{00000000-0005-0000-0000-0000E43B0000}"/>
    <cellStyle name="Input 2 2 6 3 5 7" xfId="34489" xr:uid="{00000000-0005-0000-0000-0000E53B0000}"/>
    <cellStyle name="Input 2 2 6 3 6" xfId="4671" xr:uid="{00000000-0005-0000-0000-0000E63B0000}"/>
    <cellStyle name="Input 2 2 6 3 6 2" xfId="4672" xr:uid="{00000000-0005-0000-0000-0000E73B0000}"/>
    <cellStyle name="Input 2 2 6 3 6 3" xfId="34490" xr:uid="{00000000-0005-0000-0000-0000E83B0000}"/>
    <cellStyle name="Input 2 2 6 3 6 4" xfId="34491" xr:uid="{00000000-0005-0000-0000-0000E93B0000}"/>
    <cellStyle name="Input 2 2 6 3 6 5" xfId="34492" xr:uid="{00000000-0005-0000-0000-0000EA3B0000}"/>
    <cellStyle name="Input 2 2 6 3 6 6" xfId="34493" xr:uid="{00000000-0005-0000-0000-0000EB3B0000}"/>
    <cellStyle name="Input 2 2 6 3 6 7" xfId="34494" xr:uid="{00000000-0005-0000-0000-0000EC3B0000}"/>
    <cellStyle name="Input 2 2 6 3 7" xfId="34495" xr:uid="{00000000-0005-0000-0000-0000ED3B0000}"/>
    <cellStyle name="Input 2 2 6 3 8" xfId="34496" xr:uid="{00000000-0005-0000-0000-0000EE3B0000}"/>
    <cellStyle name="Input 2 2 6 3 9" xfId="34497" xr:uid="{00000000-0005-0000-0000-0000EF3B0000}"/>
    <cellStyle name="Input 2 2 6 4" xfId="4673" xr:uid="{00000000-0005-0000-0000-0000F03B0000}"/>
    <cellStyle name="Input 2 2 6 4 10" xfId="4674" xr:uid="{00000000-0005-0000-0000-0000F13B0000}"/>
    <cellStyle name="Input 2 2 6 4 11" xfId="34498" xr:uid="{00000000-0005-0000-0000-0000F23B0000}"/>
    <cellStyle name="Input 2 2 6 4 12" xfId="34499" xr:uid="{00000000-0005-0000-0000-0000F33B0000}"/>
    <cellStyle name="Input 2 2 6 4 2" xfId="4675" xr:uid="{00000000-0005-0000-0000-0000F43B0000}"/>
    <cellStyle name="Input 2 2 6 4 2 2" xfId="4676" xr:uid="{00000000-0005-0000-0000-0000F53B0000}"/>
    <cellStyle name="Input 2 2 6 4 2 3" xfId="34500" xr:uid="{00000000-0005-0000-0000-0000F63B0000}"/>
    <cellStyle name="Input 2 2 6 4 2 4" xfId="34501" xr:uid="{00000000-0005-0000-0000-0000F73B0000}"/>
    <cellStyle name="Input 2 2 6 4 2 5" xfId="34502" xr:uid="{00000000-0005-0000-0000-0000F83B0000}"/>
    <cellStyle name="Input 2 2 6 4 2 6" xfId="34503" xr:uid="{00000000-0005-0000-0000-0000F93B0000}"/>
    <cellStyle name="Input 2 2 6 4 2 7" xfId="34504" xr:uid="{00000000-0005-0000-0000-0000FA3B0000}"/>
    <cellStyle name="Input 2 2 6 4 3" xfId="4677" xr:uid="{00000000-0005-0000-0000-0000FB3B0000}"/>
    <cellStyle name="Input 2 2 6 4 3 2" xfId="4678" xr:uid="{00000000-0005-0000-0000-0000FC3B0000}"/>
    <cellStyle name="Input 2 2 6 4 3 3" xfId="34505" xr:uid="{00000000-0005-0000-0000-0000FD3B0000}"/>
    <cellStyle name="Input 2 2 6 4 3 4" xfId="34506" xr:uid="{00000000-0005-0000-0000-0000FE3B0000}"/>
    <cellStyle name="Input 2 2 6 4 3 5" xfId="34507" xr:uid="{00000000-0005-0000-0000-0000FF3B0000}"/>
    <cellStyle name="Input 2 2 6 4 3 6" xfId="34508" xr:uid="{00000000-0005-0000-0000-0000003C0000}"/>
    <cellStyle name="Input 2 2 6 4 3 7" xfId="34509" xr:uid="{00000000-0005-0000-0000-0000013C0000}"/>
    <cellStyle name="Input 2 2 6 4 4" xfId="4679" xr:uid="{00000000-0005-0000-0000-0000023C0000}"/>
    <cellStyle name="Input 2 2 6 4 4 2" xfId="4680" xr:uid="{00000000-0005-0000-0000-0000033C0000}"/>
    <cellStyle name="Input 2 2 6 4 4 3" xfId="34510" xr:uid="{00000000-0005-0000-0000-0000043C0000}"/>
    <cellStyle name="Input 2 2 6 4 4 4" xfId="34511" xr:uid="{00000000-0005-0000-0000-0000053C0000}"/>
    <cellStyle name="Input 2 2 6 4 4 5" xfId="34512" xr:uid="{00000000-0005-0000-0000-0000063C0000}"/>
    <cellStyle name="Input 2 2 6 4 4 6" xfId="34513" xr:uid="{00000000-0005-0000-0000-0000073C0000}"/>
    <cellStyle name="Input 2 2 6 4 4 7" xfId="34514" xr:uid="{00000000-0005-0000-0000-0000083C0000}"/>
    <cellStyle name="Input 2 2 6 4 5" xfId="4681" xr:uid="{00000000-0005-0000-0000-0000093C0000}"/>
    <cellStyle name="Input 2 2 6 4 5 2" xfId="4682" xr:uid="{00000000-0005-0000-0000-00000A3C0000}"/>
    <cellStyle name="Input 2 2 6 4 5 3" xfId="34515" xr:uid="{00000000-0005-0000-0000-00000B3C0000}"/>
    <cellStyle name="Input 2 2 6 4 5 4" xfId="34516" xr:uid="{00000000-0005-0000-0000-00000C3C0000}"/>
    <cellStyle name="Input 2 2 6 4 5 5" xfId="34517" xr:uid="{00000000-0005-0000-0000-00000D3C0000}"/>
    <cellStyle name="Input 2 2 6 4 5 6" xfId="34518" xr:uid="{00000000-0005-0000-0000-00000E3C0000}"/>
    <cellStyle name="Input 2 2 6 4 5 7" xfId="34519" xr:uid="{00000000-0005-0000-0000-00000F3C0000}"/>
    <cellStyle name="Input 2 2 6 4 6" xfId="4683" xr:uid="{00000000-0005-0000-0000-0000103C0000}"/>
    <cellStyle name="Input 2 2 6 4 6 2" xfId="4684" xr:uid="{00000000-0005-0000-0000-0000113C0000}"/>
    <cellStyle name="Input 2 2 6 4 6 3" xfId="34520" xr:uid="{00000000-0005-0000-0000-0000123C0000}"/>
    <cellStyle name="Input 2 2 6 4 6 4" xfId="34521" xr:uid="{00000000-0005-0000-0000-0000133C0000}"/>
    <cellStyle name="Input 2 2 6 4 6 5" xfId="34522" xr:uid="{00000000-0005-0000-0000-0000143C0000}"/>
    <cellStyle name="Input 2 2 6 4 6 6" xfId="34523" xr:uid="{00000000-0005-0000-0000-0000153C0000}"/>
    <cellStyle name="Input 2 2 6 4 6 7" xfId="34524" xr:uid="{00000000-0005-0000-0000-0000163C0000}"/>
    <cellStyle name="Input 2 2 6 4 7" xfId="4685" xr:uid="{00000000-0005-0000-0000-0000173C0000}"/>
    <cellStyle name="Input 2 2 6 4 7 2" xfId="4686" xr:uid="{00000000-0005-0000-0000-0000183C0000}"/>
    <cellStyle name="Input 2 2 6 4 7 3" xfId="34525" xr:uid="{00000000-0005-0000-0000-0000193C0000}"/>
    <cellStyle name="Input 2 2 6 4 7 4" xfId="34526" xr:uid="{00000000-0005-0000-0000-00001A3C0000}"/>
    <cellStyle name="Input 2 2 6 4 7 5" xfId="34527" xr:uid="{00000000-0005-0000-0000-00001B3C0000}"/>
    <cellStyle name="Input 2 2 6 4 7 6" xfId="34528" xr:uid="{00000000-0005-0000-0000-00001C3C0000}"/>
    <cellStyle name="Input 2 2 6 4 7 7" xfId="34529" xr:uid="{00000000-0005-0000-0000-00001D3C0000}"/>
    <cellStyle name="Input 2 2 6 4 8" xfId="4687" xr:uid="{00000000-0005-0000-0000-00001E3C0000}"/>
    <cellStyle name="Input 2 2 6 4 8 2" xfId="4688" xr:uid="{00000000-0005-0000-0000-00001F3C0000}"/>
    <cellStyle name="Input 2 2 6 4 8 3" xfId="34530" xr:uid="{00000000-0005-0000-0000-0000203C0000}"/>
    <cellStyle name="Input 2 2 6 4 8 4" xfId="34531" xr:uid="{00000000-0005-0000-0000-0000213C0000}"/>
    <cellStyle name="Input 2 2 6 4 8 5" xfId="34532" xr:uid="{00000000-0005-0000-0000-0000223C0000}"/>
    <cellStyle name="Input 2 2 6 4 8 6" xfId="34533" xr:uid="{00000000-0005-0000-0000-0000233C0000}"/>
    <cellStyle name="Input 2 2 6 4 8 7" xfId="34534" xr:uid="{00000000-0005-0000-0000-0000243C0000}"/>
    <cellStyle name="Input 2 2 6 4 9" xfId="4689" xr:uid="{00000000-0005-0000-0000-0000253C0000}"/>
    <cellStyle name="Input 2 2 6 4 9 2" xfId="4690" xr:uid="{00000000-0005-0000-0000-0000263C0000}"/>
    <cellStyle name="Input 2 2 6 4 9 3" xfId="34535" xr:uid="{00000000-0005-0000-0000-0000273C0000}"/>
    <cellStyle name="Input 2 2 6 4 9 4" xfId="34536" xr:uid="{00000000-0005-0000-0000-0000283C0000}"/>
    <cellStyle name="Input 2 2 6 4 9 5" xfId="34537" xr:uid="{00000000-0005-0000-0000-0000293C0000}"/>
    <cellStyle name="Input 2 2 6 4 9 6" xfId="34538" xr:uid="{00000000-0005-0000-0000-00002A3C0000}"/>
    <cellStyle name="Input 2 2 6 4 9 7" xfId="34539" xr:uid="{00000000-0005-0000-0000-00002B3C0000}"/>
    <cellStyle name="Input 2 2 6 5" xfId="4691" xr:uid="{00000000-0005-0000-0000-00002C3C0000}"/>
    <cellStyle name="Input 2 2 6 5 10" xfId="34540" xr:uid="{00000000-0005-0000-0000-00002D3C0000}"/>
    <cellStyle name="Input 2 2 6 5 11" xfId="34541" xr:uid="{00000000-0005-0000-0000-00002E3C0000}"/>
    <cellStyle name="Input 2 2 6 5 12" xfId="34542" xr:uid="{00000000-0005-0000-0000-00002F3C0000}"/>
    <cellStyle name="Input 2 2 6 5 2" xfId="4692" xr:uid="{00000000-0005-0000-0000-0000303C0000}"/>
    <cellStyle name="Input 2 2 6 5 2 2" xfId="4693" xr:uid="{00000000-0005-0000-0000-0000313C0000}"/>
    <cellStyle name="Input 2 2 6 5 2 3" xfId="34543" xr:uid="{00000000-0005-0000-0000-0000323C0000}"/>
    <cellStyle name="Input 2 2 6 5 2 4" xfId="34544" xr:uid="{00000000-0005-0000-0000-0000333C0000}"/>
    <cellStyle name="Input 2 2 6 5 2 5" xfId="34545" xr:uid="{00000000-0005-0000-0000-0000343C0000}"/>
    <cellStyle name="Input 2 2 6 5 2 6" xfId="34546" xr:uid="{00000000-0005-0000-0000-0000353C0000}"/>
    <cellStyle name="Input 2 2 6 5 2 7" xfId="34547" xr:uid="{00000000-0005-0000-0000-0000363C0000}"/>
    <cellStyle name="Input 2 2 6 5 3" xfId="4694" xr:uid="{00000000-0005-0000-0000-0000373C0000}"/>
    <cellStyle name="Input 2 2 6 5 3 2" xfId="4695" xr:uid="{00000000-0005-0000-0000-0000383C0000}"/>
    <cellStyle name="Input 2 2 6 5 3 3" xfId="34548" xr:uid="{00000000-0005-0000-0000-0000393C0000}"/>
    <cellStyle name="Input 2 2 6 5 3 4" xfId="34549" xr:uid="{00000000-0005-0000-0000-00003A3C0000}"/>
    <cellStyle name="Input 2 2 6 5 3 5" xfId="34550" xr:uid="{00000000-0005-0000-0000-00003B3C0000}"/>
    <cellStyle name="Input 2 2 6 5 3 6" xfId="34551" xr:uid="{00000000-0005-0000-0000-00003C3C0000}"/>
    <cellStyle name="Input 2 2 6 5 3 7" xfId="34552" xr:uid="{00000000-0005-0000-0000-00003D3C0000}"/>
    <cellStyle name="Input 2 2 6 5 4" xfId="4696" xr:uid="{00000000-0005-0000-0000-00003E3C0000}"/>
    <cellStyle name="Input 2 2 6 5 4 2" xfId="4697" xr:uid="{00000000-0005-0000-0000-00003F3C0000}"/>
    <cellStyle name="Input 2 2 6 5 4 3" xfId="34553" xr:uid="{00000000-0005-0000-0000-0000403C0000}"/>
    <cellStyle name="Input 2 2 6 5 4 4" xfId="34554" xr:uid="{00000000-0005-0000-0000-0000413C0000}"/>
    <cellStyle name="Input 2 2 6 5 4 5" xfId="34555" xr:uid="{00000000-0005-0000-0000-0000423C0000}"/>
    <cellStyle name="Input 2 2 6 5 4 6" xfId="34556" xr:uid="{00000000-0005-0000-0000-0000433C0000}"/>
    <cellStyle name="Input 2 2 6 5 4 7" xfId="34557" xr:uid="{00000000-0005-0000-0000-0000443C0000}"/>
    <cellStyle name="Input 2 2 6 5 5" xfId="4698" xr:uid="{00000000-0005-0000-0000-0000453C0000}"/>
    <cellStyle name="Input 2 2 6 5 5 2" xfId="4699" xr:uid="{00000000-0005-0000-0000-0000463C0000}"/>
    <cellStyle name="Input 2 2 6 5 5 3" xfId="34558" xr:uid="{00000000-0005-0000-0000-0000473C0000}"/>
    <cellStyle name="Input 2 2 6 5 5 4" xfId="34559" xr:uid="{00000000-0005-0000-0000-0000483C0000}"/>
    <cellStyle name="Input 2 2 6 5 5 5" xfId="34560" xr:uid="{00000000-0005-0000-0000-0000493C0000}"/>
    <cellStyle name="Input 2 2 6 5 5 6" xfId="34561" xr:uid="{00000000-0005-0000-0000-00004A3C0000}"/>
    <cellStyle name="Input 2 2 6 5 5 7" xfId="34562" xr:uid="{00000000-0005-0000-0000-00004B3C0000}"/>
    <cellStyle name="Input 2 2 6 5 6" xfId="4700" xr:uid="{00000000-0005-0000-0000-00004C3C0000}"/>
    <cellStyle name="Input 2 2 6 5 6 2" xfId="4701" xr:uid="{00000000-0005-0000-0000-00004D3C0000}"/>
    <cellStyle name="Input 2 2 6 5 6 3" xfId="34563" xr:uid="{00000000-0005-0000-0000-00004E3C0000}"/>
    <cellStyle name="Input 2 2 6 5 6 4" xfId="34564" xr:uid="{00000000-0005-0000-0000-00004F3C0000}"/>
    <cellStyle name="Input 2 2 6 5 6 5" xfId="34565" xr:uid="{00000000-0005-0000-0000-0000503C0000}"/>
    <cellStyle name="Input 2 2 6 5 6 6" xfId="34566" xr:uid="{00000000-0005-0000-0000-0000513C0000}"/>
    <cellStyle name="Input 2 2 6 5 6 7" xfId="34567" xr:uid="{00000000-0005-0000-0000-0000523C0000}"/>
    <cellStyle name="Input 2 2 6 5 7" xfId="4702" xr:uid="{00000000-0005-0000-0000-0000533C0000}"/>
    <cellStyle name="Input 2 2 6 5 7 2" xfId="4703" xr:uid="{00000000-0005-0000-0000-0000543C0000}"/>
    <cellStyle name="Input 2 2 6 5 7 3" xfId="34568" xr:uid="{00000000-0005-0000-0000-0000553C0000}"/>
    <cellStyle name="Input 2 2 6 5 7 4" xfId="34569" xr:uid="{00000000-0005-0000-0000-0000563C0000}"/>
    <cellStyle name="Input 2 2 6 5 7 5" xfId="34570" xr:uid="{00000000-0005-0000-0000-0000573C0000}"/>
    <cellStyle name="Input 2 2 6 5 7 6" xfId="34571" xr:uid="{00000000-0005-0000-0000-0000583C0000}"/>
    <cellStyle name="Input 2 2 6 5 7 7" xfId="34572" xr:uid="{00000000-0005-0000-0000-0000593C0000}"/>
    <cellStyle name="Input 2 2 6 5 8" xfId="4704" xr:uid="{00000000-0005-0000-0000-00005A3C0000}"/>
    <cellStyle name="Input 2 2 6 5 8 2" xfId="4705" xr:uid="{00000000-0005-0000-0000-00005B3C0000}"/>
    <cellStyle name="Input 2 2 6 5 8 3" xfId="34573" xr:uid="{00000000-0005-0000-0000-00005C3C0000}"/>
    <cellStyle name="Input 2 2 6 5 8 4" xfId="34574" xr:uid="{00000000-0005-0000-0000-00005D3C0000}"/>
    <cellStyle name="Input 2 2 6 5 8 5" xfId="34575" xr:uid="{00000000-0005-0000-0000-00005E3C0000}"/>
    <cellStyle name="Input 2 2 6 5 8 6" xfId="34576" xr:uid="{00000000-0005-0000-0000-00005F3C0000}"/>
    <cellStyle name="Input 2 2 6 5 8 7" xfId="34577" xr:uid="{00000000-0005-0000-0000-0000603C0000}"/>
    <cellStyle name="Input 2 2 6 5 9" xfId="4706" xr:uid="{00000000-0005-0000-0000-0000613C0000}"/>
    <cellStyle name="Input 2 2 6 5 9 2" xfId="4707" xr:uid="{00000000-0005-0000-0000-0000623C0000}"/>
    <cellStyle name="Input 2 2 6 5 9 3" xfId="34578" xr:uid="{00000000-0005-0000-0000-0000633C0000}"/>
    <cellStyle name="Input 2 2 6 5 9 4" xfId="34579" xr:uid="{00000000-0005-0000-0000-0000643C0000}"/>
    <cellStyle name="Input 2 2 6 5 9 5" xfId="34580" xr:uid="{00000000-0005-0000-0000-0000653C0000}"/>
    <cellStyle name="Input 2 2 6 5 9 6" xfId="34581" xr:uid="{00000000-0005-0000-0000-0000663C0000}"/>
    <cellStyle name="Input 2 2 6 5 9 7" xfId="34582" xr:uid="{00000000-0005-0000-0000-0000673C0000}"/>
    <cellStyle name="Input 2 2 6 6" xfId="4708" xr:uid="{00000000-0005-0000-0000-0000683C0000}"/>
    <cellStyle name="Input 2 2 6 6 10" xfId="4709" xr:uid="{00000000-0005-0000-0000-0000693C0000}"/>
    <cellStyle name="Input 2 2 6 6 11" xfId="34583" xr:uid="{00000000-0005-0000-0000-00006A3C0000}"/>
    <cellStyle name="Input 2 2 6 6 12" xfId="34584" xr:uid="{00000000-0005-0000-0000-00006B3C0000}"/>
    <cellStyle name="Input 2 2 6 6 13" xfId="34585" xr:uid="{00000000-0005-0000-0000-00006C3C0000}"/>
    <cellStyle name="Input 2 2 6 6 14" xfId="34586" xr:uid="{00000000-0005-0000-0000-00006D3C0000}"/>
    <cellStyle name="Input 2 2 6 6 15" xfId="34587" xr:uid="{00000000-0005-0000-0000-00006E3C0000}"/>
    <cellStyle name="Input 2 2 6 6 2" xfId="4710" xr:uid="{00000000-0005-0000-0000-00006F3C0000}"/>
    <cellStyle name="Input 2 2 6 6 2 2" xfId="4711" xr:uid="{00000000-0005-0000-0000-0000703C0000}"/>
    <cellStyle name="Input 2 2 6 6 2 3" xfId="34588" xr:uid="{00000000-0005-0000-0000-0000713C0000}"/>
    <cellStyle name="Input 2 2 6 6 2 4" xfId="34589" xr:uid="{00000000-0005-0000-0000-0000723C0000}"/>
    <cellStyle name="Input 2 2 6 6 2 5" xfId="34590" xr:uid="{00000000-0005-0000-0000-0000733C0000}"/>
    <cellStyle name="Input 2 2 6 6 2 6" xfId="34591" xr:uid="{00000000-0005-0000-0000-0000743C0000}"/>
    <cellStyle name="Input 2 2 6 6 2 7" xfId="34592" xr:uid="{00000000-0005-0000-0000-0000753C0000}"/>
    <cellStyle name="Input 2 2 6 6 3" xfId="4712" xr:uid="{00000000-0005-0000-0000-0000763C0000}"/>
    <cellStyle name="Input 2 2 6 6 3 2" xfId="4713" xr:uid="{00000000-0005-0000-0000-0000773C0000}"/>
    <cellStyle name="Input 2 2 6 6 3 3" xfId="34593" xr:uid="{00000000-0005-0000-0000-0000783C0000}"/>
    <cellStyle name="Input 2 2 6 6 3 4" xfId="34594" xr:uid="{00000000-0005-0000-0000-0000793C0000}"/>
    <cellStyle name="Input 2 2 6 6 3 5" xfId="34595" xr:uid="{00000000-0005-0000-0000-00007A3C0000}"/>
    <cellStyle name="Input 2 2 6 6 3 6" xfId="34596" xr:uid="{00000000-0005-0000-0000-00007B3C0000}"/>
    <cellStyle name="Input 2 2 6 6 3 7" xfId="34597" xr:uid="{00000000-0005-0000-0000-00007C3C0000}"/>
    <cellStyle name="Input 2 2 6 6 4" xfId="4714" xr:uid="{00000000-0005-0000-0000-00007D3C0000}"/>
    <cellStyle name="Input 2 2 6 6 4 2" xfId="4715" xr:uid="{00000000-0005-0000-0000-00007E3C0000}"/>
    <cellStyle name="Input 2 2 6 6 4 3" xfId="34598" xr:uid="{00000000-0005-0000-0000-00007F3C0000}"/>
    <cellStyle name="Input 2 2 6 6 4 4" xfId="34599" xr:uid="{00000000-0005-0000-0000-0000803C0000}"/>
    <cellStyle name="Input 2 2 6 6 4 5" xfId="34600" xr:uid="{00000000-0005-0000-0000-0000813C0000}"/>
    <cellStyle name="Input 2 2 6 6 4 6" xfId="34601" xr:uid="{00000000-0005-0000-0000-0000823C0000}"/>
    <cellStyle name="Input 2 2 6 6 4 7" xfId="34602" xr:uid="{00000000-0005-0000-0000-0000833C0000}"/>
    <cellStyle name="Input 2 2 6 6 5" xfId="4716" xr:uid="{00000000-0005-0000-0000-0000843C0000}"/>
    <cellStyle name="Input 2 2 6 6 5 2" xfId="4717" xr:uid="{00000000-0005-0000-0000-0000853C0000}"/>
    <cellStyle name="Input 2 2 6 6 5 3" xfId="34603" xr:uid="{00000000-0005-0000-0000-0000863C0000}"/>
    <cellStyle name="Input 2 2 6 6 5 4" xfId="34604" xr:uid="{00000000-0005-0000-0000-0000873C0000}"/>
    <cellStyle name="Input 2 2 6 6 5 5" xfId="34605" xr:uid="{00000000-0005-0000-0000-0000883C0000}"/>
    <cellStyle name="Input 2 2 6 6 5 6" xfId="34606" xr:uid="{00000000-0005-0000-0000-0000893C0000}"/>
    <cellStyle name="Input 2 2 6 6 5 7" xfId="34607" xr:uid="{00000000-0005-0000-0000-00008A3C0000}"/>
    <cellStyle name="Input 2 2 6 6 6" xfId="4718" xr:uid="{00000000-0005-0000-0000-00008B3C0000}"/>
    <cellStyle name="Input 2 2 6 6 6 2" xfId="4719" xr:uid="{00000000-0005-0000-0000-00008C3C0000}"/>
    <cellStyle name="Input 2 2 6 6 6 3" xfId="34608" xr:uid="{00000000-0005-0000-0000-00008D3C0000}"/>
    <cellStyle name="Input 2 2 6 6 6 4" xfId="34609" xr:uid="{00000000-0005-0000-0000-00008E3C0000}"/>
    <cellStyle name="Input 2 2 6 6 6 5" xfId="34610" xr:uid="{00000000-0005-0000-0000-00008F3C0000}"/>
    <cellStyle name="Input 2 2 6 6 6 6" xfId="34611" xr:uid="{00000000-0005-0000-0000-0000903C0000}"/>
    <cellStyle name="Input 2 2 6 6 6 7" xfId="34612" xr:uid="{00000000-0005-0000-0000-0000913C0000}"/>
    <cellStyle name="Input 2 2 6 6 7" xfId="4720" xr:uid="{00000000-0005-0000-0000-0000923C0000}"/>
    <cellStyle name="Input 2 2 6 6 7 2" xfId="4721" xr:uid="{00000000-0005-0000-0000-0000933C0000}"/>
    <cellStyle name="Input 2 2 6 6 7 3" xfId="34613" xr:uid="{00000000-0005-0000-0000-0000943C0000}"/>
    <cellStyle name="Input 2 2 6 6 7 4" xfId="34614" xr:uid="{00000000-0005-0000-0000-0000953C0000}"/>
    <cellStyle name="Input 2 2 6 6 7 5" xfId="34615" xr:uid="{00000000-0005-0000-0000-0000963C0000}"/>
    <cellStyle name="Input 2 2 6 6 7 6" xfId="34616" xr:uid="{00000000-0005-0000-0000-0000973C0000}"/>
    <cellStyle name="Input 2 2 6 6 7 7" xfId="34617" xr:uid="{00000000-0005-0000-0000-0000983C0000}"/>
    <cellStyle name="Input 2 2 6 6 8" xfId="4722" xr:uid="{00000000-0005-0000-0000-0000993C0000}"/>
    <cellStyle name="Input 2 2 6 6 8 2" xfId="4723" xr:uid="{00000000-0005-0000-0000-00009A3C0000}"/>
    <cellStyle name="Input 2 2 6 6 8 3" xfId="34618" xr:uid="{00000000-0005-0000-0000-00009B3C0000}"/>
    <cellStyle name="Input 2 2 6 6 8 4" xfId="34619" xr:uid="{00000000-0005-0000-0000-00009C3C0000}"/>
    <cellStyle name="Input 2 2 6 6 8 5" xfId="34620" xr:uid="{00000000-0005-0000-0000-00009D3C0000}"/>
    <cellStyle name="Input 2 2 6 6 8 6" xfId="34621" xr:uid="{00000000-0005-0000-0000-00009E3C0000}"/>
    <cellStyle name="Input 2 2 6 6 8 7" xfId="34622" xr:uid="{00000000-0005-0000-0000-00009F3C0000}"/>
    <cellStyle name="Input 2 2 6 6 9" xfId="4724" xr:uid="{00000000-0005-0000-0000-0000A03C0000}"/>
    <cellStyle name="Input 2 2 6 6 9 2" xfId="4725" xr:uid="{00000000-0005-0000-0000-0000A13C0000}"/>
    <cellStyle name="Input 2 2 6 6 9 3" xfId="34623" xr:uid="{00000000-0005-0000-0000-0000A23C0000}"/>
    <cellStyle name="Input 2 2 6 6 9 4" xfId="34624" xr:uid="{00000000-0005-0000-0000-0000A33C0000}"/>
    <cellStyle name="Input 2 2 6 6 9 5" xfId="34625" xr:uid="{00000000-0005-0000-0000-0000A43C0000}"/>
    <cellStyle name="Input 2 2 6 6 9 6" xfId="34626" xr:uid="{00000000-0005-0000-0000-0000A53C0000}"/>
    <cellStyle name="Input 2 2 6 6 9 7" xfId="34627" xr:uid="{00000000-0005-0000-0000-0000A63C0000}"/>
    <cellStyle name="Input 2 2 6 7" xfId="34628" xr:uid="{00000000-0005-0000-0000-0000A73C0000}"/>
    <cellStyle name="Input 2 2 7" xfId="4726" xr:uid="{00000000-0005-0000-0000-0000A83C0000}"/>
    <cellStyle name="Input 2 2 7 2" xfId="4727" xr:uid="{00000000-0005-0000-0000-0000A93C0000}"/>
    <cellStyle name="Input 2 2 7 2 2" xfId="4728" xr:uid="{00000000-0005-0000-0000-0000AA3C0000}"/>
    <cellStyle name="Input 2 2 7 2 2 10" xfId="34629" xr:uid="{00000000-0005-0000-0000-0000AB3C0000}"/>
    <cellStyle name="Input 2 2 7 2 2 2" xfId="4729" xr:uid="{00000000-0005-0000-0000-0000AC3C0000}"/>
    <cellStyle name="Input 2 2 7 2 2 2 2" xfId="4730" xr:uid="{00000000-0005-0000-0000-0000AD3C0000}"/>
    <cellStyle name="Input 2 2 7 2 2 2 3" xfId="34630" xr:uid="{00000000-0005-0000-0000-0000AE3C0000}"/>
    <cellStyle name="Input 2 2 7 2 2 2 4" xfId="34631" xr:uid="{00000000-0005-0000-0000-0000AF3C0000}"/>
    <cellStyle name="Input 2 2 7 2 2 2 5" xfId="34632" xr:uid="{00000000-0005-0000-0000-0000B03C0000}"/>
    <cellStyle name="Input 2 2 7 2 2 2 6" xfId="34633" xr:uid="{00000000-0005-0000-0000-0000B13C0000}"/>
    <cellStyle name="Input 2 2 7 2 2 2 7" xfId="34634" xr:uid="{00000000-0005-0000-0000-0000B23C0000}"/>
    <cellStyle name="Input 2 2 7 2 2 3" xfId="4731" xr:uid="{00000000-0005-0000-0000-0000B33C0000}"/>
    <cellStyle name="Input 2 2 7 2 2 3 2" xfId="4732" xr:uid="{00000000-0005-0000-0000-0000B43C0000}"/>
    <cellStyle name="Input 2 2 7 2 2 3 3" xfId="34635" xr:uid="{00000000-0005-0000-0000-0000B53C0000}"/>
    <cellStyle name="Input 2 2 7 2 2 3 4" xfId="34636" xr:uid="{00000000-0005-0000-0000-0000B63C0000}"/>
    <cellStyle name="Input 2 2 7 2 2 3 5" xfId="34637" xr:uid="{00000000-0005-0000-0000-0000B73C0000}"/>
    <cellStyle name="Input 2 2 7 2 2 3 6" xfId="34638" xr:uid="{00000000-0005-0000-0000-0000B83C0000}"/>
    <cellStyle name="Input 2 2 7 2 2 3 7" xfId="34639" xr:uid="{00000000-0005-0000-0000-0000B93C0000}"/>
    <cellStyle name="Input 2 2 7 2 2 4" xfId="4733" xr:uid="{00000000-0005-0000-0000-0000BA3C0000}"/>
    <cellStyle name="Input 2 2 7 2 2 4 2" xfId="4734" xr:uid="{00000000-0005-0000-0000-0000BB3C0000}"/>
    <cellStyle name="Input 2 2 7 2 2 4 3" xfId="34640" xr:uid="{00000000-0005-0000-0000-0000BC3C0000}"/>
    <cellStyle name="Input 2 2 7 2 2 4 4" xfId="34641" xr:uid="{00000000-0005-0000-0000-0000BD3C0000}"/>
    <cellStyle name="Input 2 2 7 2 2 4 5" xfId="34642" xr:uid="{00000000-0005-0000-0000-0000BE3C0000}"/>
    <cellStyle name="Input 2 2 7 2 2 4 6" xfId="34643" xr:uid="{00000000-0005-0000-0000-0000BF3C0000}"/>
    <cellStyle name="Input 2 2 7 2 2 4 7" xfId="34644" xr:uid="{00000000-0005-0000-0000-0000C03C0000}"/>
    <cellStyle name="Input 2 2 7 2 2 5" xfId="4735" xr:uid="{00000000-0005-0000-0000-0000C13C0000}"/>
    <cellStyle name="Input 2 2 7 2 2 5 2" xfId="4736" xr:uid="{00000000-0005-0000-0000-0000C23C0000}"/>
    <cellStyle name="Input 2 2 7 2 2 5 3" xfId="34645" xr:uid="{00000000-0005-0000-0000-0000C33C0000}"/>
    <cellStyle name="Input 2 2 7 2 2 5 4" xfId="34646" xr:uid="{00000000-0005-0000-0000-0000C43C0000}"/>
    <cellStyle name="Input 2 2 7 2 2 5 5" xfId="34647" xr:uid="{00000000-0005-0000-0000-0000C53C0000}"/>
    <cellStyle name="Input 2 2 7 2 2 5 6" xfId="34648" xr:uid="{00000000-0005-0000-0000-0000C63C0000}"/>
    <cellStyle name="Input 2 2 7 2 2 5 7" xfId="34649" xr:uid="{00000000-0005-0000-0000-0000C73C0000}"/>
    <cellStyle name="Input 2 2 7 2 2 6" xfId="4737" xr:uid="{00000000-0005-0000-0000-0000C83C0000}"/>
    <cellStyle name="Input 2 2 7 2 2 6 2" xfId="4738" xr:uid="{00000000-0005-0000-0000-0000C93C0000}"/>
    <cellStyle name="Input 2 2 7 2 2 6 3" xfId="34650" xr:uid="{00000000-0005-0000-0000-0000CA3C0000}"/>
    <cellStyle name="Input 2 2 7 2 2 6 4" xfId="34651" xr:uid="{00000000-0005-0000-0000-0000CB3C0000}"/>
    <cellStyle name="Input 2 2 7 2 2 6 5" xfId="34652" xr:uid="{00000000-0005-0000-0000-0000CC3C0000}"/>
    <cellStyle name="Input 2 2 7 2 2 6 6" xfId="34653" xr:uid="{00000000-0005-0000-0000-0000CD3C0000}"/>
    <cellStyle name="Input 2 2 7 2 2 6 7" xfId="34654" xr:uid="{00000000-0005-0000-0000-0000CE3C0000}"/>
    <cellStyle name="Input 2 2 7 2 2 7" xfId="34655" xr:uid="{00000000-0005-0000-0000-0000CF3C0000}"/>
    <cellStyle name="Input 2 2 7 2 2 8" xfId="34656" xr:uid="{00000000-0005-0000-0000-0000D03C0000}"/>
    <cellStyle name="Input 2 2 7 2 2 9" xfId="34657" xr:uid="{00000000-0005-0000-0000-0000D13C0000}"/>
    <cellStyle name="Input 2 2 7 2 3" xfId="4739" xr:uid="{00000000-0005-0000-0000-0000D23C0000}"/>
    <cellStyle name="Input 2 2 7 2 3 10" xfId="4740" xr:uid="{00000000-0005-0000-0000-0000D33C0000}"/>
    <cellStyle name="Input 2 2 7 2 3 11" xfId="34658" xr:uid="{00000000-0005-0000-0000-0000D43C0000}"/>
    <cellStyle name="Input 2 2 7 2 3 12" xfId="34659" xr:uid="{00000000-0005-0000-0000-0000D53C0000}"/>
    <cellStyle name="Input 2 2 7 2 3 13" xfId="34660" xr:uid="{00000000-0005-0000-0000-0000D63C0000}"/>
    <cellStyle name="Input 2 2 7 2 3 14" xfId="34661" xr:uid="{00000000-0005-0000-0000-0000D73C0000}"/>
    <cellStyle name="Input 2 2 7 2 3 15" xfId="34662" xr:uid="{00000000-0005-0000-0000-0000D83C0000}"/>
    <cellStyle name="Input 2 2 7 2 3 2" xfId="4741" xr:uid="{00000000-0005-0000-0000-0000D93C0000}"/>
    <cellStyle name="Input 2 2 7 2 3 2 2" xfId="4742" xr:uid="{00000000-0005-0000-0000-0000DA3C0000}"/>
    <cellStyle name="Input 2 2 7 2 3 2 3" xfId="34663" xr:uid="{00000000-0005-0000-0000-0000DB3C0000}"/>
    <cellStyle name="Input 2 2 7 2 3 2 4" xfId="34664" xr:uid="{00000000-0005-0000-0000-0000DC3C0000}"/>
    <cellStyle name="Input 2 2 7 2 3 2 5" xfId="34665" xr:uid="{00000000-0005-0000-0000-0000DD3C0000}"/>
    <cellStyle name="Input 2 2 7 2 3 2 6" xfId="34666" xr:uid="{00000000-0005-0000-0000-0000DE3C0000}"/>
    <cellStyle name="Input 2 2 7 2 3 2 7" xfId="34667" xr:uid="{00000000-0005-0000-0000-0000DF3C0000}"/>
    <cellStyle name="Input 2 2 7 2 3 3" xfId="4743" xr:uid="{00000000-0005-0000-0000-0000E03C0000}"/>
    <cellStyle name="Input 2 2 7 2 3 3 2" xfId="4744" xr:uid="{00000000-0005-0000-0000-0000E13C0000}"/>
    <cellStyle name="Input 2 2 7 2 3 3 3" xfId="34668" xr:uid="{00000000-0005-0000-0000-0000E23C0000}"/>
    <cellStyle name="Input 2 2 7 2 3 3 4" xfId="34669" xr:uid="{00000000-0005-0000-0000-0000E33C0000}"/>
    <cellStyle name="Input 2 2 7 2 3 3 5" xfId="34670" xr:uid="{00000000-0005-0000-0000-0000E43C0000}"/>
    <cellStyle name="Input 2 2 7 2 3 3 6" xfId="34671" xr:uid="{00000000-0005-0000-0000-0000E53C0000}"/>
    <cellStyle name="Input 2 2 7 2 3 3 7" xfId="34672" xr:uid="{00000000-0005-0000-0000-0000E63C0000}"/>
    <cellStyle name="Input 2 2 7 2 3 4" xfId="4745" xr:uid="{00000000-0005-0000-0000-0000E73C0000}"/>
    <cellStyle name="Input 2 2 7 2 3 4 2" xfId="4746" xr:uid="{00000000-0005-0000-0000-0000E83C0000}"/>
    <cellStyle name="Input 2 2 7 2 3 4 3" xfId="34673" xr:uid="{00000000-0005-0000-0000-0000E93C0000}"/>
    <cellStyle name="Input 2 2 7 2 3 4 4" xfId="34674" xr:uid="{00000000-0005-0000-0000-0000EA3C0000}"/>
    <cellStyle name="Input 2 2 7 2 3 4 5" xfId="34675" xr:uid="{00000000-0005-0000-0000-0000EB3C0000}"/>
    <cellStyle name="Input 2 2 7 2 3 4 6" xfId="34676" xr:uid="{00000000-0005-0000-0000-0000EC3C0000}"/>
    <cellStyle name="Input 2 2 7 2 3 4 7" xfId="34677" xr:uid="{00000000-0005-0000-0000-0000ED3C0000}"/>
    <cellStyle name="Input 2 2 7 2 3 5" xfId="4747" xr:uid="{00000000-0005-0000-0000-0000EE3C0000}"/>
    <cellStyle name="Input 2 2 7 2 3 5 2" xfId="4748" xr:uid="{00000000-0005-0000-0000-0000EF3C0000}"/>
    <cellStyle name="Input 2 2 7 2 3 5 3" xfId="34678" xr:uid="{00000000-0005-0000-0000-0000F03C0000}"/>
    <cellStyle name="Input 2 2 7 2 3 5 4" xfId="34679" xr:uid="{00000000-0005-0000-0000-0000F13C0000}"/>
    <cellStyle name="Input 2 2 7 2 3 5 5" xfId="34680" xr:uid="{00000000-0005-0000-0000-0000F23C0000}"/>
    <cellStyle name="Input 2 2 7 2 3 5 6" xfId="34681" xr:uid="{00000000-0005-0000-0000-0000F33C0000}"/>
    <cellStyle name="Input 2 2 7 2 3 5 7" xfId="34682" xr:uid="{00000000-0005-0000-0000-0000F43C0000}"/>
    <cellStyle name="Input 2 2 7 2 3 6" xfId="4749" xr:uid="{00000000-0005-0000-0000-0000F53C0000}"/>
    <cellStyle name="Input 2 2 7 2 3 6 2" xfId="4750" xr:uid="{00000000-0005-0000-0000-0000F63C0000}"/>
    <cellStyle name="Input 2 2 7 2 3 6 3" xfId="34683" xr:uid="{00000000-0005-0000-0000-0000F73C0000}"/>
    <cellStyle name="Input 2 2 7 2 3 6 4" xfId="34684" xr:uid="{00000000-0005-0000-0000-0000F83C0000}"/>
    <cellStyle name="Input 2 2 7 2 3 6 5" xfId="34685" xr:uid="{00000000-0005-0000-0000-0000F93C0000}"/>
    <cellStyle name="Input 2 2 7 2 3 6 6" xfId="34686" xr:uid="{00000000-0005-0000-0000-0000FA3C0000}"/>
    <cellStyle name="Input 2 2 7 2 3 6 7" xfId="34687" xr:uid="{00000000-0005-0000-0000-0000FB3C0000}"/>
    <cellStyle name="Input 2 2 7 2 3 7" xfId="4751" xr:uid="{00000000-0005-0000-0000-0000FC3C0000}"/>
    <cellStyle name="Input 2 2 7 2 3 7 2" xfId="4752" xr:uid="{00000000-0005-0000-0000-0000FD3C0000}"/>
    <cellStyle name="Input 2 2 7 2 3 7 3" xfId="34688" xr:uid="{00000000-0005-0000-0000-0000FE3C0000}"/>
    <cellStyle name="Input 2 2 7 2 3 7 4" xfId="34689" xr:uid="{00000000-0005-0000-0000-0000FF3C0000}"/>
    <cellStyle name="Input 2 2 7 2 3 7 5" xfId="34690" xr:uid="{00000000-0005-0000-0000-0000003D0000}"/>
    <cellStyle name="Input 2 2 7 2 3 7 6" xfId="34691" xr:uid="{00000000-0005-0000-0000-0000013D0000}"/>
    <cellStyle name="Input 2 2 7 2 3 7 7" xfId="34692" xr:uid="{00000000-0005-0000-0000-0000023D0000}"/>
    <cellStyle name="Input 2 2 7 2 3 8" xfId="4753" xr:uid="{00000000-0005-0000-0000-0000033D0000}"/>
    <cellStyle name="Input 2 2 7 2 3 8 2" xfId="4754" xr:uid="{00000000-0005-0000-0000-0000043D0000}"/>
    <cellStyle name="Input 2 2 7 2 3 8 3" xfId="34693" xr:uid="{00000000-0005-0000-0000-0000053D0000}"/>
    <cellStyle name="Input 2 2 7 2 3 8 4" xfId="34694" xr:uid="{00000000-0005-0000-0000-0000063D0000}"/>
    <cellStyle name="Input 2 2 7 2 3 8 5" xfId="34695" xr:uid="{00000000-0005-0000-0000-0000073D0000}"/>
    <cellStyle name="Input 2 2 7 2 3 8 6" xfId="34696" xr:uid="{00000000-0005-0000-0000-0000083D0000}"/>
    <cellStyle name="Input 2 2 7 2 3 8 7" xfId="34697" xr:uid="{00000000-0005-0000-0000-0000093D0000}"/>
    <cellStyle name="Input 2 2 7 2 3 9" xfId="4755" xr:uid="{00000000-0005-0000-0000-00000A3D0000}"/>
    <cellStyle name="Input 2 2 7 2 3 9 2" xfId="4756" xr:uid="{00000000-0005-0000-0000-00000B3D0000}"/>
    <cellStyle name="Input 2 2 7 2 3 9 3" xfId="34698" xr:uid="{00000000-0005-0000-0000-00000C3D0000}"/>
    <cellStyle name="Input 2 2 7 2 3 9 4" xfId="34699" xr:uid="{00000000-0005-0000-0000-00000D3D0000}"/>
    <cellStyle name="Input 2 2 7 2 3 9 5" xfId="34700" xr:uid="{00000000-0005-0000-0000-00000E3D0000}"/>
    <cellStyle name="Input 2 2 7 2 3 9 6" xfId="34701" xr:uid="{00000000-0005-0000-0000-00000F3D0000}"/>
    <cellStyle name="Input 2 2 7 2 3 9 7" xfId="34702" xr:uid="{00000000-0005-0000-0000-0000103D0000}"/>
    <cellStyle name="Input 2 2 7 2 4" xfId="4757" xr:uid="{00000000-0005-0000-0000-0000113D0000}"/>
    <cellStyle name="Input 2 2 7 2 4 2" xfId="4758" xr:uid="{00000000-0005-0000-0000-0000123D0000}"/>
    <cellStyle name="Input 2 2 7 2 4 3" xfId="34703" xr:uid="{00000000-0005-0000-0000-0000133D0000}"/>
    <cellStyle name="Input 2 2 7 2 4 4" xfId="34704" xr:uid="{00000000-0005-0000-0000-0000143D0000}"/>
    <cellStyle name="Input 2 2 7 2 4 5" xfId="34705" xr:uid="{00000000-0005-0000-0000-0000153D0000}"/>
    <cellStyle name="Input 2 2 7 2 4 6" xfId="34706" xr:uid="{00000000-0005-0000-0000-0000163D0000}"/>
    <cellStyle name="Input 2 2 7 2 4 7" xfId="34707" xr:uid="{00000000-0005-0000-0000-0000173D0000}"/>
    <cellStyle name="Input 2 2 7 2 5" xfId="34708" xr:uid="{00000000-0005-0000-0000-0000183D0000}"/>
    <cellStyle name="Input 2 2 7 2 6" xfId="34709" xr:uid="{00000000-0005-0000-0000-0000193D0000}"/>
    <cellStyle name="Input 2 2 7 2 7" xfId="34710" xr:uid="{00000000-0005-0000-0000-00001A3D0000}"/>
    <cellStyle name="Input 2 2 7 2 8" xfId="34711" xr:uid="{00000000-0005-0000-0000-00001B3D0000}"/>
    <cellStyle name="Input 2 2 7 3" xfId="4759" xr:uid="{00000000-0005-0000-0000-00001C3D0000}"/>
    <cellStyle name="Input 2 2 7 3 10" xfId="34712" xr:uid="{00000000-0005-0000-0000-00001D3D0000}"/>
    <cellStyle name="Input 2 2 7 3 2" xfId="4760" xr:uid="{00000000-0005-0000-0000-00001E3D0000}"/>
    <cellStyle name="Input 2 2 7 3 2 2" xfId="4761" xr:uid="{00000000-0005-0000-0000-00001F3D0000}"/>
    <cellStyle name="Input 2 2 7 3 2 3" xfId="34713" xr:uid="{00000000-0005-0000-0000-0000203D0000}"/>
    <cellStyle name="Input 2 2 7 3 2 4" xfId="34714" xr:uid="{00000000-0005-0000-0000-0000213D0000}"/>
    <cellStyle name="Input 2 2 7 3 2 5" xfId="34715" xr:uid="{00000000-0005-0000-0000-0000223D0000}"/>
    <cellStyle name="Input 2 2 7 3 2 6" xfId="34716" xr:uid="{00000000-0005-0000-0000-0000233D0000}"/>
    <cellStyle name="Input 2 2 7 3 2 7" xfId="34717" xr:uid="{00000000-0005-0000-0000-0000243D0000}"/>
    <cellStyle name="Input 2 2 7 3 3" xfId="4762" xr:uid="{00000000-0005-0000-0000-0000253D0000}"/>
    <cellStyle name="Input 2 2 7 3 3 2" xfId="4763" xr:uid="{00000000-0005-0000-0000-0000263D0000}"/>
    <cellStyle name="Input 2 2 7 3 3 3" xfId="34718" xr:uid="{00000000-0005-0000-0000-0000273D0000}"/>
    <cellStyle name="Input 2 2 7 3 3 4" xfId="34719" xr:uid="{00000000-0005-0000-0000-0000283D0000}"/>
    <cellStyle name="Input 2 2 7 3 3 5" xfId="34720" xr:uid="{00000000-0005-0000-0000-0000293D0000}"/>
    <cellStyle name="Input 2 2 7 3 3 6" xfId="34721" xr:uid="{00000000-0005-0000-0000-00002A3D0000}"/>
    <cellStyle name="Input 2 2 7 3 3 7" xfId="34722" xr:uid="{00000000-0005-0000-0000-00002B3D0000}"/>
    <cellStyle name="Input 2 2 7 3 4" xfId="4764" xr:uid="{00000000-0005-0000-0000-00002C3D0000}"/>
    <cellStyle name="Input 2 2 7 3 4 2" xfId="4765" xr:uid="{00000000-0005-0000-0000-00002D3D0000}"/>
    <cellStyle name="Input 2 2 7 3 4 3" xfId="34723" xr:uid="{00000000-0005-0000-0000-00002E3D0000}"/>
    <cellStyle name="Input 2 2 7 3 4 4" xfId="34724" xr:uid="{00000000-0005-0000-0000-00002F3D0000}"/>
    <cellStyle name="Input 2 2 7 3 4 5" xfId="34725" xr:uid="{00000000-0005-0000-0000-0000303D0000}"/>
    <cellStyle name="Input 2 2 7 3 4 6" xfId="34726" xr:uid="{00000000-0005-0000-0000-0000313D0000}"/>
    <cellStyle name="Input 2 2 7 3 4 7" xfId="34727" xr:uid="{00000000-0005-0000-0000-0000323D0000}"/>
    <cellStyle name="Input 2 2 7 3 5" xfId="4766" xr:uid="{00000000-0005-0000-0000-0000333D0000}"/>
    <cellStyle name="Input 2 2 7 3 5 2" xfId="4767" xr:uid="{00000000-0005-0000-0000-0000343D0000}"/>
    <cellStyle name="Input 2 2 7 3 5 3" xfId="34728" xr:uid="{00000000-0005-0000-0000-0000353D0000}"/>
    <cellStyle name="Input 2 2 7 3 5 4" xfId="34729" xr:uid="{00000000-0005-0000-0000-0000363D0000}"/>
    <cellStyle name="Input 2 2 7 3 5 5" xfId="34730" xr:uid="{00000000-0005-0000-0000-0000373D0000}"/>
    <cellStyle name="Input 2 2 7 3 5 6" xfId="34731" xr:uid="{00000000-0005-0000-0000-0000383D0000}"/>
    <cellStyle name="Input 2 2 7 3 5 7" xfId="34732" xr:uid="{00000000-0005-0000-0000-0000393D0000}"/>
    <cellStyle name="Input 2 2 7 3 6" xfId="4768" xr:uid="{00000000-0005-0000-0000-00003A3D0000}"/>
    <cellStyle name="Input 2 2 7 3 6 2" xfId="4769" xr:uid="{00000000-0005-0000-0000-00003B3D0000}"/>
    <cellStyle name="Input 2 2 7 3 6 3" xfId="34733" xr:uid="{00000000-0005-0000-0000-00003C3D0000}"/>
    <cellStyle name="Input 2 2 7 3 6 4" xfId="34734" xr:uid="{00000000-0005-0000-0000-00003D3D0000}"/>
    <cellStyle name="Input 2 2 7 3 6 5" xfId="34735" xr:uid="{00000000-0005-0000-0000-00003E3D0000}"/>
    <cellStyle name="Input 2 2 7 3 6 6" xfId="34736" xr:uid="{00000000-0005-0000-0000-00003F3D0000}"/>
    <cellStyle name="Input 2 2 7 3 6 7" xfId="34737" xr:uid="{00000000-0005-0000-0000-0000403D0000}"/>
    <cellStyle name="Input 2 2 7 3 7" xfId="34738" xr:uid="{00000000-0005-0000-0000-0000413D0000}"/>
    <cellStyle name="Input 2 2 7 3 8" xfId="34739" xr:uid="{00000000-0005-0000-0000-0000423D0000}"/>
    <cellStyle name="Input 2 2 7 3 9" xfId="34740" xr:uid="{00000000-0005-0000-0000-0000433D0000}"/>
    <cellStyle name="Input 2 2 7 4" xfId="4770" xr:uid="{00000000-0005-0000-0000-0000443D0000}"/>
    <cellStyle name="Input 2 2 7 4 10" xfId="4771" xr:uid="{00000000-0005-0000-0000-0000453D0000}"/>
    <cellStyle name="Input 2 2 7 4 11" xfId="34741" xr:uid="{00000000-0005-0000-0000-0000463D0000}"/>
    <cellStyle name="Input 2 2 7 4 12" xfId="34742" xr:uid="{00000000-0005-0000-0000-0000473D0000}"/>
    <cellStyle name="Input 2 2 7 4 2" xfId="4772" xr:uid="{00000000-0005-0000-0000-0000483D0000}"/>
    <cellStyle name="Input 2 2 7 4 2 2" xfId="4773" xr:uid="{00000000-0005-0000-0000-0000493D0000}"/>
    <cellStyle name="Input 2 2 7 4 2 3" xfId="34743" xr:uid="{00000000-0005-0000-0000-00004A3D0000}"/>
    <cellStyle name="Input 2 2 7 4 2 4" xfId="34744" xr:uid="{00000000-0005-0000-0000-00004B3D0000}"/>
    <cellStyle name="Input 2 2 7 4 2 5" xfId="34745" xr:uid="{00000000-0005-0000-0000-00004C3D0000}"/>
    <cellStyle name="Input 2 2 7 4 2 6" xfId="34746" xr:uid="{00000000-0005-0000-0000-00004D3D0000}"/>
    <cellStyle name="Input 2 2 7 4 2 7" xfId="34747" xr:uid="{00000000-0005-0000-0000-00004E3D0000}"/>
    <cellStyle name="Input 2 2 7 4 3" xfId="4774" xr:uid="{00000000-0005-0000-0000-00004F3D0000}"/>
    <cellStyle name="Input 2 2 7 4 3 2" xfId="4775" xr:uid="{00000000-0005-0000-0000-0000503D0000}"/>
    <cellStyle name="Input 2 2 7 4 3 3" xfId="34748" xr:uid="{00000000-0005-0000-0000-0000513D0000}"/>
    <cellStyle name="Input 2 2 7 4 3 4" xfId="34749" xr:uid="{00000000-0005-0000-0000-0000523D0000}"/>
    <cellStyle name="Input 2 2 7 4 3 5" xfId="34750" xr:uid="{00000000-0005-0000-0000-0000533D0000}"/>
    <cellStyle name="Input 2 2 7 4 3 6" xfId="34751" xr:uid="{00000000-0005-0000-0000-0000543D0000}"/>
    <cellStyle name="Input 2 2 7 4 3 7" xfId="34752" xr:uid="{00000000-0005-0000-0000-0000553D0000}"/>
    <cellStyle name="Input 2 2 7 4 4" xfId="4776" xr:uid="{00000000-0005-0000-0000-0000563D0000}"/>
    <cellStyle name="Input 2 2 7 4 4 2" xfId="4777" xr:uid="{00000000-0005-0000-0000-0000573D0000}"/>
    <cellStyle name="Input 2 2 7 4 4 3" xfId="34753" xr:uid="{00000000-0005-0000-0000-0000583D0000}"/>
    <cellStyle name="Input 2 2 7 4 4 4" xfId="34754" xr:uid="{00000000-0005-0000-0000-0000593D0000}"/>
    <cellStyle name="Input 2 2 7 4 4 5" xfId="34755" xr:uid="{00000000-0005-0000-0000-00005A3D0000}"/>
    <cellStyle name="Input 2 2 7 4 4 6" xfId="34756" xr:uid="{00000000-0005-0000-0000-00005B3D0000}"/>
    <cellStyle name="Input 2 2 7 4 4 7" xfId="34757" xr:uid="{00000000-0005-0000-0000-00005C3D0000}"/>
    <cellStyle name="Input 2 2 7 4 5" xfId="4778" xr:uid="{00000000-0005-0000-0000-00005D3D0000}"/>
    <cellStyle name="Input 2 2 7 4 5 2" xfId="4779" xr:uid="{00000000-0005-0000-0000-00005E3D0000}"/>
    <cellStyle name="Input 2 2 7 4 5 3" xfId="34758" xr:uid="{00000000-0005-0000-0000-00005F3D0000}"/>
    <cellStyle name="Input 2 2 7 4 5 4" xfId="34759" xr:uid="{00000000-0005-0000-0000-0000603D0000}"/>
    <cellStyle name="Input 2 2 7 4 5 5" xfId="34760" xr:uid="{00000000-0005-0000-0000-0000613D0000}"/>
    <cellStyle name="Input 2 2 7 4 5 6" xfId="34761" xr:uid="{00000000-0005-0000-0000-0000623D0000}"/>
    <cellStyle name="Input 2 2 7 4 5 7" xfId="34762" xr:uid="{00000000-0005-0000-0000-0000633D0000}"/>
    <cellStyle name="Input 2 2 7 4 6" xfId="4780" xr:uid="{00000000-0005-0000-0000-0000643D0000}"/>
    <cellStyle name="Input 2 2 7 4 6 2" xfId="4781" xr:uid="{00000000-0005-0000-0000-0000653D0000}"/>
    <cellStyle name="Input 2 2 7 4 6 3" xfId="34763" xr:uid="{00000000-0005-0000-0000-0000663D0000}"/>
    <cellStyle name="Input 2 2 7 4 6 4" xfId="34764" xr:uid="{00000000-0005-0000-0000-0000673D0000}"/>
    <cellStyle name="Input 2 2 7 4 6 5" xfId="34765" xr:uid="{00000000-0005-0000-0000-0000683D0000}"/>
    <cellStyle name="Input 2 2 7 4 6 6" xfId="34766" xr:uid="{00000000-0005-0000-0000-0000693D0000}"/>
    <cellStyle name="Input 2 2 7 4 6 7" xfId="34767" xr:uid="{00000000-0005-0000-0000-00006A3D0000}"/>
    <cellStyle name="Input 2 2 7 4 7" xfId="4782" xr:uid="{00000000-0005-0000-0000-00006B3D0000}"/>
    <cellStyle name="Input 2 2 7 4 7 2" xfId="4783" xr:uid="{00000000-0005-0000-0000-00006C3D0000}"/>
    <cellStyle name="Input 2 2 7 4 7 3" xfId="34768" xr:uid="{00000000-0005-0000-0000-00006D3D0000}"/>
    <cellStyle name="Input 2 2 7 4 7 4" xfId="34769" xr:uid="{00000000-0005-0000-0000-00006E3D0000}"/>
    <cellStyle name="Input 2 2 7 4 7 5" xfId="34770" xr:uid="{00000000-0005-0000-0000-00006F3D0000}"/>
    <cellStyle name="Input 2 2 7 4 7 6" xfId="34771" xr:uid="{00000000-0005-0000-0000-0000703D0000}"/>
    <cellStyle name="Input 2 2 7 4 7 7" xfId="34772" xr:uid="{00000000-0005-0000-0000-0000713D0000}"/>
    <cellStyle name="Input 2 2 7 4 8" xfId="4784" xr:uid="{00000000-0005-0000-0000-0000723D0000}"/>
    <cellStyle name="Input 2 2 7 4 8 2" xfId="4785" xr:uid="{00000000-0005-0000-0000-0000733D0000}"/>
    <cellStyle name="Input 2 2 7 4 8 3" xfId="34773" xr:uid="{00000000-0005-0000-0000-0000743D0000}"/>
    <cellStyle name="Input 2 2 7 4 8 4" xfId="34774" xr:uid="{00000000-0005-0000-0000-0000753D0000}"/>
    <cellStyle name="Input 2 2 7 4 8 5" xfId="34775" xr:uid="{00000000-0005-0000-0000-0000763D0000}"/>
    <cellStyle name="Input 2 2 7 4 8 6" xfId="34776" xr:uid="{00000000-0005-0000-0000-0000773D0000}"/>
    <cellStyle name="Input 2 2 7 4 8 7" xfId="34777" xr:uid="{00000000-0005-0000-0000-0000783D0000}"/>
    <cellStyle name="Input 2 2 7 4 9" xfId="4786" xr:uid="{00000000-0005-0000-0000-0000793D0000}"/>
    <cellStyle name="Input 2 2 7 4 9 2" xfId="4787" xr:uid="{00000000-0005-0000-0000-00007A3D0000}"/>
    <cellStyle name="Input 2 2 7 4 9 3" xfId="34778" xr:uid="{00000000-0005-0000-0000-00007B3D0000}"/>
    <cellStyle name="Input 2 2 7 4 9 4" xfId="34779" xr:uid="{00000000-0005-0000-0000-00007C3D0000}"/>
    <cellStyle name="Input 2 2 7 4 9 5" xfId="34780" xr:uid="{00000000-0005-0000-0000-00007D3D0000}"/>
    <cellStyle name="Input 2 2 7 4 9 6" xfId="34781" xr:uid="{00000000-0005-0000-0000-00007E3D0000}"/>
    <cellStyle name="Input 2 2 7 4 9 7" xfId="34782" xr:uid="{00000000-0005-0000-0000-00007F3D0000}"/>
    <cellStyle name="Input 2 2 7 5" xfId="4788" xr:uid="{00000000-0005-0000-0000-0000803D0000}"/>
    <cellStyle name="Input 2 2 7 5 10" xfId="34783" xr:uid="{00000000-0005-0000-0000-0000813D0000}"/>
    <cellStyle name="Input 2 2 7 5 11" xfId="34784" xr:uid="{00000000-0005-0000-0000-0000823D0000}"/>
    <cellStyle name="Input 2 2 7 5 12" xfId="34785" xr:uid="{00000000-0005-0000-0000-0000833D0000}"/>
    <cellStyle name="Input 2 2 7 5 2" xfId="4789" xr:uid="{00000000-0005-0000-0000-0000843D0000}"/>
    <cellStyle name="Input 2 2 7 5 2 2" xfId="4790" xr:uid="{00000000-0005-0000-0000-0000853D0000}"/>
    <cellStyle name="Input 2 2 7 5 2 3" xfId="34786" xr:uid="{00000000-0005-0000-0000-0000863D0000}"/>
    <cellStyle name="Input 2 2 7 5 2 4" xfId="34787" xr:uid="{00000000-0005-0000-0000-0000873D0000}"/>
    <cellStyle name="Input 2 2 7 5 2 5" xfId="34788" xr:uid="{00000000-0005-0000-0000-0000883D0000}"/>
    <cellStyle name="Input 2 2 7 5 2 6" xfId="34789" xr:uid="{00000000-0005-0000-0000-0000893D0000}"/>
    <cellStyle name="Input 2 2 7 5 2 7" xfId="34790" xr:uid="{00000000-0005-0000-0000-00008A3D0000}"/>
    <cellStyle name="Input 2 2 7 5 3" xfId="4791" xr:uid="{00000000-0005-0000-0000-00008B3D0000}"/>
    <cellStyle name="Input 2 2 7 5 3 2" xfId="4792" xr:uid="{00000000-0005-0000-0000-00008C3D0000}"/>
    <cellStyle name="Input 2 2 7 5 3 3" xfId="34791" xr:uid="{00000000-0005-0000-0000-00008D3D0000}"/>
    <cellStyle name="Input 2 2 7 5 3 4" xfId="34792" xr:uid="{00000000-0005-0000-0000-00008E3D0000}"/>
    <cellStyle name="Input 2 2 7 5 3 5" xfId="34793" xr:uid="{00000000-0005-0000-0000-00008F3D0000}"/>
    <cellStyle name="Input 2 2 7 5 3 6" xfId="34794" xr:uid="{00000000-0005-0000-0000-0000903D0000}"/>
    <cellStyle name="Input 2 2 7 5 3 7" xfId="34795" xr:uid="{00000000-0005-0000-0000-0000913D0000}"/>
    <cellStyle name="Input 2 2 7 5 4" xfId="4793" xr:uid="{00000000-0005-0000-0000-0000923D0000}"/>
    <cellStyle name="Input 2 2 7 5 4 2" xfId="4794" xr:uid="{00000000-0005-0000-0000-0000933D0000}"/>
    <cellStyle name="Input 2 2 7 5 4 3" xfId="34796" xr:uid="{00000000-0005-0000-0000-0000943D0000}"/>
    <cellStyle name="Input 2 2 7 5 4 4" xfId="34797" xr:uid="{00000000-0005-0000-0000-0000953D0000}"/>
    <cellStyle name="Input 2 2 7 5 4 5" xfId="34798" xr:uid="{00000000-0005-0000-0000-0000963D0000}"/>
    <cellStyle name="Input 2 2 7 5 4 6" xfId="34799" xr:uid="{00000000-0005-0000-0000-0000973D0000}"/>
    <cellStyle name="Input 2 2 7 5 4 7" xfId="34800" xr:uid="{00000000-0005-0000-0000-0000983D0000}"/>
    <cellStyle name="Input 2 2 7 5 5" xfId="4795" xr:uid="{00000000-0005-0000-0000-0000993D0000}"/>
    <cellStyle name="Input 2 2 7 5 5 2" xfId="4796" xr:uid="{00000000-0005-0000-0000-00009A3D0000}"/>
    <cellStyle name="Input 2 2 7 5 5 3" xfId="34801" xr:uid="{00000000-0005-0000-0000-00009B3D0000}"/>
    <cellStyle name="Input 2 2 7 5 5 4" xfId="34802" xr:uid="{00000000-0005-0000-0000-00009C3D0000}"/>
    <cellStyle name="Input 2 2 7 5 5 5" xfId="34803" xr:uid="{00000000-0005-0000-0000-00009D3D0000}"/>
    <cellStyle name="Input 2 2 7 5 5 6" xfId="34804" xr:uid="{00000000-0005-0000-0000-00009E3D0000}"/>
    <cellStyle name="Input 2 2 7 5 5 7" xfId="34805" xr:uid="{00000000-0005-0000-0000-00009F3D0000}"/>
    <cellStyle name="Input 2 2 7 5 6" xfId="4797" xr:uid="{00000000-0005-0000-0000-0000A03D0000}"/>
    <cellStyle name="Input 2 2 7 5 6 2" xfId="4798" xr:uid="{00000000-0005-0000-0000-0000A13D0000}"/>
    <cellStyle name="Input 2 2 7 5 6 3" xfId="34806" xr:uid="{00000000-0005-0000-0000-0000A23D0000}"/>
    <cellStyle name="Input 2 2 7 5 6 4" xfId="34807" xr:uid="{00000000-0005-0000-0000-0000A33D0000}"/>
    <cellStyle name="Input 2 2 7 5 6 5" xfId="34808" xr:uid="{00000000-0005-0000-0000-0000A43D0000}"/>
    <cellStyle name="Input 2 2 7 5 6 6" xfId="34809" xr:uid="{00000000-0005-0000-0000-0000A53D0000}"/>
    <cellStyle name="Input 2 2 7 5 6 7" xfId="34810" xr:uid="{00000000-0005-0000-0000-0000A63D0000}"/>
    <cellStyle name="Input 2 2 7 5 7" xfId="4799" xr:uid="{00000000-0005-0000-0000-0000A73D0000}"/>
    <cellStyle name="Input 2 2 7 5 7 2" xfId="4800" xr:uid="{00000000-0005-0000-0000-0000A83D0000}"/>
    <cellStyle name="Input 2 2 7 5 7 3" xfId="34811" xr:uid="{00000000-0005-0000-0000-0000A93D0000}"/>
    <cellStyle name="Input 2 2 7 5 7 4" xfId="34812" xr:uid="{00000000-0005-0000-0000-0000AA3D0000}"/>
    <cellStyle name="Input 2 2 7 5 7 5" xfId="34813" xr:uid="{00000000-0005-0000-0000-0000AB3D0000}"/>
    <cellStyle name="Input 2 2 7 5 7 6" xfId="34814" xr:uid="{00000000-0005-0000-0000-0000AC3D0000}"/>
    <cellStyle name="Input 2 2 7 5 7 7" xfId="34815" xr:uid="{00000000-0005-0000-0000-0000AD3D0000}"/>
    <cellStyle name="Input 2 2 7 5 8" xfId="4801" xr:uid="{00000000-0005-0000-0000-0000AE3D0000}"/>
    <cellStyle name="Input 2 2 7 5 8 2" xfId="4802" xr:uid="{00000000-0005-0000-0000-0000AF3D0000}"/>
    <cellStyle name="Input 2 2 7 5 8 3" xfId="34816" xr:uid="{00000000-0005-0000-0000-0000B03D0000}"/>
    <cellStyle name="Input 2 2 7 5 8 4" xfId="34817" xr:uid="{00000000-0005-0000-0000-0000B13D0000}"/>
    <cellStyle name="Input 2 2 7 5 8 5" xfId="34818" xr:uid="{00000000-0005-0000-0000-0000B23D0000}"/>
    <cellStyle name="Input 2 2 7 5 8 6" xfId="34819" xr:uid="{00000000-0005-0000-0000-0000B33D0000}"/>
    <cellStyle name="Input 2 2 7 5 8 7" xfId="34820" xr:uid="{00000000-0005-0000-0000-0000B43D0000}"/>
    <cellStyle name="Input 2 2 7 5 9" xfId="4803" xr:uid="{00000000-0005-0000-0000-0000B53D0000}"/>
    <cellStyle name="Input 2 2 7 5 9 2" xfId="4804" xr:uid="{00000000-0005-0000-0000-0000B63D0000}"/>
    <cellStyle name="Input 2 2 7 5 9 3" xfId="34821" xr:uid="{00000000-0005-0000-0000-0000B73D0000}"/>
    <cellStyle name="Input 2 2 7 5 9 4" xfId="34822" xr:uid="{00000000-0005-0000-0000-0000B83D0000}"/>
    <cellStyle name="Input 2 2 7 5 9 5" xfId="34823" xr:uid="{00000000-0005-0000-0000-0000B93D0000}"/>
    <cellStyle name="Input 2 2 7 5 9 6" xfId="34824" xr:uid="{00000000-0005-0000-0000-0000BA3D0000}"/>
    <cellStyle name="Input 2 2 7 5 9 7" xfId="34825" xr:uid="{00000000-0005-0000-0000-0000BB3D0000}"/>
    <cellStyle name="Input 2 2 7 6" xfId="4805" xr:uid="{00000000-0005-0000-0000-0000BC3D0000}"/>
    <cellStyle name="Input 2 2 7 6 10" xfId="4806" xr:uid="{00000000-0005-0000-0000-0000BD3D0000}"/>
    <cellStyle name="Input 2 2 7 6 11" xfId="34826" xr:uid="{00000000-0005-0000-0000-0000BE3D0000}"/>
    <cellStyle name="Input 2 2 7 6 12" xfId="34827" xr:uid="{00000000-0005-0000-0000-0000BF3D0000}"/>
    <cellStyle name="Input 2 2 7 6 13" xfId="34828" xr:uid="{00000000-0005-0000-0000-0000C03D0000}"/>
    <cellStyle name="Input 2 2 7 6 14" xfId="34829" xr:uid="{00000000-0005-0000-0000-0000C13D0000}"/>
    <cellStyle name="Input 2 2 7 6 15" xfId="34830" xr:uid="{00000000-0005-0000-0000-0000C23D0000}"/>
    <cellStyle name="Input 2 2 7 6 2" xfId="4807" xr:uid="{00000000-0005-0000-0000-0000C33D0000}"/>
    <cellStyle name="Input 2 2 7 6 2 2" xfId="4808" xr:uid="{00000000-0005-0000-0000-0000C43D0000}"/>
    <cellStyle name="Input 2 2 7 6 2 3" xfId="34831" xr:uid="{00000000-0005-0000-0000-0000C53D0000}"/>
    <cellStyle name="Input 2 2 7 6 2 4" xfId="34832" xr:uid="{00000000-0005-0000-0000-0000C63D0000}"/>
    <cellStyle name="Input 2 2 7 6 2 5" xfId="34833" xr:uid="{00000000-0005-0000-0000-0000C73D0000}"/>
    <cellStyle name="Input 2 2 7 6 2 6" xfId="34834" xr:uid="{00000000-0005-0000-0000-0000C83D0000}"/>
    <cellStyle name="Input 2 2 7 6 2 7" xfId="34835" xr:uid="{00000000-0005-0000-0000-0000C93D0000}"/>
    <cellStyle name="Input 2 2 7 6 3" xfId="4809" xr:uid="{00000000-0005-0000-0000-0000CA3D0000}"/>
    <cellStyle name="Input 2 2 7 6 3 2" xfId="4810" xr:uid="{00000000-0005-0000-0000-0000CB3D0000}"/>
    <cellStyle name="Input 2 2 7 6 3 3" xfId="34836" xr:uid="{00000000-0005-0000-0000-0000CC3D0000}"/>
    <cellStyle name="Input 2 2 7 6 3 4" xfId="34837" xr:uid="{00000000-0005-0000-0000-0000CD3D0000}"/>
    <cellStyle name="Input 2 2 7 6 3 5" xfId="34838" xr:uid="{00000000-0005-0000-0000-0000CE3D0000}"/>
    <cellStyle name="Input 2 2 7 6 3 6" xfId="34839" xr:uid="{00000000-0005-0000-0000-0000CF3D0000}"/>
    <cellStyle name="Input 2 2 7 6 3 7" xfId="34840" xr:uid="{00000000-0005-0000-0000-0000D03D0000}"/>
    <cellStyle name="Input 2 2 7 6 4" xfId="4811" xr:uid="{00000000-0005-0000-0000-0000D13D0000}"/>
    <cellStyle name="Input 2 2 7 6 4 2" xfId="4812" xr:uid="{00000000-0005-0000-0000-0000D23D0000}"/>
    <cellStyle name="Input 2 2 7 6 4 3" xfId="34841" xr:uid="{00000000-0005-0000-0000-0000D33D0000}"/>
    <cellStyle name="Input 2 2 7 6 4 4" xfId="34842" xr:uid="{00000000-0005-0000-0000-0000D43D0000}"/>
    <cellStyle name="Input 2 2 7 6 4 5" xfId="34843" xr:uid="{00000000-0005-0000-0000-0000D53D0000}"/>
    <cellStyle name="Input 2 2 7 6 4 6" xfId="34844" xr:uid="{00000000-0005-0000-0000-0000D63D0000}"/>
    <cellStyle name="Input 2 2 7 6 4 7" xfId="34845" xr:uid="{00000000-0005-0000-0000-0000D73D0000}"/>
    <cellStyle name="Input 2 2 7 6 5" xfId="4813" xr:uid="{00000000-0005-0000-0000-0000D83D0000}"/>
    <cellStyle name="Input 2 2 7 6 5 2" xfId="4814" xr:uid="{00000000-0005-0000-0000-0000D93D0000}"/>
    <cellStyle name="Input 2 2 7 6 5 3" xfId="34846" xr:uid="{00000000-0005-0000-0000-0000DA3D0000}"/>
    <cellStyle name="Input 2 2 7 6 5 4" xfId="34847" xr:uid="{00000000-0005-0000-0000-0000DB3D0000}"/>
    <cellStyle name="Input 2 2 7 6 5 5" xfId="34848" xr:uid="{00000000-0005-0000-0000-0000DC3D0000}"/>
    <cellStyle name="Input 2 2 7 6 5 6" xfId="34849" xr:uid="{00000000-0005-0000-0000-0000DD3D0000}"/>
    <cellStyle name="Input 2 2 7 6 5 7" xfId="34850" xr:uid="{00000000-0005-0000-0000-0000DE3D0000}"/>
    <cellStyle name="Input 2 2 7 6 6" xfId="4815" xr:uid="{00000000-0005-0000-0000-0000DF3D0000}"/>
    <cellStyle name="Input 2 2 7 6 6 2" xfId="4816" xr:uid="{00000000-0005-0000-0000-0000E03D0000}"/>
    <cellStyle name="Input 2 2 7 6 6 3" xfId="34851" xr:uid="{00000000-0005-0000-0000-0000E13D0000}"/>
    <cellStyle name="Input 2 2 7 6 6 4" xfId="34852" xr:uid="{00000000-0005-0000-0000-0000E23D0000}"/>
    <cellStyle name="Input 2 2 7 6 6 5" xfId="34853" xr:uid="{00000000-0005-0000-0000-0000E33D0000}"/>
    <cellStyle name="Input 2 2 7 6 6 6" xfId="34854" xr:uid="{00000000-0005-0000-0000-0000E43D0000}"/>
    <cellStyle name="Input 2 2 7 6 6 7" xfId="34855" xr:uid="{00000000-0005-0000-0000-0000E53D0000}"/>
    <cellStyle name="Input 2 2 7 6 7" xfId="4817" xr:uid="{00000000-0005-0000-0000-0000E63D0000}"/>
    <cellStyle name="Input 2 2 7 6 7 2" xfId="4818" xr:uid="{00000000-0005-0000-0000-0000E73D0000}"/>
    <cellStyle name="Input 2 2 7 6 7 3" xfId="34856" xr:uid="{00000000-0005-0000-0000-0000E83D0000}"/>
    <cellStyle name="Input 2 2 7 6 7 4" xfId="34857" xr:uid="{00000000-0005-0000-0000-0000E93D0000}"/>
    <cellStyle name="Input 2 2 7 6 7 5" xfId="34858" xr:uid="{00000000-0005-0000-0000-0000EA3D0000}"/>
    <cellStyle name="Input 2 2 7 6 7 6" xfId="34859" xr:uid="{00000000-0005-0000-0000-0000EB3D0000}"/>
    <cellStyle name="Input 2 2 7 6 7 7" xfId="34860" xr:uid="{00000000-0005-0000-0000-0000EC3D0000}"/>
    <cellStyle name="Input 2 2 7 6 8" xfId="4819" xr:uid="{00000000-0005-0000-0000-0000ED3D0000}"/>
    <cellStyle name="Input 2 2 7 6 8 2" xfId="4820" xr:uid="{00000000-0005-0000-0000-0000EE3D0000}"/>
    <cellStyle name="Input 2 2 7 6 8 3" xfId="34861" xr:uid="{00000000-0005-0000-0000-0000EF3D0000}"/>
    <cellStyle name="Input 2 2 7 6 8 4" xfId="34862" xr:uid="{00000000-0005-0000-0000-0000F03D0000}"/>
    <cellStyle name="Input 2 2 7 6 8 5" xfId="34863" xr:uid="{00000000-0005-0000-0000-0000F13D0000}"/>
    <cellStyle name="Input 2 2 7 6 8 6" xfId="34864" xr:uid="{00000000-0005-0000-0000-0000F23D0000}"/>
    <cellStyle name="Input 2 2 7 6 8 7" xfId="34865" xr:uid="{00000000-0005-0000-0000-0000F33D0000}"/>
    <cellStyle name="Input 2 2 7 6 9" xfId="4821" xr:uid="{00000000-0005-0000-0000-0000F43D0000}"/>
    <cellStyle name="Input 2 2 7 6 9 2" xfId="4822" xr:uid="{00000000-0005-0000-0000-0000F53D0000}"/>
    <cellStyle name="Input 2 2 7 6 9 3" xfId="34866" xr:uid="{00000000-0005-0000-0000-0000F63D0000}"/>
    <cellStyle name="Input 2 2 7 6 9 4" xfId="34867" xr:uid="{00000000-0005-0000-0000-0000F73D0000}"/>
    <cellStyle name="Input 2 2 7 6 9 5" xfId="34868" xr:uid="{00000000-0005-0000-0000-0000F83D0000}"/>
    <cellStyle name="Input 2 2 7 6 9 6" xfId="34869" xr:uid="{00000000-0005-0000-0000-0000F93D0000}"/>
    <cellStyle name="Input 2 2 7 6 9 7" xfId="34870" xr:uid="{00000000-0005-0000-0000-0000FA3D0000}"/>
    <cellStyle name="Input 2 2 7 7" xfId="34871" xr:uid="{00000000-0005-0000-0000-0000FB3D0000}"/>
    <cellStyle name="Input 2 2 8" xfId="4823" xr:uid="{00000000-0005-0000-0000-0000FC3D0000}"/>
    <cellStyle name="Input 2 2 8 2" xfId="4824" xr:uid="{00000000-0005-0000-0000-0000FD3D0000}"/>
    <cellStyle name="Input 2 2 8 2 10" xfId="34872" xr:uid="{00000000-0005-0000-0000-0000FE3D0000}"/>
    <cellStyle name="Input 2 2 8 2 2" xfId="4825" xr:uid="{00000000-0005-0000-0000-0000FF3D0000}"/>
    <cellStyle name="Input 2 2 8 2 2 2" xfId="4826" xr:uid="{00000000-0005-0000-0000-0000003E0000}"/>
    <cellStyle name="Input 2 2 8 2 2 3" xfId="34873" xr:uid="{00000000-0005-0000-0000-0000013E0000}"/>
    <cellStyle name="Input 2 2 8 2 2 4" xfId="34874" xr:uid="{00000000-0005-0000-0000-0000023E0000}"/>
    <cellStyle name="Input 2 2 8 2 2 5" xfId="34875" xr:uid="{00000000-0005-0000-0000-0000033E0000}"/>
    <cellStyle name="Input 2 2 8 2 2 6" xfId="34876" xr:uid="{00000000-0005-0000-0000-0000043E0000}"/>
    <cellStyle name="Input 2 2 8 2 2 7" xfId="34877" xr:uid="{00000000-0005-0000-0000-0000053E0000}"/>
    <cellStyle name="Input 2 2 8 2 3" xfId="4827" xr:uid="{00000000-0005-0000-0000-0000063E0000}"/>
    <cellStyle name="Input 2 2 8 2 3 2" xfId="4828" xr:uid="{00000000-0005-0000-0000-0000073E0000}"/>
    <cellStyle name="Input 2 2 8 2 3 3" xfId="34878" xr:uid="{00000000-0005-0000-0000-0000083E0000}"/>
    <cellStyle name="Input 2 2 8 2 3 4" xfId="34879" xr:uid="{00000000-0005-0000-0000-0000093E0000}"/>
    <cellStyle name="Input 2 2 8 2 3 5" xfId="34880" xr:uid="{00000000-0005-0000-0000-00000A3E0000}"/>
    <cellStyle name="Input 2 2 8 2 3 6" xfId="34881" xr:uid="{00000000-0005-0000-0000-00000B3E0000}"/>
    <cellStyle name="Input 2 2 8 2 3 7" xfId="34882" xr:uid="{00000000-0005-0000-0000-00000C3E0000}"/>
    <cellStyle name="Input 2 2 8 2 4" xfId="4829" xr:uid="{00000000-0005-0000-0000-00000D3E0000}"/>
    <cellStyle name="Input 2 2 8 2 4 2" xfId="4830" xr:uid="{00000000-0005-0000-0000-00000E3E0000}"/>
    <cellStyle name="Input 2 2 8 2 4 3" xfId="34883" xr:uid="{00000000-0005-0000-0000-00000F3E0000}"/>
    <cellStyle name="Input 2 2 8 2 4 4" xfId="34884" xr:uid="{00000000-0005-0000-0000-0000103E0000}"/>
    <cellStyle name="Input 2 2 8 2 4 5" xfId="34885" xr:uid="{00000000-0005-0000-0000-0000113E0000}"/>
    <cellStyle name="Input 2 2 8 2 4 6" xfId="34886" xr:uid="{00000000-0005-0000-0000-0000123E0000}"/>
    <cellStyle name="Input 2 2 8 2 4 7" xfId="34887" xr:uid="{00000000-0005-0000-0000-0000133E0000}"/>
    <cellStyle name="Input 2 2 8 2 5" xfId="4831" xr:uid="{00000000-0005-0000-0000-0000143E0000}"/>
    <cellStyle name="Input 2 2 8 2 5 2" xfId="4832" xr:uid="{00000000-0005-0000-0000-0000153E0000}"/>
    <cellStyle name="Input 2 2 8 2 5 3" xfId="34888" xr:uid="{00000000-0005-0000-0000-0000163E0000}"/>
    <cellStyle name="Input 2 2 8 2 5 4" xfId="34889" xr:uid="{00000000-0005-0000-0000-0000173E0000}"/>
    <cellStyle name="Input 2 2 8 2 5 5" xfId="34890" xr:uid="{00000000-0005-0000-0000-0000183E0000}"/>
    <cellStyle name="Input 2 2 8 2 5 6" xfId="34891" xr:uid="{00000000-0005-0000-0000-0000193E0000}"/>
    <cellStyle name="Input 2 2 8 2 5 7" xfId="34892" xr:uid="{00000000-0005-0000-0000-00001A3E0000}"/>
    <cellStyle name="Input 2 2 8 2 6" xfId="4833" xr:uid="{00000000-0005-0000-0000-00001B3E0000}"/>
    <cellStyle name="Input 2 2 8 2 6 2" xfId="4834" xr:uid="{00000000-0005-0000-0000-00001C3E0000}"/>
    <cellStyle name="Input 2 2 8 2 6 3" xfId="34893" xr:uid="{00000000-0005-0000-0000-00001D3E0000}"/>
    <cellStyle name="Input 2 2 8 2 6 4" xfId="34894" xr:uid="{00000000-0005-0000-0000-00001E3E0000}"/>
    <cellStyle name="Input 2 2 8 2 6 5" xfId="34895" xr:uid="{00000000-0005-0000-0000-00001F3E0000}"/>
    <cellStyle name="Input 2 2 8 2 6 6" xfId="34896" xr:uid="{00000000-0005-0000-0000-0000203E0000}"/>
    <cellStyle name="Input 2 2 8 2 6 7" xfId="34897" xr:uid="{00000000-0005-0000-0000-0000213E0000}"/>
    <cellStyle name="Input 2 2 8 2 7" xfId="34898" xr:uid="{00000000-0005-0000-0000-0000223E0000}"/>
    <cellStyle name="Input 2 2 8 2 8" xfId="34899" xr:uid="{00000000-0005-0000-0000-0000233E0000}"/>
    <cellStyle name="Input 2 2 8 2 9" xfId="34900" xr:uid="{00000000-0005-0000-0000-0000243E0000}"/>
    <cellStyle name="Input 2 2 8 3" xfId="4835" xr:uid="{00000000-0005-0000-0000-0000253E0000}"/>
    <cellStyle name="Input 2 2 8 3 10" xfId="4836" xr:uid="{00000000-0005-0000-0000-0000263E0000}"/>
    <cellStyle name="Input 2 2 8 3 11" xfId="34901" xr:uid="{00000000-0005-0000-0000-0000273E0000}"/>
    <cellStyle name="Input 2 2 8 3 12" xfId="34902" xr:uid="{00000000-0005-0000-0000-0000283E0000}"/>
    <cellStyle name="Input 2 2 8 3 13" xfId="34903" xr:uid="{00000000-0005-0000-0000-0000293E0000}"/>
    <cellStyle name="Input 2 2 8 3 14" xfId="34904" xr:uid="{00000000-0005-0000-0000-00002A3E0000}"/>
    <cellStyle name="Input 2 2 8 3 15" xfId="34905" xr:uid="{00000000-0005-0000-0000-00002B3E0000}"/>
    <cellStyle name="Input 2 2 8 3 2" xfId="4837" xr:uid="{00000000-0005-0000-0000-00002C3E0000}"/>
    <cellStyle name="Input 2 2 8 3 2 2" xfId="4838" xr:uid="{00000000-0005-0000-0000-00002D3E0000}"/>
    <cellStyle name="Input 2 2 8 3 2 3" xfId="34906" xr:uid="{00000000-0005-0000-0000-00002E3E0000}"/>
    <cellStyle name="Input 2 2 8 3 2 4" xfId="34907" xr:uid="{00000000-0005-0000-0000-00002F3E0000}"/>
    <cellStyle name="Input 2 2 8 3 2 5" xfId="34908" xr:uid="{00000000-0005-0000-0000-0000303E0000}"/>
    <cellStyle name="Input 2 2 8 3 2 6" xfId="34909" xr:uid="{00000000-0005-0000-0000-0000313E0000}"/>
    <cellStyle name="Input 2 2 8 3 2 7" xfId="34910" xr:uid="{00000000-0005-0000-0000-0000323E0000}"/>
    <cellStyle name="Input 2 2 8 3 3" xfId="4839" xr:uid="{00000000-0005-0000-0000-0000333E0000}"/>
    <cellStyle name="Input 2 2 8 3 3 2" xfId="4840" xr:uid="{00000000-0005-0000-0000-0000343E0000}"/>
    <cellStyle name="Input 2 2 8 3 3 3" xfId="34911" xr:uid="{00000000-0005-0000-0000-0000353E0000}"/>
    <cellStyle name="Input 2 2 8 3 3 4" xfId="34912" xr:uid="{00000000-0005-0000-0000-0000363E0000}"/>
    <cellStyle name="Input 2 2 8 3 3 5" xfId="34913" xr:uid="{00000000-0005-0000-0000-0000373E0000}"/>
    <cellStyle name="Input 2 2 8 3 3 6" xfId="34914" xr:uid="{00000000-0005-0000-0000-0000383E0000}"/>
    <cellStyle name="Input 2 2 8 3 3 7" xfId="34915" xr:uid="{00000000-0005-0000-0000-0000393E0000}"/>
    <cellStyle name="Input 2 2 8 3 4" xfId="4841" xr:uid="{00000000-0005-0000-0000-00003A3E0000}"/>
    <cellStyle name="Input 2 2 8 3 4 2" xfId="4842" xr:uid="{00000000-0005-0000-0000-00003B3E0000}"/>
    <cellStyle name="Input 2 2 8 3 4 3" xfId="34916" xr:uid="{00000000-0005-0000-0000-00003C3E0000}"/>
    <cellStyle name="Input 2 2 8 3 4 4" xfId="34917" xr:uid="{00000000-0005-0000-0000-00003D3E0000}"/>
    <cellStyle name="Input 2 2 8 3 4 5" xfId="34918" xr:uid="{00000000-0005-0000-0000-00003E3E0000}"/>
    <cellStyle name="Input 2 2 8 3 4 6" xfId="34919" xr:uid="{00000000-0005-0000-0000-00003F3E0000}"/>
    <cellStyle name="Input 2 2 8 3 4 7" xfId="34920" xr:uid="{00000000-0005-0000-0000-0000403E0000}"/>
    <cellStyle name="Input 2 2 8 3 5" xfId="4843" xr:uid="{00000000-0005-0000-0000-0000413E0000}"/>
    <cellStyle name="Input 2 2 8 3 5 2" xfId="4844" xr:uid="{00000000-0005-0000-0000-0000423E0000}"/>
    <cellStyle name="Input 2 2 8 3 5 3" xfId="34921" xr:uid="{00000000-0005-0000-0000-0000433E0000}"/>
    <cellStyle name="Input 2 2 8 3 5 4" xfId="34922" xr:uid="{00000000-0005-0000-0000-0000443E0000}"/>
    <cellStyle name="Input 2 2 8 3 5 5" xfId="34923" xr:uid="{00000000-0005-0000-0000-0000453E0000}"/>
    <cellStyle name="Input 2 2 8 3 5 6" xfId="34924" xr:uid="{00000000-0005-0000-0000-0000463E0000}"/>
    <cellStyle name="Input 2 2 8 3 5 7" xfId="34925" xr:uid="{00000000-0005-0000-0000-0000473E0000}"/>
    <cellStyle name="Input 2 2 8 3 6" xfId="4845" xr:uid="{00000000-0005-0000-0000-0000483E0000}"/>
    <cellStyle name="Input 2 2 8 3 6 2" xfId="4846" xr:uid="{00000000-0005-0000-0000-0000493E0000}"/>
    <cellStyle name="Input 2 2 8 3 6 3" xfId="34926" xr:uid="{00000000-0005-0000-0000-00004A3E0000}"/>
    <cellStyle name="Input 2 2 8 3 6 4" xfId="34927" xr:uid="{00000000-0005-0000-0000-00004B3E0000}"/>
    <cellStyle name="Input 2 2 8 3 6 5" xfId="34928" xr:uid="{00000000-0005-0000-0000-00004C3E0000}"/>
    <cellStyle name="Input 2 2 8 3 6 6" xfId="34929" xr:uid="{00000000-0005-0000-0000-00004D3E0000}"/>
    <cellStyle name="Input 2 2 8 3 6 7" xfId="34930" xr:uid="{00000000-0005-0000-0000-00004E3E0000}"/>
    <cellStyle name="Input 2 2 8 3 7" xfId="4847" xr:uid="{00000000-0005-0000-0000-00004F3E0000}"/>
    <cellStyle name="Input 2 2 8 3 7 2" xfId="4848" xr:uid="{00000000-0005-0000-0000-0000503E0000}"/>
    <cellStyle name="Input 2 2 8 3 7 3" xfId="34931" xr:uid="{00000000-0005-0000-0000-0000513E0000}"/>
    <cellStyle name="Input 2 2 8 3 7 4" xfId="34932" xr:uid="{00000000-0005-0000-0000-0000523E0000}"/>
    <cellStyle name="Input 2 2 8 3 7 5" xfId="34933" xr:uid="{00000000-0005-0000-0000-0000533E0000}"/>
    <cellStyle name="Input 2 2 8 3 7 6" xfId="34934" xr:uid="{00000000-0005-0000-0000-0000543E0000}"/>
    <cellStyle name="Input 2 2 8 3 7 7" xfId="34935" xr:uid="{00000000-0005-0000-0000-0000553E0000}"/>
    <cellStyle name="Input 2 2 8 3 8" xfId="4849" xr:uid="{00000000-0005-0000-0000-0000563E0000}"/>
    <cellStyle name="Input 2 2 8 3 8 2" xfId="4850" xr:uid="{00000000-0005-0000-0000-0000573E0000}"/>
    <cellStyle name="Input 2 2 8 3 8 3" xfId="34936" xr:uid="{00000000-0005-0000-0000-0000583E0000}"/>
    <cellStyle name="Input 2 2 8 3 8 4" xfId="34937" xr:uid="{00000000-0005-0000-0000-0000593E0000}"/>
    <cellStyle name="Input 2 2 8 3 8 5" xfId="34938" xr:uid="{00000000-0005-0000-0000-00005A3E0000}"/>
    <cellStyle name="Input 2 2 8 3 8 6" xfId="34939" xr:uid="{00000000-0005-0000-0000-00005B3E0000}"/>
    <cellStyle name="Input 2 2 8 3 8 7" xfId="34940" xr:uid="{00000000-0005-0000-0000-00005C3E0000}"/>
    <cellStyle name="Input 2 2 8 3 9" xfId="4851" xr:uid="{00000000-0005-0000-0000-00005D3E0000}"/>
    <cellStyle name="Input 2 2 8 3 9 2" xfId="4852" xr:uid="{00000000-0005-0000-0000-00005E3E0000}"/>
    <cellStyle name="Input 2 2 8 3 9 3" xfId="34941" xr:uid="{00000000-0005-0000-0000-00005F3E0000}"/>
    <cellStyle name="Input 2 2 8 3 9 4" xfId="34942" xr:uid="{00000000-0005-0000-0000-0000603E0000}"/>
    <cellStyle name="Input 2 2 8 3 9 5" xfId="34943" xr:uid="{00000000-0005-0000-0000-0000613E0000}"/>
    <cellStyle name="Input 2 2 8 3 9 6" xfId="34944" xr:uid="{00000000-0005-0000-0000-0000623E0000}"/>
    <cellStyle name="Input 2 2 8 3 9 7" xfId="34945" xr:uid="{00000000-0005-0000-0000-0000633E0000}"/>
    <cellStyle name="Input 2 2 8 4" xfId="4853" xr:uid="{00000000-0005-0000-0000-0000643E0000}"/>
    <cellStyle name="Input 2 2 8 4 2" xfId="4854" xr:uid="{00000000-0005-0000-0000-0000653E0000}"/>
    <cellStyle name="Input 2 2 8 4 3" xfId="34946" xr:uid="{00000000-0005-0000-0000-0000663E0000}"/>
    <cellStyle name="Input 2 2 8 4 4" xfId="34947" xr:uid="{00000000-0005-0000-0000-0000673E0000}"/>
    <cellStyle name="Input 2 2 8 4 5" xfId="34948" xr:uid="{00000000-0005-0000-0000-0000683E0000}"/>
    <cellStyle name="Input 2 2 8 4 6" xfId="34949" xr:uid="{00000000-0005-0000-0000-0000693E0000}"/>
    <cellStyle name="Input 2 2 8 4 7" xfId="34950" xr:uid="{00000000-0005-0000-0000-00006A3E0000}"/>
    <cellStyle name="Input 2 2 8 5" xfId="34951" xr:uid="{00000000-0005-0000-0000-00006B3E0000}"/>
    <cellStyle name="Input 2 2 8 6" xfId="34952" xr:uid="{00000000-0005-0000-0000-00006C3E0000}"/>
    <cellStyle name="Input 2 2 8 7" xfId="34953" xr:uid="{00000000-0005-0000-0000-00006D3E0000}"/>
    <cellStyle name="Input 2 2 8 8" xfId="34954" xr:uid="{00000000-0005-0000-0000-00006E3E0000}"/>
    <cellStyle name="Input 2 2 9" xfId="4855" xr:uid="{00000000-0005-0000-0000-00006F3E0000}"/>
    <cellStyle name="Input 2 2 9 10" xfId="34955" xr:uid="{00000000-0005-0000-0000-0000703E0000}"/>
    <cellStyle name="Input 2 2 9 2" xfId="4856" xr:uid="{00000000-0005-0000-0000-0000713E0000}"/>
    <cellStyle name="Input 2 2 9 2 2" xfId="4857" xr:uid="{00000000-0005-0000-0000-0000723E0000}"/>
    <cellStyle name="Input 2 2 9 2 3" xfId="34956" xr:uid="{00000000-0005-0000-0000-0000733E0000}"/>
    <cellStyle name="Input 2 2 9 2 4" xfId="34957" xr:uid="{00000000-0005-0000-0000-0000743E0000}"/>
    <cellStyle name="Input 2 2 9 2 5" xfId="34958" xr:uid="{00000000-0005-0000-0000-0000753E0000}"/>
    <cellStyle name="Input 2 2 9 2 6" xfId="34959" xr:uid="{00000000-0005-0000-0000-0000763E0000}"/>
    <cellStyle name="Input 2 2 9 2 7" xfId="34960" xr:uid="{00000000-0005-0000-0000-0000773E0000}"/>
    <cellStyle name="Input 2 2 9 3" xfId="4858" xr:uid="{00000000-0005-0000-0000-0000783E0000}"/>
    <cellStyle name="Input 2 2 9 3 2" xfId="4859" xr:uid="{00000000-0005-0000-0000-0000793E0000}"/>
    <cellStyle name="Input 2 2 9 3 3" xfId="34961" xr:uid="{00000000-0005-0000-0000-00007A3E0000}"/>
    <cellStyle name="Input 2 2 9 3 4" xfId="34962" xr:uid="{00000000-0005-0000-0000-00007B3E0000}"/>
    <cellStyle name="Input 2 2 9 3 5" xfId="34963" xr:uid="{00000000-0005-0000-0000-00007C3E0000}"/>
    <cellStyle name="Input 2 2 9 3 6" xfId="34964" xr:uid="{00000000-0005-0000-0000-00007D3E0000}"/>
    <cellStyle name="Input 2 2 9 3 7" xfId="34965" xr:uid="{00000000-0005-0000-0000-00007E3E0000}"/>
    <cellStyle name="Input 2 2 9 4" xfId="4860" xr:uid="{00000000-0005-0000-0000-00007F3E0000}"/>
    <cellStyle name="Input 2 2 9 4 2" xfId="4861" xr:uid="{00000000-0005-0000-0000-0000803E0000}"/>
    <cellStyle name="Input 2 2 9 4 3" xfId="34966" xr:uid="{00000000-0005-0000-0000-0000813E0000}"/>
    <cellStyle name="Input 2 2 9 4 4" xfId="34967" xr:uid="{00000000-0005-0000-0000-0000823E0000}"/>
    <cellStyle name="Input 2 2 9 4 5" xfId="34968" xr:uid="{00000000-0005-0000-0000-0000833E0000}"/>
    <cellStyle name="Input 2 2 9 4 6" xfId="34969" xr:uid="{00000000-0005-0000-0000-0000843E0000}"/>
    <cellStyle name="Input 2 2 9 4 7" xfId="34970" xr:uid="{00000000-0005-0000-0000-0000853E0000}"/>
    <cellStyle name="Input 2 2 9 5" xfId="4862" xr:uid="{00000000-0005-0000-0000-0000863E0000}"/>
    <cellStyle name="Input 2 2 9 5 2" xfId="4863" xr:uid="{00000000-0005-0000-0000-0000873E0000}"/>
    <cellStyle name="Input 2 2 9 5 3" xfId="34971" xr:uid="{00000000-0005-0000-0000-0000883E0000}"/>
    <cellStyle name="Input 2 2 9 5 4" xfId="34972" xr:uid="{00000000-0005-0000-0000-0000893E0000}"/>
    <cellStyle name="Input 2 2 9 5 5" xfId="34973" xr:uid="{00000000-0005-0000-0000-00008A3E0000}"/>
    <cellStyle name="Input 2 2 9 5 6" xfId="34974" xr:uid="{00000000-0005-0000-0000-00008B3E0000}"/>
    <cellStyle name="Input 2 2 9 5 7" xfId="34975" xr:uid="{00000000-0005-0000-0000-00008C3E0000}"/>
    <cellStyle name="Input 2 2 9 6" xfId="4864" xr:uid="{00000000-0005-0000-0000-00008D3E0000}"/>
    <cellStyle name="Input 2 2 9 6 2" xfId="4865" xr:uid="{00000000-0005-0000-0000-00008E3E0000}"/>
    <cellStyle name="Input 2 2 9 6 3" xfId="34976" xr:uid="{00000000-0005-0000-0000-00008F3E0000}"/>
    <cellStyle name="Input 2 2 9 6 4" xfId="34977" xr:uid="{00000000-0005-0000-0000-0000903E0000}"/>
    <cellStyle name="Input 2 2 9 6 5" xfId="34978" xr:uid="{00000000-0005-0000-0000-0000913E0000}"/>
    <cellStyle name="Input 2 2 9 6 6" xfId="34979" xr:uid="{00000000-0005-0000-0000-0000923E0000}"/>
    <cellStyle name="Input 2 2 9 6 7" xfId="34980" xr:uid="{00000000-0005-0000-0000-0000933E0000}"/>
    <cellStyle name="Input 2 2 9 7" xfId="34981" xr:uid="{00000000-0005-0000-0000-0000943E0000}"/>
    <cellStyle name="Input 2 2 9 8" xfId="34982" xr:uid="{00000000-0005-0000-0000-0000953E0000}"/>
    <cellStyle name="Input 2 2 9 9" xfId="34983" xr:uid="{00000000-0005-0000-0000-0000963E0000}"/>
    <cellStyle name="Input 2 3" xfId="178" xr:uid="{00000000-0005-0000-0000-0000973E0000}"/>
    <cellStyle name="Input 2 3 10" xfId="4866" xr:uid="{00000000-0005-0000-0000-0000983E0000}"/>
    <cellStyle name="Input 2 3 10 10" xfId="4867" xr:uid="{00000000-0005-0000-0000-0000993E0000}"/>
    <cellStyle name="Input 2 3 10 11" xfId="34984" xr:uid="{00000000-0005-0000-0000-00009A3E0000}"/>
    <cellStyle name="Input 2 3 10 12" xfId="34985" xr:uid="{00000000-0005-0000-0000-00009B3E0000}"/>
    <cellStyle name="Input 2 3 10 2" xfId="4868" xr:uid="{00000000-0005-0000-0000-00009C3E0000}"/>
    <cellStyle name="Input 2 3 10 2 2" xfId="4869" xr:uid="{00000000-0005-0000-0000-00009D3E0000}"/>
    <cellStyle name="Input 2 3 10 2 3" xfId="34986" xr:uid="{00000000-0005-0000-0000-00009E3E0000}"/>
    <cellStyle name="Input 2 3 10 2 4" xfId="34987" xr:uid="{00000000-0005-0000-0000-00009F3E0000}"/>
    <cellStyle name="Input 2 3 10 2 5" xfId="34988" xr:uid="{00000000-0005-0000-0000-0000A03E0000}"/>
    <cellStyle name="Input 2 3 10 2 6" xfId="34989" xr:uid="{00000000-0005-0000-0000-0000A13E0000}"/>
    <cellStyle name="Input 2 3 10 2 7" xfId="34990" xr:uid="{00000000-0005-0000-0000-0000A23E0000}"/>
    <cellStyle name="Input 2 3 10 3" xfId="4870" xr:uid="{00000000-0005-0000-0000-0000A33E0000}"/>
    <cellStyle name="Input 2 3 10 3 2" xfId="4871" xr:uid="{00000000-0005-0000-0000-0000A43E0000}"/>
    <cellStyle name="Input 2 3 10 3 3" xfId="34991" xr:uid="{00000000-0005-0000-0000-0000A53E0000}"/>
    <cellStyle name="Input 2 3 10 3 4" xfId="34992" xr:uid="{00000000-0005-0000-0000-0000A63E0000}"/>
    <cellStyle name="Input 2 3 10 3 5" xfId="34993" xr:uid="{00000000-0005-0000-0000-0000A73E0000}"/>
    <cellStyle name="Input 2 3 10 3 6" xfId="34994" xr:uid="{00000000-0005-0000-0000-0000A83E0000}"/>
    <cellStyle name="Input 2 3 10 3 7" xfId="34995" xr:uid="{00000000-0005-0000-0000-0000A93E0000}"/>
    <cellStyle name="Input 2 3 10 4" xfId="4872" xr:uid="{00000000-0005-0000-0000-0000AA3E0000}"/>
    <cellStyle name="Input 2 3 10 4 2" xfId="4873" xr:uid="{00000000-0005-0000-0000-0000AB3E0000}"/>
    <cellStyle name="Input 2 3 10 4 3" xfId="34996" xr:uid="{00000000-0005-0000-0000-0000AC3E0000}"/>
    <cellStyle name="Input 2 3 10 4 4" xfId="34997" xr:uid="{00000000-0005-0000-0000-0000AD3E0000}"/>
    <cellStyle name="Input 2 3 10 4 5" xfId="34998" xr:uid="{00000000-0005-0000-0000-0000AE3E0000}"/>
    <cellStyle name="Input 2 3 10 4 6" xfId="34999" xr:uid="{00000000-0005-0000-0000-0000AF3E0000}"/>
    <cellStyle name="Input 2 3 10 4 7" xfId="35000" xr:uid="{00000000-0005-0000-0000-0000B03E0000}"/>
    <cellStyle name="Input 2 3 10 5" xfId="4874" xr:uid="{00000000-0005-0000-0000-0000B13E0000}"/>
    <cellStyle name="Input 2 3 10 5 2" xfId="4875" xr:uid="{00000000-0005-0000-0000-0000B23E0000}"/>
    <cellStyle name="Input 2 3 10 5 3" xfId="35001" xr:uid="{00000000-0005-0000-0000-0000B33E0000}"/>
    <cellStyle name="Input 2 3 10 5 4" xfId="35002" xr:uid="{00000000-0005-0000-0000-0000B43E0000}"/>
    <cellStyle name="Input 2 3 10 5 5" xfId="35003" xr:uid="{00000000-0005-0000-0000-0000B53E0000}"/>
    <cellStyle name="Input 2 3 10 5 6" xfId="35004" xr:uid="{00000000-0005-0000-0000-0000B63E0000}"/>
    <cellStyle name="Input 2 3 10 5 7" xfId="35005" xr:uid="{00000000-0005-0000-0000-0000B73E0000}"/>
    <cellStyle name="Input 2 3 10 6" xfId="4876" xr:uid="{00000000-0005-0000-0000-0000B83E0000}"/>
    <cellStyle name="Input 2 3 10 6 2" xfId="4877" xr:uid="{00000000-0005-0000-0000-0000B93E0000}"/>
    <cellStyle name="Input 2 3 10 6 3" xfId="35006" xr:uid="{00000000-0005-0000-0000-0000BA3E0000}"/>
    <cellStyle name="Input 2 3 10 6 4" xfId="35007" xr:uid="{00000000-0005-0000-0000-0000BB3E0000}"/>
    <cellStyle name="Input 2 3 10 6 5" xfId="35008" xr:uid="{00000000-0005-0000-0000-0000BC3E0000}"/>
    <cellStyle name="Input 2 3 10 6 6" xfId="35009" xr:uid="{00000000-0005-0000-0000-0000BD3E0000}"/>
    <cellStyle name="Input 2 3 10 6 7" xfId="35010" xr:uid="{00000000-0005-0000-0000-0000BE3E0000}"/>
    <cellStyle name="Input 2 3 10 7" xfId="4878" xr:uid="{00000000-0005-0000-0000-0000BF3E0000}"/>
    <cellStyle name="Input 2 3 10 7 2" xfId="4879" xr:uid="{00000000-0005-0000-0000-0000C03E0000}"/>
    <cellStyle name="Input 2 3 10 7 3" xfId="35011" xr:uid="{00000000-0005-0000-0000-0000C13E0000}"/>
    <cellStyle name="Input 2 3 10 7 4" xfId="35012" xr:uid="{00000000-0005-0000-0000-0000C23E0000}"/>
    <cellStyle name="Input 2 3 10 7 5" xfId="35013" xr:uid="{00000000-0005-0000-0000-0000C33E0000}"/>
    <cellStyle name="Input 2 3 10 7 6" xfId="35014" xr:uid="{00000000-0005-0000-0000-0000C43E0000}"/>
    <cellStyle name="Input 2 3 10 7 7" xfId="35015" xr:uid="{00000000-0005-0000-0000-0000C53E0000}"/>
    <cellStyle name="Input 2 3 10 8" xfId="4880" xr:uid="{00000000-0005-0000-0000-0000C63E0000}"/>
    <cellStyle name="Input 2 3 10 8 2" xfId="4881" xr:uid="{00000000-0005-0000-0000-0000C73E0000}"/>
    <cellStyle name="Input 2 3 10 8 3" xfId="35016" xr:uid="{00000000-0005-0000-0000-0000C83E0000}"/>
    <cellStyle name="Input 2 3 10 8 4" xfId="35017" xr:uid="{00000000-0005-0000-0000-0000C93E0000}"/>
    <cellStyle name="Input 2 3 10 8 5" xfId="35018" xr:uid="{00000000-0005-0000-0000-0000CA3E0000}"/>
    <cellStyle name="Input 2 3 10 8 6" xfId="35019" xr:uid="{00000000-0005-0000-0000-0000CB3E0000}"/>
    <cellStyle name="Input 2 3 10 8 7" xfId="35020" xr:uid="{00000000-0005-0000-0000-0000CC3E0000}"/>
    <cellStyle name="Input 2 3 10 9" xfId="4882" xr:uid="{00000000-0005-0000-0000-0000CD3E0000}"/>
    <cellStyle name="Input 2 3 10 9 2" xfId="4883" xr:uid="{00000000-0005-0000-0000-0000CE3E0000}"/>
    <cellStyle name="Input 2 3 10 9 3" xfId="35021" xr:uid="{00000000-0005-0000-0000-0000CF3E0000}"/>
    <cellStyle name="Input 2 3 10 9 4" xfId="35022" xr:uid="{00000000-0005-0000-0000-0000D03E0000}"/>
    <cellStyle name="Input 2 3 10 9 5" xfId="35023" xr:uid="{00000000-0005-0000-0000-0000D13E0000}"/>
    <cellStyle name="Input 2 3 10 9 6" xfId="35024" xr:uid="{00000000-0005-0000-0000-0000D23E0000}"/>
    <cellStyle name="Input 2 3 10 9 7" xfId="35025" xr:uid="{00000000-0005-0000-0000-0000D33E0000}"/>
    <cellStyle name="Input 2 3 11" xfId="4884" xr:uid="{00000000-0005-0000-0000-0000D43E0000}"/>
    <cellStyle name="Input 2 3 11 10" xfId="35026" xr:uid="{00000000-0005-0000-0000-0000D53E0000}"/>
    <cellStyle name="Input 2 3 11 11" xfId="35027" xr:uid="{00000000-0005-0000-0000-0000D63E0000}"/>
    <cellStyle name="Input 2 3 11 12" xfId="35028" xr:uid="{00000000-0005-0000-0000-0000D73E0000}"/>
    <cellStyle name="Input 2 3 11 2" xfId="4885" xr:uid="{00000000-0005-0000-0000-0000D83E0000}"/>
    <cellStyle name="Input 2 3 11 2 2" xfId="4886" xr:uid="{00000000-0005-0000-0000-0000D93E0000}"/>
    <cellStyle name="Input 2 3 11 2 3" xfId="35029" xr:uid="{00000000-0005-0000-0000-0000DA3E0000}"/>
    <cellStyle name="Input 2 3 11 2 4" xfId="35030" xr:uid="{00000000-0005-0000-0000-0000DB3E0000}"/>
    <cellStyle name="Input 2 3 11 2 5" xfId="35031" xr:uid="{00000000-0005-0000-0000-0000DC3E0000}"/>
    <cellStyle name="Input 2 3 11 2 6" xfId="35032" xr:uid="{00000000-0005-0000-0000-0000DD3E0000}"/>
    <cellStyle name="Input 2 3 11 2 7" xfId="35033" xr:uid="{00000000-0005-0000-0000-0000DE3E0000}"/>
    <cellStyle name="Input 2 3 11 3" xfId="4887" xr:uid="{00000000-0005-0000-0000-0000DF3E0000}"/>
    <cellStyle name="Input 2 3 11 3 2" xfId="4888" xr:uid="{00000000-0005-0000-0000-0000E03E0000}"/>
    <cellStyle name="Input 2 3 11 3 3" xfId="35034" xr:uid="{00000000-0005-0000-0000-0000E13E0000}"/>
    <cellStyle name="Input 2 3 11 3 4" xfId="35035" xr:uid="{00000000-0005-0000-0000-0000E23E0000}"/>
    <cellStyle name="Input 2 3 11 3 5" xfId="35036" xr:uid="{00000000-0005-0000-0000-0000E33E0000}"/>
    <cellStyle name="Input 2 3 11 3 6" xfId="35037" xr:uid="{00000000-0005-0000-0000-0000E43E0000}"/>
    <cellStyle name="Input 2 3 11 3 7" xfId="35038" xr:uid="{00000000-0005-0000-0000-0000E53E0000}"/>
    <cellStyle name="Input 2 3 11 4" xfId="4889" xr:uid="{00000000-0005-0000-0000-0000E63E0000}"/>
    <cellStyle name="Input 2 3 11 4 2" xfId="4890" xr:uid="{00000000-0005-0000-0000-0000E73E0000}"/>
    <cellStyle name="Input 2 3 11 4 3" xfId="35039" xr:uid="{00000000-0005-0000-0000-0000E83E0000}"/>
    <cellStyle name="Input 2 3 11 4 4" xfId="35040" xr:uid="{00000000-0005-0000-0000-0000E93E0000}"/>
    <cellStyle name="Input 2 3 11 4 5" xfId="35041" xr:uid="{00000000-0005-0000-0000-0000EA3E0000}"/>
    <cellStyle name="Input 2 3 11 4 6" xfId="35042" xr:uid="{00000000-0005-0000-0000-0000EB3E0000}"/>
    <cellStyle name="Input 2 3 11 4 7" xfId="35043" xr:uid="{00000000-0005-0000-0000-0000EC3E0000}"/>
    <cellStyle name="Input 2 3 11 5" xfId="4891" xr:uid="{00000000-0005-0000-0000-0000ED3E0000}"/>
    <cellStyle name="Input 2 3 11 5 2" xfId="4892" xr:uid="{00000000-0005-0000-0000-0000EE3E0000}"/>
    <cellStyle name="Input 2 3 11 5 3" xfId="35044" xr:uid="{00000000-0005-0000-0000-0000EF3E0000}"/>
    <cellStyle name="Input 2 3 11 5 4" xfId="35045" xr:uid="{00000000-0005-0000-0000-0000F03E0000}"/>
    <cellStyle name="Input 2 3 11 5 5" xfId="35046" xr:uid="{00000000-0005-0000-0000-0000F13E0000}"/>
    <cellStyle name="Input 2 3 11 5 6" xfId="35047" xr:uid="{00000000-0005-0000-0000-0000F23E0000}"/>
    <cellStyle name="Input 2 3 11 5 7" xfId="35048" xr:uid="{00000000-0005-0000-0000-0000F33E0000}"/>
    <cellStyle name="Input 2 3 11 6" xfId="4893" xr:uid="{00000000-0005-0000-0000-0000F43E0000}"/>
    <cellStyle name="Input 2 3 11 6 2" xfId="4894" xr:uid="{00000000-0005-0000-0000-0000F53E0000}"/>
    <cellStyle name="Input 2 3 11 6 3" xfId="35049" xr:uid="{00000000-0005-0000-0000-0000F63E0000}"/>
    <cellStyle name="Input 2 3 11 6 4" xfId="35050" xr:uid="{00000000-0005-0000-0000-0000F73E0000}"/>
    <cellStyle name="Input 2 3 11 6 5" xfId="35051" xr:uid="{00000000-0005-0000-0000-0000F83E0000}"/>
    <cellStyle name="Input 2 3 11 6 6" xfId="35052" xr:uid="{00000000-0005-0000-0000-0000F93E0000}"/>
    <cellStyle name="Input 2 3 11 6 7" xfId="35053" xr:uid="{00000000-0005-0000-0000-0000FA3E0000}"/>
    <cellStyle name="Input 2 3 11 7" xfId="4895" xr:uid="{00000000-0005-0000-0000-0000FB3E0000}"/>
    <cellStyle name="Input 2 3 11 7 2" xfId="4896" xr:uid="{00000000-0005-0000-0000-0000FC3E0000}"/>
    <cellStyle name="Input 2 3 11 7 3" xfId="35054" xr:uid="{00000000-0005-0000-0000-0000FD3E0000}"/>
    <cellStyle name="Input 2 3 11 7 4" xfId="35055" xr:uid="{00000000-0005-0000-0000-0000FE3E0000}"/>
    <cellStyle name="Input 2 3 11 7 5" xfId="35056" xr:uid="{00000000-0005-0000-0000-0000FF3E0000}"/>
    <cellStyle name="Input 2 3 11 7 6" xfId="35057" xr:uid="{00000000-0005-0000-0000-0000003F0000}"/>
    <cellStyle name="Input 2 3 11 7 7" xfId="35058" xr:uid="{00000000-0005-0000-0000-0000013F0000}"/>
    <cellStyle name="Input 2 3 11 8" xfId="4897" xr:uid="{00000000-0005-0000-0000-0000023F0000}"/>
    <cellStyle name="Input 2 3 11 8 2" xfId="4898" xr:uid="{00000000-0005-0000-0000-0000033F0000}"/>
    <cellStyle name="Input 2 3 11 8 3" xfId="35059" xr:uid="{00000000-0005-0000-0000-0000043F0000}"/>
    <cellStyle name="Input 2 3 11 8 4" xfId="35060" xr:uid="{00000000-0005-0000-0000-0000053F0000}"/>
    <cellStyle name="Input 2 3 11 8 5" xfId="35061" xr:uid="{00000000-0005-0000-0000-0000063F0000}"/>
    <cellStyle name="Input 2 3 11 8 6" xfId="35062" xr:uid="{00000000-0005-0000-0000-0000073F0000}"/>
    <cellStyle name="Input 2 3 11 8 7" xfId="35063" xr:uid="{00000000-0005-0000-0000-0000083F0000}"/>
    <cellStyle name="Input 2 3 11 9" xfId="4899" xr:uid="{00000000-0005-0000-0000-0000093F0000}"/>
    <cellStyle name="Input 2 3 11 9 2" xfId="4900" xr:uid="{00000000-0005-0000-0000-00000A3F0000}"/>
    <cellStyle name="Input 2 3 11 9 3" xfId="35064" xr:uid="{00000000-0005-0000-0000-00000B3F0000}"/>
    <cellStyle name="Input 2 3 11 9 4" xfId="35065" xr:uid="{00000000-0005-0000-0000-00000C3F0000}"/>
    <cellStyle name="Input 2 3 11 9 5" xfId="35066" xr:uid="{00000000-0005-0000-0000-00000D3F0000}"/>
    <cellStyle name="Input 2 3 11 9 6" xfId="35067" xr:uid="{00000000-0005-0000-0000-00000E3F0000}"/>
    <cellStyle name="Input 2 3 11 9 7" xfId="35068" xr:uid="{00000000-0005-0000-0000-00000F3F0000}"/>
    <cellStyle name="Input 2 3 12" xfId="4901" xr:uid="{00000000-0005-0000-0000-0000103F0000}"/>
    <cellStyle name="Input 2 3 12 10" xfId="4902" xr:uid="{00000000-0005-0000-0000-0000113F0000}"/>
    <cellStyle name="Input 2 3 12 11" xfId="35069" xr:uid="{00000000-0005-0000-0000-0000123F0000}"/>
    <cellStyle name="Input 2 3 12 12" xfId="35070" xr:uid="{00000000-0005-0000-0000-0000133F0000}"/>
    <cellStyle name="Input 2 3 12 13" xfId="35071" xr:uid="{00000000-0005-0000-0000-0000143F0000}"/>
    <cellStyle name="Input 2 3 12 14" xfId="35072" xr:uid="{00000000-0005-0000-0000-0000153F0000}"/>
    <cellStyle name="Input 2 3 12 15" xfId="35073" xr:uid="{00000000-0005-0000-0000-0000163F0000}"/>
    <cellStyle name="Input 2 3 12 2" xfId="4903" xr:uid="{00000000-0005-0000-0000-0000173F0000}"/>
    <cellStyle name="Input 2 3 12 2 2" xfId="4904" xr:uid="{00000000-0005-0000-0000-0000183F0000}"/>
    <cellStyle name="Input 2 3 12 2 3" xfId="35074" xr:uid="{00000000-0005-0000-0000-0000193F0000}"/>
    <cellStyle name="Input 2 3 12 2 4" xfId="35075" xr:uid="{00000000-0005-0000-0000-00001A3F0000}"/>
    <cellStyle name="Input 2 3 12 2 5" xfId="35076" xr:uid="{00000000-0005-0000-0000-00001B3F0000}"/>
    <cellStyle name="Input 2 3 12 2 6" xfId="35077" xr:uid="{00000000-0005-0000-0000-00001C3F0000}"/>
    <cellStyle name="Input 2 3 12 2 7" xfId="35078" xr:uid="{00000000-0005-0000-0000-00001D3F0000}"/>
    <cellStyle name="Input 2 3 12 3" xfId="4905" xr:uid="{00000000-0005-0000-0000-00001E3F0000}"/>
    <cellStyle name="Input 2 3 12 3 2" xfId="4906" xr:uid="{00000000-0005-0000-0000-00001F3F0000}"/>
    <cellStyle name="Input 2 3 12 3 3" xfId="35079" xr:uid="{00000000-0005-0000-0000-0000203F0000}"/>
    <cellStyle name="Input 2 3 12 3 4" xfId="35080" xr:uid="{00000000-0005-0000-0000-0000213F0000}"/>
    <cellStyle name="Input 2 3 12 3 5" xfId="35081" xr:uid="{00000000-0005-0000-0000-0000223F0000}"/>
    <cellStyle name="Input 2 3 12 3 6" xfId="35082" xr:uid="{00000000-0005-0000-0000-0000233F0000}"/>
    <cellStyle name="Input 2 3 12 3 7" xfId="35083" xr:uid="{00000000-0005-0000-0000-0000243F0000}"/>
    <cellStyle name="Input 2 3 12 4" xfId="4907" xr:uid="{00000000-0005-0000-0000-0000253F0000}"/>
    <cellStyle name="Input 2 3 12 4 2" xfId="4908" xr:uid="{00000000-0005-0000-0000-0000263F0000}"/>
    <cellStyle name="Input 2 3 12 4 3" xfId="35084" xr:uid="{00000000-0005-0000-0000-0000273F0000}"/>
    <cellStyle name="Input 2 3 12 4 4" xfId="35085" xr:uid="{00000000-0005-0000-0000-0000283F0000}"/>
    <cellStyle name="Input 2 3 12 4 5" xfId="35086" xr:uid="{00000000-0005-0000-0000-0000293F0000}"/>
    <cellStyle name="Input 2 3 12 4 6" xfId="35087" xr:uid="{00000000-0005-0000-0000-00002A3F0000}"/>
    <cellStyle name="Input 2 3 12 4 7" xfId="35088" xr:uid="{00000000-0005-0000-0000-00002B3F0000}"/>
    <cellStyle name="Input 2 3 12 5" xfId="4909" xr:uid="{00000000-0005-0000-0000-00002C3F0000}"/>
    <cellStyle name="Input 2 3 12 5 2" xfId="4910" xr:uid="{00000000-0005-0000-0000-00002D3F0000}"/>
    <cellStyle name="Input 2 3 12 5 3" xfId="35089" xr:uid="{00000000-0005-0000-0000-00002E3F0000}"/>
    <cellStyle name="Input 2 3 12 5 4" xfId="35090" xr:uid="{00000000-0005-0000-0000-00002F3F0000}"/>
    <cellStyle name="Input 2 3 12 5 5" xfId="35091" xr:uid="{00000000-0005-0000-0000-0000303F0000}"/>
    <cellStyle name="Input 2 3 12 5 6" xfId="35092" xr:uid="{00000000-0005-0000-0000-0000313F0000}"/>
    <cellStyle name="Input 2 3 12 5 7" xfId="35093" xr:uid="{00000000-0005-0000-0000-0000323F0000}"/>
    <cellStyle name="Input 2 3 12 6" xfId="4911" xr:uid="{00000000-0005-0000-0000-0000333F0000}"/>
    <cellStyle name="Input 2 3 12 6 2" xfId="4912" xr:uid="{00000000-0005-0000-0000-0000343F0000}"/>
    <cellStyle name="Input 2 3 12 6 3" xfId="35094" xr:uid="{00000000-0005-0000-0000-0000353F0000}"/>
    <cellStyle name="Input 2 3 12 6 4" xfId="35095" xr:uid="{00000000-0005-0000-0000-0000363F0000}"/>
    <cellStyle name="Input 2 3 12 6 5" xfId="35096" xr:uid="{00000000-0005-0000-0000-0000373F0000}"/>
    <cellStyle name="Input 2 3 12 6 6" xfId="35097" xr:uid="{00000000-0005-0000-0000-0000383F0000}"/>
    <cellStyle name="Input 2 3 12 6 7" xfId="35098" xr:uid="{00000000-0005-0000-0000-0000393F0000}"/>
    <cellStyle name="Input 2 3 12 7" xfId="4913" xr:uid="{00000000-0005-0000-0000-00003A3F0000}"/>
    <cellStyle name="Input 2 3 12 7 2" xfId="4914" xr:uid="{00000000-0005-0000-0000-00003B3F0000}"/>
    <cellStyle name="Input 2 3 12 7 3" xfId="35099" xr:uid="{00000000-0005-0000-0000-00003C3F0000}"/>
    <cellStyle name="Input 2 3 12 7 4" xfId="35100" xr:uid="{00000000-0005-0000-0000-00003D3F0000}"/>
    <cellStyle name="Input 2 3 12 7 5" xfId="35101" xr:uid="{00000000-0005-0000-0000-00003E3F0000}"/>
    <cellStyle name="Input 2 3 12 7 6" xfId="35102" xr:uid="{00000000-0005-0000-0000-00003F3F0000}"/>
    <cellStyle name="Input 2 3 12 7 7" xfId="35103" xr:uid="{00000000-0005-0000-0000-0000403F0000}"/>
    <cellStyle name="Input 2 3 12 8" xfId="4915" xr:uid="{00000000-0005-0000-0000-0000413F0000}"/>
    <cellStyle name="Input 2 3 12 8 2" xfId="4916" xr:uid="{00000000-0005-0000-0000-0000423F0000}"/>
    <cellStyle name="Input 2 3 12 8 3" xfId="35104" xr:uid="{00000000-0005-0000-0000-0000433F0000}"/>
    <cellStyle name="Input 2 3 12 8 4" xfId="35105" xr:uid="{00000000-0005-0000-0000-0000443F0000}"/>
    <cellStyle name="Input 2 3 12 8 5" xfId="35106" xr:uid="{00000000-0005-0000-0000-0000453F0000}"/>
    <cellStyle name="Input 2 3 12 8 6" xfId="35107" xr:uid="{00000000-0005-0000-0000-0000463F0000}"/>
    <cellStyle name="Input 2 3 12 8 7" xfId="35108" xr:uid="{00000000-0005-0000-0000-0000473F0000}"/>
    <cellStyle name="Input 2 3 12 9" xfId="4917" xr:uid="{00000000-0005-0000-0000-0000483F0000}"/>
    <cellStyle name="Input 2 3 12 9 2" xfId="4918" xr:uid="{00000000-0005-0000-0000-0000493F0000}"/>
    <cellStyle name="Input 2 3 12 9 3" xfId="35109" xr:uid="{00000000-0005-0000-0000-00004A3F0000}"/>
    <cellStyle name="Input 2 3 12 9 4" xfId="35110" xr:uid="{00000000-0005-0000-0000-00004B3F0000}"/>
    <cellStyle name="Input 2 3 12 9 5" xfId="35111" xr:uid="{00000000-0005-0000-0000-00004C3F0000}"/>
    <cellStyle name="Input 2 3 12 9 6" xfId="35112" xr:uid="{00000000-0005-0000-0000-00004D3F0000}"/>
    <cellStyle name="Input 2 3 12 9 7" xfId="35113" xr:uid="{00000000-0005-0000-0000-00004E3F0000}"/>
    <cellStyle name="Input 2 3 13" xfId="35114" xr:uid="{00000000-0005-0000-0000-00004F3F0000}"/>
    <cellStyle name="Input 2 3 2" xfId="4919" xr:uid="{00000000-0005-0000-0000-0000503F0000}"/>
    <cellStyle name="Input 2 3 2 2" xfId="4920" xr:uid="{00000000-0005-0000-0000-0000513F0000}"/>
    <cellStyle name="Input 2 3 2 2 2" xfId="4921" xr:uid="{00000000-0005-0000-0000-0000523F0000}"/>
    <cellStyle name="Input 2 3 2 2 2 10" xfId="35115" xr:uid="{00000000-0005-0000-0000-0000533F0000}"/>
    <cellStyle name="Input 2 3 2 2 2 2" xfId="4922" xr:uid="{00000000-0005-0000-0000-0000543F0000}"/>
    <cellStyle name="Input 2 3 2 2 2 2 2" xfId="4923" xr:uid="{00000000-0005-0000-0000-0000553F0000}"/>
    <cellStyle name="Input 2 3 2 2 2 2 3" xfId="35116" xr:uid="{00000000-0005-0000-0000-0000563F0000}"/>
    <cellStyle name="Input 2 3 2 2 2 2 4" xfId="35117" xr:uid="{00000000-0005-0000-0000-0000573F0000}"/>
    <cellStyle name="Input 2 3 2 2 2 2 5" xfId="35118" xr:uid="{00000000-0005-0000-0000-0000583F0000}"/>
    <cellStyle name="Input 2 3 2 2 2 2 6" xfId="35119" xr:uid="{00000000-0005-0000-0000-0000593F0000}"/>
    <cellStyle name="Input 2 3 2 2 2 2 7" xfId="35120" xr:uid="{00000000-0005-0000-0000-00005A3F0000}"/>
    <cellStyle name="Input 2 3 2 2 2 3" xfId="4924" xr:uid="{00000000-0005-0000-0000-00005B3F0000}"/>
    <cellStyle name="Input 2 3 2 2 2 3 2" xfId="4925" xr:uid="{00000000-0005-0000-0000-00005C3F0000}"/>
    <cellStyle name="Input 2 3 2 2 2 3 3" xfId="35121" xr:uid="{00000000-0005-0000-0000-00005D3F0000}"/>
    <cellStyle name="Input 2 3 2 2 2 3 4" xfId="35122" xr:uid="{00000000-0005-0000-0000-00005E3F0000}"/>
    <cellStyle name="Input 2 3 2 2 2 3 5" xfId="35123" xr:uid="{00000000-0005-0000-0000-00005F3F0000}"/>
    <cellStyle name="Input 2 3 2 2 2 3 6" xfId="35124" xr:uid="{00000000-0005-0000-0000-0000603F0000}"/>
    <cellStyle name="Input 2 3 2 2 2 3 7" xfId="35125" xr:uid="{00000000-0005-0000-0000-0000613F0000}"/>
    <cellStyle name="Input 2 3 2 2 2 4" xfId="4926" xr:uid="{00000000-0005-0000-0000-0000623F0000}"/>
    <cellStyle name="Input 2 3 2 2 2 4 2" xfId="4927" xr:uid="{00000000-0005-0000-0000-0000633F0000}"/>
    <cellStyle name="Input 2 3 2 2 2 4 3" xfId="35126" xr:uid="{00000000-0005-0000-0000-0000643F0000}"/>
    <cellStyle name="Input 2 3 2 2 2 4 4" xfId="35127" xr:uid="{00000000-0005-0000-0000-0000653F0000}"/>
    <cellStyle name="Input 2 3 2 2 2 4 5" xfId="35128" xr:uid="{00000000-0005-0000-0000-0000663F0000}"/>
    <cellStyle name="Input 2 3 2 2 2 4 6" xfId="35129" xr:uid="{00000000-0005-0000-0000-0000673F0000}"/>
    <cellStyle name="Input 2 3 2 2 2 4 7" xfId="35130" xr:uid="{00000000-0005-0000-0000-0000683F0000}"/>
    <cellStyle name="Input 2 3 2 2 2 5" xfId="4928" xr:uid="{00000000-0005-0000-0000-0000693F0000}"/>
    <cellStyle name="Input 2 3 2 2 2 5 2" xfId="4929" xr:uid="{00000000-0005-0000-0000-00006A3F0000}"/>
    <cellStyle name="Input 2 3 2 2 2 5 3" xfId="35131" xr:uid="{00000000-0005-0000-0000-00006B3F0000}"/>
    <cellStyle name="Input 2 3 2 2 2 5 4" xfId="35132" xr:uid="{00000000-0005-0000-0000-00006C3F0000}"/>
    <cellStyle name="Input 2 3 2 2 2 5 5" xfId="35133" xr:uid="{00000000-0005-0000-0000-00006D3F0000}"/>
    <cellStyle name="Input 2 3 2 2 2 5 6" xfId="35134" xr:uid="{00000000-0005-0000-0000-00006E3F0000}"/>
    <cellStyle name="Input 2 3 2 2 2 5 7" xfId="35135" xr:uid="{00000000-0005-0000-0000-00006F3F0000}"/>
    <cellStyle name="Input 2 3 2 2 2 6" xfId="4930" xr:uid="{00000000-0005-0000-0000-0000703F0000}"/>
    <cellStyle name="Input 2 3 2 2 2 6 2" xfId="4931" xr:uid="{00000000-0005-0000-0000-0000713F0000}"/>
    <cellStyle name="Input 2 3 2 2 2 6 3" xfId="35136" xr:uid="{00000000-0005-0000-0000-0000723F0000}"/>
    <cellStyle name="Input 2 3 2 2 2 6 4" xfId="35137" xr:uid="{00000000-0005-0000-0000-0000733F0000}"/>
    <cellStyle name="Input 2 3 2 2 2 6 5" xfId="35138" xr:uid="{00000000-0005-0000-0000-0000743F0000}"/>
    <cellStyle name="Input 2 3 2 2 2 6 6" xfId="35139" xr:uid="{00000000-0005-0000-0000-0000753F0000}"/>
    <cellStyle name="Input 2 3 2 2 2 6 7" xfId="35140" xr:uid="{00000000-0005-0000-0000-0000763F0000}"/>
    <cellStyle name="Input 2 3 2 2 2 7" xfId="35141" xr:uid="{00000000-0005-0000-0000-0000773F0000}"/>
    <cellStyle name="Input 2 3 2 2 2 8" xfId="35142" xr:uid="{00000000-0005-0000-0000-0000783F0000}"/>
    <cellStyle name="Input 2 3 2 2 2 9" xfId="35143" xr:uid="{00000000-0005-0000-0000-0000793F0000}"/>
    <cellStyle name="Input 2 3 2 2 3" xfId="4932" xr:uid="{00000000-0005-0000-0000-00007A3F0000}"/>
    <cellStyle name="Input 2 3 2 2 3 10" xfId="4933" xr:uid="{00000000-0005-0000-0000-00007B3F0000}"/>
    <cellStyle name="Input 2 3 2 2 3 11" xfId="35144" xr:uid="{00000000-0005-0000-0000-00007C3F0000}"/>
    <cellStyle name="Input 2 3 2 2 3 12" xfId="35145" xr:uid="{00000000-0005-0000-0000-00007D3F0000}"/>
    <cellStyle name="Input 2 3 2 2 3 13" xfId="35146" xr:uid="{00000000-0005-0000-0000-00007E3F0000}"/>
    <cellStyle name="Input 2 3 2 2 3 14" xfId="35147" xr:uid="{00000000-0005-0000-0000-00007F3F0000}"/>
    <cellStyle name="Input 2 3 2 2 3 15" xfId="35148" xr:uid="{00000000-0005-0000-0000-0000803F0000}"/>
    <cellStyle name="Input 2 3 2 2 3 2" xfId="4934" xr:uid="{00000000-0005-0000-0000-0000813F0000}"/>
    <cellStyle name="Input 2 3 2 2 3 2 2" xfId="4935" xr:uid="{00000000-0005-0000-0000-0000823F0000}"/>
    <cellStyle name="Input 2 3 2 2 3 2 3" xfId="35149" xr:uid="{00000000-0005-0000-0000-0000833F0000}"/>
    <cellStyle name="Input 2 3 2 2 3 2 4" xfId="35150" xr:uid="{00000000-0005-0000-0000-0000843F0000}"/>
    <cellStyle name="Input 2 3 2 2 3 2 5" xfId="35151" xr:uid="{00000000-0005-0000-0000-0000853F0000}"/>
    <cellStyle name="Input 2 3 2 2 3 2 6" xfId="35152" xr:uid="{00000000-0005-0000-0000-0000863F0000}"/>
    <cellStyle name="Input 2 3 2 2 3 2 7" xfId="35153" xr:uid="{00000000-0005-0000-0000-0000873F0000}"/>
    <cellStyle name="Input 2 3 2 2 3 3" xfId="4936" xr:uid="{00000000-0005-0000-0000-0000883F0000}"/>
    <cellStyle name="Input 2 3 2 2 3 3 2" xfId="4937" xr:uid="{00000000-0005-0000-0000-0000893F0000}"/>
    <cellStyle name="Input 2 3 2 2 3 3 3" xfId="35154" xr:uid="{00000000-0005-0000-0000-00008A3F0000}"/>
    <cellStyle name="Input 2 3 2 2 3 3 4" xfId="35155" xr:uid="{00000000-0005-0000-0000-00008B3F0000}"/>
    <cellStyle name="Input 2 3 2 2 3 3 5" xfId="35156" xr:uid="{00000000-0005-0000-0000-00008C3F0000}"/>
    <cellStyle name="Input 2 3 2 2 3 3 6" xfId="35157" xr:uid="{00000000-0005-0000-0000-00008D3F0000}"/>
    <cellStyle name="Input 2 3 2 2 3 3 7" xfId="35158" xr:uid="{00000000-0005-0000-0000-00008E3F0000}"/>
    <cellStyle name="Input 2 3 2 2 3 4" xfId="4938" xr:uid="{00000000-0005-0000-0000-00008F3F0000}"/>
    <cellStyle name="Input 2 3 2 2 3 4 2" xfId="4939" xr:uid="{00000000-0005-0000-0000-0000903F0000}"/>
    <cellStyle name="Input 2 3 2 2 3 4 3" xfId="35159" xr:uid="{00000000-0005-0000-0000-0000913F0000}"/>
    <cellStyle name="Input 2 3 2 2 3 4 4" xfId="35160" xr:uid="{00000000-0005-0000-0000-0000923F0000}"/>
    <cellStyle name="Input 2 3 2 2 3 4 5" xfId="35161" xr:uid="{00000000-0005-0000-0000-0000933F0000}"/>
    <cellStyle name="Input 2 3 2 2 3 4 6" xfId="35162" xr:uid="{00000000-0005-0000-0000-0000943F0000}"/>
    <cellStyle name="Input 2 3 2 2 3 4 7" xfId="35163" xr:uid="{00000000-0005-0000-0000-0000953F0000}"/>
    <cellStyle name="Input 2 3 2 2 3 5" xfId="4940" xr:uid="{00000000-0005-0000-0000-0000963F0000}"/>
    <cellStyle name="Input 2 3 2 2 3 5 2" xfId="4941" xr:uid="{00000000-0005-0000-0000-0000973F0000}"/>
    <cellStyle name="Input 2 3 2 2 3 5 3" xfId="35164" xr:uid="{00000000-0005-0000-0000-0000983F0000}"/>
    <cellStyle name="Input 2 3 2 2 3 5 4" xfId="35165" xr:uid="{00000000-0005-0000-0000-0000993F0000}"/>
    <cellStyle name="Input 2 3 2 2 3 5 5" xfId="35166" xr:uid="{00000000-0005-0000-0000-00009A3F0000}"/>
    <cellStyle name="Input 2 3 2 2 3 5 6" xfId="35167" xr:uid="{00000000-0005-0000-0000-00009B3F0000}"/>
    <cellStyle name="Input 2 3 2 2 3 5 7" xfId="35168" xr:uid="{00000000-0005-0000-0000-00009C3F0000}"/>
    <cellStyle name="Input 2 3 2 2 3 6" xfId="4942" xr:uid="{00000000-0005-0000-0000-00009D3F0000}"/>
    <cellStyle name="Input 2 3 2 2 3 6 2" xfId="4943" xr:uid="{00000000-0005-0000-0000-00009E3F0000}"/>
    <cellStyle name="Input 2 3 2 2 3 6 3" xfId="35169" xr:uid="{00000000-0005-0000-0000-00009F3F0000}"/>
    <cellStyle name="Input 2 3 2 2 3 6 4" xfId="35170" xr:uid="{00000000-0005-0000-0000-0000A03F0000}"/>
    <cellStyle name="Input 2 3 2 2 3 6 5" xfId="35171" xr:uid="{00000000-0005-0000-0000-0000A13F0000}"/>
    <cellStyle name="Input 2 3 2 2 3 6 6" xfId="35172" xr:uid="{00000000-0005-0000-0000-0000A23F0000}"/>
    <cellStyle name="Input 2 3 2 2 3 6 7" xfId="35173" xr:uid="{00000000-0005-0000-0000-0000A33F0000}"/>
    <cellStyle name="Input 2 3 2 2 3 7" xfId="4944" xr:uid="{00000000-0005-0000-0000-0000A43F0000}"/>
    <cellStyle name="Input 2 3 2 2 3 7 2" xfId="4945" xr:uid="{00000000-0005-0000-0000-0000A53F0000}"/>
    <cellStyle name="Input 2 3 2 2 3 7 3" xfId="35174" xr:uid="{00000000-0005-0000-0000-0000A63F0000}"/>
    <cellStyle name="Input 2 3 2 2 3 7 4" xfId="35175" xr:uid="{00000000-0005-0000-0000-0000A73F0000}"/>
    <cellStyle name="Input 2 3 2 2 3 7 5" xfId="35176" xr:uid="{00000000-0005-0000-0000-0000A83F0000}"/>
    <cellStyle name="Input 2 3 2 2 3 7 6" xfId="35177" xr:uid="{00000000-0005-0000-0000-0000A93F0000}"/>
    <cellStyle name="Input 2 3 2 2 3 7 7" xfId="35178" xr:uid="{00000000-0005-0000-0000-0000AA3F0000}"/>
    <cellStyle name="Input 2 3 2 2 3 8" xfId="4946" xr:uid="{00000000-0005-0000-0000-0000AB3F0000}"/>
    <cellStyle name="Input 2 3 2 2 3 8 2" xfId="4947" xr:uid="{00000000-0005-0000-0000-0000AC3F0000}"/>
    <cellStyle name="Input 2 3 2 2 3 8 3" xfId="35179" xr:uid="{00000000-0005-0000-0000-0000AD3F0000}"/>
    <cellStyle name="Input 2 3 2 2 3 8 4" xfId="35180" xr:uid="{00000000-0005-0000-0000-0000AE3F0000}"/>
    <cellStyle name="Input 2 3 2 2 3 8 5" xfId="35181" xr:uid="{00000000-0005-0000-0000-0000AF3F0000}"/>
    <cellStyle name="Input 2 3 2 2 3 8 6" xfId="35182" xr:uid="{00000000-0005-0000-0000-0000B03F0000}"/>
    <cellStyle name="Input 2 3 2 2 3 8 7" xfId="35183" xr:uid="{00000000-0005-0000-0000-0000B13F0000}"/>
    <cellStyle name="Input 2 3 2 2 3 9" xfId="4948" xr:uid="{00000000-0005-0000-0000-0000B23F0000}"/>
    <cellStyle name="Input 2 3 2 2 3 9 2" xfId="4949" xr:uid="{00000000-0005-0000-0000-0000B33F0000}"/>
    <cellStyle name="Input 2 3 2 2 3 9 3" xfId="35184" xr:uid="{00000000-0005-0000-0000-0000B43F0000}"/>
    <cellStyle name="Input 2 3 2 2 3 9 4" xfId="35185" xr:uid="{00000000-0005-0000-0000-0000B53F0000}"/>
    <cellStyle name="Input 2 3 2 2 3 9 5" xfId="35186" xr:uid="{00000000-0005-0000-0000-0000B63F0000}"/>
    <cellStyle name="Input 2 3 2 2 3 9 6" xfId="35187" xr:uid="{00000000-0005-0000-0000-0000B73F0000}"/>
    <cellStyle name="Input 2 3 2 2 3 9 7" xfId="35188" xr:uid="{00000000-0005-0000-0000-0000B83F0000}"/>
    <cellStyle name="Input 2 3 2 2 4" xfId="4950" xr:uid="{00000000-0005-0000-0000-0000B93F0000}"/>
    <cellStyle name="Input 2 3 2 2 4 2" xfId="4951" xr:uid="{00000000-0005-0000-0000-0000BA3F0000}"/>
    <cellStyle name="Input 2 3 2 2 4 3" xfId="35189" xr:uid="{00000000-0005-0000-0000-0000BB3F0000}"/>
    <cellStyle name="Input 2 3 2 2 4 4" xfId="35190" xr:uid="{00000000-0005-0000-0000-0000BC3F0000}"/>
    <cellStyle name="Input 2 3 2 2 4 5" xfId="35191" xr:uid="{00000000-0005-0000-0000-0000BD3F0000}"/>
    <cellStyle name="Input 2 3 2 2 4 6" xfId="35192" xr:uid="{00000000-0005-0000-0000-0000BE3F0000}"/>
    <cellStyle name="Input 2 3 2 2 4 7" xfId="35193" xr:uid="{00000000-0005-0000-0000-0000BF3F0000}"/>
    <cellStyle name="Input 2 3 2 2 5" xfId="4952" xr:uid="{00000000-0005-0000-0000-0000C03F0000}"/>
    <cellStyle name="Input 2 3 2 2 5 2" xfId="4953" xr:uid="{00000000-0005-0000-0000-0000C13F0000}"/>
    <cellStyle name="Input 2 3 2 2 6" xfId="35194" xr:uid="{00000000-0005-0000-0000-0000C23F0000}"/>
    <cellStyle name="Input 2 3 2 2 7" xfId="35195" xr:uid="{00000000-0005-0000-0000-0000C33F0000}"/>
    <cellStyle name="Input 2 3 2 2 8" xfId="35196" xr:uid="{00000000-0005-0000-0000-0000C43F0000}"/>
    <cellStyle name="Input 2 3 2 3" xfId="4954" xr:uid="{00000000-0005-0000-0000-0000C53F0000}"/>
    <cellStyle name="Input 2 3 2 3 10" xfId="35197" xr:uid="{00000000-0005-0000-0000-0000C63F0000}"/>
    <cellStyle name="Input 2 3 2 3 2" xfId="4955" xr:uid="{00000000-0005-0000-0000-0000C73F0000}"/>
    <cellStyle name="Input 2 3 2 3 2 2" xfId="4956" xr:uid="{00000000-0005-0000-0000-0000C83F0000}"/>
    <cellStyle name="Input 2 3 2 3 2 3" xfId="35198" xr:uid="{00000000-0005-0000-0000-0000C93F0000}"/>
    <cellStyle name="Input 2 3 2 3 2 4" xfId="35199" xr:uid="{00000000-0005-0000-0000-0000CA3F0000}"/>
    <cellStyle name="Input 2 3 2 3 2 5" xfId="35200" xr:uid="{00000000-0005-0000-0000-0000CB3F0000}"/>
    <cellStyle name="Input 2 3 2 3 2 6" xfId="35201" xr:uid="{00000000-0005-0000-0000-0000CC3F0000}"/>
    <cellStyle name="Input 2 3 2 3 2 7" xfId="35202" xr:uid="{00000000-0005-0000-0000-0000CD3F0000}"/>
    <cellStyle name="Input 2 3 2 3 3" xfId="4957" xr:uid="{00000000-0005-0000-0000-0000CE3F0000}"/>
    <cellStyle name="Input 2 3 2 3 3 2" xfId="4958" xr:uid="{00000000-0005-0000-0000-0000CF3F0000}"/>
    <cellStyle name="Input 2 3 2 3 3 3" xfId="35203" xr:uid="{00000000-0005-0000-0000-0000D03F0000}"/>
    <cellStyle name="Input 2 3 2 3 3 4" xfId="35204" xr:uid="{00000000-0005-0000-0000-0000D13F0000}"/>
    <cellStyle name="Input 2 3 2 3 3 5" xfId="35205" xr:uid="{00000000-0005-0000-0000-0000D23F0000}"/>
    <cellStyle name="Input 2 3 2 3 3 6" xfId="35206" xr:uid="{00000000-0005-0000-0000-0000D33F0000}"/>
    <cellStyle name="Input 2 3 2 3 3 7" xfId="35207" xr:uid="{00000000-0005-0000-0000-0000D43F0000}"/>
    <cellStyle name="Input 2 3 2 3 4" xfId="4959" xr:uid="{00000000-0005-0000-0000-0000D53F0000}"/>
    <cellStyle name="Input 2 3 2 3 4 2" xfId="4960" xr:uid="{00000000-0005-0000-0000-0000D63F0000}"/>
    <cellStyle name="Input 2 3 2 3 4 3" xfId="35208" xr:uid="{00000000-0005-0000-0000-0000D73F0000}"/>
    <cellStyle name="Input 2 3 2 3 4 4" xfId="35209" xr:uid="{00000000-0005-0000-0000-0000D83F0000}"/>
    <cellStyle name="Input 2 3 2 3 4 5" xfId="35210" xr:uid="{00000000-0005-0000-0000-0000D93F0000}"/>
    <cellStyle name="Input 2 3 2 3 4 6" xfId="35211" xr:uid="{00000000-0005-0000-0000-0000DA3F0000}"/>
    <cellStyle name="Input 2 3 2 3 4 7" xfId="35212" xr:uid="{00000000-0005-0000-0000-0000DB3F0000}"/>
    <cellStyle name="Input 2 3 2 3 5" xfId="4961" xr:uid="{00000000-0005-0000-0000-0000DC3F0000}"/>
    <cellStyle name="Input 2 3 2 3 5 2" xfId="4962" xr:uid="{00000000-0005-0000-0000-0000DD3F0000}"/>
    <cellStyle name="Input 2 3 2 3 5 3" xfId="35213" xr:uid="{00000000-0005-0000-0000-0000DE3F0000}"/>
    <cellStyle name="Input 2 3 2 3 5 4" xfId="35214" xr:uid="{00000000-0005-0000-0000-0000DF3F0000}"/>
    <cellStyle name="Input 2 3 2 3 5 5" xfId="35215" xr:uid="{00000000-0005-0000-0000-0000E03F0000}"/>
    <cellStyle name="Input 2 3 2 3 5 6" xfId="35216" xr:uid="{00000000-0005-0000-0000-0000E13F0000}"/>
    <cellStyle name="Input 2 3 2 3 5 7" xfId="35217" xr:uid="{00000000-0005-0000-0000-0000E23F0000}"/>
    <cellStyle name="Input 2 3 2 3 6" xfId="4963" xr:uid="{00000000-0005-0000-0000-0000E33F0000}"/>
    <cellStyle name="Input 2 3 2 3 6 2" xfId="4964" xr:uid="{00000000-0005-0000-0000-0000E43F0000}"/>
    <cellStyle name="Input 2 3 2 3 6 3" xfId="35218" xr:uid="{00000000-0005-0000-0000-0000E53F0000}"/>
    <cellStyle name="Input 2 3 2 3 6 4" xfId="35219" xr:uid="{00000000-0005-0000-0000-0000E63F0000}"/>
    <cellStyle name="Input 2 3 2 3 6 5" xfId="35220" xr:uid="{00000000-0005-0000-0000-0000E73F0000}"/>
    <cellStyle name="Input 2 3 2 3 6 6" xfId="35221" xr:uid="{00000000-0005-0000-0000-0000E83F0000}"/>
    <cellStyle name="Input 2 3 2 3 6 7" xfId="35222" xr:uid="{00000000-0005-0000-0000-0000E93F0000}"/>
    <cellStyle name="Input 2 3 2 3 7" xfId="35223" xr:uid="{00000000-0005-0000-0000-0000EA3F0000}"/>
    <cellStyle name="Input 2 3 2 3 8" xfId="35224" xr:uid="{00000000-0005-0000-0000-0000EB3F0000}"/>
    <cellStyle name="Input 2 3 2 3 9" xfId="35225" xr:uid="{00000000-0005-0000-0000-0000EC3F0000}"/>
    <cellStyle name="Input 2 3 2 4" xfId="4965" xr:uid="{00000000-0005-0000-0000-0000ED3F0000}"/>
    <cellStyle name="Input 2 3 2 4 10" xfId="4966" xr:uid="{00000000-0005-0000-0000-0000EE3F0000}"/>
    <cellStyle name="Input 2 3 2 4 11" xfId="35226" xr:uid="{00000000-0005-0000-0000-0000EF3F0000}"/>
    <cellStyle name="Input 2 3 2 4 12" xfId="35227" xr:uid="{00000000-0005-0000-0000-0000F03F0000}"/>
    <cellStyle name="Input 2 3 2 4 2" xfId="4967" xr:uid="{00000000-0005-0000-0000-0000F13F0000}"/>
    <cellStyle name="Input 2 3 2 4 2 2" xfId="4968" xr:uid="{00000000-0005-0000-0000-0000F23F0000}"/>
    <cellStyle name="Input 2 3 2 4 2 3" xfId="35228" xr:uid="{00000000-0005-0000-0000-0000F33F0000}"/>
    <cellStyle name="Input 2 3 2 4 2 4" xfId="35229" xr:uid="{00000000-0005-0000-0000-0000F43F0000}"/>
    <cellStyle name="Input 2 3 2 4 2 5" xfId="35230" xr:uid="{00000000-0005-0000-0000-0000F53F0000}"/>
    <cellStyle name="Input 2 3 2 4 2 6" xfId="35231" xr:uid="{00000000-0005-0000-0000-0000F63F0000}"/>
    <cellStyle name="Input 2 3 2 4 2 7" xfId="35232" xr:uid="{00000000-0005-0000-0000-0000F73F0000}"/>
    <cellStyle name="Input 2 3 2 4 3" xfId="4969" xr:uid="{00000000-0005-0000-0000-0000F83F0000}"/>
    <cellStyle name="Input 2 3 2 4 3 2" xfId="4970" xr:uid="{00000000-0005-0000-0000-0000F93F0000}"/>
    <cellStyle name="Input 2 3 2 4 3 3" xfId="35233" xr:uid="{00000000-0005-0000-0000-0000FA3F0000}"/>
    <cellStyle name="Input 2 3 2 4 3 4" xfId="35234" xr:uid="{00000000-0005-0000-0000-0000FB3F0000}"/>
    <cellStyle name="Input 2 3 2 4 3 5" xfId="35235" xr:uid="{00000000-0005-0000-0000-0000FC3F0000}"/>
    <cellStyle name="Input 2 3 2 4 3 6" xfId="35236" xr:uid="{00000000-0005-0000-0000-0000FD3F0000}"/>
    <cellStyle name="Input 2 3 2 4 3 7" xfId="35237" xr:uid="{00000000-0005-0000-0000-0000FE3F0000}"/>
    <cellStyle name="Input 2 3 2 4 4" xfId="4971" xr:uid="{00000000-0005-0000-0000-0000FF3F0000}"/>
    <cellStyle name="Input 2 3 2 4 4 2" xfId="4972" xr:uid="{00000000-0005-0000-0000-000000400000}"/>
    <cellStyle name="Input 2 3 2 4 4 3" xfId="35238" xr:uid="{00000000-0005-0000-0000-000001400000}"/>
    <cellStyle name="Input 2 3 2 4 4 4" xfId="35239" xr:uid="{00000000-0005-0000-0000-000002400000}"/>
    <cellStyle name="Input 2 3 2 4 4 5" xfId="35240" xr:uid="{00000000-0005-0000-0000-000003400000}"/>
    <cellStyle name="Input 2 3 2 4 4 6" xfId="35241" xr:uid="{00000000-0005-0000-0000-000004400000}"/>
    <cellStyle name="Input 2 3 2 4 4 7" xfId="35242" xr:uid="{00000000-0005-0000-0000-000005400000}"/>
    <cellStyle name="Input 2 3 2 4 5" xfId="4973" xr:uid="{00000000-0005-0000-0000-000006400000}"/>
    <cellStyle name="Input 2 3 2 4 5 2" xfId="4974" xr:uid="{00000000-0005-0000-0000-000007400000}"/>
    <cellStyle name="Input 2 3 2 4 5 3" xfId="35243" xr:uid="{00000000-0005-0000-0000-000008400000}"/>
    <cellStyle name="Input 2 3 2 4 5 4" xfId="35244" xr:uid="{00000000-0005-0000-0000-000009400000}"/>
    <cellStyle name="Input 2 3 2 4 5 5" xfId="35245" xr:uid="{00000000-0005-0000-0000-00000A400000}"/>
    <cellStyle name="Input 2 3 2 4 5 6" xfId="35246" xr:uid="{00000000-0005-0000-0000-00000B400000}"/>
    <cellStyle name="Input 2 3 2 4 5 7" xfId="35247" xr:uid="{00000000-0005-0000-0000-00000C400000}"/>
    <cellStyle name="Input 2 3 2 4 6" xfId="4975" xr:uid="{00000000-0005-0000-0000-00000D400000}"/>
    <cellStyle name="Input 2 3 2 4 6 2" xfId="4976" xr:uid="{00000000-0005-0000-0000-00000E400000}"/>
    <cellStyle name="Input 2 3 2 4 6 3" xfId="35248" xr:uid="{00000000-0005-0000-0000-00000F400000}"/>
    <cellStyle name="Input 2 3 2 4 6 4" xfId="35249" xr:uid="{00000000-0005-0000-0000-000010400000}"/>
    <cellStyle name="Input 2 3 2 4 6 5" xfId="35250" xr:uid="{00000000-0005-0000-0000-000011400000}"/>
    <cellStyle name="Input 2 3 2 4 6 6" xfId="35251" xr:uid="{00000000-0005-0000-0000-000012400000}"/>
    <cellStyle name="Input 2 3 2 4 6 7" xfId="35252" xr:uid="{00000000-0005-0000-0000-000013400000}"/>
    <cellStyle name="Input 2 3 2 4 7" xfId="4977" xr:uid="{00000000-0005-0000-0000-000014400000}"/>
    <cellStyle name="Input 2 3 2 4 7 2" xfId="4978" xr:uid="{00000000-0005-0000-0000-000015400000}"/>
    <cellStyle name="Input 2 3 2 4 7 3" xfId="35253" xr:uid="{00000000-0005-0000-0000-000016400000}"/>
    <cellStyle name="Input 2 3 2 4 7 4" xfId="35254" xr:uid="{00000000-0005-0000-0000-000017400000}"/>
    <cellStyle name="Input 2 3 2 4 7 5" xfId="35255" xr:uid="{00000000-0005-0000-0000-000018400000}"/>
    <cellStyle name="Input 2 3 2 4 7 6" xfId="35256" xr:uid="{00000000-0005-0000-0000-000019400000}"/>
    <cellStyle name="Input 2 3 2 4 7 7" xfId="35257" xr:uid="{00000000-0005-0000-0000-00001A400000}"/>
    <cellStyle name="Input 2 3 2 4 8" xfId="4979" xr:uid="{00000000-0005-0000-0000-00001B400000}"/>
    <cellStyle name="Input 2 3 2 4 8 2" xfId="4980" xr:uid="{00000000-0005-0000-0000-00001C400000}"/>
    <cellStyle name="Input 2 3 2 4 8 3" xfId="35258" xr:uid="{00000000-0005-0000-0000-00001D400000}"/>
    <cellStyle name="Input 2 3 2 4 8 4" xfId="35259" xr:uid="{00000000-0005-0000-0000-00001E400000}"/>
    <cellStyle name="Input 2 3 2 4 8 5" xfId="35260" xr:uid="{00000000-0005-0000-0000-00001F400000}"/>
    <cellStyle name="Input 2 3 2 4 8 6" xfId="35261" xr:uid="{00000000-0005-0000-0000-000020400000}"/>
    <cellStyle name="Input 2 3 2 4 8 7" xfId="35262" xr:uid="{00000000-0005-0000-0000-000021400000}"/>
    <cellStyle name="Input 2 3 2 4 9" xfId="4981" xr:uid="{00000000-0005-0000-0000-000022400000}"/>
    <cellStyle name="Input 2 3 2 4 9 2" xfId="4982" xr:uid="{00000000-0005-0000-0000-000023400000}"/>
    <cellStyle name="Input 2 3 2 4 9 3" xfId="35263" xr:uid="{00000000-0005-0000-0000-000024400000}"/>
    <cellStyle name="Input 2 3 2 4 9 4" xfId="35264" xr:uid="{00000000-0005-0000-0000-000025400000}"/>
    <cellStyle name="Input 2 3 2 4 9 5" xfId="35265" xr:uid="{00000000-0005-0000-0000-000026400000}"/>
    <cellStyle name="Input 2 3 2 4 9 6" xfId="35266" xr:uid="{00000000-0005-0000-0000-000027400000}"/>
    <cellStyle name="Input 2 3 2 4 9 7" xfId="35267" xr:uid="{00000000-0005-0000-0000-000028400000}"/>
    <cellStyle name="Input 2 3 2 5" xfId="4983" xr:uid="{00000000-0005-0000-0000-000029400000}"/>
    <cellStyle name="Input 2 3 2 5 10" xfId="35268" xr:uid="{00000000-0005-0000-0000-00002A400000}"/>
    <cellStyle name="Input 2 3 2 5 11" xfId="35269" xr:uid="{00000000-0005-0000-0000-00002B400000}"/>
    <cellStyle name="Input 2 3 2 5 12" xfId="35270" xr:uid="{00000000-0005-0000-0000-00002C400000}"/>
    <cellStyle name="Input 2 3 2 5 2" xfId="4984" xr:uid="{00000000-0005-0000-0000-00002D400000}"/>
    <cellStyle name="Input 2 3 2 5 2 2" xfId="4985" xr:uid="{00000000-0005-0000-0000-00002E400000}"/>
    <cellStyle name="Input 2 3 2 5 2 3" xfId="35271" xr:uid="{00000000-0005-0000-0000-00002F400000}"/>
    <cellStyle name="Input 2 3 2 5 2 4" xfId="35272" xr:uid="{00000000-0005-0000-0000-000030400000}"/>
    <cellStyle name="Input 2 3 2 5 2 5" xfId="35273" xr:uid="{00000000-0005-0000-0000-000031400000}"/>
    <cellStyle name="Input 2 3 2 5 2 6" xfId="35274" xr:uid="{00000000-0005-0000-0000-000032400000}"/>
    <cellStyle name="Input 2 3 2 5 2 7" xfId="35275" xr:uid="{00000000-0005-0000-0000-000033400000}"/>
    <cellStyle name="Input 2 3 2 5 3" xfId="4986" xr:uid="{00000000-0005-0000-0000-000034400000}"/>
    <cellStyle name="Input 2 3 2 5 3 2" xfId="4987" xr:uid="{00000000-0005-0000-0000-000035400000}"/>
    <cellStyle name="Input 2 3 2 5 3 3" xfId="35276" xr:uid="{00000000-0005-0000-0000-000036400000}"/>
    <cellStyle name="Input 2 3 2 5 3 4" xfId="35277" xr:uid="{00000000-0005-0000-0000-000037400000}"/>
    <cellStyle name="Input 2 3 2 5 3 5" xfId="35278" xr:uid="{00000000-0005-0000-0000-000038400000}"/>
    <cellStyle name="Input 2 3 2 5 3 6" xfId="35279" xr:uid="{00000000-0005-0000-0000-000039400000}"/>
    <cellStyle name="Input 2 3 2 5 3 7" xfId="35280" xr:uid="{00000000-0005-0000-0000-00003A400000}"/>
    <cellStyle name="Input 2 3 2 5 4" xfId="4988" xr:uid="{00000000-0005-0000-0000-00003B400000}"/>
    <cellStyle name="Input 2 3 2 5 4 2" xfId="4989" xr:uid="{00000000-0005-0000-0000-00003C400000}"/>
    <cellStyle name="Input 2 3 2 5 4 3" xfId="35281" xr:uid="{00000000-0005-0000-0000-00003D400000}"/>
    <cellStyle name="Input 2 3 2 5 4 4" xfId="35282" xr:uid="{00000000-0005-0000-0000-00003E400000}"/>
    <cellStyle name="Input 2 3 2 5 4 5" xfId="35283" xr:uid="{00000000-0005-0000-0000-00003F400000}"/>
    <cellStyle name="Input 2 3 2 5 4 6" xfId="35284" xr:uid="{00000000-0005-0000-0000-000040400000}"/>
    <cellStyle name="Input 2 3 2 5 4 7" xfId="35285" xr:uid="{00000000-0005-0000-0000-000041400000}"/>
    <cellStyle name="Input 2 3 2 5 5" xfId="4990" xr:uid="{00000000-0005-0000-0000-000042400000}"/>
    <cellStyle name="Input 2 3 2 5 5 2" xfId="4991" xr:uid="{00000000-0005-0000-0000-000043400000}"/>
    <cellStyle name="Input 2 3 2 5 5 3" xfId="35286" xr:uid="{00000000-0005-0000-0000-000044400000}"/>
    <cellStyle name="Input 2 3 2 5 5 4" xfId="35287" xr:uid="{00000000-0005-0000-0000-000045400000}"/>
    <cellStyle name="Input 2 3 2 5 5 5" xfId="35288" xr:uid="{00000000-0005-0000-0000-000046400000}"/>
    <cellStyle name="Input 2 3 2 5 5 6" xfId="35289" xr:uid="{00000000-0005-0000-0000-000047400000}"/>
    <cellStyle name="Input 2 3 2 5 5 7" xfId="35290" xr:uid="{00000000-0005-0000-0000-000048400000}"/>
    <cellStyle name="Input 2 3 2 5 6" xfId="4992" xr:uid="{00000000-0005-0000-0000-000049400000}"/>
    <cellStyle name="Input 2 3 2 5 6 2" xfId="4993" xr:uid="{00000000-0005-0000-0000-00004A400000}"/>
    <cellStyle name="Input 2 3 2 5 6 3" xfId="35291" xr:uid="{00000000-0005-0000-0000-00004B400000}"/>
    <cellStyle name="Input 2 3 2 5 6 4" xfId="35292" xr:uid="{00000000-0005-0000-0000-00004C400000}"/>
    <cellStyle name="Input 2 3 2 5 6 5" xfId="35293" xr:uid="{00000000-0005-0000-0000-00004D400000}"/>
    <cellStyle name="Input 2 3 2 5 6 6" xfId="35294" xr:uid="{00000000-0005-0000-0000-00004E400000}"/>
    <cellStyle name="Input 2 3 2 5 6 7" xfId="35295" xr:uid="{00000000-0005-0000-0000-00004F400000}"/>
    <cellStyle name="Input 2 3 2 5 7" xfId="4994" xr:uid="{00000000-0005-0000-0000-000050400000}"/>
    <cellStyle name="Input 2 3 2 5 7 2" xfId="4995" xr:uid="{00000000-0005-0000-0000-000051400000}"/>
    <cellStyle name="Input 2 3 2 5 7 3" xfId="35296" xr:uid="{00000000-0005-0000-0000-000052400000}"/>
    <cellStyle name="Input 2 3 2 5 7 4" xfId="35297" xr:uid="{00000000-0005-0000-0000-000053400000}"/>
    <cellStyle name="Input 2 3 2 5 7 5" xfId="35298" xr:uid="{00000000-0005-0000-0000-000054400000}"/>
    <cellStyle name="Input 2 3 2 5 7 6" xfId="35299" xr:uid="{00000000-0005-0000-0000-000055400000}"/>
    <cellStyle name="Input 2 3 2 5 7 7" xfId="35300" xr:uid="{00000000-0005-0000-0000-000056400000}"/>
    <cellStyle name="Input 2 3 2 5 8" xfId="4996" xr:uid="{00000000-0005-0000-0000-000057400000}"/>
    <cellStyle name="Input 2 3 2 5 8 2" xfId="4997" xr:uid="{00000000-0005-0000-0000-000058400000}"/>
    <cellStyle name="Input 2 3 2 5 8 3" xfId="35301" xr:uid="{00000000-0005-0000-0000-000059400000}"/>
    <cellStyle name="Input 2 3 2 5 8 4" xfId="35302" xr:uid="{00000000-0005-0000-0000-00005A400000}"/>
    <cellStyle name="Input 2 3 2 5 8 5" xfId="35303" xr:uid="{00000000-0005-0000-0000-00005B400000}"/>
    <cellStyle name="Input 2 3 2 5 8 6" xfId="35304" xr:uid="{00000000-0005-0000-0000-00005C400000}"/>
    <cellStyle name="Input 2 3 2 5 8 7" xfId="35305" xr:uid="{00000000-0005-0000-0000-00005D400000}"/>
    <cellStyle name="Input 2 3 2 5 9" xfId="4998" xr:uid="{00000000-0005-0000-0000-00005E400000}"/>
    <cellStyle name="Input 2 3 2 5 9 2" xfId="4999" xr:uid="{00000000-0005-0000-0000-00005F400000}"/>
    <cellStyle name="Input 2 3 2 5 9 3" xfId="35306" xr:uid="{00000000-0005-0000-0000-000060400000}"/>
    <cellStyle name="Input 2 3 2 5 9 4" xfId="35307" xr:uid="{00000000-0005-0000-0000-000061400000}"/>
    <cellStyle name="Input 2 3 2 5 9 5" xfId="35308" xr:uid="{00000000-0005-0000-0000-000062400000}"/>
    <cellStyle name="Input 2 3 2 5 9 6" xfId="35309" xr:uid="{00000000-0005-0000-0000-000063400000}"/>
    <cellStyle name="Input 2 3 2 5 9 7" xfId="35310" xr:uid="{00000000-0005-0000-0000-000064400000}"/>
    <cellStyle name="Input 2 3 2 6" xfId="5000" xr:uid="{00000000-0005-0000-0000-000065400000}"/>
    <cellStyle name="Input 2 3 2 6 10" xfId="5001" xr:uid="{00000000-0005-0000-0000-000066400000}"/>
    <cellStyle name="Input 2 3 2 6 11" xfId="35311" xr:uid="{00000000-0005-0000-0000-000067400000}"/>
    <cellStyle name="Input 2 3 2 6 12" xfId="35312" xr:uid="{00000000-0005-0000-0000-000068400000}"/>
    <cellStyle name="Input 2 3 2 6 13" xfId="35313" xr:uid="{00000000-0005-0000-0000-000069400000}"/>
    <cellStyle name="Input 2 3 2 6 14" xfId="35314" xr:uid="{00000000-0005-0000-0000-00006A400000}"/>
    <cellStyle name="Input 2 3 2 6 15" xfId="35315" xr:uid="{00000000-0005-0000-0000-00006B400000}"/>
    <cellStyle name="Input 2 3 2 6 2" xfId="5002" xr:uid="{00000000-0005-0000-0000-00006C400000}"/>
    <cellStyle name="Input 2 3 2 6 2 2" xfId="5003" xr:uid="{00000000-0005-0000-0000-00006D400000}"/>
    <cellStyle name="Input 2 3 2 6 2 3" xfId="35316" xr:uid="{00000000-0005-0000-0000-00006E400000}"/>
    <cellStyle name="Input 2 3 2 6 2 4" xfId="35317" xr:uid="{00000000-0005-0000-0000-00006F400000}"/>
    <cellStyle name="Input 2 3 2 6 2 5" xfId="35318" xr:uid="{00000000-0005-0000-0000-000070400000}"/>
    <cellStyle name="Input 2 3 2 6 2 6" xfId="35319" xr:uid="{00000000-0005-0000-0000-000071400000}"/>
    <cellStyle name="Input 2 3 2 6 2 7" xfId="35320" xr:uid="{00000000-0005-0000-0000-000072400000}"/>
    <cellStyle name="Input 2 3 2 6 3" xfId="5004" xr:uid="{00000000-0005-0000-0000-000073400000}"/>
    <cellStyle name="Input 2 3 2 6 3 2" xfId="5005" xr:uid="{00000000-0005-0000-0000-000074400000}"/>
    <cellStyle name="Input 2 3 2 6 3 3" xfId="35321" xr:uid="{00000000-0005-0000-0000-000075400000}"/>
    <cellStyle name="Input 2 3 2 6 3 4" xfId="35322" xr:uid="{00000000-0005-0000-0000-000076400000}"/>
    <cellStyle name="Input 2 3 2 6 3 5" xfId="35323" xr:uid="{00000000-0005-0000-0000-000077400000}"/>
    <cellStyle name="Input 2 3 2 6 3 6" xfId="35324" xr:uid="{00000000-0005-0000-0000-000078400000}"/>
    <cellStyle name="Input 2 3 2 6 3 7" xfId="35325" xr:uid="{00000000-0005-0000-0000-000079400000}"/>
    <cellStyle name="Input 2 3 2 6 4" xfId="5006" xr:uid="{00000000-0005-0000-0000-00007A400000}"/>
    <cellStyle name="Input 2 3 2 6 4 2" xfId="5007" xr:uid="{00000000-0005-0000-0000-00007B400000}"/>
    <cellStyle name="Input 2 3 2 6 4 3" xfId="35326" xr:uid="{00000000-0005-0000-0000-00007C400000}"/>
    <cellStyle name="Input 2 3 2 6 4 4" xfId="35327" xr:uid="{00000000-0005-0000-0000-00007D400000}"/>
    <cellStyle name="Input 2 3 2 6 4 5" xfId="35328" xr:uid="{00000000-0005-0000-0000-00007E400000}"/>
    <cellStyle name="Input 2 3 2 6 4 6" xfId="35329" xr:uid="{00000000-0005-0000-0000-00007F400000}"/>
    <cellStyle name="Input 2 3 2 6 4 7" xfId="35330" xr:uid="{00000000-0005-0000-0000-000080400000}"/>
    <cellStyle name="Input 2 3 2 6 5" xfId="5008" xr:uid="{00000000-0005-0000-0000-000081400000}"/>
    <cellStyle name="Input 2 3 2 6 5 2" xfId="5009" xr:uid="{00000000-0005-0000-0000-000082400000}"/>
    <cellStyle name="Input 2 3 2 6 5 3" xfId="35331" xr:uid="{00000000-0005-0000-0000-000083400000}"/>
    <cellStyle name="Input 2 3 2 6 5 4" xfId="35332" xr:uid="{00000000-0005-0000-0000-000084400000}"/>
    <cellStyle name="Input 2 3 2 6 5 5" xfId="35333" xr:uid="{00000000-0005-0000-0000-000085400000}"/>
    <cellStyle name="Input 2 3 2 6 5 6" xfId="35334" xr:uid="{00000000-0005-0000-0000-000086400000}"/>
    <cellStyle name="Input 2 3 2 6 5 7" xfId="35335" xr:uid="{00000000-0005-0000-0000-000087400000}"/>
    <cellStyle name="Input 2 3 2 6 6" xfId="5010" xr:uid="{00000000-0005-0000-0000-000088400000}"/>
    <cellStyle name="Input 2 3 2 6 6 2" xfId="5011" xr:uid="{00000000-0005-0000-0000-000089400000}"/>
    <cellStyle name="Input 2 3 2 6 6 3" xfId="35336" xr:uid="{00000000-0005-0000-0000-00008A400000}"/>
    <cellStyle name="Input 2 3 2 6 6 4" xfId="35337" xr:uid="{00000000-0005-0000-0000-00008B400000}"/>
    <cellStyle name="Input 2 3 2 6 6 5" xfId="35338" xr:uid="{00000000-0005-0000-0000-00008C400000}"/>
    <cellStyle name="Input 2 3 2 6 6 6" xfId="35339" xr:uid="{00000000-0005-0000-0000-00008D400000}"/>
    <cellStyle name="Input 2 3 2 6 6 7" xfId="35340" xr:uid="{00000000-0005-0000-0000-00008E400000}"/>
    <cellStyle name="Input 2 3 2 6 7" xfId="5012" xr:uid="{00000000-0005-0000-0000-00008F400000}"/>
    <cellStyle name="Input 2 3 2 6 7 2" xfId="5013" xr:uid="{00000000-0005-0000-0000-000090400000}"/>
    <cellStyle name="Input 2 3 2 6 7 3" xfId="35341" xr:uid="{00000000-0005-0000-0000-000091400000}"/>
    <cellStyle name="Input 2 3 2 6 7 4" xfId="35342" xr:uid="{00000000-0005-0000-0000-000092400000}"/>
    <cellStyle name="Input 2 3 2 6 7 5" xfId="35343" xr:uid="{00000000-0005-0000-0000-000093400000}"/>
    <cellStyle name="Input 2 3 2 6 7 6" xfId="35344" xr:uid="{00000000-0005-0000-0000-000094400000}"/>
    <cellStyle name="Input 2 3 2 6 7 7" xfId="35345" xr:uid="{00000000-0005-0000-0000-000095400000}"/>
    <cellStyle name="Input 2 3 2 6 8" xfId="5014" xr:uid="{00000000-0005-0000-0000-000096400000}"/>
    <cellStyle name="Input 2 3 2 6 8 2" xfId="5015" xr:uid="{00000000-0005-0000-0000-000097400000}"/>
    <cellStyle name="Input 2 3 2 6 8 3" xfId="35346" xr:uid="{00000000-0005-0000-0000-000098400000}"/>
    <cellStyle name="Input 2 3 2 6 8 4" xfId="35347" xr:uid="{00000000-0005-0000-0000-000099400000}"/>
    <cellStyle name="Input 2 3 2 6 8 5" xfId="35348" xr:uid="{00000000-0005-0000-0000-00009A400000}"/>
    <cellStyle name="Input 2 3 2 6 8 6" xfId="35349" xr:uid="{00000000-0005-0000-0000-00009B400000}"/>
    <cellStyle name="Input 2 3 2 6 8 7" xfId="35350" xr:uid="{00000000-0005-0000-0000-00009C400000}"/>
    <cellStyle name="Input 2 3 2 6 9" xfId="5016" xr:uid="{00000000-0005-0000-0000-00009D400000}"/>
    <cellStyle name="Input 2 3 2 6 9 2" xfId="5017" xr:uid="{00000000-0005-0000-0000-00009E400000}"/>
    <cellStyle name="Input 2 3 2 6 9 3" xfId="35351" xr:uid="{00000000-0005-0000-0000-00009F400000}"/>
    <cellStyle name="Input 2 3 2 6 9 4" xfId="35352" xr:uid="{00000000-0005-0000-0000-0000A0400000}"/>
    <cellStyle name="Input 2 3 2 6 9 5" xfId="35353" xr:uid="{00000000-0005-0000-0000-0000A1400000}"/>
    <cellStyle name="Input 2 3 2 6 9 6" xfId="35354" xr:uid="{00000000-0005-0000-0000-0000A2400000}"/>
    <cellStyle name="Input 2 3 2 6 9 7" xfId="35355" xr:uid="{00000000-0005-0000-0000-0000A3400000}"/>
    <cellStyle name="Input 2 3 2 7" xfId="35356" xr:uid="{00000000-0005-0000-0000-0000A4400000}"/>
    <cellStyle name="Input 2 3 3" xfId="5018" xr:uid="{00000000-0005-0000-0000-0000A5400000}"/>
    <cellStyle name="Input 2 3 3 2" xfId="5019" xr:uid="{00000000-0005-0000-0000-0000A6400000}"/>
    <cellStyle name="Input 2 3 3 2 2" xfId="5020" xr:uid="{00000000-0005-0000-0000-0000A7400000}"/>
    <cellStyle name="Input 2 3 3 2 2 10" xfId="35357" xr:uid="{00000000-0005-0000-0000-0000A8400000}"/>
    <cellStyle name="Input 2 3 3 2 2 2" xfId="5021" xr:uid="{00000000-0005-0000-0000-0000A9400000}"/>
    <cellStyle name="Input 2 3 3 2 2 2 2" xfId="5022" xr:uid="{00000000-0005-0000-0000-0000AA400000}"/>
    <cellStyle name="Input 2 3 3 2 2 2 3" xfId="35358" xr:uid="{00000000-0005-0000-0000-0000AB400000}"/>
    <cellStyle name="Input 2 3 3 2 2 2 4" xfId="35359" xr:uid="{00000000-0005-0000-0000-0000AC400000}"/>
    <cellStyle name="Input 2 3 3 2 2 2 5" xfId="35360" xr:uid="{00000000-0005-0000-0000-0000AD400000}"/>
    <cellStyle name="Input 2 3 3 2 2 2 6" xfId="35361" xr:uid="{00000000-0005-0000-0000-0000AE400000}"/>
    <cellStyle name="Input 2 3 3 2 2 2 7" xfId="35362" xr:uid="{00000000-0005-0000-0000-0000AF400000}"/>
    <cellStyle name="Input 2 3 3 2 2 3" xfId="5023" xr:uid="{00000000-0005-0000-0000-0000B0400000}"/>
    <cellStyle name="Input 2 3 3 2 2 3 2" xfId="5024" xr:uid="{00000000-0005-0000-0000-0000B1400000}"/>
    <cellStyle name="Input 2 3 3 2 2 3 3" xfId="35363" xr:uid="{00000000-0005-0000-0000-0000B2400000}"/>
    <cellStyle name="Input 2 3 3 2 2 3 4" xfId="35364" xr:uid="{00000000-0005-0000-0000-0000B3400000}"/>
    <cellStyle name="Input 2 3 3 2 2 3 5" xfId="35365" xr:uid="{00000000-0005-0000-0000-0000B4400000}"/>
    <cellStyle name="Input 2 3 3 2 2 3 6" xfId="35366" xr:uid="{00000000-0005-0000-0000-0000B5400000}"/>
    <cellStyle name="Input 2 3 3 2 2 3 7" xfId="35367" xr:uid="{00000000-0005-0000-0000-0000B6400000}"/>
    <cellStyle name="Input 2 3 3 2 2 4" xfId="5025" xr:uid="{00000000-0005-0000-0000-0000B7400000}"/>
    <cellStyle name="Input 2 3 3 2 2 4 2" xfId="5026" xr:uid="{00000000-0005-0000-0000-0000B8400000}"/>
    <cellStyle name="Input 2 3 3 2 2 4 3" xfId="35368" xr:uid="{00000000-0005-0000-0000-0000B9400000}"/>
    <cellStyle name="Input 2 3 3 2 2 4 4" xfId="35369" xr:uid="{00000000-0005-0000-0000-0000BA400000}"/>
    <cellStyle name="Input 2 3 3 2 2 4 5" xfId="35370" xr:uid="{00000000-0005-0000-0000-0000BB400000}"/>
    <cellStyle name="Input 2 3 3 2 2 4 6" xfId="35371" xr:uid="{00000000-0005-0000-0000-0000BC400000}"/>
    <cellStyle name="Input 2 3 3 2 2 4 7" xfId="35372" xr:uid="{00000000-0005-0000-0000-0000BD400000}"/>
    <cellStyle name="Input 2 3 3 2 2 5" xfId="5027" xr:uid="{00000000-0005-0000-0000-0000BE400000}"/>
    <cellStyle name="Input 2 3 3 2 2 5 2" xfId="5028" xr:uid="{00000000-0005-0000-0000-0000BF400000}"/>
    <cellStyle name="Input 2 3 3 2 2 5 3" xfId="35373" xr:uid="{00000000-0005-0000-0000-0000C0400000}"/>
    <cellStyle name="Input 2 3 3 2 2 5 4" xfId="35374" xr:uid="{00000000-0005-0000-0000-0000C1400000}"/>
    <cellStyle name="Input 2 3 3 2 2 5 5" xfId="35375" xr:uid="{00000000-0005-0000-0000-0000C2400000}"/>
    <cellStyle name="Input 2 3 3 2 2 5 6" xfId="35376" xr:uid="{00000000-0005-0000-0000-0000C3400000}"/>
    <cellStyle name="Input 2 3 3 2 2 5 7" xfId="35377" xr:uid="{00000000-0005-0000-0000-0000C4400000}"/>
    <cellStyle name="Input 2 3 3 2 2 6" xfId="5029" xr:uid="{00000000-0005-0000-0000-0000C5400000}"/>
    <cellStyle name="Input 2 3 3 2 2 6 2" xfId="5030" xr:uid="{00000000-0005-0000-0000-0000C6400000}"/>
    <cellStyle name="Input 2 3 3 2 2 6 3" xfId="35378" xr:uid="{00000000-0005-0000-0000-0000C7400000}"/>
    <cellStyle name="Input 2 3 3 2 2 6 4" xfId="35379" xr:uid="{00000000-0005-0000-0000-0000C8400000}"/>
    <cellStyle name="Input 2 3 3 2 2 6 5" xfId="35380" xr:uid="{00000000-0005-0000-0000-0000C9400000}"/>
    <cellStyle name="Input 2 3 3 2 2 6 6" xfId="35381" xr:uid="{00000000-0005-0000-0000-0000CA400000}"/>
    <cellStyle name="Input 2 3 3 2 2 6 7" xfId="35382" xr:uid="{00000000-0005-0000-0000-0000CB400000}"/>
    <cellStyle name="Input 2 3 3 2 2 7" xfId="35383" xr:uid="{00000000-0005-0000-0000-0000CC400000}"/>
    <cellStyle name="Input 2 3 3 2 2 8" xfId="35384" xr:uid="{00000000-0005-0000-0000-0000CD400000}"/>
    <cellStyle name="Input 2 3 3 2 2 9" xfId="35385" xr:uid="{00000000-0005-0000-0000-0000CE400000}"/>
    <cellStyle name="Input 2 3 3 2 3" xfId="5031" xr:uid="{00000000-0005-0000-0000-0000CF400000}"/>
    <cellStyle name="Input 2 3 3 2 3 10" xfId="5032" xr:uid="{00000000-0005-0000-0000-0000D0400000}"/>
    <cellStyle name="Input 2 3 3 2 3 11" xfId="35386" xr:uid="{00000000-0005-0000-0000-0000D1400000}"/>
    <cellStyle name="Input 2 3 3 2 3 12" xfId="35387" xr:uid="{00000000-0005-0000-0000-0000D2400000}"/>
    <cellStyle name="Input 2 3 3 2 3 13" xfId="35388" xr:uid="{00000000-0005-0000-0000-0000D3400000}"/>
    <cellStyle name="Input 2 3 3 2 3 14" xfId="35389" xr:uid="{00000000-0005-0000-0000-0000D4400000}"/>
    <cellStyle name="Input 2 3 3 2 3 15" xfId="35390" xr:uid="{00000000-0005-0000-0000-0000D5400000}"/>
    <cellStyle name="Input 2 3 3 2 3 2" xfId="5033" xr:uid="{00000000-0005-0000-0000-0000D6400000}"/>
    <cellStyle name="Input 2 3 3 2 3 2 2" xfId="5034" xr:uid="{00000000-0005-0000-0000-0000D7400000}"/>
    <cellStyle name="Input 2 3 3 2 3 2 3" xfId="35391" xr:uid="{00000000-0005-0000-0000-0000D8400000}"/>
    <cellStyle name="Input 2 3 3 2 3 2 4" xfId="35392" xr:uid="{00000000-0005-0000-0000-0000D9400000}"/>
    <cellStyle name="Input 2 3 3 2 3 2 5" xfId="35393" xr:uid="{00000000-0005-0000-0000-0000DA400000}"/>
    <cellStyle name="Input 2 3 3 2 3 2 6" xfId="35394" xr:uid="{00000000-0005-0000-0000-0000DB400000}"/>
    <cellStyle name="Input 2 3 3 2 3 2 7" xfId="35395" xr:uid="{00000000-0005-0000-0000-0000DC400000}"/>
    <cellStyle name="Input 2 3 3 2 3 3" xfId="5035" xr:uid="{00000000-0005-0000-0000-0000DD400000}"/>
    <cellStyle name="Input 2 3 3 2 3 3 2" xfId="5036" xr:uid="{00000000-0005-0000-0000-0000DE400000}"/>
    <cellStyle name="Input 2 3 3 2 3 3 3" xfId="35396" xr:uid="{00000000-0005-0000-0000-0000DF400000}"/>
    <cellStyle name="Input 2 3 3 2 3 3 4" xfId="35397" xr:uid="{00000000-0005-0000-0000-0000E0400000}"/>
    <cellStyle name="Input 2 3 3 2 3 3 5" xfId="35398" xr:uid="{00000000-0005-0000-0000-0000E1400000}"/>
    <cellStyle name="Input 2 3 3 2 3 3 6" xfId="35399" xr:uid="{00000000-0005-0000-0000-0000E2400000}"/>
    <cellStyle name="Input 2 3 3 2 3 3 7" xfId="35400" xr:uid="{00000000-0005-0000-0000-0000E3400000}"/>
    <cellStyle name="Input 2 3 3 2 3 4" xfId="5037" xr:uid="{00000000-0005-0000-0000-0000E4400000}"/>
    <cellStyle name="Input 2 3 3 2 3 4 2" xfId="5038" xr:uid="{00000000-0005-0000-0000-0000E5400000}"/>
    <cellStyle name="Input 2 3 3 2 3 4 3" xfId="35401" xr:uid="{00000000-0005-0000-0000-0000E6400000}"/>
    <cellStyle name="Input 2 3 3 2 3 4 4" xfId="35402" xr:uid="{00000000-0005-0000-0000-0000E7400000}"/>
    <cellStyle name="Input 2 3 3 2 3 4 5" xfId="35403" xr:uid="{00000000-0005-0000-0000-0000E8400000}"/>
    <cellStyle name="Input 2 3 3 2 3 4 6" xfId="35404" xr:uid="{00000000-0005-0000-0000-0000E9400000}"/>
    <cellStyle name="Input 2 3 3 2 3 4 7" xfId="35405" xr:uid="{00000000-0005-0000-0000-0000EA400000}"/>
    <cellStyle name="Input 2 3 3 2 3 5" xfId="5039" xr:uid="{00000000-0005-0000-0000-0000EB400000}"/>
    <cellStyle name="Input 2 3 3 2 3 5 2" xfId="5040" xr:uid="{00000000-0005-0000-0000-0000EC400000}"/>
    <cellStyle name="Input 2 3 3 2 3 5 3" xfId="35406" xr:uid="{00000000-0005-0000-0000-0000ED400000}"/>
    <cellStyle name="Input 2 3 3 2 3 5 4" xfId="35407" xr:uid="{00000000-0005-0000-0000-0000EE400000}"/>
    <cellStyle name="Input 2 3 3 2 3 5 5" xfId="35408" xr:uid="{00000000-0005-0000-0000-0000EF400000}"/>
    <cellStyle name="Input 2 3 3 2 3 5 6" xfId="35409" xr:uid="{00000000-0005-0000-0000-0000F0400000}"/>
    <cellStyle name="Input 2 3 3 2 3 5 7" xfId="35410" xr:uid="{00000000-0005-0000-0000-0000F1400000}"/>
    <cellStyle name="Input 2 3 3 2 3 6" xfId="5041" xr:uid="{00000000-0005-0000-0000-0000F2400000}"/>
    <cellStyle name="Input 2 3 3 2 3 6 2" xfId="5042" xr:uid="{00000000-0005-0000-0000-0000F3400000}"/>
    <cellStyle name="Input 2 3 3 2 3 6 3" xfId="35411" xr:uid="{00000000-0005-0000-0000-0000F4400000}"/>
    <cellStyle name="Input 2 3 3 2 3 6 4" xfId="35412" xr:uid="{00000000-0005-0000-0000-0000F5400000}"/>
    <cellStyle name="Input 2 3 3 2 3 6 5" xfId="35413" xr:uid="{00000000-0005-0000-0000-0000F6400000}"/>
    <cellStyle name="Input 2 3 3 2 3 6 6" xfId="35414" xr:uid="{00000000-0005-0000-0000-0000F7400000}"/>
    <cellStyle name="Input 2 3 3 2 3 6 7" xfId="35415" xr:uid="{00000000-0005-0000-0000-0000F8400000}"/>
    <cellStyle name="Input 2 3 3 2 3 7" xfId="5043" xr:uid="{00000000-0005-0000-0000-0000F9400000}"/>
    <cellStyle name="Input 2 3 3 2 3 7 2" xfId="5044" xr:uid="{00000000-0005-0000-0000-0000FA400000}"/>
    <cellStyle name="Input 2 3 3 2 3 7 3" xfId="35416" xr:uid="{00000000-0005-0000-0000-0000FB400000}"/>
    <cellStyle name="Input 2 3 3 2 3 7 4" xfId="35417" xr:uid="{00000000-0005-0000-0000-0000FC400000}"/>
    <cellStyle name="Input 2 3 3 2 3 7 5" xfId="35418" xr:uid="{00000000-0005-0000-0000-0000FD400000}"/>
    <cellStyle name="Input 2 3 3 2 3 7 6" xfId="35419" xr:uid="{00000000-0005-0000-0000-0000FE400000}"/>
    <cellStyle name="Input 2 3 3 2 3 7 7" xfId="35420" xr:uid="{00000000-0005-0000-0000-0000FF400000}"/>
    <cellStyle name="Input 2 3 3 2 3 8" xfId="5045" xr:uid="{00000000-0005-0000-0000-000000410000}"/>
    <cellStyle name="Input 2 3 3 2 3 8 2" xfId="5046" xr:uid="{00000000-0005-0000-0000-000001410000}"/>
    <cellStyle name="Input 2 3 3 2 3 8 3" xfId="35421" xr:uid="{00000000-0005-0000-0000-000002410000}"/>
    <cellStyle name="Input 2 3 3 2 3 8 4" xfId="35422" xr:uid="{00000000-0005-0000-0000-000003410000}"/>
    <cellStyle name="Input 2 3 3 2 3 8 5" xfId="35423" xr:uid="{00000000-0005-0000-0000-000004410000}"/>
    <cellStyle name="Input 2 3 3 2 3 8 6" xfId="35424" xr:uid="{00000000-0005-0000-0000-000005410000}"/>
    <cellStyle name="Input 2 3 3 2 3 8 7" xfId="35425" xr:uid="{00000000-0005-0000-0000-000006410000}"/>
    <cellStyle name="Input 2 3 3 2 3 9" xfId="5047" xr:uid="{00000000-0005-0000-0000-000007410000}"/>
    <cellStyle name="Input 2 3 3 2 3 9 2" xfId="5048" xr:uid="{00000000-0005-0000-0000-000008410000}"/>
    <cellStyle name="Input 2 3 3 2 3 9 3" xfId="35426" xr:uid="{00000000-0005-0000-0000-000009410000}"/>
    <cellStyle name="Input 2 3 3 2 3 9 4" xfId="35427" xr:uid="{00000000-0005-0000-0000-00000A410000}"/>
    <cellStyle name="Input 2 3 3 2 3 9 5" xfId="35428" xr:uid="{00000000-0005-0000-0000-00000B410000}"/>
    <cellStyle name="Input 2 3 3 2 3 9 6" xfId="35429" xr:uid="{00000000-0005-0000-0000-00000C410000}"/>
    <cellStyle name="Input 2 3 3 2 3 9 7" xfId="35430" xr:uid="{00000000-0005-0000-0000-00000D410000}"/>
    <cellStyle name="Input 2 3 3 2 4" xfId="5049" xr:uid="{00000000-0005-0000-0000-00000E410000}"/>
    <cellStyle name="Input 2 3 3 2 4 2" xfId="5050" xr:uid="{00000000-0005-0000-0000-00000F410000}"/>
    <cellStyle name="Input 2 3 3 2 4 3" xfId="35431" xr:uid="{00000000-0005-0000-0000-000010410000}"/>
    <cellStyle name="Input 2 3 3 2 4 4" xfId="35432" xr:uid="{00000000-0005-0000-0000-000011410000}"/>
    <cellStyle name="Input 2 3 3 2 4 5" xfId="35433" xr:uid="{00000000-0005-0000-0000-000012410000}"/>
    <cellStyle name="Input 2 3 3 2 4 6" xfId="35434" xr:uid="{00000000-0005-0000-0000-000013410000}"/>
    <cellStyle name="Input 2 3 3 2 4 7" xfId="35435" xr:uid="{00000000-0005-0000-0000-000014410000}"/>
    <cellStyle name="Input 2 3 3 2 5" xfId="5051" xr:uid="{00000000-0005-0000-0000-000015410000}"/>
    <cellStyle name="Input 2 3 3 2 5 2" xfId="5052" xr:uid="{00000000-0005-0000-0000-000016410000}"/>
    <cellStyle name="Input 2 3 3 2 6" xfId="35436" xr:uid="{00000000-0005-0000-0000-000017410000}"/>
    <cellStyle name="Input 2 3 3 2 7" xfId="35437" xr:uid="{00000000-0005-0000-0000-000018410000}"/>
    <cellStyle name="Input 2 3 3 2 8" xfId="35438" xr:uid="{00000000-0005-0000-0000-000019410000}"/>
    <cellStyle name="Input 2 3 3 3" xfId="5053" xr:uid="{00000000-0005-0000-0000-00001A410000}"/>
    <cellStyle name="Input 2 3 3 3 10" xfId="35439" xr:uid="{00000000-0005-0000-0000-00001B410000}"/>
    <cellStyle name="Input 2 3 3 3 2" xfId="5054" xr:uid="{00000000-0005-0000-0000-00001C410000}"/>
    <cellStyle name="Input 2 3 3 3 2 2" xfId="5055" xr:uid="{00000000-0005-0000-0000-00001D410000}"/>
    <cellStyle name="Input 2 3 3 3 2 3" xfId="35440" xr:uid="{00000000-0005-0000-0000-00001E410000}"/>
    <cellStyle name="Input 2 3 3 3 2 4" xfId="35441" xr:uid="{00000000-0005-0000-0000-00001F410000}"/>
    <cellStyle name="Input 2 3 3 3 2 5" xfId="35442" xr:uid="{00000000-0005-0000-0000-000020410000}"/>
    <cellStyle name="Input 2 3 3 3 2 6" xfId="35443" xr:uid="{00000000-0005-0000-0000-000021410000}"/>
    <cellStyle name="Input 2 3 3 3 2 7" xfId="35444" xr:uid="{00000000-0005-0000-0000-000022410000}"/>
    <cellStyle name="Input 2 3 3 3 3" xfId="5056" xr:uid="{00000000-0005-0000-0000-000023410000}"/>
    <cellStyle name="Input 2 3 3 3 3 2" xfId="5057" xr:uid="{00000000-0005-0000-0000-000024410000}"/>
    <cellStyle name="Input 2 3 3 3 3 3" xfId="35445" xr:uid="{00000000-0005-0000-0000-000025410000}"/>
    <cellStyle name="Input 2 3 3 3 3 4" xfId="35446" xr:uid="{00000000-0005-0000-0000-000026410000}"/>
    <cellStyle name="Input 2 3 3 3 3 5" xfId="35447" xr:uid="{00000000-0005-0000-0000-000027410000}"/>
    <cellStyle name="Input 2 3 3 3 3 6" xfId="35448" xr:uid="{00000000-0005-0000-0000-000028410000}"/>
    <cellStyle name="Input 2 3 3 3 3 7" xfId="35449" xr:uid="{00000000-0005-0000-0000-000029410000}"/>
    <cellStyle name="Input 2 3 3 3 4" xfId="5058" xr:uid="{00000000-0005-0000-0000-00002A410000}"/>
    <cellStyle name="Input 2 3 3 3 4 2" xfId="5059" xr:uid="{00000000-0005-0000-0000-00002B410000}"/>
    <cellStyle name="Input 2 3 3 3 4 3" xfId="35450" xr:uid="{00000000-0005-0000-0000-00002C410000}"/>
    <cellStyle name="Input 2 3 3 3 4 4" xfId="35451" xr:uid="{00000000-0005-0000-0000-00002D410000}"/>
    <cellStyle name="Input 2 3 3 3 4 5" xfId="35452" xr:uid="{00000000-0005-0000-0000-00002E410000}"/>
    <cellStyle name="Input 2 3 3 3 4 6" xfId="35453" xr:uid="{00000000-0005-0000-0000-00002F410000}"/>
    <cellStyle name="Input 2 3 3 3 4 7" xfId="35454" xr:uid="{00000000-0005-0000-0000-000030410000}"/>
    <cellStyle name="Input 2 3 3 3 5" xfId="5060" xr:uid="{00000000-0005-0000-0000-000031410000}"/>
    <cellStyle name="Input 2 3 3 3 5 2" xfId="5061" xr:uid="{00000000-0005-0000-0000-000032410000}"/>
    <cellStyle name="Input 2 3 3 3 5 3" xfId="35455" xr:uid="{00000000-0005-0000-0000-000033410000}"/>
    <cellStyle name="Input 2 3 3 3 5 4" xfId="35456" xr:uid="{00000000-0005-0000-0000-000034410000}"/>
    <cellStyle name="Input 2 3 3 3 5 5" xfId="35457" xr:uid="{00000000-0005-0000-0000-000035410000}"/>
    <cellStyle name="Input 2 3 3 3 5 6" xfId="35458" xr:uid="{00000000-0005-0000-0000-000036410000}"/>
    <cellStyle name="Input 2 3 3 3 5 7" xfId="35459" xr:uid="{00000000-0005-0000-0000-000037410000}"/>
    <cellStyle name="Input 2 3 3 3 6" xfId="5062" xr:uid="{00000000-0005-0000-0000-000038410000}"/>
    <cellStyle name="Input 2 3 3 3 6 2" xfId="5063" xr:uid="{00000000-0005-0000-0000-000039410000}"/>
    <cellStyle name="Input 2 3 3 3 6 3" xfId="35460" xr:uid="{00000000-0005-0000-0000-00003A410000}"/>
    <cellStyle name="Input 2 3 3 3 6 4" xfId="35461" xr:uid="{00000000-0005-0000-0000-00003B410000}"/>
    <cellStyle name="Input 2 3 3 3 6 5" xfId="35462" xr:uid="{00000000-0005-0000-0000-00003C410000}"/>
    <cellStyle name="Input 2 3 3 3 6 6" xfId="35463" xr:uid="{00000000-0005-0000-0000-00003D410000}"/>
    <cellStyle name="Input 2 3 3 3 6 7" xfId="35464" xr:uid="{00000000-0005-0000-0000-00003E410000}"/>
    <cellStyle name="Input 2 3 3 3 7" xfId="35465" xr:uid="{00000000-0005-0000-0000-00003F410000}"/>
    <cellStyle name="Input 2 3 3 3 8" xfId="35466" xr:uid="{00000000-0005-0000-0000-000040410000}"/>
    <cellStyle name="Input 2 3 3 3 9" xfId="35467" xr:uid="{00000000-0005-0000-0000-000041410000}"/>
    <cellStyle name="Input 2 3 3 4" xfId="5064" xr:uid="{00000000-0005-0000-0000-000042410000}"/>
    <cellStyle name="Input 2 3 3 4 10" xfId="5065" xr:uid="{00000000-0005-0000-0000-000043410000}"/>
    <cellStyle name="Input 2 3 3 4 11" xfId="35468" xr:uid="{00000000-0005-0000-0000-000044410000}"/>
    <cellStyle name="Input 2 3 3 4 12" xfId="35469" xr:uid="{00000000-0005-0000-0000-000045410000}"/>
    <cellStyle name="Input 2 3 3 4 2" xfId="5066" xr:uid="{00000000-0005-0000-0000-000046410000}"/>
    <cellStyle name="Input 2 3 3 4 2 2" xfId="5067" xr:uid="{00000000-0005-0000-0000-000047410000}"/>
    <cellStyle name="Input 2 3 3 4 2 3" xfId="35470" xr:uid="{00000000-0005-0000-0000-000048410000}"/>
    <cellStyle name="Input 2 3 3 4 2 4" xfId="35471" xr:uid="{00000000-0005-0000-0000-000049410000}"/>
    <cellStyle name="Input 2 3 3 4 2 5" xfId="35472" xr:uid="{00000000-0005-0000-0000-00004A410000}"/>
    <cellStyle name="Input 2 3 3 4 2 6" xfId="35473" xr:uid="{00000000-0005-0000-0000-00004B410000}"/>
    <cellStyle name="Input 2 3 3 4 2 7" xfId="35474" xr:uid="{00000000-0005-0000-0000-00004C410000}"/>
    <cellStyle name="Input 2 3 3 4 3" xfId="5068" xr:uid="{00000000-0005-0000-0000-00004D410000}"/>
    <cellStyle name="Input 2 3 3 4 3 2" xfId="5069" xr:uid="{00000000-0005-0000-0000-00004E410000}"/>
    <cellStyle name="Input 2 3 3 4 3 3" xfId="35475" xr:uid="{00000000-0005-0000-0000-00004F410000}"/>
    <cellStyle name="Input 2 3 3 4 3 4" xfId="35476" xr:uid="{00000000-0005-0000-0000-000050410000}"/>
    <cellStyle name="Input 2 3 3 4 3 5" xfId="35477" xr:uid="{00000000-0005-0000-0000-000051410000}"/>
    <cellStyle name="Input 2 3 3 4 3 6" xfId="35478" xr:uid="{00000000-0005-0000-0000-000052410000}"/>
    <cellStyle name="Input 2 3 3 4 3 7" xfId="35479" xr:uid="{00000000-0005-0000-0000-000053410000}"/>
    <cellStyle name="Input 2 3 3 4 4" xfId="5070" xr:uid="{00000000-0005-0000-0000-000054410000}"/>
    <cellStyle name="Input 2 3 3 4 4 2" xfId="5071" xr:uid="{00000000-0005-0000-0000-000055410000}"/>
    <cellStyle name="Input 2 3 3 4 4 3" xfId="35480" xr:uid="{00000000-0005-0000-0000-000056410000}"/>
    <cellStyle name="Input 2 3 3 4 4 4" xfId="35481" xr:uid="{00000000-0005-0000-0000-000057410000}"/>
    <cellStyle name="Input 2 3 3 4 4 5" xfId="35482" xr:uid="{00000000-0005-0000-0000-000058410000}"/>
    <cellStyle name="Input 2 3 3 4 4 6" xfId="35483" xr:uid="{00000000-0005-0000-0000-000059410000}"/>
    <cellStyle name="Input 2 3 3 4 4 7" xfId="35484" xr:uid="{00000000-0005-0000-0000-00005A410000}"/>
    <cellStyle name="Input 2 3 3 4 5" xfId="5072" xr:uid="{00000000-0005-0000-0000-00005B410000}"/>
    <cellStyle name="Input 2 3 3 4 5 2" xfId="5073" xr:uid="{00000000-0005-0000-0000-00005C410000}"/>
    <cellStyle name="Input 2 3 3 4 5 3" xfId="35485" xr:uid="{00000000-0005-0000-0000-00005D410000}"/>
    <cellStyle name="Input 2 3 3 4 5 4" xfId="35486" xr:uid="{00000000-0005-0000-0000-00005E410000}"/>
    <cellStyle name="Input 2 3 3 4 5 5" xfId="35487" xr:uid="{00000000-0005-0000-0000-00005F410000}"/>
    <cellStyle name="Input 2 3 3 4 5 6" xfId="35488" xr:uid="{00000000-0005-0000-0000-000060410000}"/>
    <cellStyle name="Input 2 3 3 4 5 7" xfId="35489" xr:uid="{00000000-0005-0000-0000-000061410000}"/>
    <cellStyle name="Input 2 3 3 4 6" xfId="5074" xr:uid="{00000000-0005-0000-0000-000062410000}"/>
    <cellStyle name="Input 2 3 3 4 6 2" xfId="5075" xr:uid="{00000000-0005-0000-0000-000063410000}"/>
    <cellStyle name="Input 2 3 3 4 6 3" xfId="35490" xr:uid="{00000000-0005-0000-0000-000064410000}"/>
    <cellStyle name="Input 2 3 3 4 6 4" xfId="35491" xr:uid="{00000000-0005-0000-0000-000065410000}"/>
    <cellStyle name="Input 2 3 3 4 6 5" xfId="35492" xr:uid="{00000000-0005-0000-0000-000066410000}"/>
    <cellStyle name="Input 2 3 3 4 6 6" xfId="35493" xr:uid="{00000000-0005-0000-0000-000067410000}"/>
    <cellStyle name="Input 2 3 3 4 6 7" xfId="35494" xr:uid="{00000000-0005-0000-0000-000068410000}"/>
    <cellStyle name="Input 2 3 3 4 7" xfId="5076" xr:uid="{00000000-0005-0000-0000-000069410000}"/>
    <cellStyle name="Input 2 3 3 4 7 2" xfId="5077" xr:uid="{00000000-0005-0000-0000-00006A410000}"/>
    <cellStyle name="Input 2 3 3 4 7 3" xfId="35495" xr:uid="{00000000-0005-0000-0000-00006B410000}"/>
    <cellStyle name="Input 2 3 3 4 7 4" xfId="35496" xr:uid="{00000000-0005-0000-0000-00006C410000}"/>
    <cellStyle name="Input 2 3 3 4 7 5" xfId="35497" xr:uid="{00000000-0005-0000-0000-00006D410000}"/>
    <cellStyle name="Input 2 3 3 4 7 6" xfId="35498" xr:uid="{00000000-0005-0000-0000-00006E410000}"/>
    <cellStyle name="Input 2 3 3 4 7 7" xfId="35499" xr:uid="{00000000-0005-0000-0000-00006F410000}"/>
    <cellStyle name="Input 2 3 3 4 8" xfId="5078" xr:uid="{00000000-0005-0000-0000-000070410000}"/>
    <cellStyle name="Input 2 3 3 4 8 2" xfId="5079" xr:uid="{00000000-0005-0000-0000-000071410000}"/>
    <cellStyle name="Input 2 3 3 4 8 3" xfId="35500" xr:uid="{00000000-0005-0000-0000-000072410000}"/>
    <cellStyle name="Input 2 3 3 4 8 4" xfId="35501" xr:uid="{00000000-0005-0000-0000-000073410000}"/>
    <cellStyle name="Input 2 3 3 4 8 5" xfId="35502" xr:uid="{00000000-0005-0000-0000-000074410000}"/>
    <cellStyle name="Input 2 3 3 4 8 6" xfId="35503" xr:uid="{00000000-0005-0000-0000-000075410000}"/>
    <cellStyle name="Input 2 3 3 4 8 7" xfId="35504" xr:uid="{00000000-0005-0000-0000-000076410000}"/>
    <cellStyle name="Input 2 3 3 4 9" xfId="5080" xr:uid="{00000000-0005-0000-0000-000077410000}"/>
    <cellStyle name="Input 2 3 3 4 9 2" xfId="5081" xr:uid="{00000000-0005-0000-0000-000078410000}"/>
    <cellStyle name="Input 2 3 3 4 9 3" xfId="35505" xr:uid="{00000000-0005-0000-0000-000079410000}"/>
    <cellStyle name="Input 2 3 3 4 9 4" xfId="35506" xr:uid="{00000000-0005-0000-0000-00007A410000}"/>
    <cellStyle name="Input 2 3 3 4 9 5" xfId="35507" xr:uid="{00000000-0005-0000-0000-00007B410000}"/>
    <cellStyle name="Input 2 3 3 4 9 6" xfId="35508" xr:uid="{00000000-0005-0000-0000-00007C410000}"/>
    <cellStyle name="Input 2 3 3 4 9 7" xfId="35509" xr:uid="{00000000-0005-0000-0000-00007D410000}"/>
    <cellStyle name="Input 2 3 3 5" xfId="5082" xr:uid="{00000000-0005-0000-0000-00007E410000}"/>
    <cellStyle name="Input 2 3 3 5 10" xfId="35510" xr:uid="{00000000-0005-0000-0000-00007F410000}"/>
    <cellStyle name="Input 2 3 3 5 11" xfId="35511" xr:uid="{00000000-0005-0000-0000-000080410000}"/>
    <cellStyle name="Input 2 3 3 5 12" xfId="35512" xr:uid="{00000000-0005-0000-0000-000081410000}"/>
    <cellStyle name="Input 2 3 3 5 2" xfId="5083" xr:uid="{00000000-0005-0000-0000-000082410000}"/>
    <cellStyle name="Input 2 3 3 5 2 2" xfId="5084" xr:uid="{00000000-0005-0000-0000-000083410000}"/>
    <cellStyle name="Input 2 3 3 5 2 3" xfId="35513" xr:uid="{00000000-0005-0000-0000-000084410000}"/>
    <cellStyle name="Input 2 3 3 5 2 4" xfId="35514" xr:uid="{00000000-0005-0000-0000-000085410000}"/>
    <cellStyle name="Input 2 3 3 5 2 5" xfId="35515" xr:uid="{00000000-0005-0000-0000-000086410000}"/>
    <cellStyle name="Input 2 3 3 5 2 6" xfId="35516" xr:uid="{00000000-0005-0000-0000-000087410000}"/>
    <cellStyle name="Input 2 3 3 5 2 7" xfId="35517" xr:uid="{00000000-0005-0000-0000-000088410000}"/>
    <cellStyle name="Input 2 3 3 5 3" xfId="5085" xr:uid="{00000000-0005-0000-0000-000089410000}"/>
    <cellStyle name="Input 2 3 3 5 3 2" xfId="5086" xr:uid="{00000000-0005-0000-0000-00008A410000}"/>
    <cellStyle name="Input 2 3 3 5 3 3" xfId="35518" xr:uid="{00000000-0005-0000-0000-00008B410000}"/>
    <cellStyle name="Input 2 3 3 5 3 4" xfId="35519" xr:uid="{00000000-0005-0000-0000-00008C410000}"/>
    <cellStyle name="Input 2 3 3 5 3 5" xfId="35520" xr:uid="{00000000-0005-0000-0000-00008D410000}"/>
    <cellStyle name="Input 2 3 3 5 3 6" xfId="35521" xr:uid="{00000000-0005-0000-0000-00008E410000}"/>
    <cellStyle name="Input 2 3 3 5 3 7" xfId="35522" xr:uid="{00000000-0005-0000-0000-00008F410000}"/>
    <cellStyle name="Input 2 3 3 5 4" xfId="5087" xr:uid="{00000000-0005-0000-0000-000090410000}"/>
    <cellStyle name="Input 2 3 3 5 4 2" xfId="5088" xr:uid="{00000000-0005-0000-0000-000091410000}"/>
    <cellStyle name="Input 2 3 3 5 4 3" xfId="35523" xr:uid="{00000000-0005-0000-0000-000092410000}"/>
    <cellStyle name="Input 2 3 3 5 4 4" xfId="35524" xr:uid="{00000000-0005-0000-0000-000093410000}"/>
    <cellStyle name="Input 2 3 3 5 4 5" xfId="35525" xr:uid="{00000000-0005-0000-0000-000094410000}"/>
    <cellStyle name="Input 2 3 3 5 4 6" xfId="35526" xr:uid="{00000000-0005-0000-0000-000095410000}"/>
    <cellStyle name="Input 2 3 3 5 4 7" xfId="35527" xr:uid="{00000000-0005-0000-0000-000096410000}"/>
    <cellStyle name="Input 2 3 3 5 5" xfId="5089" xr:uid="{00000000-0005-0000-0000-000097410000}"/>
    <cellStyle name="Input 2 3 3 5 5 2" xfId="5090" xr:uid="{00000000-0005-0000-0000-000098410000}"/>
    <cellStyle name="Input 2 3 3 5 5 3" xfId="35528" xr:uid="{00000000-0005-0000-0000-000099410000}"/>
    <cellStyle name="Input 2 3 3 5 5 4" xfId="35529" xr:uid="{00000000-0005-0000-0000-00009A410000}"/>
    <cellStyle name="Input 2 3 3 5 5 5" xfId="35530" xr:uid="{00000000-0005-0000-0000-00009B410000}"/>
    <cellStyle name="Input 2 3 3 5 5 6" xfId="35531" xr:uid="{00000000-0005-0000-0000-00009C410000}"/>
    <cellStyle name="Input 2 3 3 5 5 7" xfId="35532" xr:uid="{00000000-0005-0000-0000-00009D410000}"/>
    <cellStyle name="Input 2 3 3 5 6" xfId="5091" xr:uid="{00000000-0005-0000-0000-00009E410000}"/>
    <cellStyle name="Input 2 3 3 5 6 2" xfId="5092" xr:uid="{00000000-0005-0000-0000-00009F410000}"/>
    <cellStyle name="Input 2 3 3 5 6 3" xfId="35533" xr:uid="{00000000-0005-0000-0000-0000A0410000}"/>
    <cellStyle name="Input 2 3 3 5 6 4" xfId="35534" xr:uid="{00000000-0005-0000-0000-0000A1410000}"/>
    <cellStyle name="Input 2 3 3 5 6 5" xfId="35535" xr:uid="{00000000-0005-0000-0000-0000A2410000}"/>
    <cellStyle name="Input 2 3 3 5 6 6" xfId="35536" xr:uid="{00000000-0005-0000-0000-0000A3410000}"/>
    <cellStyle name="Input 2 3 3 5 6 7" xfId="35537" xr:uid="{00000000-0005-0000-0000-0000A4410000}"/>
    <cellStyle name="Input 2 3 3 5 7" xfId="5093" xr:uid="{00000000-0005-0000-0000-0000A5410000}"/>
    <cellStyle name="Input 2 3 3 5 7 2" xfId="5094" xr:uid="{00000000-0005-0000-0000-0000A6410000}"/>
    <cellStyle name="Input 2 3 3 5 7 3" xfId="35538" xr:uid="{00000000-0005-0000-0000-0000A7410000}"/>
    <cellStyle name="Input 2 3 3 5 7 4" xfId="35539" xr:uid="{00000000-0005-0000-0000-0000A8410000}"/>
    <cellStyle name="Input 2 3 3 5 7 5" xfId="35540" xr:uid="{00000000-0005-0000-0000-0000A9410000}"/>
    <cellStyle name="Input 2 3 3 5 7 6" xfId="35541" xr:uid="{00000000-0005-0000-0000-0000AA410000}"/>
    <cellStyle name="Input 2 3 3 5 7 7" xfId="35542" xr:uid="{00000000-0005-0000-0000-0000AB410000}"/>
    <cellStyle name="Input 2 3 3 5 8" xfId="5095" xr:uid="{00000000-0005-0000-0000-0000AC410000}"/>
    <cellStyle name="Input 2 3 3 5 8 2" xfId="5096" xr:uid="{00000000-0005-0000-0000-0000AD410000}"/>
    <cellStyle name="Input 2 3 3 5 8 3" xfId="35543" xr:uid="{00000000-0005-0000-0000-0000AE410000}"/>
    <cellStyle name="Input 2 3 3 5 8 4" xfId="35544" xr:uid="{00000000-0005-0000-0000-0000AF410000}"/>
    <cellStyle name="Input 2 3 3 5 8 5" xfId="35545" xr:uid="{00000000-0005-0000-0000-0000B0410000}"/>
    <cellStyle name="Input 2 3 3 5 8 6" xfId="35546" xr:uid="{00000000-0005-0000-0000-0000B1410000}"/>
    <cellStyle name="Input 2 3 3 5 8 7" xfId="35547" xr:uid="{00000000-0005-0000-0000-0000B2410000}"/>
    <cellStyle name="Input 2 3 3 5 9" xfId="5097" xr:uid="{00000000-0005-0000-0000-0000B3410000}"/>
    <cellStyle name="Input 2 3 3 5 9 2" xfId="5098" xr:uid="{00000000-0005-0000-0000-0000B4410000}"/>
    <cellStyle name="Input 2 3 3 5 9 3" xfId="35548" xr:uid="{00000000-0005-0000-0000-0000B5410000}"/>
    <cellStyle name="Input 2 3 3 5 9 4" xfId="35549" xr:uid="{00000000-0005-0000-0000-0000B6410000}"/>
    <cellStyle name="Input 2 3 3 5 9 5" xfId="35550" xr:uid="{00000000-0005-0000-0000-0000B7410000}"/>
    <cellStyle name="Input 2 3 3 5 9 6" xfId="35551" xr:uid="{00000000-0005-0000-0000-0000B8410000}"/>
    <cellStyle name="Input 2 3 3 5 9 7" xfId="35552" xr:uid="{00000000-0005-0000-0000-0000B9410000}"/>
    <cellStyle name="Input 2 3 3 6" xfId="5099" xr:uid="{00000000-0005-0000-0000-0000BA410000}"/>
    <cellStyle name="Input 2 3 3 6 10" xfId="5100" xr:uid="{00000000-0005-0000-0000-0000BB410000}"/>
    <cellStyle name="Input 2 3 3 6 11" xfId="35553" xr:uid="{00000000-0005-0000-0000-0000BC410000}"/>
    <cellStyle name="Input 2 3 3 6 12" xfId="35554" xr:uid="{00000000-0005-0000-0000-0000BD410000}"/>
    <cellStyle name="Input 2 3 3 6 13" xfId="35555" xr:uid="{00000000-0005-0000-0000-0000BE410000}"/>
    <cellStyle name="Input 2 3 3 6 14" xfId="35556" xr:uid="{00000000-0005-0000-0000-0000BF410000}"/>
    <cellStyle name="Input 2 3 3 6 15" xfId="35557" xr:uid="{00000000-0005-0000-0000-0000C0410000}"/>
    <cellStyle name="Input 2 3 3 6 2" xfId="5101" xr:uid="{00000000-0005-0000-0000-0000C1410000}"/>
    <cellStyle name="Input 2 3 3 6 2 2" xfId="5102" xr:uid="{00000000-0005-0000-0000-0000C2410000}"/>
    <cellStyle name="Input 2 3 3 6 2 3" xfId="35558" xr:uid="{00000000-0005-0000-0000-0000C3410000}"/>
    <cellStyle name="Input 2 3 3 6 2 4" xfId="35559" xr:uid="{00000000-0005-0000-0000-0000C4410000}"/>
    <cellStyle name="Input 2 3 3 6 2 5" xfId="35560" xr:uid="{00000000-0005-0000-0000-0000C5410000}"/>
    <cellStyle name="Input 2 3 3 6 2 6" xfId="35561" xr:uid="{00000000-0005-0000-0000-0000C6410000}"/>
    <cellStyle name="Input 2 3 3 6 2 7" xfId="35562" xr:uid="{00000000-0005-0000-0000-0000C7410000}"/>
    <cellStyle name="Input 2 3 3 6 3" xfId="5103" xr:uid="{00000000-0005-0000-0000-0000C8410000}"/>
    <cellStyle name="Input 2 3 3 6 3 2" xfId="5104" xr:uid="{00000000-0005-0000-0000-0000C9410000}"/>
    <cellStyle name="Input 2 3 3 6 3 3" xfId="35563" xr:uid="{00000000-0005-0000-0000-0000CA410000}"/>
    <cellStyle name="Input 2 3 3 6 3 4" xfId="35564" xr:uid="{00000000-0005-0000-0000-0000CB410000}"/>
    <cellStyle name="Input 2 3 3 6 3 5" xfId="35565" xr:uid="{00000000-0005-0000-0000-0000CC410000}"/>
    <cellStyle name="Input 2 3 3 6 3 6" xfId="35566" xr:uid="{00000000-0005-0000-0000-0000CD410000}"/>
    <cellStyle name="Input 2 3 3 6 3 7" xfId="35567" xr:uid="{00000000-0005-0000-0000-0000CE410000}"/>
    <cellStyle name="Input 2 3 3 6 4" xfId="5105" xr:uid="{00000000-0005-0000-0000-0000CF410000}"/>
    <cellStyle name="Input 2 3 3 6 4 2" xfId="5106" xr:uid="{00000000-0005-0000-0000-0000D0410000}"/>
    <cellStyle name="Input 2 3 3 6 4 3" xfId="35568" xr:uid="{00000000-0005-0000-0000-0000D1410000}"/>
    <cellStyle name="Input 2 3 3 6 4 4" xfId="35569" xr:uid="{00000000-0005-0000-0000-0000D2410000}"/>
    <cellStyle name="Input 2 3 3 6 4 5" xfId="35570" xr:uid="{00000000-0005-0000-0000-0000D3410000}"/>
    <cellStyle name="Input 2 3 3 6 4 6" xfId="35571" xr:uid="{00000000-0005-0000-0000-0000D4410000}"/>
    <cellStyle name="Input 2 3 3 6 4 7" xfId="35572" xr:uid="{00000000-0005-0000-0000-0000D5410000}"/>
    <cellStyle name="Input 2 3 3 6 5" xfId="5107" xr:uid="{00000000-0005-0000-0000-0000D6410000}"/>
    <cellStyle name="Input 2 3 3 6 5 2" xfId="5108" xr:uid="{00000000-0005-0000-0000-0000D7410000}"/>
    <cellStyle name="Input 2 3 3 6 5 3" xfId="35573" xr:uid="{00000000-0005-0000-0000-0000D8410000}"/>
    <cellStyle name="Input 2 3 3 6 5 4" xfId="35574" xr:uid="{00000000-0005-0000-0000-0000D9410000}"/>
    <cellStyle name="Input 2 3 3 6 5 5" xfId="35575" xr:uid="{00000000-0005-0000-0000-0000DA410000}"/>
    <cellStyle name="Input 2 3 3 6 5 6" xfId="35576" xr:uid="{00000000-0005-0000-0000-0000DB410000}"/>
    <cellStyle name="Input 2 3 3 6 5 7" xfId="35577" xr:uid="{00000000-0005-0000-0000-0000DC410000}"/>
    <cellStyle name="Input 2 3 3 6 6" xfId="5109" xr:uid="{00000000-0005-0000-0000-0000DD410000}"/>
    <cellStyle name="Input 2 3 3 6 6 2" xfId="5110" xr:uid="{00000000-0005-0000-0000-0000DE410000}"/>
    <cellStyle name="Input 2 3 3 6 6 3" xfId="35578" xr:uid="{00000000-0005-0000-0000-0000DF410000}"/>
    <cellStyle name="Input 2 3 3 6 6 4" xfId="35579" xr:uid="{00000000-0005-0000-0000-0000E0410000}"/>
    <cellStyle name="Input 2 3 3 6 6 5" xfId="35580" xr:uid="{00000000-0005-0000-0000-0000E1410000}"/>
    <cellStyle name="Input 2 3 3 6 6 6" xfId="35581" xr:uid="{00000000-0005-0000-0000-0000E2410000}"/>
    <cellStyle name="Input 2 3 3 6 6 7" xfId="35582" xr:uid="{00000000-0005-0000-0000-0000E3410000}"/>
    <cellStyle name="Input 2 3 3 6 7" xfId="5111" xr:uid="{00000000-0005-0000-0000-0000E4410000}"/>
    <cellStyle name="Input 2 3 3 6 7 2" xfId="5112" xr:uid="{00000000-0005-0000-0000-0000E5410000}"/>
    <cellStyle name="Input 2 3 3 6 7 3" xfId="35583" xr:uid="{00000000-0005-0000-0000-0000E6410000}"/>
    <cellStyle name="Input 2 3 3 6 7 4" xfId="35584" xr:uid="{00000000-0005-0000-0000-0000E7410000}"/>
    <cellStyle name="Input 2 3 3 6 7 5" xfId="35585" xr:uid="{00000000-0005-0000-0000-0000E8410000}"/>
    <cellStyle name="Input 2 3 3 6 7 6" xfId="35586" xr:uid="{00000000-0005-0000-0000-0000E9410000}"/>
    <cellStyle name="Input 2 3 3 6 7 7" xfId="35587" xr:uid="{00000000-0005-0000-0000-0000EA410000}"/>
    <cellStyle name="Input 2 3 3 6 8" xfId="5113" xr:uid="{00000000-0005-0000-0000-0000EB410000}"/>
    <cellStyle name="Input 2 3 3 6 8 2" xfId="5114" xr:uid="{00000000-0005-0000-0000-0000EC410000}"/>
    <cellStyle name="Input 2 3 3 6 8 3" xfId="35588" xr:uid="{00000000-0005-0000-0000-0000ED410000}"/>
    <cellStyle name="Input 2 3 3 6 8 4" xfId="35589" xr:uid="{00000000-0005-0000-0000-0000EE410000}"/>
    <cellStyle name="Input 2 3 3 6 8 5" xfId="35590" xr:uid="{00000000-0005-0000-0000-0000EF410000}"/>
    <cellStyle name="Input 2 3 3 6 8 6" xfId="35591" xr:uid="{00000000-0005-0000-0000-0000F0410000}"/>
    <cellStyle name="Input 2 3 3 6 8 7" xfId="35592" xr:uid="{00000000-0005-0000-0000-0000F1410000}"/>
    <cellStyle name="Input 2 3 3 6 9" xfId="5115" xr:uid="{00000000-0005-0000-0000-0000F2410000}"/>
    <cellStyle name="Input 2 3 3 6 9 2" xfId="5116" xr:uid="{00000000-0005-0000-0000-0000F3410000}"/>
    <cellStyle name="Input 2 3 3 6 9 3" xfId="35593" xr:uid="{00000000-0005-0000-0000-0000F4410000}"/>
    <cellStyle name="Input 2 3 3 6 9 4" xfId="35594" xr:uid="{00000000-0005-0000-0000-0000F5410000}"/>
    <cellStyle name="Input 2 3 3 6 9 5" xfId="35595" xr:uid="{00000000-0005-0000-0000-0000F6410000}"/>
    <cellStyle name="Input 2 3 3 6 9 6" xfId="35596" xr:uid="{00000000-0005-0000-0000-0000F7410000}"/>
    <cellStyle name="Input 2 3 3 6 9 7" xfId="35597" xr:uid="{00000000-0005-0000-0000-0000F8410000}"/>
    <cellStyle name="Input 2 3 3 7" xfId="35598" xr:uid="{00000000-0005-0000-0000-0000F9410000}"/>
    <cellStyle name="Input 2 3 4" xfId="5117" xr:uid="{00000000-0005-0000-0000-0000FA410000}"/>
    <cellStyle name="Input 2 3 4 2" xfId="5118" xr:uid="{00000000-0005-0000-0000-0000FB410000}"/>
    <cellStyle name="Input 2 3 4 2 2" xfId="5119" xr:uid="{00000000-0005-0000-0000-0000FC410000}"/>
    <cellStyle name="Input 2 3 4 2 2 10" xfId="35599" xr:uid="{00000000-0005-0000-0000-0000FD410000}"/>
    <cellStyle name="Input 2 3 4 2 2 2" xfId="5120" xr:uid="{00000000-0005-0000-0000-0000FE410000}"/>
    <cellStyle name="Input 2 3 4 2 2 2 2" xfId="5121" xr:uid="{00000000-0005-0000-0000-0000FF410000}"/>
    <cellStyle name="Input 2 3 4 2 2 2 3" xfId="35600" xr:uid="{00000000-0005-0000-0000-000000420000}"/>
    <cellStyle name="Input 2 3 4 2 2 2 4" xfId="35601" xr:uid="{00000000-0005-0000-0000-000001420000}"/>
    <cellStyle name="Input 2 3 4 2 2 2 5" xfId="35602" xr:uid="{00000000-0005-0000-0000-000002420000}"/>
    <cellStyle name="Input 2 3 4 2 2 2 6" xfId="35603" xr:uid="{00000000-0005-0000-0000-000003420000}"/>
    <cellStyle name="Input 2 3 4 2 2 2 7" xfId="35604" xr:uid="{00000000-0005-0000-0000-000004420000}"/>
    <cellStyle name="Input 2 3 4 2 2 3" xfId="5122" xr:uid="{00000000-0005-0000-0000-000005420000}"/>
    <cellStyle name="Input 2 3 4 2 2 3 2" xfId="5123" xr:uid="{00000000-0005-0000-0000-000006420000}"/>
    <cellStyle name="Input 2 3 4 2 2 3 3" xfId="35605" xr:uid="{00000000-0005-0000-0000-000007420000}"/>
    <cellStyle name="Input 2 3 4 2 2 3 4" xfId="35606" xr:uid="{00000000-0005-0000-0000-000008420000}"/>
    <cellStyle name="Input 2 3 4 2 2 3 5" xfId="35607" xr:uid="{00000000-0005-0000-0000-000009420000}"/>
    <cellStyle name="Input 2 3 4 2 2 3 6" xfId="35608" xr:uid="{00000000-0005-0000-0000-00000A420000}"/>
    <cellStyle name="Input 2 3 4 2 2 3 7" xfId="35609" xr:uid="{00000000-0005-0000-0000-00000B420000}"/>
    <cellStyle name="Input 2 3 4 2 2 4" xfId="5124" xr:uid="{00000000-0005-0000-0000-00000C420000}"/>
    <cellStyle name="Input 2 3 4 2 2 4 2" xfId="5125" xr:uid="{00000000-0005-0000-0000-00000D420000}"/>
    <cellStyle name="Input 2 3 4 2 2 4 3" xfId="35610" xr:uid="{00000000-0005-0000-0000-00000E420000}"/>
    <cellStyle name="Input 2 3 4 2 2 4 4" xfId="35611" xr:uid="{00000000-0005-0000-0000-00000F420000}"/>
    <cellStyle name="Input 2 3 4 2 2 4 5" xfId="35612" xr:uid="{00000000-0005-0000-0000-000010420000}"/>
    <cellStyle name="Input 2 3 4 2 2 4 6" xfId="35613" xr:uid="{00000000-0005-0000-0000-000011420000}"/>
    <cellStyle name="Input 2 3 4 2 2 4 7" xfId="35614" xr:uid="{00000000-0005-0000-0000-000012420000}"/>
    <cellStyle name="Input 2 3 4 2 2 5" xfId="5126" xr:uid="{00000000-0005-0000-0000-000013420000}"/>
    <cellStyle name="Input 2 3 4 2 2 5 2" xfId="5127" xr:uid="{00000000-0005-0000-0000-000014420000}"/>
    <cellStyle name="Input 2 3 4 2 2 5 3" xfId="35615" xr:uid="{00000000-0005-0000-0000-000015420000}"/>
    <cellStyle name="Input 2 3 4 2 2 5 4" xfId="35616" xr:uid="{00000000-0005-0000-0000-000016420000}"/>
    <cellStyle name="Input 2 3 4 2 2 5 5" xfId="35617" xr:uid="{00000000-0005-0000-0000-000017420000}"/>
    <cellStyle name="Input 2 3 4 2 2 5 6" xfId="35618" xr:uid="{00000000-0005-0000-0000-000018420000}"/>
    <cellStyle name="Input 2 3 4 2 2 5 7" xfId="35619" xr:uid="{00000000-0005-0000-0000-000019420000}"/>
    <cellStyle name="Input 2 3 4 2 2 6" xfId="5128" xr:uid="{00000000-0005-0000-0000-00001A420000}"/>
    <cellStyle name="Input 2 3 4 2 2 6 2" xfId="5129" xr:uid="{00000000-0005-0000-0000-00001B420000}"/>
    <cellStyle name="Input 2 3 4 2 2 6 3" xfId="35620" xr:uid="{00000000-0005-0000-0000-00001C420000}"/>
    <cellStyle name="Input 2 3 4 2 2 6 4" xfId="35621" xr:uid="{00000000-0005-0000-0000-00001D420000}"/>
    <cellStyle name="Input 2 3 4 2 2 6 5" xfId="35622" xr:uid="{00000000-0005-0000-0000-00001E420000}"/>
    <cellStyle name="Input 2 3 4 2 2 6 6" xfId="35623" xr:uid="{00000000-0005-0000-0000-00001F420000}"/>
    <cellStyle name="Input 2 3 4 2 2 6 7" xfId="35624" xr:uid="{00000000-0005-0000-0000-000020420000}"/>
    <cellStyle name="Input 2 3 4 2 2 7" xfId="35625" xr:uid="{00000000-0005-0000-0000-000021420000}"/>
    <cellStyle name="Input 2 3 4 2 2 8" xfId="35626" xr:uid="{00000000-0005-0000-0000-000022420000}"/>
    <cellStyle name="Input 2 3 4 2 2 9" xfId="35627" xr:uid="{00000000-0005-0000-0000-000023420000}"/>
    <cellStyle name="Input 2 3 4 2 3" xfId="5130" xr:uid="{00000000-0005-0000-0000-000024420000}"/>
    <cellStyle name="Input 2 3 4 2 3 10" xfId="5131" xr:uid="{00000000-0005-0000-0000-000025420000}"/>
    <cellStyle name="Input 2 3 4 2 3 11" xfId="35628" xr:uid="{00000000-0005-0000-0000-000026420000}"/>
    <cellStyle name="Input 2 3 4 2 3 12" xfId="35629" xr:uid="{00000000-0005-0000-0000-000027420000}"/>
    <cellStyle name="Input 2 3 4 2 3 13" xfId="35630" xr:uid="{00000000-0005-0000-0000-000028420000}"/>
    <cellStyle name="Input 2 3 4 2 3 14" xfId="35631" xr:uid="{00000000-0005-0000-0000-000029420000}"/>
    <cellStyle name="Input 2 3 4 2 3 15" xfId="35632" xr:uid="{00000000-0005-0000-0000-00002A420000}"/>
    <cellStyle name="Input 2 3 4 2 3 2" xfId="5132" xr:uid="{00000000-0005-0000-0000-00002B420000}"/>
    <cellStyle name="Input 2 3 4 2 3 2 2" xfId="5133" xr:uid="{00000000-0005-0000-0000-00002C420000}"/>
    <cellStyle name="Input 2 3 4 2 3 2 3" xfId="35633" xr:uid="{00000000-0005-0000-0000-00002D420000}"/>
    <cellStyle name="Input 2 3 4 2 3 2 4" xfId="35634" xr:uid="{00000000-0005-0000-0000-00002E420000}"/>
    <cellStyle name="Input 2 3 4 2 3 2 5" xfId="35635" xr:uid="{00000000-0005-0000-0000-00002F420000}"/>
    <cellStyle name="Input 2 3 4 2 3 2 6" xfId="35636" xr:uid="{00000000-0005-0000-0000-000030420000}"/>
    <cellStyle name="Input 2 3 4 2 3 2 7" xfId="35637" xr:uid="{00000000-0005-0000-0000-000031420000}"/>
    <cellStyle name="Input 2 3 4 2 3 3" xfId="5134" xr:uid="{00000000-0005-0000-0000-000032420000}"/>
    <cellStyle name="Input 2 3 4 2 3 3 2" xfId="5135" xr:uid="{00000000-0005-0000-0000-000033420000}"/>
    <cellStyle name="Input 2 3 4 2 3 3 3" xfId="35638" xr:uid="{00000000-0005-0000-0000-000034420000}"/>
    <cellStyle name="Input 2 3 4 2 3 3 4" xfId="35639" xr:uid="{00000000-0005-0000-0000-000035420000}"/>
    <cellStyle name="Input 2 3 4 2 3 3 5" xfId="35640" xr:uid="{00000000-0005-0000-0000-000036420000}"/>
    <cellStyle name="Input 2 3 4 2 3 3 6" xfId="35641" xr:uid="{00000000-0005-0000-0000-000037420000}"/>
    <cellStyle name="Input 2 3 4 2 3 3 7" xfId="35642" xr:uid="{00000000-0005-0000-0000-000038420000}"/>
    <cellStyle name="Input 2 3 4 2 3 4" xfId="5136" xr:uid="{00000000-0005-0000-0000-000039420000}"/>
    <cellStyle name="Input 2 3 4 2 3 4 2" xfId="5137" xr:uid="{00000000-0005-0000-0000-00003A420000}"/>
    <cellStyle name="Input 2 3 4 2 3 4 3" xfId="35643" xr:uid="{00000000-0005-0000-0000-00003B420000}"/>
    <cellStyle name="Input 2 3 4 2 3 4 4" xfId="35644" xr:uid="{00000000-0005-0000-0000-00003C420000}"/>
    <cellStyle name="Input 2 3 4 2 3 4 5" xfId="35645" xr:uid="{00000000-0005-0000-0000-00003D420000}"/>
    <cellStyle name="Input 2 3 4 2 3 4 6" xfId="35646" xr:uid="{00000000-0005-0000-0000-00003E420000}"/>
    <cellStyle name="Input 2 3 4 2 3 4 7" xfId="35647" xr:uid="{00000000-0005-0000-0000-00003F420000}"/>
    <cellStyle name="Input 2 3 4 2 3 5" xfId="5138" xr:uid="{00000000-0005-0000-0000-000040420000}"/>
    <cellStyle name="Input 2 3 4 2 3 5 2" xfId="5139" xr:uid="{00000000-0005-0000-0000-000041420000}"/>
    <cellStyle name="Input 2 3 4 2 3 5 3" xfId="35648" xr:uid="{00000000-0005-0000-0000-000042420000}"/>
    <cellStyle name="Input 2 3 4 2 3 5 4" xfId="35649" xr:uid="{00000000-0005-0000-0000-000043420000}"/>
    <cellStyle name="Input 2 3 4 2 3 5 5" xfId="35650" xr:uid="{00000000-0005-0000-0000-000044420000}"/>
    <cellStyle name="Input 2 3 4 2 3 5 6" xfId="35651" xr:uid="{00000000-0005-0000-0000-000045420000}"/>
    <cellStyle name="Input 2 3 4 2 3 5 7" xfId="35652" xr:uid="{00000000-0005-0000-0000-000046420000}"/>
    <cellStyle name="Input 2 3 4 2 3 6" xfId="5140" xr:uid="{00000000-0005-0000-0000-000047420000}"/>
    <cellStyle name="Input 2 3 4 2 3 6 2" xfId="5141" xr:uid="{00000000-0005-0000-0000-000048420000}"/>
    <cellStyle name="Input 2 3 4 2 3 6 3" xfId="35653" xr:uid="{00000000-0005-0000-0000-000049420000}"/>
    <cellStyle name="Input 2 3 4 2 3 6 4" xfId="35654" xr:uid="{00000000-0005-0000-0000-00004A420000}"/>
    <cellStyle name="Input 2 3 4 2 3 6 5" xfId="35655" xr:uid="{00000000-0005-0000-0000-00004B420000}"/>
    <cellStyle name="Input 2 3 4 2 3 6 6" xfId="35656" xr:uid="{00000000-0005-0000-0000-00004C420000}"/>
    <cellStyle name="Input 2 3 4 2 3 6 7" xfId="35657" xr:uid="{00000000-0005-0000-0000-00004D420000}"/>
    <cellStyle name="Input 2 3 4 2 3 7" xfId="5142" xr:uid="{00000000-0005-0000-0000-00004E420000}"/>
    <cellStyle name="Input 2 3 4 2 3 7 2" xfId="5143" xr:uid="{00000000-0005-0000-0000-00004F420000}"/>
    <cellStyle name="Input 2 3 4 2 3 7 3" xfId="35658" xr:uid="{00000000-0005-0000-0000-000050420000}"/>
    <cellStyle name="Input 2 3 4 2 3 7 4" xfId="35659" xr:uid="{00000000-0005-0000-0000-000051420000}"/>
    <cellStyle name="Input 2 3 4 2 3 7 5" xfId="35660" xr:uid="{00000000-0005-0000-0000-000052420000}"/>
    <cellStyle name="Input 2 3 4 2 3 7 6" xfId="35661" xr:uid="{00000000-0005-0000-0000-000053420000}"/>
    <cellStyle name="Input 2 3 4 2 3 7 7" xfId="35662" xr:uid="{00000000-0005-0000-0000-000054420000}"/>
    <cellStyle name="Input 2 3 4 2 3 8" xfId="5144" xr:uid="{00000000-0005-0000-0000-000055420000}"/>
    <cellStyle name="Input 2 3 4 2 3 8 2" xfId="5145" xr:uid="{00000000-0005-0000-0000-000056420000}"/>
    <cellStyle name="Input 2 3 4 2 3 8 3" xfId="35663" xr:uid="{00000000-0005-0000-0000-000057420000}"/>
    <cellStyle name="Input 2 3 4 2 3 8 4" xfId="35664" xr:uid="{00000000-0005-0000-0000-000058420000}"/>
    <cellStyle name="Input 2 3 4 2 3 8 5" xfId="35665" xr:uid="{00000000-0005-0000-0000-000059420000}"/>
    <cellStyle name="Input 2 3 4 2 3 8 6" xfId="35666" xr:uid="{00000000-0005-0000-0000-00005A420000}"/>
    <cellStyle name="Input 2 3 4 2 3 8 7" xfId="35667" xr:uid="{00000000-0005-0000-0000-00005B420000}"/>
    <cellStyle name="Input 2 3 4 2 3 9" xfId="5146" xr:uid="{00000000-0005-0000-0000-00005C420000}"/>
    <cellStyle name="Input 2 3 4 2 3 9 2" xfId="5147" xr:uid="{00000000-0005-0000-0000-00005D420000}"/>
    <cellStyle name="Input 2 3 4 2 3 9 3" xfId="35668" xr:uid="{00000000-0005-0000-0000-00005E420000}"/>
    <cellStyle name="Input 2 3 4 2 3 9 4" xfId="35669" xr:uid="{00000000-0005-0000-0000-00005F420000}"/>
    <cellStyle name="Input 2 3 4 2 3 9 5" xfId="35670" xr:uid="{00000000-0005-0000-0000-000060420000}"/>
    <cellStyle name="Input 2 3 4 2 3 9 6" xfId="35671" xr:uid="{00000000-0005-0000-0000-000061420000}"/>
    <cellStyle name="Input 2 3 4 2 3 9 7" xfId="35672" xr:uid="{00000000-0005-0000-0000-000062420000}"/>
    <cellStyle name="Input 2 3 4 2 4" xfId="5148" xr:uid="{00000000-0005-0000-0000-000063420000}"/>
    <cellStyle name="Input 2 3 4 2 4 2" xfId="5149" xr:uid="{00000000-0005-0000-0000-000064420000}"/>
    <cellStyle name="Input 2 3 4 2 4 3" xfId="35673" xr:uid="{00000000-0005-0000-0000-000065420000}"/>
    <cellStyle name="Input 2 3 4 2 4 4" xfId="35674" xr:uid="{00000000-0005-0000-0000-000066420000}"/>
    <cellStyle name="Input 2 3 4 2 4 5" xfId="35675" xr:uid="{00000000-0005-0000-0000-000067420000}"/>
    <cellStyle name="Input 2 3 4 2 4 6" xfId="35676" xr:uid="{00000000-0005-0000-0000-000068420000}"/>
    <cellStyle name="Input 2 3 4 2 4 7" xfId="35677" xr:uid="{00000000-0005-0000-0000-000069420000}"/>
    <cellStyle name="Input 2 3 4 2 5" xfId="5150" xr:uid="{00000000-0005-0000-0000-00006A420000}"/>
    <cellStyle name="Input 2 3 4 2 5 2" xfId="5151" xr:uid="{00000000-0005-0000-0000-00006B420000}"/>
    <cellStyle name="Input 2 3 4 2 6" xfId="35678" xr:uid="{00000000-0005-0000-0000-00006C420000}"/>
    <cellStyle name="Input 2 3 4 2 7" xfId="35679" xr:uid="{00000000-0005-0000-0000-00006D420000}"/>
    <cellStyle name="Input 2 3 4 2 8" xfId="35680" xr:uid="{00000000-0005-0000-0000-00006E420000}"/>
    <cellStyle name="Input 2 3 4 3" xfId="5152" xr:uid="{00000000-0005-0000-0000-00006F420000}"/>
    <cellStyle name="Input 2 3 4 3 10" xfId="35681" xr:uid="{00000000-0005-0000-0000-000070420000}"/>
    <cellStyle name="Input 2 3 4 3 2" xfId="5153" xr:uid="{00000000-0005-0000-0000-000071420000}"/>
    <cellStyle name="Input 2 3 4 3 2 2" xfId="5154" xr:uid="{00000000-0005-0000-0000-000072420000}"/>
    <cellStyle name="Input 2 3 4 3 2 3" xfId="35682" xr:uid="{00000000-0005-0000-0000-000073420000}"/>
    <cellStyle name="Input 2 3 4 3 2 4" xfId="35683" xr:uid="{00000000-0005-0000-0000-000074420000}"/>
    <cellStyle name="Input 2 3 4 3 2 5" xfId="35684" xr:uid="{00000000-0005-0000-0000-000075420000}"/>
    <cellStyle name="Input 2 3 4 3 2 6" xfId="35685" xr:uid="{00000000-0005-0000-0000-000076420000}"/>
    <cellStyle name="Input 2 3 4 3 2 7" xfId="35686" xr:uid="{00000000-0005-0000-0000-000077420000}"/>
    <cellStyle name="Input 2 3 4 3 3" xfId="5155" xr:uid="{00000000-0005-0000-0000-000078420000}"/>
    <cellStyle name="Input 2 3 4 3 3 2" xfId="5156" xr:uid="{00000000-0005-0000-0000-000079420000}"/>
    <cellStyle name="Input 2 3 4 3 3 3" xfId="35687" xr:uid="{00000000-0005-0000-0000-00007A420000}"/>
    <cellStyle name="Input 2 3 4 3 3 4" xfId="35688" xr:uid="{00000000-0005-0000-0000-00007B420000}"/>
    <cellStyle name="Input 2 3 4 3 3 5" xfId="35689" xr:uid="{00000000-0005-0000-0000-00007C420000}"/>
    <cellStyle name="Input 2 3 4 3 3 6" xfId="35690" xr:uid="{00000000-0005-0000-0000-00007D420000}"/>
    <cellStyle name="Input 2 3 4 3 3 7" xfId="35691" xr:uid="{00000000-0005-0000-0000-00007E420000}"/>
    <cellStyle name="Input 2 3 4 3 4" xfId="5157" xr:uid="{00000000-0005-0000-0000-00007F420000}"/>
    <cellStyle name="Input 2 3 4 3 4 2" xfId="5158" xr:uid="{00000000-0005-0000-0000-000080420000}"/>
    <cellStyle name="Input 2 3 4 3 4 3" xfId="35692" xr:uid="{00000000-0005-0000-0000-000081420000}"/>
    <cellStyle name="Input 2 3 4 3 4 4" xfId="35693" xr:uid="{00000000-0005-0000-0000-000082420000}"/>
    <cellStyle name="Input 2 3 4 3 4 5" xfId="35694" xr:uid="{00000000-0005-0000-0000-000083420000}"/>
    <cellStyle name="Input 2 3 4 3 4 6" xfId="35695" xr:uid="{00000000-0005-0000-0000-000084420000}"/>
    <cellStyle name="Input 2 3 4 3 4 7" xfId="35696" xr:uid="{00000000-0005-0000-0000-000085420000}"/>
    <cellStyle name="Input 2 3 4 3 5" xfId="5159" xr:uid="{00000000-0005-0000-0000-000086420000}"/>
    <cellStyle name="Input 2 3 4 3 5 2" xfId="5160" xr:uid="{00000000-0005-0000-0000-000087420000}"/>
    <cellStyle name="Input 2 3 4 3 5 3" xfId="35697" xr:uid="{00000000-0005-0000-0000-000088420000}"/>
    <cellStyle name="Input 2 3 4 3 5 4" xfId="35698" xr:uid="{00000000-0005-0000-0000-000089420000}"/>
    <cellStyle name="Input 2 3 4 3 5 5" xfId="35699" xr:uid="{00000000-0005-0000-0000-00008A420000}"/>
    <cellStyle name="Input 2 3 4 3 5 6" xfId="35700" xr:uid="{00000000-0005-0000-0000-00008B420000}"/>
    <cellStyle name="Input 2 3 4 3 5 7" xfId="35701" xr:uid="{00000000-0005-0000-0000-00008C420000}"/>
    <cellStyle name="Input 2 3 4 3 6" xfId="5161" xr:uid="{00000000-0005-0000-0000-00008D420000}"/>
    <cellStyle name="Input 2 3 4 3 6 2" xfId="5162" xr:uid="{00000000-0005-0000-0000-00008E420000}"/>
    <cellStyle name="Input 2 3 4 3 6 3" xfId="35702" xr:uid="{00000000-0005-0000-0000-00008F420000}"/>
    <cellStyle name="Input 2 3 4 3 6 4" xfId="35703" xr:uid="{00000000-0005-0000-0000-000090420000}"/>
    <cellStyle name="Input 2 3 4 3 6 5" xfId="35704" xr:uid="{00000000-0005-0000-0000-000091420000}"/>
    <cellStyle name="Input 2 3 4 3 6 6" xfId="35705" xr:uid="{00000000-0005-0000-0000-000092420000}"/>
    <cellStyle name="Input 2 3 4 3 6 7" xfId="35706" xr:uid="{00000000-0005-0000-0000-000093420000}"/>
    <cellStyle name="Input 2 3 4 3 7" xfId="35707" xr:uid="{00000000-0005-0000-0000-000094420000}"/>
    <cellStyle name="Input 2 3 4 3 8" xfId="35708" xr:uid="{00000000-0005-0000-0000-000095420000}"/>
    <cellStyle name="Input 2 3 4 3 9" xfId="35709" xr:uid="{00000000-0005-0000-0000-000096420000}"/>
    <cellStyle name="Input 2 3 4 4" xfId="5163" xr:uid="{00000000-0005-0000-0000-000097420000}"/>
    <cellStyle name="Input 2 3 4 4 10" xfId="5164" xr:uid="{00000000-0005-0000-0000-000098420000}"/>
    <cellStyle name="Input 2 3 4 4 11" xfId="35710" xr:uid="{00000000-0005-0000-0000-000099420000}"/>
    <cellStyle name="Input 2 3 4 4 12" xfId="35711" xr:uid="{00000000-0005-0000-0000-00009A420000}"/>
    <cellStyle name="Input 2 3 4 4 2" xfId="5165" xr:uid="{00000000-0005-0000-0000-00009B420000}"/>
    <cellStyle name="Input 2 3 4 4 2 2" xfId="5166" xr:uid="{00000000-0005-0000-0000-00009C420000}"/>
    <cellStyle name="Input 2 3 4 4 2 3" xfId="35712" xr:uid="{00000000-0005-0000-0000-00009D420000}"/>
    <cellStyle name="Input 2 3 4 4 2 4" xfId="35713" xr:uid="{00000000-0005-0000-0000-00009E420000}"/>
    <cellStyle name="Input 2 3 4 4 2 5" xfId="35714" xr:uid="{00000000-0005-0000-0000-00009F420000}"/>
    <cellStyle name="Input 2 3 4 4 2 6" xfId="35715" xr:uid="{00000000-0005-0000-0000-0000A0420000}"/>
    <cellStyle name="Input 2 3 4 4 2 7" xfId="35716" xr:uid="{00000000-0005-0000-0000-0000A1420000}"/>
    <cellStyle name="Input 2 3 4 4 3" xfId="5167" xr:uid="{00000000-0005-0000-0000-0000A2420000}"/>
    <cellStyle name="Input 2 3 4 4 3 2" xfId="5168" xr:uid="{00000000-0005-0000-0000-0000A3420000}"/>
    <cellStyle name="Input 2 3 4 4 3 3" xfId="35717" xr:uid="{00000000-0005-0000-0000-0000A4420000}"/>
    <cellStyle name="Input 2 3 4 4 3 4" xfId="35718" xr:uid="{00000000-0005-0000-0000-0000A5420000}"/>
    <cellStyle name="Input 2 3 4 4 3 5" xfId="35719" xr:uid="{00000000-0005-0000-0000-0000A6420000}"/>
    <cellStyle name="Input 2 3 4 4 3 6" xfId="35720" xr:uid="{00000000-0005-0000-0000-0000A7420000}"/>
    <cellStyle name="Input 2 3 4 4 3 7" xfId="35721" xr:uid="{00000000-0005-0000-0000-0000A8420000}"/>
    <cellStyle name="Input 2 3 4 4 4" xfId="5169" xr:uid="{00000000-0005-0000-0000-0000A9420000}"/>
    <cellStyle name="Input 2 3 4 4 4 2" xfId="5170" xr:uid="{00000000-0005-0000-0000-0000AA420000}"/>
    <cellStyle name="Input 2 3 4 4 4 3" xfId="35722" xr:uid="{00000000-0005-0000-0000-0000AB420000}"/>
    <cellStyle name="Input 2 3 4 4 4 4" xfId="35723" xr:uid="{00000000-0005-0000-0000-0000AC420000}"/>
    <cellStyle name="Input 2 3 4 4 4 5" xfId="35724" xr:uid="{00000000-0005-0000-0000-0000AD420000}"/>
    <cellStyle name="Input 2 3 4 4 4 6" xfId="35725" xr:uid="{00000000-0005-0000-0000-0000AE420000}"/>
    <cellStyle name="Input 2 3 4 4 4 7" xfId="35726" xr:uid="{00000000-0005-0000-0000-0000AF420000}"/>
    <cellStyle name="Input 2 3 4 4 5" xfId="5171" xr:uid="{00000000-0005-0000-0000-0000B0420000}"/>
    <cellStyle name="Input 2 3 4 4 5 2" xfId="5172" xr:uid="{00000000-0005-0000-0000-0000B1420000}"/>
    <cellStyle name="Input 2 3 4 4 5 3" xfId="35727" xr:uid="{00000000-0005-0000-0000-0000B2420000}"/>
    <cellStyle name="Input 2 3 4 4 5 4" xfId="35728" xr:uid="{00000000-0005-0000-0000-0000B3420000}"/>
    <cellStyle name="Input 2 3 4 4 5 5" xfId="35729" xr:uid="{00000000-0005-0000-0000-0000B4420000}"/>
    <cellStyle name="Input 2 3 4 4 5 6" xfId="35730" xr:uid="{00000000-0005-0000-0000-0000B5420000}"/>
    <cellStyle name="Input 2 3 4 4 5 7" xfId="35731" xr:uid="{00000000-0005-0000-0000-0000B6420000}"/>
    <cellStyle name="Input 2 3 4 4 6" xfId="5173" xr:uid="{00000000-0005-0000-0000-0000B7420000}"/>
    <cellStyle name="Input 2 3 4 4 6 2" xfId="5174" xr:uid="{00000000-0005-0000-0000-0000B8420000}"/>
    <cellStyle name="Input 2 3 4 4 6 3" xfId="35732" xr:uid="{00000000-0005-0000-0000-0000B9420000}"/>
    <cellStyle name="Input 2 3 4 4 6 4" xfId="35733" xr:uid="{00000000-0005-0000-0000-0000BA420000}"/>
    <cellStyle name="Input 2 3 4 4 6 5" xfId="35734" xr:uid="{00000000-0005-0000-0000-0000BB420000}"/>
    <cellStyle name="Input 2 3 4 4 6 6" xfId="35735" xr:uid="{00000000-0005-0000-0000-0000BC420000}"/>
    <cellStyle name="Input 2 3 4 4 6 7" xfId="35736" xr:uid="{00000000-0005-0000-0000-0000BD420000}"/>
    <cellStyle name="Input 2 3 4 4 7" xfId="5175" xr:uid="{00000000-0005-0000-0000-0000BE420000}"/>
    <cellStyle name="Input 2 3 4 4 7 2" xfId="5176" xr:uid="{00000000-0005-0000-0000-0000BF420000}"/>
    <cellStyle name="Input 2 3 4 4 7 3" xfId="35737" xr:uid="{00000000-0005-0000-0000-0000C0420000}"/>
    <cellStyle name="Input 2 3 4 4 7 4" xfId="35738" xr:uid="{00000000-0005-0000-0000-0000C1420000}"/>
    <cellStyle name="Input 2 3 4 4 7 5" xfId="35739" xr:uid="{00000000-0005-0000-0000-0000C2420000}"/>
    <cellStyle name="Input 2 3 4 4 7 6" xfId="35740" xr:uid="{00000000-0005-0000-0000-0000C3420000}"/>
    <cellStyle name="Input 2 3 4 4 7 7" xfId="35741" xr:uid="{00000000-0005-0000-0000-0000C4420000}"/>
    <cellStyle name="Input 2 3 4 4 8" xfId="5177" xr:uid="{00000000-0005-0000-0000-0000C5420000}"/>
    <cellStyle name="Input 2 3 4 4 8 2" xfId="5178" xr:uid="{00000000-0005-0000-0000-0000C6420000}"/>
    <cellStyle name="Input 2 3 4 4 8 3" xfId="35742" xr:uid="{00000000-0005-0000-0000-0000C7420000}"/>
    <cellStyle name="Input 2 3 4 4 8 4" xfId="35743" xr:uid="{00000000-0005-0000-0000-0000C8420000}"/>
    <cellStyle name="Input 2 3 4 4 8 5" xfId="35744" xr:uid="{00000000-0005-0000-0000-0000C9420000}"/>
    <cellStyle name="Input 2 3 4 4 8 6" xfId="35745" xr:uid="{00000000-0005-0000-0000-0000CA420000}"/>
    <cellStyle name="Input 2 3 4 4 8 7" xfId="35746" xr:uid="{00000000-0005-0000-0000-0000CB420000}"/>
    <cellStyle name="Input 2 3 4 4 9" xfId="5179" xr:uid="{00000000-0005-0000-0000-0000CC420000}"/>
    <cellStyle name="Input 2 3 4 4 9 2" xfId="5180" xr:uid="{00000000-0005-0000-0000-0000CD420000}"/>
    <cellStyle name="Input 2 3 4 4 9 3" xfId="35747" xr:uid="{00000000-0005-0000-0000-0000CE420000}"/>
    <cellStyle name="Input 2 3 4 4 9 4" xfId="35748" xr:uid="{00000000-0005-0000-0000-0000CF420000}"/>
    <cellStyle name="Input 2 3 4 4 9 5" xfId="35749" xr:uid="{00000000-0005-0000-0000-0000D0420000}"/>
    <cellStyle name="Input 2 3 4 4 9 6" xfId="35750" xr:uid="{00000000-0005-0000-0000-0000D1420000}"/>
    <cellStyle name="Input 2 3 4 4 9 7" xfId="35751" xr:uid="{00000000-0005-0000-0000-0000D2420000}"/>
    <cellStyle name="Input 2 3 4 5" xfId="5181" xr:uid="{00000000-0005-0000-0000-0000D3420000}"/>
    <cellStyle name="Input 2 3 4 5 10" xfId="35752" xr:uid="{00000000-0005-0000-0000-0000D4420000}"/>
    <cellStyle name="Input 2 3 4 5 11" xfId="35753" xr:uid="{00000000-0005-0000-0000-0000D5420000}"/>
    <cellStyle name="Input 2 3 4 5 12" xfId="35754" xr:uid="{00000000-0005-0000-0000-0000D6420000}"/>
    <cellStyle name="Input 2 3 4 5 2" xfId="5182" xr:uid="{00000000-0005-0000-0000-0000D7420000}"/>
    <cellStyle name="Input 2 3 4 5 2 2" xfId="5183" xr:uid="{00000000-0005-0000-0000-0000D8420000}"/>
    <cellStyle name="Input 2 3 4 5 2 3" xfId="35755" xr:uid="{00000000-0005-0000-0000-0000D9420000}"/>
    <cellStyle name="Input 2 3 4 5 2 4" xfId="35756" xr:uid="{00000000-0005-0000-0000-0000DA420000}"/>
    <cellStyle name="Input 2 3 4 5 2 5" xfId="35757" xr:uid="{00000000-0005-0000-0000-0000DB420000}"/>
    <cellStyle name="Input 2 3 4 5 2 6" xfId="35758" xr:uid="{00000000-0005-0000-0000-0000DC420000}"/>
    <cellStyle name="Input 2 3 4 5 2 7" xfId="35759" xr:uid="{00000000-0005-0000-0000-0000DD420000}"/>
    <cellStyle name="Input 2 3 4 5 3" xfId="5184" xr:uid="{00000000-0005-0000-0000-0000DE420000}"/>
    <cellStyle name="Input 2 3 4 5 3 2" xfId="5185" xr:uid="{00000000-0005-0000-0000-0000DF420000}"/>
    <cellStyle name="Input 2 3 4 5 3 3" xfId="35760" xr:uid="{00000000-0005-0000-0000-0000E0420000}"/>
    <cellStyle name="Input 2 3 4 5 3 4" xfId="35761" xr:uid="{00000000-0005-0000-0000-0000E1420000}"/>
    <cellStyle name="Input 2 3 4 5 3 5" xfId="35762" xr:uid="{00000000-0005-0000-0000-0000E2420000}"/>
    <cellStyle name="Input 2 3 4 5 3 6" xfId="35763" xr:uid="{00000000-0005-0000-0000-0000E3420000}"/>
    <cellStyle name="Input 2 3 4 5 3 7" xfId="35764" xr:uid="{00000000-0005-0000-0000-0000E4420000}"/>
    <cellStyle name="Input 2 3 4 5 4" xfId="5186" xr:uid="{00000000-0005-0000-0000-0000E5420000}"/>
    <cellStyle name="Input 2 3 4 5 4 2" xfId="5187" xr:uid="{00000000-0005-0000-0000-0000E6420000}"/>
    <cellStyle name="Input 2 3 4 5 4 3" xfId="35765" xr:uid="{00000000-0005-0000-0000-0000E7420000}"/>
    <cellStyle name="Input 2 3 4 5 4 4" xfId="35766" xr:uid="{00000000-0005-0000-0000-0000E8420000}"/>
    <cellStyle name="Input 2 3 4 5 4 5" xfId="35767" xr:uid="{00000000-0005-0000-0000-0000E9420000}"/>
    <cellStyle name="Input 2 3 4 5 4 6" xfId="35768" xr:uid="{00000000-0005-0000-0000-0000EA420000}"/>
    <cellStyle name="Input 2 3 4 5 4 7" xfId="35769" xr:uid="{00000000-0005-0000-0000-0000EB420000}"/>
    <cellStyle name="Input 2 3 4 5 5" xfId="5188" xr:uid="{00000000-0005-0000-0000-0000EC420000}"/>
    <cellStyle name="Input 2 3 4 5 5 2" xfId="5189" xr:uid="{00000000-0005-0000-0000-0000ED420000}"/>
    <cellStyle name="Input 2 3 4 5 5 3" xfId="35770" xr:uid="{00000000-0005-0000-0000-0000EE420000}"/>
    <cellStyle name="Input 2 3 4 5 5 4" xfId="35771" xr:uid="{00000000-0005-0000-0000-0000EF420000}"/>
    <cellStyle name="Input 2 3 4 5 5 5" xfId="35772" xr:uid="{00000000-0005-0000-0000-0000F0420000}"/>
    <cellStyle name="Input 2 3 4 5 5 6" xfId="35773" xr:uid="{00000000-0005-0000-0000-0000F1420000}"/>
    <cellStyle name="Input 2 3 4 5 5 7" xfId="35774" xr:uid="{00000000-0005-0000-0000-0000F2420000}"/>
    <cellStyle name="Input 2 3 4 5 6" xfId="5190" xr:uid="{00000000-0005-0000-0000-0000F3420000}"/>
    <cellStyle name="Input 2 3 4 5 6 2" xfId="5191" xr:uid="{00000000-0005-0000-0000-0000F4420000}"/>
    <cellStyle name="Input 2 3 4 5 6 3" xfId="35775" xr:uid="{00000000-0005-0000-0000-0000F5420000}"/>
    <cellStyle name="Input 2 3 4 5 6 4" xfId="35776" xr:uid="{00000000-0005-0000-0000-0000F6420000}"/>
    <cellStyle name="Input 2 3 4 5 6 5" xfId="35777" xr:uid="{00000000-0005-0000-0000-0000F7420000}"/>
    <cellStyle name="Input 2 3 4 5 6 6" xfId="35778" xr:uid="{00000000-0005-0000-0000-0000F8420000}"/>
    <cellStyle name="Input 2 3 4 5 6 7" xfId="35779" xr:uid="{00000000-0005-0000-0000-0000F9420000}"/>
    <cellStyle name="Input 2 3 4 5 7" xfId="5192" xr:uid="{00000000-0005-0000-0000-0000FA420000}"/>
    <cellStyle name="Input 2 3 4 5 7 2" xfId="5193" xr:uid="{00000000-0005-0000-0000-0000FB420000}"/>
    <cellStyle name="Input 2 3 4 5 7 3" xfId="35780" xr:uid="{00000000-0005-0000-0000-0000FC420000}"/>
    <cellStyle name="Input 2 3 4 5 7 4" xfId="35781" xr:uid="{00000000-0005-0000-0000-0000FD420000}"/>
    <cellStyle name="Input 2 3 4 5 7 5" xfId="35782" xr:uid="{00000000-0005-0000-0000-0000FE420000}"/>
    <cellStyle name="Input 2 3 4 5 7 6" xfId="35783" xr:uid="{00000000-0005-0000-0000-0000FF420000}"/>
    <cellStyle name="Input 2 3 4 5 7 7" xfId="35784" xr:uid="{00000000-0005-0000-0000-000000430000}"/>
    <cellStyle name="Input 2 3 4 5 8" xfId="5194" xr:uid="{00000000-0005-0000-0000-000001430000}"/>
    <cellStyle name="Input 2 3 4 5 8 2" xfId="5195" xr:uid="{00000000-0005-0000-0000-000002430000}"/>
    <cellStyle name="Input 2 3 4 5 8 3" xfId="35785" xr:uid="{00000000-0005-0000-0000-000003430000}"/>
    <cellStyle name="Input 2 3 4 5 8 4" xfId="35786" xr:uid="{00000000-0005-0000-0000-000004430000}"/>
    <cellStyle name="Input 2 3 4 5 8 5" xfId="35787" xr:uid="{00000000-0005-0000-0000-000005430000}"/>
    <cellStyle name="Input 2 3 4 5 8 6" xfId="35788" xr:uid="{00000000-0005-0000-0000-000006430000}"/>
    <cellStyle name="Input 2 3 4 5 8 7" xfId="35789" xr:uid="{00000000-0005-0000-0000-000007430000}"/>
    <cellStyle name="Input 2 3 4 5 9" xfId="5196" xr:uid="{00000000-0005-0000-0000-000008430000}"/>
    <cellStyle name="Input 2 3 4 5 9 2" xfId="5197" xr:uid="{00000000-0005-0000-0000-000009430000}"/>
    <cellStyle name="Input 2 3 4 5 9 3" xfId="35790" xr:uid="{00000000-0005-0000-0000-00000A430000}"/>
    <cellStyle name="Input 2 3 4 5 9 4" xfId="35791" xr:uid="{00000000-0005-0000-0000-00000B430000}"/>
    <cellStyle name="Input 2 3 4 5 9 5" xfId="35792" xr:uid="{00000000-0005-0000-0000-00000C430000}"/>
    <cellStyle name="Input 2 3 4 5 9 6" xfId="35793" xr:uid="{00000000-0005-0000-0000-00000D430000}"/>
    <cellStyle name="Input 2 3 4 5 9 7" xfId="35794" xr:uid="{00000000-0005-0000-0000-00000E430000}"/>
    <cellStyle name="Input 2 3 4 6" xfId="5198" xr:uid="{00000000-0005-0000-0000-00000F430000}"/>
    <cellStyle name="Input 2 3 4 6 10" xfId="5199" xr:uid="{00000000-0005-0000-0000-000010430000}"/>
    <cellStyle name="Input 2 3 4 6 11" xfId="35795" xr:uid="{00000000-0005-0000-0000-000011430000}"/>
    <cellStyle name="Input 2 3 4 6 12" xfId="35796" xr:uid="{00000000-0005-0000-0000-000012430000}"/>
    <cellStyle name="Input 2 3 4 6 13" xfId="35797" xr:uid="{00000000-0005-0000-0000-000013430000}"/>
    <cellStyle name="Input 2 3 4 6 14" xfId="35798" xr:uid="{00000000-0005-0000-0000-000014430000}"/>
    <cellStyle name="Input 2 3 4 6 15" xfId="35799" xr:uid="{00000000-0005-0000-0000-000015430000}"/>
    <cellStyle name="Input 2 3 4 6 2" xfId="5200" xr:uid="{00000000-0005-0000-0000-000016430000}"/>
    <cellStyle name="Input 2 3 4 6 2 2" xfId="5201" xr:uid="{00000000-0005-0000-0000-000017430000}"/>
    <cellStyle name="Input 2 3 4 6 2 3" xfId="35800" xr:uid="{00000000-0005-0000-0000-000018430000}"/>
    <cellStyle name="Input 2 3 4 6 2 4" xfId="35801" xr:uid="{00000000-0005-0000-0000-000019430000}"/>
    <cellStyle name="Input 2 3 4 6 2 5" xfId="35802" xr:uid="{00000000-0005-0000-0000-00001A430000}"/>
    <cellStyle name="Input 2 3 4 6 2 6" xfId="35803" xr:uid="{00000000-0005-0000-0000-00001B430000}"/>
    <cellStyle name="Input 2 3 4 6 2 7" xfId="35804" xr:uid="{00000000-0005-0000-0000-00001C430000}"/>
    <cellStyle name="Input 2 3 4 6 3" xfId="5202" xr:uid="{00000000-0005-0000-0000-00001D430000}"/>
    <cellStyle name="Input 2 3 4 6 3 2" xfId="5203" xr:uid="{00000000-0005-0000-0000-00001E430000}"/>
    <cellStyle name="Input 2 3 4 6 3 3" xfId="35805" xr:uid="{00000000-0005-0000-0000-00001F430000}"/>
    <cellStyle name="Input 2 3 4 6 3 4" xfId="35806" xr:uid="{00000000-0005-0000-0000-000020430000}"/>
    <cellStyle name="Input 2 3 4 6 3 5" xfId="35807" xr:uid="{00000000-0005-0000-0000-000021430000}"/>
    <cellStyle name="Input 2 3 4 6 3 6" xfId="35808" xr:uid="{00000000-0005-0000-0000-000022430000}"/>
    <cellStyle name="Input 2 3 4 6 3 7" xfId="35809" xr:uid="{00000000-0005-0000-0000-000023430000}"/>
    <cellStyle name="Input 2 3 4 6 4" xfId="5204" xr:uid="{00000000-0005-0000-0000-000024430000}"/>
    <cellStyle name="Input 2 3 4 6 4 2" xfId="5205" xr:uid="{00000000-0005-0000-0000-000025430000}"/>
    <cellStyle name="Input 2 3 4 6 4 3" xfId="35810" xr:uid="{00000000-0005-0000-0000-000026430000}"/>
    <cellStyle name="Input 2 3 4 6 4 4" xfId="35811" xr:uid="{00000000-0005-0000-0000-000027430000}"/>
    <cellStyle name="Input 2 3 4 6 4 5" xfId="35812" xr:uid="{00000000-0005-0000-0000-000028430000}"/>
    <cellStyle name="Input 2 3 4 6 4 6" xfId="35813" xr:uid="{00000000-0005-0000-0000-000029430000}"/>
    <cellStyle name="Input 2 3 4 6 4 7" xfId="35814" xr:uid="{00000000-0005-0000-0000-00002A430000}"/>
    <cellStyle name="Input 2 3 4 6 5" xfId="5206" xr:uid="{00000000-0005-0000-0000-00002B430000}"/>
    <cellStyle name="Input 2 3 4 6 5 2" xfId="5207" xr:uid="{00000000-0005-0000-0000-00002C430000}"/>
    <cellStyle name="Input 2 3 4 6 5 3" xfId="35815" xr:uid="{00000000-0005-0000-0000-00002D430000}"/>
    <cellStyle name="Input 2 3 4 6 5 4" xfId="35816" xr:uid="{00000000-0005-0000-0000-00002E430000}"/>
    <cellStyle name="Input 2 3 4 6 5 5" xfId="35817" xr:uid="{00000000-0005-0000-0000-00002F430000}"/>
    <cellStyle name="Input 2 3 4 6 5 6" xfId="35818" xr:uid="{00000000-0005-0000-0000-000030430000}"/>
    <cellStyle name="Input 2 3 4 6 5 7" xfId="35819" xr:uid="{00000000-0005-0000-0000-000031430000}"/>
    <cellStyle name="Input 2 3 4 6 6" xfId="5208" xr:uid="{00000000-0005-0000-0000-000032430000}"/>
    <cellStyle name="Input 2 3 4 6 6 2" xfId="5209" xr:uid="{00000000-0005-0000-0000-000033430000}"/>
    <cellStyle name="Input 2 3 4 6 6 3" xfId="35820" xr:uid="{00000000-0005-0000-0000-000034430000}"/>
    <cellStyle name="Input 2 3 4 6 6 4" xfId="35821" xr:uid="{00000000-0005-0000-0000-000035430000}"/>
    <cellStyle name="Input 2 3 4 6 6 5" xfId="35822" xr:uid="{00000000-0005-0000-0000-000036430000}"/>
    <cellStyle name="Input 2 3 4 6 6 6" xfId="35823" xr:uid="{00000000-0005-0000-0000-000037430000}"/>
    <cellStyle name="Input 2 3 4 6 6 7" xfId="35824" xr:uid="{00000000-0005-0000-0000-000038430000}"/>
    <cellStyle name="Input 2 3 4 6 7" xfId="5210" xr:uid="{00000000-0005-0000-0000-000039430000}"/>
    <cellStyle name="Input 2 3 4 6 7 2" xfId="5211" xr:uid="{00000000-0005-0000-0000-00003A430000}"/>
    <cellStyle name="Input 2 3 4 6 7 3" xfId="35825" xr:uid="{00000000-0005-0000-0000-00003B430000}"/>
    <cellStyle name="Input 2 3 4 6 7 4" xfId="35826" xr:uid="{00000000-0005-0000-0000-00003C430000}"/>
    <cellStyle name="Input 2 3 4 6 7 5" xfId="35827" xr:uid="{00000000-0005-0000-0000-00003D430000}"/>
    <cellStyle name="Input 2 3 4 6 7 6" xfId="35828" xr:uid="{00000000-0005-0000-0000-00003E430000}"/>
    <cellStyle name="Input 2 3 4 6 7 7" xfId="35829" xr:uid="{00000000-0005-0000-0000-00003F430000}"/>
    <cellStyle name="Input 2 3 4 6 8" xfId="5212" xr:uid="{00000000-0005-0000-0000-000040430000}"/>
    <cellStyle name="Input 2 3 4 6 8 2" xfId="5213" xr:uid="{00000000-0005-0000-0000-000041430000}"/>
    <cellStyle name="Input 2 3 4 6 8 3" xfId="35830" xr:uid="{00000000-0005-0000-0000-000042430000}"/>
    <cellStyle name="Input 2 3 4 6 8 4" xfId="35831" xr:uid="{00000000-0005-0000-0000-000043430000}"/>
    <cellStyle name="Input 2 3 4 6 8 5" xfId="35832" xr:uid="{00000000-0005-0000-0000-000044430000}"/>
    <cellStyle name="Input 2 3 4 6 8 6" xfId="35833" xr:uid="{00000000-0005-0000-0000-000045430000}"/>
    <cellStyle name="Input 2 3 4 6 8 7" xfId="35834" xr:uid="{00000000-0005-0000-0000-000046430000}"/>
    <cellStyle name="Input 2 3 4 6 9" xfId="5214" xr:uid="{00000000-0005-0000-0000-000047430000}"/>
    <cellStyle name="Input 2 3 4 6 9 2" xfId="5215" xr:uid="{00000000-0005-0000-0000-000048430000}"/>
    <cellStyle name="Input 2 3 4 6 9 3" xfId="35835" xr:uid="{00000000-0005-0000-0000-000049430000}"/>
    <cellStyle name="Input 2 3 4 6 9 4" xfId="35836" xr:uid="{00000000-0005-0000-0000-00004A430000}"/>
    <cellStyle name="Input 2 3 4 6 9 5" xfId="35837" xr:uid="{00000000-0005-0000-0000-00004B430000}"/>
    <cellStyle name="Input 2 3 4 6 9 6" xfId="35838" xr:uid="{00000000-0005-0000-0000-00004C430000}"/>
    <cellStyle name="Input 2 3 4 6 9 7" xfId="35839" xr:uid="{00000000-0005-0000-0000-00004D430000}"/>
    <cellStyle name="Input 2 3 4 7" xfId="35840" xr:uid="{00000000-0005-0000-0000-00004E430000}"/>
    <cellStyle name="Input 2 3 5" xfId="5216" xr:uid="{00000000-0005-0000-0000-00004F430000}"/>
    <cellStyle name="Input 2 3 5 2" xfId="5217" xr:uid="{00000000-0005-0000-0000-000050430000}"/>
    <cellStyle name="Input 2 3 5 2 2" xfId="5218" xr:uid="{00000000-0005-0000-0000-000051430000}"/>
    <cellStyle name="Input 2 3 5 2 2 10" xfId="35841" xr:uid="{00000000-0005-0000-0000-000052430000}"/>
    <cellStyle name="Input 2 3 5 2 2 2" xfId="5219" xr:uid="{00000000-0005-0000-0000-000053430000}"/>
    <cellStyle name="Input 2 3 5 2 2 2 2" xfId="5220" xr:uid="{00000000-0005-0000-0000-000054430000}"/>
    <cellStyle name="Input 2 3 5 2 2 2 3" xfId="35842" xr:uid="{00000000-0005-0000-0000-000055430000}"/>
    <cellStyle name="Input 2 3 5 2 2 2 4" xfId="35843" xr:uid="{00000000-0005-0000-0000-000056430000}"/>
    <cellStyle name="Input 2 3 5 2 2 2 5" xfId="35844" xr:uid="{00000000-0005-0000-0000-000057430000}"/>
    <cellStyle name="Input 2 3 5 2 2 2 6" xfId="35845" xr:uid="{00000000-0005-0000-0000-000058430000}"/>
    <cellStyle name="Input 2 3 5 2 2 2 7" xfId="35846" xr:uid="{00000000-0005-0000-0000-000059430000}"/>
    <cellStyle name="Input 2 3 5 2 2 3" xfId="5221" xr:uid="{00000000-0005-0000-0000-00005A430000}"/>
    <cellStyle name="Input 2 3 5 2 2 3 2" xfId="5222" xr:uid="{00000000-0005-0000-0000-00005B430000}"/>
    <cellStyle name="Input 2 3 5 2 2 3 3" xfId="35847" xr:uid="{00000000-0005-0000-0000-00005C430000}"/>
    <cellStyle name="Input 2 3 5 2 2 3 4" xfId="35848" xr:uid="{00000000-0005-0000-0000-00005D430000}"/>
    <cellStyle name="Input 2 3 5 2 2 3 5" xfId="35849" xr:uid="{00000000-0005-0000-0000-00005E430000}"/>
    <cellStyle name="Input 2 3 5 2 2 3 6" xfId="35850" xr:uid="{00000000-0005-0000-0000-00005F430000}"/>
    <cellStyle name="Input 2 3 5 2 2 3 7" xfId="35851" xr:uid="{00000000-0005-0000-0000-000060430000}"/>
    <cellStyle name="Input 2 3 5 2 2 4" xfId="5223" xr:uid="{00000000-0005-0000-0000-000061430000}"/>
    <cellStyle name="Input 2 3 5 2 2 4 2" xfId="5224" xr:uid="{00000000-0005-0000-0000-000062430000}"/>
    <cellStyle name="Input 2 3 5 2 2 4 3" xfId="35852" xr:uid="{00000000-0005-0000-0000-000063430000}"/>
    <cellStyle name="Input 2 3 5 2 2 4 4" xfId="35853" xr:uid="{00000000-0005-0000-0000-000064430000}"/>
    <cellStyle name="Input 2 3 5 2 2 4 5" xfId="35854" xr:uid="{00000000-0005-0000-0000-000065430000}"/>
    <cellStyle name="Input 2 3 5 2 2 4 6" xfId="35855" xr:uid="{00000000-0005-0000-0000-000066430000}"/>
    <cellStyle name="Input 2 3 5 2 2 4 7" xfId="35856" xr:uid="{00000000-0005-0000-0000-000067430000}"/>
    <cellStyle name="Input 2 3 5 2 2 5" xfId="5225" xr:uid="{00000000-0005-0000-0000-000068430000}"/>
    <cellStyle name="Input 2 3 5 2 2 5 2" xfId="5226" xr:uid="{00000000-0005-0000-0000-000069430000}"/>
    <cellStyle name="Input 2 3 5 2 2 5 3" xfId="35857" xr:uid="{00000000-0005-0000-0000-00006A430000}"/>
    <cellStyle name="Input 2 3 5 2 2 5 4" xfId="35858" xr:uid="{00000000-0005-0000-0000-00006B430000}"/>
    <cellStyle name="Input 2 3 5 2 2 5 5" xfId="35859" xr:uid="{00000000-0005-0000-0000-00006C430000}"/>
    <cellStyle name="Input 2 3 5 2 2 5 6" xfId="35860" xr:uid="{00000000-0005-0000-0000-00006D430000}"/>
    <cellStyle name="Input 2 3 5 2 2 5 7" xfId="35861" xr:uid="{00000000-0005-0000-0000-00006E430000}"/>
    <cellStyle name="Input 2 3 5 2 2 6" xfId="5227" xr:uid="{00000000-0005-0000-0000-00006F430000}"/>
    <cellStyle name="Input 2 3 5 2 2 6 2" xfId="5228" xr:uid="{00000000-0005-0000-0000-000070430000}"/>
    <cellStyle name="Input 2 3 5 2 2 6 3" xfId="35862" xr:uid="{00000000-0005-0000-0000-000071430000}"/>
    <cellStyle name="Input 2 3 5 2 2 6 4" xfId="35863" xr:uid="{00000000-0005-0000-0000-000072430000}"/>
    <cellStyle name="Input 2 3 5 2 2 6 5" xfId="35864" xr:uid="{00000000-0005-0000-0000-000073430000}"/>
    <cellStyle name="Input 2 3 5 2 2 6 6" xfId="35865" xr:uid="{00000000-0005-0000-0000-000074430000}"/>
    <cellStyle name="Input 2 3 5 2 2 6 7" xfId="35866" xr:uid="{00000000-0005-0000-0000-000075430000}"/>
    <cellStyle name="Input 2 3 5 2 2 7" xfId="35867" xr:uid="{00000000-0005-0000-0000-000076430000}"/>
    <cellStyle name="Input 2 3 5 2 2 8" xfId="35868" xr:uid="{00000000-0005-0000-0000-000077430000}"/>
    <cellStyle name="Input 2 3 5 2 2 9" xfId="35869" xr:uid="{00000000-0005-0000-0000-000078430000}"/>
    <cellStyle name="Input 2 3 5 2 3" xfId="5229" xr:uid="{00000000-0005-0000-0000-000079430000}"/>
    <cellStyle name="Input 2 3 5 2 3 10" xfId="5230" xr:uid="{00000000-0005-0000-0000-00007A430000}"/>
    <cellStyle name="Input 2 3 5 2 3 11" xfId="35870" xr:uid="{00000000-0005-0000-0000-00007B430000}"/>
    <cellStyle name="Input 2 3 5 2 3 12" xfId="35871" xr:uid="{00000000-0005-0000-0000-00007C430000}"/>
    <cellStyle name="Input 2 3 5 2 3 13" xfId="35872" xr:uid="{00000000-0005-0000-0000-00007D430000}"/>
    <cellStyle name="Input 2 3 5 2 3 14" xfId="35873" xr:uid="{00000000-0005-0000-0000-00007E430000}"/>
    <cellStyle name="Input 2 3 5 2 3 15" xfId="35874" xr:uid="{00000000-0005-0000-0000-00007F430000}"/>
    <cellStyle name="Input 2 3 5 2 3 2" xfId="5231" xr:uid="{00000000-0005-0000-0000-000080430000}"/>
    <cellStyle name="Input 2 3 5 2 3 2 2" xfId="5232" xr:uid="{00000000-0005-0000-0000-000081430000}"/>
    <cellStyle name="Input 2 3 5 2 3 2 3" xfId="35875" xr:uid="{00000000-0005-0000-0000-000082430000}"/>
    <cellStyle name="Input 2 3 5 2 3 2 4" xfId="35876" xr:uid="{00000000-0005-0000-0000-000083430000}"/>
    <cellStyle name="Input 2 3 5 2 3 2 5" xfId="35877" xr:uid="{00000000-0005-0000-0000-000084430000}"/>
    <cellStyle name="Input 2 3 5 2 3 2 6" xfId="35878" xr:uid="{00000000-0005-0000-0000-000085430000}"/>
    <cellStyle name="Input 2 3 5 2 3 2 7" xfId="35879" xr:uid="{00000000-0005-0000-0000-000086430000}"/>
    <cellStyle name="Input 2 3 5 2 3 3" xfId="5233" xr:uid="{00000000-0005-0000-0000-000087430000}"/>
    <cellStyle name="Input 2 3 5 2 3 3 2" xfId="5234" xr:uid="{00000000-0005-0000-0000-000088430000}"/>
    <cellStyle name="Input 2 3 5 2 3 3 3" xfId="35880" xr:uid="{00000000-0005-0000-0000-000089430000}"/>
    <cellStyle name="Input 2 3 5 2 3 3 4" xfId="35881" xr:uid="{00000000-0005-0000-0000-00008A430000}"/>
    <cellStyle name="Input 2 3 5 2 3 3 5" xfId="35882" xr:uid="{00000000-0005-0000-0000-00008B430000}"/>
    <cellStyle name="Input 2 3 5 2 3 3 6" xfId="35883" xr:uid="{00000000-0005-0000-0000-00008C430000}"/>
    <cellStyle name="Input 2 3 5 2 3 3 7" xfId="35884" xr:uid="{00000000-0005-0000-0000-00008D430000}"/>
    <cellStyle name="Input 2 3 5 2 3 4" xfId="5235" xr:uid="{00000000-0005-0000-0000-00008E430000}"/>
    <cellStyle name="Input 2 3 5 2 3 4 2" xfId="5236" xr:uid="{00000000-0005-0000-0000-00008F430000}"/>
    <cellStyle name="Input 2 3 5 2 3 4 3" xfId="35885" xr:uid="{00000000-0005-0000-0000-000090430000}"/>
    <cellStyle name="Input 2 3 5 2 3 4 4" xfId="35886" xr:uid="{00000000-0005-0000-0000-000091430000}"/>
    <cellStyle name="Input 2 3 5 2 3 4 5" xfId="35887" xr:uid="{00000000-0005-0000-0000-000092430000}"/>
    <cellStyle name="Input 2 3 5 2 3 4 6" xfId="35888" xr:uid="{00000000-0005-0000-0000-000093430000}"/>
    <cellStyle name="Input 2 3 5 2 3 4 7" xfId="35889" xr:uid="{00000000-0005-0000-0000-000094430000}"/>
    <cellStyle name="Input 2 3 5 2 3 5" xfId="5237" xr:uid="{00000000-0005-0000-0000-000095430000}"/>
    <cellStyle name="Input 2 3 5 2 3 5 2" xfId="5238" xr:uid="{00000000-0005-0000-0000-000096430000}"/>
    <cellStyle name="Input 2 3 5 2 3 5 3" xfId="35890" xr:uid="{00000000-0005-0000-0000-000097430000}"/>
    <cellStyle name="Input 2 3 5 2 3 5 4" xfId="35891" xr:uid="{00000000-0005-0000-0000-000098430000}"/>
    <cellStyle name="Input 2 3 5 2 3 5 5" xfId="35892" xr:uid="{00000000-0005-0000-0000-000099430000}"/>
    <cellStyle name="Input 2 3 5 2 3 5 6" xfId="35893" xr:uid="{00000000-0005-0000-0000-00009A430000}"/>
    <cellStyle name="Input 2 3 5 2 3 5 7" xfId="35894" xr:uid="{00000000-0005-0000-0000-00009B430000}"/>
    <cellStyle name="Input 2 3 5 2 3 6" xfId="5239" xr:uid="{00000000-0005-0000-0000-00009C430000}"/>
    <cellStyle name="Input 2 3 5 2 3 6 2" xfId="5240" xr:uid="{00000000-0005-0000-0000-00009D430000}"/>
    <cellStyle name="Input 2 3 5 2 3 6 3" xfId="35895" xr:uid="{00000000-0005-0000-0000-00009E430000}"/>
    <cellStyle name="Input 2 3 5 2 3 6 4" xfId="35896" xr:uid="{00000000-0005-0000-0000-00009F430000}"/>
    <cellStyle name="Input 2 3 5 2 3 6 5" xfId="35897" xr:uid="{00000000-0005-0000-0000-0000A0430000}"/>
    <cellStyle name="Input 2 3 5 2 3 6 6" xfId="35898" xr:uid="{00000000-0005-0000-0000-0000A1430000}"/>
    <cellStyle name="Input 2 3 5 2 3 6 7" xfId="35899" xr:uid="{00000000-0005-0000-0000-0000A2430000}"/>
    <cellStyle name="Input 2 3 5 2 3 7" xfId="5241" xr:uid="{00000000-0005-0000-0000-0000A3430000}"/>
    <cellStyle name="Input 2 3 5 2 3 7 2" xfId="5242" xr:uid="{00000000-0005-0000-0000-0000A4430000}"/>
    <cellStyle name="Input 2 3 5 2 3 7 3" xfId="35900" xr:uid="{00000000-0005-0000-0000-0000A5430000}"/>
    <cellStyle name="Input 2 3 5 2 3 7 4" xfId="35901" xr:uid="{00000000-0005-0000-0000-0000A6430000}"/>
    <cellStyle name="Input 2 3 5 2 3 7 5" xfId="35902" xr:uid="{00000000-0005-0000-0000-0000A7430000}"/>
    <cellStyle name="Input 2 3 5 2 3 7 6" xfId="35903" xr:uid="{00000000-0005-0000-0000-0000A8430000}"/>
    <cellStyle name="Input 2 3 5 2 3 7 7" xfId="35904" xr:uid="{00000000-0005-0000-0000-0000A9430000}"/>
    <cellStyle name="Input 2 3 5 2 3 8" xfId="5243" xr:uid="{00000000-0005-0000-0000-0000AA430000}"/>
    <cellStyle name="Input 2 3 5 2 3 8 2" xfId="5244" xr:uid="{00000000-0005-0000-0000-0000AB430000}"/>
    <cellStyle name="Input 2 3 5 2 3 8 3" xfId="35905" xr:uid="{00000000-0005-0000-0000-0000AC430000}"/>
    <cellStyle name="Input 2 3 5 2 3 8 4" xfId="35906" xr:uid="{00000000-0005-0000-0000-0000AD430000}"/>
    <cellStyle name="Input 2 3 5 2 3 8 5" xfId="35907" xr:uid="{00000000-0005-0000-0000-0000AE430000}"/>
    <cellStyle name="Input 2 3 5 2 3 8 6" xfId="35908" xr:uid="{00000000-0005-0000-0000-0000AF430000}"/>
    <cellStyle name="Input 2 3 5 2 3 8 7" xfId="35909" xr:uid="{00000000-0005-0000-0000-0000B0430000}"/>
    <cellStyle name="Input 2 3 5 2 3 9" xfId="5245" xr:uid="{00000000-0005-0000-0000-0000B1430000}"/>
    <cellStyle name="Input 2 3 5 2 3 9 2" xfId="5246" xr:uid="{00000000-0005-0000-0000-0000B2430000}"/>
    <cellStyle name="Input 2 3 5 2 3 9 3" xfId="35910" xr:uid="{00000000-0005-0000-0000-0000B3430000}"/>
    <cellStyle name="Input 2 3 5 2 3 9 4" xfId="35911" xr:uid="{00000000-0005-0000-0000-0000B4430000}"/>
    <cellStyle name="Input 2 3 5 2 3 9 5" xfId="35912" xr:uid="{00000000-0005-0000-0000-0000B5430000}"/>
    <cellStyle name="Input 2 3 5 2 3 9 6" xfId="35913" xr:uid="{00000000-0005-0000-0000-0000B6430000}"/>
    <cellStyle name="Input 2 3 5 2 3 9 7" xfId="35914" xr:uid="{00000000-0005-0000-0000-0000B7430000}"/>
    <cellStyle name="Input 2 3 5 2 4" xfId="5247" xr:uid="{00000000-0005-0000-0000-0000B8430000}"/>
    <cellStyle name="Input 2 3 5 2 4 2" xfId="5248" xr:uid="{00000000-0005-0000-0000-0000B9430000}"/>
    <cellStyle name="Input 2 3 5 2 4 3" xfId="35915" xr:uid="{00000000-0005-0000-0000-0000BA430000}"/>
    <cellStyle name="Input 2 3 5 2 4 4" xfId="35916" xr:uid="{00000000-0005-0000-0000-0000BB430000}"/>
    <cellStyle name="Input 2 3 5 2 4 5" xfId="35917" xr:uid="{00000000-0005-0000-0000-0000BC430000}"/>
    <cellStyle name="Input 2 3 5 2 4 6" xfId="35918" xr:uid="{00000000-0005-0000-0000-0000BD430000}"/>
    <cellStyle name="Input 2 3 5 2 4 7" xfId="35919" xr:uid="{00000000-0005-0000-0000-0000BE430000}"/>
    <cellStyle name="Input 2 3 5 2 5" xfId="5249" xr:uid="{00000000-0005-0000-0000-0000BF430000}"/>
    <cellStyle name="Input 2 3 5 2 5 2" xfId="5250" xr:uid="{00000000-0005-0000-0000-0000C0430000}"/>
    <cellStyle name="Input 2 3 5 2 6" xfId="35920" xr:uid="{00000000-0005-0000-0000-0000C1430000}"/>
    <cellStyle name="Input 2 3 5 2 7" xfId="35921" xr:uid="{00000000-0005-0000-0000-0000C2430000}"/>
    <cellStyle name="Input 2 3 5 2 8" xfId="35922" xr:uid="{00000000-0005-0000-0000-0000C3430000}"/>
    <cellStyle name="Input 2 3 5 3" xfId="5251" xr:uid="{00000000-0005-0000-0000-0000C4430000}"/>
    <cellStyle name="Input 2 3 5 3 10" xfId="35923" xr:uid="{00000000-0005-0000-0000-0000C5430000}"/>
    <cellStyle name="Input 2 3 5 3 2" xfId="5252" xr:uid="{00000000-0005-0000-0000-0000C6430000}"/>
    <cellStyle name="Input 2 3 5 3 2 2" xfId="5253" xr:uid="{00000000-0005-0000-0000-0000C7430000}"/>
    <cellStyle name="Input 2 3 5 3 2 3" xfId="35924" xr:uid="{00000000-0005-0000-0000-0000C8430000}"/>
    <cellStyle name="Input 2 3 5 3 2 4" xfId="35925" xr:uid="{00000000-0005-0000-0000-0000C9430000}"/>
    <cellStyle name="Input 2 3 5 3 2 5" xfId="35926" xr:uid="{00000000-0005-0000-0000-0000CA430000}"/>
    <cellStyle name="Input 2 3 5 3 2 6" xfId="35927" xr:uid="{00000000-0005-0000-0000-0000CB430000}"/>
    <cellStyle name="Input 2 3 5 3 2 7" xfId="35928" xr:uid="{00000000-0005-0000-0000-0000CC430000}"/>
    <cellStyle name="Input 2 3 5 3 3" xfId="5254" xr:uid="{00000000-0005-0000-0000-0000CD430000}"/>
    <cellStyle name="Input 2 3 5 3 3 2" xfId="5255" xr:uid="{00000000-0005-0000-0000-0000CE430000}"/>
    <cellStyle name="Input 2 3 5 3 3 3" xfId="35929" xr:uid="{00000000-0005-0000-0000-0000CF430000}"/>
    <cellStyle name="Input 2 3 5 3 3 4" xfId="35930" xr:uid="{00000000-0005-0000-0000-0000D0430000}"/>
    <cellStyle name="Input 2 3 5 3 3 5" xfId="35931" xr:uid="{00000000-0005-0000-0000-0000D1430000}"/>
    <cellStyle name="Input 2 3 5 3 3 6" xfId="35932" xr:uid="{00000000-0005-0000-0000-0000D2430000}"/>
    <cellStyle name="Input 2 3 5 3 3 7" xfId="35933" xr:uid="{00000000-0005-0000-0000-0000D3430000}"/>
    <cellStyle name="Input 2 3 5 3 4" xfId="5256" xr:uid="{00000000-0005-0000-0000-0000D4430000}"/>
    <cellStyle name="Input 2 3 5 3 4 2" xfId="5257" xr:uid="{00000000-0005-0000-0000-0000D5430000}"/>
    <cellStyle name="Input 2 3 5 3 4 3" xfId="35934" xr:uid="{00000000-0005-0000-0000-0000D6430000}"/>
    <cellStyle name="Input 2 3 5 3 4 4" xfId="35935" xr:uid="{00000000-0005-0000-0000-0000D7430000}"/>
    <cellStyle name="Input 2 3 5 3 4 5" xfId="35936" xr:uid="{00000000-0005-0000-0000-0000D8430000}"/>
    <cellStyle name="Input 2 3 5 3 4 6" xfId="35937" xr:uid="{00000000-0005-0000-0000-0000D9430000}"/>
    <cellStyle name="Input 2 3 5 3 4 7" xfId="35938" xr:uid="{00000000-0005-0000-0000-0000DA430000}"/>
    <cellStyle name="Input 2 3 5 3 5" xfId="5258" xr:uid="{00000000-0005-0000-0000-0000DB430000}"/>
    <cellStyle name="Input 2 3 5 3 5 2" xfId="5259" xr:uid="{00000000-0005-0000-0000-0000DC430000}"/>
    <cellStyle name="Input 2 3 5 3 5 3" xfId="35939" xr:uid="{00000000-0005-0000-0000-0000DD430000}"/>
    <cellStyle name="Input 2 3 5 3 5 4" xfId="35940" xr:uid="{00000000-0005-0000-0000-0000DE430000}"/>
    <cellStyle name="Input 2 3 5 3 5 5" xfId="35941" xr:uid="{00000000-0005-0000-0000-0000DF430000}"/>
    <cellStyle name="Input 2 3 5 3 5 6" xfId="35942" xr:uid="{00000000-0005-0000-0000-0000E0430000}"/>
    <cellStyle name="Input 2 3 5 3 5 7" xfId="35943" xr:uid="{00000000-0005-0000-0000-0000E1430000}"/>
    <cellStyle name="Input 2 3 5 3 6" xfId="5260" xr:uid="{00000000-0005-0000-0000-0000E2430000}"/>
    <cellStyle name="Input 2 3 5 3 6 2" xfId="5261" xr:uid="{00000000-0005-0000-0000-0000E3430000}"/>
    <cellStyle name="Input 2 3 5 3 6 3" xfId="35944" xr:uid="{00000000-0005-0000-0000-0000E4430000}"/>
    <cellStyle name="Input 2 3 5 3 6 4" xfId="35945" xr:uid="{00000000-0005-0000-0000-0000E5430000}"/>
    <cellStyle name="Input 2 3 5 3 6 5" xfId="35946" xr:uid="{00000000-0005-0000-0000-0000E6430000}"/>
    <cellStyle name="Input 2 3 5 3 6 6" xfId="35947" xr:uid="{00000000-0005-0000-0000-0000E7430000}"/>
    <cellStyle name="Input 2 3 5 3 6 7" xfId="35948" xr:uid="{00000000-0005-0000-0000-0000E8430000}"/>
    <cellStyle name="Input 2 3 5 3 7" xfId="35949" xr:uid="{00000000-0005-0000-0000-0000E9430000}"/>
    <cellStyle name="Input 2 3 5 3 8" xfId="35950" xr:uid="{00000000-0005-0000-0000-0000EA430000}"/>
    <cellStyle name="Input 2 3 5 3 9" xfId="35951" xr:uid="{00000000-0005-0000-0000-0000EB430000}"/>
    <cellStyle name="Input 2 3 5 4" xfId="5262" xr:uid="{00000000-0005-0000-0000-0000EC430000}"/>
    <cellStyle name="Input 2 3 5 4 10" xfId="5263" xr:uid="{00000000-0005-0000-0000-0000ED430000}"/>
    <cellStyle name="Input 2 3 5 4 11" xfId="35952" xr:uid="{00000000-0005-0000-0000-0000EE430000}"/>
    <cellStyle name="Input 2 3 5 4 12" xfId="35953" xr:uid="{00000000-0005-0000-0000-0000EF430000}"/>
    <cellStyle name="Input 2 3 5 4 2" xfId="5264" xr:uid="{00000000-0005-0000-0000-0000F0430000}"/>
    <cellStyle name="Input 2 3 5 4 2 2" xfId="5265" xr:uid="{00000000-0005-0000-0000-0000F1430000}"/>
    <cellStyle name="Input 2 3 5 4 2 3" xfId="35954" xr:uid="{00000000-0005-0000-0000-0000F2430000}"/>
    <cellStyle name="Input 2 3 5 4 2 4" xfId="35955" xr:uid="{00000000-0005-0000-0000-0000F3430000}"/>
    <cellStyle name="Input 2 3 5 4 2 5" xfId="35956" xr:uid="{00000000-0005-0000-0000-0000F4430000}"/>
    <cellStyle name="Input 2 3 5 4 2 6" xfId="35957" xr:uid="{00000000-0005-0000-0000-0000F5430000}"/>
    <cellStyle name="Input 2 3 5 4 2 7" xfId="35958" xr:uid="{00000000-0005-0000-0000-0000F6430000}"/>
    <cellStyle name="Input 2 3 5 4 3" xfId="5266" xr:uid="{00000000-0005-0000-0000-0000F7430000}"/>
    <cellStyle name="Input 2 3 5 4 3 2" xfId="5267" xr:uid="{00000000-0005-0000-0000-0000F8430000}"/>
    <cellStyle name="Input 2 3 5 4 3 3" xfId="35959" xr:uid="{00000000-0005-0000-0000-0000F9430000}"/>
    <cellStyle name="Input 2 3 5 4 3 4" xfId="35960" xr:uid="{00000000-0005-0000-0000-0000FA430000}"/>
    <cellStyle name="Input 2 3 5 4 3 5" xfId="35961" xr:uid="{00000000-0005-0000-0000-0000FB430000}"/>
    <cellStyle name="Input 2 3 5 4 3 6" xfId="35962" xr:uid="{00000000-0005-0000-0000-0000FC430000}"/>
    <cellStyle name="Input 2 3 5 4 3 7" xfId="35963" xr:uid="{00000000-0005-0000-0000-0000FD430000}"/>
    <cellStyle name="Input 2 3 5 4 4" xfId="5268" xr:uid="{00000000-0005-0000-0000-0000FE430000}"/>
    <cellStyle name="Input 2 3 5 4 4 2" xfId="5269" xr:uid="{00000000-0005-0000-0000-0000FF430000}"/>
    <cellStyle name="Input 2 3 5 4 4 3" xfId="35964" xr:uid="{00000000-0005-0000-0000-000000440000}"/>
    <cellStyle name="Input 2 3 5 4 4 4" xfId="35965" xr:uid="{00000000-0005-0000-0000-000001440000}"/>
    <cellStyle name="Input 2 3 5 4 4 5" xfId="35966" xr:uid="{00000000-0005-0000-0000-000002440000}"/>
    <cellStyle name="Input 2 3 5 4 4 6" xfId="35967" xr:uid="{00000000-0005-0000-0000-000003440000}"/>
    <cellStyle name="Input 2 3 5 4 4 7" xfId="35968" xr:uid="{00000000-0005-0000-0000-000004440000}"/>
    <cellStyle name="Input 2 3 5 4 5" xfId="5270" xr:uid="{00000000-0005-0000-0000-000005440000}"/>
    <cellStyle name="Input 2 3 5 4 5 2" xfId="5271" xr:uid="{00000000-0005-0000-0000-000006440000}"/>
    <cellStyle name="Input 2 3 5 4 5 3" xfId="35969" xr:uid="{00000000-0005-0000-0000-000007440000}"/>
    <cellStyle name="Input 2 3 5 4 5 4" xfId="35970" xr:uid="{00000000-0005-0000-0000-000008440000}"/>
    <cellStyle name="Input 2 3 5 4 5 5" xfId="35971" xr:uid="{00000000-0005-0000-0000-000009440000}"/>
    <cellStyle name="Input 2 3 5 4 5 6" xfId="35972" xr:uid="{00000000-0005-0000-0000-00000A440000}"/>
    <cellStyle name="Input 2 3 5 4 5 7" xfId="35973" xr:uid="{00000000-0005-0000-0000-00000B440000}"/>
    <cellStyle name="Input 2 3 5 4 6" xfId="5272" xr:uid="{00000000-0005-0000-0000-00000C440000}"/>
    <cellStyle name="Input 2 3 5 4 6 2" xfId="5273" xr:uid="{00000000-0005-0000-0000-00000D440000}"/>
    <cellStyle name="Input 2 3 5 4 6 3" xfId="35974" xr:uid="{00000000-0005-0000-0000-00000E440000}"/>
    <cellStyle name="Input 2 3 5 4 6 4" xfId="35975" xr:uid="{00000000-0005-0000-0000-00000F440000}"/>
    <cellStyle name="Input 2 3 5 4 6 5" xfId="35976" xr:uid="{00000000-0005-0000-0000-000010440000}"/>
    <cellStyle name="Input 2 3 5 4 6 6" xfId="35977" xr:uid="{00000000-0005-0000-0000-000011440000}"/>
    <cellStyle name="Input 2 3 5 4 6 7" xfId="35978" xr:uid="{00000000-0005-0000-0000-000012440000}"/>
    <cellStyle name="Input 2 3 5 4 7" xfId="5274" xr:uid="{00000000-0005-0000-0000-000013440000}"/>
    <cellStyle name="Input 2 3 5 4 7 2" xfId="5275" xr:uid="{00000000-0005-0000-0000-000014440000}"/>
    <cellStyle name="Input 2 3 5 4 7 3" xfId="35979" xr:uid="{00000000-0005-0000-0000-000015440000}"/>
    <cellStyle name="Input 2 3 5 4 7 4" xfId="35980" xr:uid="{00000000-0005-0000-0000-000016440000}"/>
    <cellStyle name="Input 2 3 5 4 7 5" xfId="35981" xr:uid="{00000000-0005-0000-0000-000017440000}"/>
    <cellStyle name="Input 2 3 5 4 7 6" xfId="35982" xr:uid="{00000000-0005-0000-0000-000018440000}"/>
    <cellStyle name="Input 2 3 5 4 7 7" xfId="35983" xr:uid="{00000000-0005-0000-0000-000019440000}"/>
    <cellStyle name="Input 2 3 5 4 8" xfId="5276" xr:uid="{00000000-0005-0000-0000-00001A440000}"/>
    <cellStyle name="Input 2 3 5 4 8 2" xfId="5277" xr:uid="{00000000-0005-0000-0000-00001B440000}"/>
    <cellStyle name="Input 2 3 5 4 8 3" xfId="35984" xr:uid="{00000000-0005-0000-0000-00001C440000}"/>
    <cellStyle name="Input 2 3 5 4 8 4" xfId="35985" xr:uid="{00000000-0005-0000-0000-00001D440000}"/>
    <cellStyle name="Input 2 3 5 4 8 5" xfId="35986" xr:uid="{00000000-0005-0000-0000-00001E440000}"/>
    <cellStyle name="Input 2 3 5 4 8 6" xfId="35987" xr:uid="{00000000-0005-0000-0000-00001F440000}"/>
    <cellStyle name="Input 2 3 5 4 8 7" xfId="35988" xr:uid="{00000000-0005-0000-0000-000020440000}"/>
    <cellStyle name="Input 2 3 5 4 9" xfId="5278" xr:uid="{00000000-0005-0000-0000-000021440000}"/>
    <cellStyle name="Input 2 3 5 4 9 2" xfId="5279" xr:uid="{00000000-0005-0000-0000-000022440000}"/>
    <cellStyle name="Input 2 3 5 4 9 3" xfId="35989" xr:uid="{00000000-0005-0000-0000-000023440000}"/>
    <cellStyle name="Input 2 3 5 4 9 4" xfId="35990" xr:uid="{00000000-0005-0000-0000-000024440000}"/>
    <cellStyle name="Input 2 3 5 4 9 5" xfId="35991" xr:uid="{00000000-0005-0000-0000-000025440000}"/>
    <cellStyle name="Input 2 3 5 4 9 6" xfId="35992" xr:uid="{00000000-0005-0000-0000-000026440000}"/>
    <cellStyle name="Input 2 3 5 4 9 7" xfId="35993" xr:uid="{00000000-0005-0000-0000-000027440000}"/>
    <cellStyle name="Input 2 3 5 5" xfId="5280" xr:uid="{00000000-0005-0000-0000-000028440000}"/>
    <cellStyle name="Input 2 3 5 5 10" xfId="35994" xr:uid="{00000000-0005-0000-0000-000029440000}"/>
    <cellStyle name="Input 2 3 5 5 11" xfId="35995" xr:uid="{00000000-0005-0000-0000-00002A440000}"/>
    <cellStyle name="Input 2 3 5 5 12" xfId="35996" xr:uid="{00000000-0005-0000-0000-00002B440000}"/>
    <cellStyle name="Input 2 3 5 5 2" xfId="5281" xr:uid="{00000000-0005-0000-0000-00002C440000}"/>
    <cellStyle name="Input 2 3 5 5 2 2" xfId="5282" xr:uid="{00000000-0005-0000-0000-00002D440000}"/>
    <cellStyle name="Input 2 3 5 5 2 3" xfId="35997" xr:uid="{00000000-0005-0000-0000-00002E440000}"/>
    <cellStyle name="Input 2 3 5 5 2 4" xfId="35998" xr:uid="{00000000-0005-0000-0000-00002F440000}"/>
    <cellStyle name="Input 2 3 5 5 2 5" xfId="35999" xr:uid="{00000000-0005-0000-0000-000030440000}"/>
    <cellStyle name="Input 2 3 5 5 2 6" xfId="36000" xr:uid="{00000000-0005-0000-0000-000031440000}"/>
    <cellStyle name="Input 2 3 5 5 2 7" xfId="36001" xr:uid="{00000000-0005-0000-0000-000032440000}"/>
    <cellStyle name="Input 2 3 5 5 3" xfId="5283" xr:uid="{00000000-0005-0000-0000-000033440000}"/>
    <cellStyle name="Input 2 3 5 5 3 2" xfId="5284" xr:uid="{00000000-0005-0000-0000-000034440000}"/>
    <cellStyle name="Input 2 3 5 5 3 3" xfId="36002" xr:uid="{00000000-0005-0000-0000-000035440000}"/>
    <cellStyle name="Input 2 3 5 5 3 4" xfId="36003" xr:uid="{00000000-0005-0000-0000-000036440000}"/>
    <cellStyle name="Input 2 3 5 5 3 5" xfId="36004" xr:uid="{00000000-0005-0000-0000-000037440000}"/>
    <cellStyle name="Input 2 3 5 5 3 6" xfId="36005" xr:uid="{00000000-0005-0000-0000-000038440000}"/>
    <cellStyle name="Input 2 3 5 5 3 7" xfId="36006" xr:uid="{00000000-0005-0000-0000-000039440000}"/>
    <cellStyle name="Input 2 3 5 5 4" xfId="5285" xr:uid="{00000000-0005-0000-0000-00003A440000}"/>
    <cellStyle name="Input 2 3 5 5 4 2" xfId="5286" xr:uid="{00000000-0005-0000-0000-00003B440000}"/>
    <cellStyle name="Input 2 3 5 5 4 3" xfId="36007" xr:uid="{00000000-0005-0000-0000-00003C440000}"/>
    <cellStyle name="Input 2 3 5 5 4 4" xfId="36008" xr:uid="{00000000-0005-0000-0000-00003D440000}"/>
    <cellStyle name="Input 2 3 5 5 4 5" xfId="36009" xr:uid="{00000000-0005-0000-0000-00003E440000}"/>
    <cellStyle name="Input 2 3 5 5 4 6" xfId="36010" xr:uid="{00000000-0005-0000-0000-00003F440000}"/>
    <cellStyle name="Input 2 3 5 5 4 7" xfId="36011" xr:uid="{00000000-0005-0000-0000-000040440000}"/>
    <cellStyle name="Input 2 3 5 5 5" xfId="5287" xr:uid="{00000000-0005-0000-0000-000041440000}"/>
    <cellStyle name="Input 2 3 5 5 5 2" xfId="5288" xr:uid="{00000000-0005-0000-0000-000042440000}"/>
    <cellStyle name="Input 2 3 5 5 5 3" xfId="36012" xr:uid="{00000000-0005-0000-0000-000043440000}"/>
    <cellStyle name="Input 2 3 5 5 5 4" xfId="36013" xr:uid="{00000000-0005-0000-0000-000044440000}"/>
    <cellStyle name="Input 2 3 5 5 5 5" xfId="36014" xr:uid="{00000000-0005-0000-0000-000045440000}"/>
    <cellStyle name="Input 2 3 5 5 5 6" xfId="36015" xr:uid="{00000000-0005-0000-0000-000046440000}"/>
    <cellStyle name="Input 2 3 5 5 5 7" xfId="36016" xr:uid="{00000000-0005-0000-0000-000047440000}"/>
    <cellStyle name="Input 2 3 5 5 6" xfId="5289" xr:uid="{00000000-0005-0000-0000-000048440000}"/>
    <cellStyle name="Input 2 3 5 5 6 2" xfId="5290" xr:uid="{00000000-0005-0000-0000-000049440000}"/>
    <cellStyle name="Input 2 3 5 5 6 3" xfId="36017" xr:uid="{00000000-0005-0000-0000-00004A440000}"/>
    <cellStyle name="Input 2 3 5 5 6 4" xfId="36018" xr:uid="{00000000-0005-0000-0000-00004B440000}"/>
    <cellStyle name="Input 2 3 5 5 6 5" xfId="36019" xr:uid="{00000000-0005-0000-0000-00004C440000}"/>
    <cellStyle name="Input 2 3 5 5 6 6" xfId="36020" xr:uid="{00000000-0005-0000-0000-00004D440000}"/>
    <cellStyle name="Input 2 3 5 5 6 7" xfId="36021" xr:uid="{00000000-0005-0000-0000-00004E440000}"/>
    <cellStyle name="Input 2 3 5 5 7" xfId="5291" xr:uid="{00000000-0005-0000-0000-00004F440000}"/>
    <cellStyle name="Input 2 3 5 5 7 2" xfId="5292" xr:uid="{00000000-0005-0000-0000-000050440000}"/>
    <cellStyle name="Input 2 3 5 5 7 3" xfId="36022" xr:uid="{00000000-0005-0000-0000-000051440000}"/>
    <cellStyle name="Input 2 3 5 5 7 4" xfId="36023" xr:uid="{00000000-0005-0000-0000-000052440000}"/>
    <cellStyle name="Input 2 3 5 5 7 5" xfId="36024" xr:uid="{00000000-0005-0000-0000-000053440000}"/>
    <cellStyle name="Input 2 3 5 5 7 6" xfId="36025" xr:uid="{00000000-0005-0000-0000-000054440000}"/>
    <cellStyle name="Input 2 3 5 5 7 7" xfId="36026" xr:uid="{00000000-0005-0000-0000-000055440000}"/>
    <cellStyle name="Input 2 3 5 5 8" xfId="5293" xr:uid="{00000000-0005-0000-0000-000056440000}"/>
    <cellStyle name="Input 2 3 5 5 8 2" xfId="5294" xr:uid="{00000000-0005-0000-0000-000057440000}"/>
    <cellStyle name="Input 2 3 5 5 8 3" xfId="36027" xr:uid="{00000000-0005-0000-0000-000058440000}"/>
    <cellStyle name="Input 2 3 5 5 8 4" xfId="36028" xr:uid="{00000000-0005-0000-0000-000059440000}"/>
    <cellStyle name="Input 2 3 5 5 8 5" xfId="36029" xr:uid="{00000000-0005-0000-0000-00005A440000}"/>
    <cellStyle name="Input 2 3 5 5 8 6" xfId="36030" xr:uid="{00000000-0005-0000-0000-00005B440000}"/>
    <cellStyle name="Input 2 3 5 5 8 7" xfId="36031" xr:uid="{00000000-0005-0000-0000-00005C440000}"/>
    <cellStyle name="Input 2 3 5 5 9" xfId="5295" xr:uid="{00000000-0005-0000-0000-00005D440000}"/>
    <cellStyle name="Input 2 3 5 5 9 2" xfId="5296" xr:uid="{00000000-0005-0000-0000-00005E440000}"/>
    <cellStyle name="Input 2 3 5 5 9 3" xfId="36032" xr:uid="{00000000-0005-0000-0000-00005F440000}"/>
    <cellStyle name="Input 2 3 5 5 9 4" xfId="36033" xr:uid="{00000000-0005-0000-0000-000060440000}"/>
    <cellStyle name="Input 2 3 5 5 9 5" xfId="36034" xr:uid="{00000000-0005-0000-0000-000061440000}"/>
    <cellStyle name="Input 2 3 5 5 9 6" xfId="36035" xr:uid="{00000000-0005-0000-0000-000062440000}"/>
    <cellStyle name="Input 2 3 5 5 9 7" xfId="36036" xr:uid="{00000000-0005-0000-0000-000063440000}"/>
    <cellStyle name="Input 2 3 5 6" xfId="5297" xr:uid="{00000000-0005-0000-0000-000064440000}"/>
    <cellStyle name="Input 2 3 5 6 10" xfId="5298" xr:uid="{00000000-0005-0000-0000-000065440000}"/>
    <cellStyle name="Input 2 3 5 6 11" xfId="36037" xr:uid="{00000000-0005-0000-0000-000066440000}"/>
    <cellStyle name="Input 2 3 5 6 12" xfId="36038" xr:uid="{00000000-0005-0000-0000-000067440000}"/>
    <cellStyle name="Input 2 3 5 6 13" xfId="36039" xr:uid="{00000000-0005-0000-0000-000068440000}"/>
    <cellStyle name="Input 2 3 5 6 14" xfId="36040" xr:uid="{00000000-0005-0000-0000-000069440000}"/>
    <cellStyle name="Input 2 3 5 6 15" xfId="36041" xr:uid="{00000000-0005-0000-0000-00006A440000}"/>
    <cellStyle name="Input 2 3 5 6 2" xfId="5299" xr:uid="{00000000-0005-0000-0000-00006B440000}"/>
    <cellStyle name="Input 2 3 5 6 2 2" xfId="5300" xr:uid="{00000000-0005-0000-0000-00006C440000}"/>
    <cellStyle name="Input 2 3 5 6 2 3" xfId="36042" xr:uid="{00000000-0005-0000-0000-00006D440000}"/>
    <cellStyle name="Input 2 3 5 6 2 4" xfId="36043" xr:uid="{00000000-0005-0000-0000-00006E440000}"/>
    <cellStyle name="Input 2 3 5 6 2 5" xfId="36044" xr:uid="{00000000-0005-0000-0000-00006F440000}"/>
    <cellStyle name="Input 2 3 5 6 2 6" xfId="36045" xr:uid="{00000000-0005-0000-0000-000070440000}"/>
    <cellStyle name="Input 2 3 5 6 2 7" xfId="36046" xr:uid="{00000000-0005-0000-0000-000071440000}"/>
    <cellStyle name="Input 2 3 5 6 3" xfId="5301" xr:uid="{00000000-0005-0000-0000-000072440000}"/>
    <cellStyle name="Input 2 3 5 6 3 2" xfId="5302" xr:uid="{00000000-0005-0000-0000-000073440000}"/>
    <cellStyle name="Input 2 3 5 6 3 3" xfId="36047" xr:uid="{00000000-0005-0000-0000-000074440000}"/>
    <cellStyle name="Input 2 3 5 6 3 4" xfId="36048" xr:uid="{00000000-0005-0000-0000-000075440000}"/>
    <cellStyle name="Input 2 3 5 6 3 5" xfId="36049" xr:uid="{00000000-0005-0000-0000-000076440000}"/>
    <cellStyle name="Input 2 3 5 6 3 6" xfId="36050" xr:uid="{00000000-0005-0000-0000-000077440000}"/>
    <cellStyle name="Input 2 3 5 6 3 7" xfId="36051" xr:uid="{00000000-0005-0000-0000-000078440000}"/>
    <cellStyle name="Input 2 3 5 6 4" xfId="5303" xr:uid="{00000000-0005-0000-0000-000079440000}"/>
    <cellStyle name="Input 2 3 5 6 4 2" xfId="5304" xr:uid="{00000000-0005-0000-0000-00007A440000}"/>
    <cellStyle name="Input 2 3 5 6 4 3" xfId="36052" xr:uid="{00000000-0005-0000-0000-00007B440000}"/>
    <cellStyle name="Input 2 3 5 6 4 4" xfId="36053" xr:uid="{00000000-0005-0000-0000-00007C440000}"/>
    <cellStyle name="Input 2 3 5 6 4 5" xfId="36054" xr:uid="{00000000-0005-0000-0000-00007D440000}"/>
    <cellStyle name="Input 2 3 5 6 4 6" xfId="36055" xr:uid="{00000000-0005-0000-0000-00007E440000}"/>
    <cellStyle name="Input 2 3 5 6 4 7" xfId="36056" xr:uid="{00000000-0005-0000-0000-00007F440000}"/>
    <cellStyle name="Input 2 3 5 6 5" xfId="5305" xr:uid="{00000000-0005-0000-0000-000080440000}"/>
    <cellStyle name="Input 2 3 5 6 5 2" xfId="5306" xr:uid="{00000000-0005-0000-0000-000081440000}"/>
    <cellStyle name="Input 2 3 5 6 5 3" xfId="36057" xr:uid="{00000000-0005-0000-0000-000082440000}"/>
    <cellStyle name="Input 2 3 5 6 5 4" xfId="36058" xr:uid="{00000000-0005-0000-0000-000083440000}"/>
    <cellStyle name="Input 2 3 5 6 5 5" xfId="36059" xr:uid="{00000000-0005-0000-0000-000084440000}"/>
    <cellStyle name="Input 2 3 5 6 5 6" xfId="36060" xr:uid="{00000000-0005-0000-0000-000085440000}"/>
    <cellStyle name="Input 2 3 5 6 5 7" xfId="36061" xr:uid="{00000000-0005-0000-0000-000086440000}"/>
    <cellStyle name="Input 2 3 5 6 6" xfId="5307" xr:uid="{00000000-0005-0000-0000-000087440000}"/>
    <cellStyle name="Input 2 3 5 6 6 2" xfId="5308" xr:uid="{00000000-0005-0000-0000-000088440000}"/>
    <cellStyle name="Input 2 3 5 6 6 3" xfId="36062" xr:uid="{00000000-0005-0000-0000-000089440000}"/>
    <cellStyle name="Input 2 3 5 6 6 4" xfId="36063" xr:uid="{00000000-0005-0000-0000-00008A440000}"/>
    <cellStyle name="Input 2 3 5 6 6 5" xfId="36064" xr:uid="{00000000-0005-0000-0000-00008B440000}"/>
    <cellStyle name="Input 2 3 5 6 6 6" xfId="36065" xr:uid="{00000000-0005-0000-0000-00008C440000}"/>
    <cellStyle name="Input 2 3 5 6 6 7" xfId="36066" xr:uid="{00000000-0005-0000-0000-00008D440000}"/>
    <cellStyle name="Input 2 3 5 6 7" xfId="5309" xr:uid="{00000000-0005-0000-0000-00008E440000}"/>
    <cellStyle name="Input 2 3 5 6 7 2" xfId="5310" xr:uid="{00000000-0005-0000-0000-00008F440000}"/>
    <cellStyle name="Input 2 3 5 6 7 3" xfId="36067" xr:uid="{00000000-0005-0000-0000-000090440000}"/>
    <cellStyle name="Input 2 3 5 6 7 4" xfId="36068" xr:uid="{00000000-0005-0000-0000-000091440000}"/>
    <cellStyle name="Input 2 3 5 6 7 5" xfId="36069" xr:uid="{00000000-0005-0000-0000-000092440000}"/>
    <cellStyle name="Input 2 3 5 6 7 6" xfId="36070" xr:uid="{00000000-0005-0000-0000-000093440000}"/>
    <cellStyle name="Input 2 3 5 6 7 7" xfId="36071" xr:uid="{00000000-0005-0000-0000-000094440000}"/>
    <cellStyle name="Input 2 3 5 6 8" xfId="5311" xr:uid="{00000000-0005-0000-0000-000095440000}"/>
    <cellStyle name="Input 2 3 5 6 8 2" xfId="5312" xr:uid="{00000000-0005-0000-0000-000096440000}"/>
    <cellStyle name="Input 2 3 5 6 8 3" xfId="36072" xr:uid="{00000000-0005-0000-0000-000097440000}"/>
    <cellStyle name="Input 2 3 5 6 8 4" xfId="36073" xr:uid="{00000000-0005-0000-0000-000098440000}"/>
    <cellStyle name="Input 2 3 5 6 8 5" xfId="36074" xr:uid="{00000000-0005-0000-0000-000099440000}"/>
    <cellStyle name="Input 2 3 5 6 8 6" xfId="36075" xr:uid="{00000000-0005-0000-0000-00009A440000}"/>
    <cellStyle name="Input 2 3 5 6 8 7" xfId="36076" xr:uid="{00000000-0005-0000-0000-00009B440000}"/>
    <cellStyle name="Input 2 3 5 6 9" xfId="5313" xr:uid="{00000000-0005-0000-0000-00009C440000}"/>
    <cellStyle name="Input 2 3 5 6 9 2" xfId="5314" xr:uid="{00000000-0005-0000-0000-00009D440000}"/>
    <cellStyle name="Input 2 3 5 6 9 3" xfId="36077" xr:uid="{00000000-0005-0000-0000-00009E440000}"/>
    <cellStyle name="Input 2 3 5 6 9 4" xfId="36078" xr:uid="{00000000-0005-0000-0000-00009F440000}"/>
    <cellStyle name="Input 2 3 5 6 9 5" xfId="36079" xr:uid="{00000000-0005-0000-0000-0000A0440000}"/>
    <cellStyle name="Input 2 3 5 6 9 6" xfId="36080" xr:uid="{00000000-0005-0000-0000-0000A1440000}"/>
    <cellStyle name="Input 2 3 5 6 9 7" xfId="36081" xr:uid="{00000000-0005-0000-0000-0000A2440000}"/>
    <cellStyle name="Input 2 3 5 7" xfId="36082" xr:uid="{00000000-0005-0000-0000-0000A3440000}"/>
    <cellStyle name="Input 2 3 6" xfId="5315" xr:uid="{00000000-0005-0000-0000-0000A4440000}"/>
    <cellStyle name="Input 2 3 6 2" xfId="5316" xr:uid="{00000000-0005-0000-0000-0000A5440000}"/>
    <cellStyle name="Input 2 3 6 2 2" xfId="5317" xr:uid="{00000000-0005-0000-0000-0000A6440000}"/>
    <cellStyle name="Input 2 3 6 2 2 10" xfId="36083" xr:uid="{00000000-0005-0000-0000-0000A7440000}"/>
    <cellStyle name="Input 2 3 6 2 2 2" xfId="5318" xr:uid="{00000000-0005-0000-0000-0000A8440000}"/>
    <cellStyle name="Input 2 3 6 2 2 2 2" xfId="5319" xr:uid="{00000000-0005-0000-0000-0000A9440000}"/>
    <cellStyle name="Input 2 3 6 2 2 2 3" xfId="36084" xr:uid="{00000000-0005-0000-0000-0000AA440000}"/>
    <cellStyle name="Input 2 3 6 2 2 2 4" xfId="36085" xr:uid="{00000000-0005-0000-0000-0000AB440000}"/>
    <cellStyle name="Input 2 3 6 2 2 2 5" xfId="36086" xr:uid="{00000000-0005-0000-0000-0000AC440000}"/>
    <cellStyle name="Input 2 3 6 2 2 2 6" xfId="36087" xr:uid="{00000000-0005-0000-0000-0000AD440000}"/>
    <cellStyle name="Input 2 3 6 2 2 2 7" xfId="36088" xr:uid="{00000000-0005-0000-0000-0000AE440000}"/>
    <cellStyle name="Input 2 3 6 2 2 3" xfId="5320" xr:uid="{00000000-0005-0000-0000-0000AF440000}"/>
    <cellStyle name="Input 2 3 6 2 2 3 2" xfId="5321" xr:uid="{00000000-0005-0000-0000-0000B0440000}"/>
    <cellStyle name="Input 2 3 6 2 2 3 3" xfId="36089" xr:uid="{00000000-0005-0000-0000-0000B1440000}"/>
    <cellStyle name="Input 2 3 6 2 2 3 4" xfId="36090" xr:uid="{00000000-0005-0000-0000-0000B2440000}"/>
    <cellStyle name="Input 2 3 6 2 2 3 5" xfId="36091" xr:uid="{00000000-0005-0000-0000-0000B3440000}"/>
    <cellStyle name="Input 2 3 6 2 2 3 6" xfId="36092" xr:uid="{00000000-0005-0000-0000-0000B4440000}"/>
    <cellStyle name="Input 2 3 6 2 2 3 7" xfId="36093" xr:uid="{00000000-0005-0000-0000-0000B5440000}"/>
    <cellStyle name="Input 2 3 6 2 2 4" xfId="5322" xr:uid="{00000000-0005-0000-0000-0000B6440000}"/>
    <cellStyle name="Input 2 3 6 2 2 4 2" xfId="5323" xr:uid="{00000000-0005-0000-0000-0000B7440000}"/>
    <cellStyle name="Input 2 3 6 2 2 4 3" xfId="36094" xr:uid="{00000000-0005-0000-0000-0000B8440000}"/>
    <cellStyle name="Input 2 3 6 2 2 4 4" xfId="36095" xr:uid="{00000000-0005-0000-0000-0000B9440000}"/>
    <cellStyle name="Input 2 3 6 2 2 4 5" xfId="36096" xr:uid="{00000000-0005-0000-0000-0000BA440000}"/>
    <cellStyle name="Input 2 3 6 2 2 4 6" xfId="36097" xr:uid="{00000000-0005-0000-0000-0000BB440000}"/>
    <cellStyle name="Input 2 3 6 2 2 4 7" xfId="36098" xr:uid="{00000000-0005-0000-0000-0000BC440000}"/>
    <cellStyle name="Input 2 3 6 2 2 5" xfId="5324" xr:uid="{00000000-0005-0000-0000-0000BD440000}"/>
    <cellStyle name="Input 2 3 6 2 2 5 2" xfId="5325" xr:uid="{00000000-0005-0000-0000-0000BE440000}"/>
    <cellStyle name="Input 2 3 6 2 2 5 3" xfId="36099" xr:uid="{00000000-0005-0000-0000-0000BF440000}"/>
    <cellStyle name="Input 2 3 6 2 2 5 4" xfId="36100" xr:uid="{00000000-0005-0000-0000-0000C0440000}"/>
    <cellStyle name="Input 2 3 6 2 2 5 5" xfId="36101" xr:uid="{00000000-0005-0000-0000-0000C1440000}"/>
    <cellStyle name="Input 2 3 6 2 2 5 6" xfId="36102" xr:uid="{00000000-0005-0000-0000-0000C2440000}"/>
    <cellStyle name="Input 2 3 6 2 2 5 7" xfId="36103" xr:uid="{00000000-0005-0000-0000-0000C3440000}"/>
    <cellStyle name="Input 2 3 6 2 2 6" xfId="5326" xr:uid="{00000000-0005-0000-0000-0000C4440000}"/>
    <cellStyle name="Input 2 3 6 2 2 6 2" xfId="5327" xr:uid="{00000000-0005-0000-0000-0000C5440000}"/>
    <cellStyle name="Input 2 3 6 2 2 6 3" xfId="36104" xr:uid="{00000000-0005-0000-0000-0000C6440000}"/>
    <cellStyle name="Input 2 3 6 2 2 6 4" xfId="36105" xr:uid="{00000000-0005-0000-0000-0000C7440000}"/>
    <cellStyle name="Input 2 3 6 2 2 6 5" xfId="36106" xr:uid="{00000000-0005-0000-0000-0000C8440000}"/>
    <cellStyle name="Input 2 3 6 2 2 6 6" xfId="36107" xr:uid="{00000000-0005-0000-0000-0000C9440000}"/>
    <cellStyle name="Input 2 3 6 2 2 6 7" xfId="36108" xr:uid="{00000000-0005-0000-0000-0000CA440000}"/>
    <cellStyle name="Input 2 3 6 2 2 7" xfId="36109" xr:uid="{00000000-0005-0000-0000-0000CB440000}"/>
    <cellStyle name="Input 2 3 6 2 2 8" xfId="36110" xr:uid="{00000000-0005-0000-0000-0000CC440000}"/>
    <cellStyle name="Input 2 3 6 2 2 9" xfId="36111" xr:uid="{00000000-0005-0000-0000-0000CD440000}"/>
    <cellStyle name="Input 2 3 6 2 3" xfId="5328" xr:uid="{00000000-0005-0000-0000-0000CE440000}"/>
    <cellStyle name="Input 2 3 6 2 3 10" xfId="5329" xr:uid="{00000000-0005-0000-0000-0000CF440000}"/>
    <cellStyle name="Input 2 3 6 2 3 11" xfId="36112" xr:uid="{00000000-0005-0000-0000-0000D0440000}"/>
    <cellStyle name="Input 2 3 6 2 3 12" xfId="36113" xr:uid="{00000000-0005-0000-0000-0000D1440000}"/>
    <cellStyle name="Input 2 3 6 2 3 13" xfId="36114" xr:uid="{00000000-0005-0000-0000-0000D2440000}"/>
    <cellStyle name="Input 2 3 6 2 3 14" xfId="36115" xr:uid="{00000000-0005-0000-0000-0000D3440000}"/>
    <cellStyle name="Input 2 3 6 2 3 15" xfId="36116" xr:uid="{00000000-0005-0000-0000-0000D4440000}"/>
    <cellStyle name="Input 2 3 6 2 3 2" xfId="5330" xr:uid="{00000000-0005-0000-0000-0000D5440000}"/>
    <cellStyle name="Input 2 3 6 2 3 2 2" xfId="5331" xr:uid="{00000000-0005-0000-0000-0000D6440000}"/>
    <cellStyle name="Input 2 3 6 2 3 2 3" xfId="36117" xr:uid="{00000000-0005-0000-0000-0000D7440000}"/>
    <cellStyle name="Input 2 3 6 2 3 2 4" xfId="36118" xr:uid="{00000000-0005-0000-0000-0000D8440000}"/>
    <cellStyle name="Input 2 3 6 2 3 2 5" xfId="36119" xr:uid="{00000000-0005-0000-0000-0000D9440000}"/>
    <cellStyle name="Input 2 3 6 2 3 2 6" xfId="36120" xr:uid="{00000000-0005-0000-0000-0000DA440000}"/>
    <cellStyle name="Input 2 3 6 2 3 2 7" xfId="36121" xr:uid="{00000000-0005-0000-0000-0000DB440000}"/>
    <cellStyle name="Input 2 3 6 2 3 3" xfId="5332" xr:uid="{00000000-0005-0000-0000-0000DC440000}"/>
    <cellStyle name="Input 2 3 6 2 3 3 2" xfId="5333" xr:uid="{00000000-0005-0000-0000-0000DD440000}"/>
    <cellStyle name="Input 2 3 6 2 3 3 3" xfId="36122" xr:uid="{00000000-0005-0000-0000-0000DE440000}"/>
    <cellStyle name="Input 2 3 6 2 3 3 4" xfId="36123" xr:uid="{00000000-0005-0000-0000-0000DF440000}"/>
    <cellStyle name="Input 2 3 6 2 3 3 5" xfId="36124" xr:uid="{00000000-0005-0000-0000-0000E0440000}"/>
    <cellStyle name="Input 2 3 6 2 3 3 6" xfId="36125" xr:uid="{00000000-0005-0000-0000-0000E1440000}"/>
    <cellStyle name="Input 2 3 6 2 3 3 7" xfId="36126" xr:uid="{00000000-0005-0000-0000-0000E2440000}"/>
    <cellStyle name="Input 2 3 6 2 3 4" xfId="5334" xr:uid="{00000000-0005-0000-0000-0000E3440000}"/>
    <cellStyle name="Input 2 3 6 2 3 4 2" xfId="5335" xr:uid="{00000000-0005-0000-0000-0000E4440000}"/>
    <cellStyle name="Input 2 3 6 2 3 4 3" xfId="36127" xr:uid="{00000000-0005-0000-0000-0000E5440000}"/>
    <cellStyle name="Input 2 3 6 2 3 4 4" xfId="36128" xr:uid="{00000000-0005-0000-0000-0000E6440000}"/>
    <cellStyle name="Input 2 3 6 2 3 4 5" xfId="36129" xr:uid="{00000000-0005-0000-0000-0000E7440000}"/>
    <cellStyle name="Input 2 3 6 2 3 4 6" xfId="36130" xr:uid="{00000000-0005-0000-0000-0000E8440000}"/>
    <cellStyle name="Input 2 3 6 2 3 4 7" xfId="36131" xr:uid="{00000000-0005-0000-0000-0000E9440000}"/>
    <cellStyle name="Input 2 3 6 2 3 5" xfId="5336" xr:uid="{00000000-0005-0000-0000-0000EA440000}"/>
    <cellStyle name="Input 2 3 6 2 3 5 2" xfId="5337" xr:uid="{00000000-0005-0000-0000-0000EB440000}"/>
    <cellStyle name="Input 2 3 6 2 3 5 3" xfId="36132" xr:uid="{00000000-0005-0000-0000-0000EC440000}"/>
    <cellStyle name="Input 2 3 6 2 3 5 4" xfId="36133" xr:uid="{00000000-0005-0000-0000-0000ED440000}"/>
    <cellStyle name="Input 2 3 6 2 3 5 5" xfId="36134" xr:uid="{00000000-0005-0000-0000-0000EE440000}"/>
    <cellStyle name="Input 2 3 6 2 3 5 6" xfId="36135" xr:uid="{00000000-0005-0000-0000-0000EF440000}"/>
    <cellStyle name="Input 2 3 6 2 3 5 7" xfId="36136" xr:uid="{00000000-0005-0000-0000-0000F0440000}"/>
    <cellStyle name="Input 2 3 6 2 3 6" xfId="5338" xr:uid="{00000000-0005-0000-0000-0000F1440000}"/>
    <cellStyle name="Input 2 3 6 2 3 6 2" xfId="5339" xr:uid="{00000000-0005-0000-0000-0000F2440000}"/>
    <cellStyle name="Input 2 3 6 2 3 6 3" xfId="36137" xr:uid="{00000000-0005-0000-0000-0000F3440000}"/>
    <cellStyle name="Input 2 3 6 2 3 6 4" xfId="36138" xr:uid="{00000000-0005-0000-0000-0000F4440000}"/>
    <cellStyle name="Input 2 3 6 2 3 6 5" xfId="36139" xr:uid="{00000000-0005-0000-0000-0000F5440000}"/>
    <cellStyle name="Input 2 3 6 2 3 6 6" xfId="36140" xr:uid="{00000000-0005-0000-0000-0000F6440000}"/>
    <cellStyle name="Input 2 3 6 2 3 6 7" xfId="36141" xr:uid="{00000000-0005-0000-0000-0000F7440000}"/>
    <cellStyle name="Input 2 3 6 2 3 7" xfId="5340" xr:uid="{00000000-0005-0000-0000-0000F8440000}"/>
    <cellStyle name="Input 2 3 6 2 3 7 2" xfId="5341" xr:uid="{00000000-0005-0000-0000-0000F9440000}"/>
    <cellStyle name="Input 2 3 6 2 3 7 3" xfId="36142" xr:uid="{00000000-0005-0000-0000-0000FA440000}"/>
    <cellStyle name="Input 2 3 6 2 3 7 4" xfId="36143" xr:uid="{00000000-0005-0000-0000-0000FB440000}"/>
    <cellStyle name="Input 2 3 6 2 3 7 5" xfId="36144" xr:uid="{00000000-0005-0000-0000-0000FC440000}"/>
    <cellStyle name="Input 2 3 6 2 3 7 6" xfId="36145" xr:uid="{00000000-0005-0000-0000-0000FD440000}"/>
    <cellStyle name="Input 2 3 6 2 3 7 7" xfId="36146" xr:uid="{00000000-0005-0000-0000-0000FE440000}"/>
    <cellStyle name="Input 2 3 6 2 3 8" xfId="5342" xr:uid="{00000000-0005-0000-0000-0000FF440000}"/>
    <cellStyle name="Input 2 3 6 2 3 8 2" xfId="5343" xr:uid="{00000000-0005-0000-0000-000000450000}"/>
    <cellStyle name="Input 2 3 6 2 3 8 3" xfId="36147" xr:uid="{00000000-0005-0000-0000-000001450000}"/>
    <cellStyle name="Input 2 3 6 2 3 8 4" xfId="36148" xr:uid="{00000000-0005-0000-0000-000002450000}"/>
    <cellStyle name="Input 2 3 6 2 3 8 5" xfId="36149" xr:uid="{00000000-0005-0000-0000-000003450000}"/>
    <cellStyle name="Input 2 3 6 2 3 8 6" xfId="36150" xr:uid="{00000000-0005-0000-0000-000004450000}"/>
    <cellStyle name="Input 2 3 6 2 3 8 7" xfId="36151" xr:uid="{00000000-0005-0000-0000-000005450000}"/>
    <cellStyle name="Input 2 3 6 2 3 9" xfId="5344" xr:uid="{00000000-0005-0000-0000-000006450000}"/>
    <cellStyle name="Input 2 3 6 2 3 9 2" xfId="5345" xr:uid="{00000000-0005-0000-0000-000007450000}"/>
    <cellStyle name="Input 2 3 6 2 3 9 3" xfId="36152" xr:uid="{00000000-0005-0000-0000-000008450000}"/>
    <cellStyle name="Input 2 3 6 2 3 9 4" xfId="36153" xr:uid="{00000000-0005-0000-0000-000009450000}"/>
    <cellStyle name="Input 2 3 6 2 3 9 5" xfId="36154" xr:uid="{00000000-0005-0000-0000-00000A450000}"/>
    <cellStyle name="Input 2 3 6 2 3 9 6" xfId="36155" xr:uid="{00000000-0005-0000-0000-00000B450000}"/>
    <cellStyle name="Input 2 3 6 2 3 9 7" xfId="36156" xr:uid="{00000000-0005-0000-0000-00000C450000}"/>
    <cellStyle name="Input 2 3 6 2 4" xfId="5346" xr:uid="{00000000-0005-0000-0000-00000D450000}"/>
    <cellStyle name="Input 2 3 6 2 4 2" xfId="5347" xr:uid="{00000000-0005-0000-0000-00000E450000}"/>
    <cellStyle name="Input 2 3 6 2 4 3" xfId="36157" xr:uid="{00000000-0005-0000-0000-00000F450000}"/>
    <cellStyle name="Input 2 3 6 2 4 4" xfId="36158" xr:uid="{00000000-0005-0000-0000-000010450000}"/>
    <cellStyle name="Input 2 3 6 2 4 5" xfId="36159" xr:uid="{00000000-0005-0000-0000-000011450000}"/>
    <cellStyle name="Input 2 3 6 2 4 6" xfId="36160" xr:uid="{00000000-0005-0000-0000-000012450000}"/>
    <cellStyle name="Input 2 3 6 2 4 7" xfId="36161" xr:uid="{00000000-0005-0000-0000-000013450000}"/>
    <cellStyle name="Input 2 3 6 2 5" xfId="5348" xr:uid="{00000000-0005-0000-0000-000014450000}"/>
    <cellStyle name="Input 2 3 6 2 5 2" xfId="5349" xr:uid="{00000000-0005-0000-0000-000015450000}"/>
    <cellStyle name="Input 2 3 6 2 6" xfId="36162" xr:uid="{00000000-0005-0000-0000-000016450000}"/>
    <cellStyle name="Input 2 3 6 2 7" xfId="36163" xr:uid="{00000000-0005-0000-0000-000017450000}"/>
    <cellStyle name="Input 2 3 6 2 8" xfId="36164" xr:uid="{00000000-0005-0000-0000-000018450000}"/>
    <cellStyle name="Input 2 3 6 3" xfId="5350" xr:uid="{00000000-0005-0000-0000-000019450000}"/>
    <cellStyle name="Input 2 3 6 3 10" xfId="36165" xr:uid="{00000000-0005-0000-0000-00001A450000}"/>
    <cellStyle name="Input 2 3 6 3 2" xfId="5351" xr:uid="{00000000-0005-0000-0000-00001B450000}"/>
    <cellStyle name="Input 2 3 6 3 2 2" xfId="5352" xr:uid="{00000000-0005-0000-0000-00001C450000}"/>
    <cellStyle name="Input 2 3 6 3 2 3" xfId="36166" xr:uid="{00000000-0005-0000-0000-00001D450000}"/>
    <cellStyle name="Input 2 3 6 3 2 4" xfId="36167" xr:uid="{00000000-0005-0000-0000-00001E450000}"/>
    <cellStyle name="Input 2 3 6 3 2 5" xfId="36168" xr:uid="{00000000-0005-0000-0000-00001F450000}"/>
    <cellStyle name="Input 2 3 6 3 2 6" xfId="36169" xr:uid="{00000000-0005-0000-0000-000020450000}"/>
    <cellStyle name="Input 2 3 6 3 2 7" xfId="36170" xr:uid="{00000000-0005-0000-0000-000021450000}"/>
    <cellStyle name="Input 2 3 6 3 3" xfId="5353" xr:uid="{00000000-0005-0000-0000-000022450000}"/>
    <cellStyle name="Input 2 3 6 3 3 2" xfId="5354" xr:uid="{00000000-0005-0000-0000-000023450000}"/>
    <cellStyle name="Input 2 3 6 3 3 3" xfId="36171" xr:uid="{00000000-0005-0000-0000-000024450000}"/>
    <cellStyle name="Input 2 3 6 3 3 4" xfId="36172" xr:uid="{00000000-0005-0000-0000-000025450000}"/>
    <cellStyle name="Input 2 3 6 3 3 5" xfId="36173" xr:uid="{00000000-0005-0000-0000-000026450000}"/>
    <cellStyle name="Input 2 3 6 3 3 6" xfId="36174" xr:uid="{00000000-0005-0000-0000-000027450000}"/>
    <cellStyle name="Input 2 3 6 3 3 7" xfId="36175" xr:uid="{00000000-0005-0000-0000-000028450000}"/>
    <cellStyle name="Input 2 3 6 3 4" xfId="5355" xr:uid="{00000000-0005-0000-0000-000029450000}"/>
    <cellStyle name="Input 2 3 6 3 4 2" xfId="5356" xr:uid="{00000000-0005-0000-0000-00002A450000}"/>
    <cellStyle name="Input 2 3 6 3 4 3" xfId="36176" xr:uid="{00000000-0005-0000-0000-00002B450000}"/>
    <cellStyle name="Input 2 3 6 3 4 4" xfId="36177" xr:uid="{00000000-0005-0000-0000-00002C450000}"/>
    <cellStyle name="Input 2 3 6 3 4 5" xfId="36178" xr:uid="{00000000-0005-0000-0000-00002D450000}"/>
    <cellStyle name="Input 2 3 6 3 4 6" xfId="36179" xr:uid="{00000000-0005-0000-0000-00002E450000}"/>
    <cellStyle name="Input 2 3 6 3 4 7" xfId="36180" xr:uid="{00000000-0005-0000-0000-00002F450000}"/>
    <cellStyle name="Input 2 3 6 3 5" xfId="5357" xr:uid="{00000000-0005-0000-0000-000030450000}"/>
    <cellStyle name="Input 2 3 6 3 5 2" xfId="5358" xr:uid="{00000000-0005-0000-0000-000031450000}"/>
    <cellStyle name="Input 2 3 6 3 5 3" xfId="36181" xr:uid="{00000000-0005-0000-0000-000032450000}"/>
    <cellStyle name="Input 2 3 6 3 5 4" xfId="36182" xr:uid="{00000000-0005-0000-0000-000033450000}"/>
    <cellStyle name="Input 2 3 6 3 5 5" xfId="36183" xr:uid="{00000000-0005-0000-0000-000034450000}"/>
    <cellStyle name="Input 2 3 6 3 5 6" xfId="36184" xr:uid="{00000000-0005-0000-0000-000035450000}"/>
    <cellStyle name="Input 2 3 6 3 5 7" xfId="36185" xr:uid="{00000000-0005-0000-0000-000036450000}"/>
    <cellStyle name="Input 2 3 6 3 6" xfId="5359" xr:uid="{00000000-0005-0000-0000-000037450000}"/>
    <cellStyle name="Input 2 3 6 3 6 2" xfId="5360" xr:uid="{00000000-0005-0000-0000-000038450000}"/>
    <cellStyle name="Input 2 3 6 3 6 3" xfId="36186" xr:uid="{00000000-0005-0000-0000-000039450000}"/>
    <cellStyle name="Input 2 3 6 3 6 4" xfId="36187" xr:uid="{00000000-0005-0000-0000-00003A450000}"/>
    <cellStyle name="Input 2 3 6 3 6 5" xfId="36188" xr:uid="{00000000-0005-0000-0000-00003B450000}"/>
    <cellStyle name="Input 2 3 6 3 6 6" xfId="36189" xr:uid="{00000000-0005-0000-0000-00003C450000}"/>
    <cellStyle name="Input 2 3 6 3 6 7" xfId="36190" xr:uid="{00000000-0005-0000-0000-00003D450000}"/>
    <cellStyle name="Input 2 3 6 3 7" xfId="36191" xr:uid="{00000000-0005-0000-0000-00003E450000}"/>
    <cellStyle name="Input 2 3 6 3 8" xfId="36192" xr:uid="{00000000-0005-0000-0000-00003F450000}"/>
    <cellStyle name="Input 2 3 6 3 9" xfId="36193" xr:uid="{00000000-0005-0000-0000-000040450000}"/>
    <cellStyle name="Input 2 3 6 4" xfId="5361" xr:uid="{00000000-0005-0000-0000-000041450000}"/>
    <cellStyle name="Input 2 3 6 4 10" xfId="5362" xr:uid="{00000000-0005-0000-0000-000042450000}"/>
    <cellStyle name="Input 2 3 6 4 11" xfId="36194" xr:uid="{00000000-0005-0000-0000-000043450000}"/>
    <cellStyle name="Input 2 3 6 4 12" xfId="36195" xr:uid="{00000000-0005-0000-0000-000044450000}"/>
    <cellStyle name="Input 2 3 6 4 2" xfId="5363" xr:uid="{00000000-0005-0000-0000-000045450000}"/>
    <cellStyle name="Input 2 3 6 4 2 2" xfId="5364" xr:uid="{00000000-0005-0000-0000-000046450000}"/>
    <cellStyle name="Input 2 3 6 4 2 3" xfId="36196" xr:uid="{00000000-0005-0000-0000-000047450000}"/>
    <cellStyle name="Input 2 3 6 4 2 4" xfId="36197" xr:uid="{00000000-0005-0000-0000-000048450000}"/>
    <cellStyle name="Input 2 3 6 4 2 5" xfId="36198" xr:uid="{00000000-0005-0000-0000-000049450000}"/>
    <cellStyle name="Input 2 3 6 4 2 6" xfId="36199" xr:uid="{00000000-0005-0000-0000-00004A450000}"/>
    <cellStyle name="Input 2 3 6 4 2 7" xfId="36200" xr:uid="{00000000-0005-0000-0000-00004B450000}"/>
    <cellStyle name="Input 2 3 6 4 3" xfId="5365" xr:uid="{00000000-0005-0000-0000-00004C450000}"/>
    <cellStyle name="Input 2 3 6 4 3 2" xfId="5366" xr:uid="{00000000-0005-0000-0000-00004D450000}"/>
    <cellStyle name="Input 2 3 6 4 3 3" xfId="36201" xr:uid="{00000000-0005-0000-0000-00004E450000}"/>
    <cellStyle name="Input 2 3 6 4 3 4" xfId="36202" xr:uid="{00000000-0005-0000-0000-00004F450000}"/>
    <cellStyle name="Input 2 3 6 4 3 5" xfId="36203" xr:uid="{00000000-0005-0000-0000-000050450000}"/>
    <cellStyle name="Input 2 3 6 4 3 6" xfId="36204" xr:uid="{00000000-0005-0000-0000-000051450000}"/>
    <cellStyle name="Input 2 3 6 4 3 7" xfId="36205" xr:uid="{00000000-0005-0000-0000-000052450000}"/>
    <cellStyle name="Input 2 3 6 4 4" xfId="5367" xr:uid="{00000000-0005-0000-0000-000053450000}"/>
    <cellStyle name="Input 2 3 6 4 4 2" xfId="5368" xr:uid="{00000000-0005-0000-0000-000054450000}"/>
    <cellStyle name="Input 2 3 6 4 4 3" xfId="36206" xr:uid="{00000000-0005-0000-0000-000055450000}"/>
    <cellStyle name="Input 2 3 6 4 4 4" xfId="36207" xr:uid="{00000000-0005-0000-0000-000056450000}"/>
    <cellStyle name="Input 2 3 6 4 4 5" xfId="36208" xr:uid="{00000000-0005-0000-0000-000057450000}"/>
    <cellStyle name="Input 2 3 6 4 4 6" xfId="36209" xr:uid="{00000000-0005-0000-0000-000058450000}"/>
    <cellStyle name="Input 2 3 6 4 4 7" xfId="36210" xr:uid="{00000000-0005-0000-0000-000059450000}"/>
    <cellStyle name="Input 2 3 6 4 5" xfId="5369" xr:uid="{00000000-0005-0000-0000-00005A450000}"/>
    <cellStyle name="Input 2 3 6 4 5 2" xfId="5370" xr:uid="{00000000-0005-0000-0000-00005B450000}"/>
    <cellStyle name="Input 2 3 6 4 5 3" xfId="36211" xr:uid="{00000000-0005-0000-0000-00005C450000}"/>
    <cellStyle name="Input 2 3 6 4 5 4" xfId="36212" xr:uid="{00000000-0005-0000-0000-00005D450000}"/>
    <cellStyle name="Input 2 3 6 4 5 5" xfId="36213" xr:uid="{00000000-0005-0000-0000-00005E450000}"/>
    <cellStyle name="Input 2 3 6 4 5 6" xfId="36214" xr:uid="{00000000-0005-0000-0000-00005F450000}"/>
    <cellStyle name="Input 2 3 6 4 5 7" xfId="36215" xr:uid="{00000000-0005-0000-0000-000060450000}"/>
    <cellStyle name="Input 2 3 6 4 6" xfId="5371" xr:uid="{00000000-0005-0000-0000-000061450000}"/>
    <cellStyle name="Input 2 3 6 4 6 2" xfId="5372" xr:uid="{00000000-0005-0000-0000-000062450000}"/>
    <cellStyle name="Input 2 3 6 4 6 3" xfId="36216" xr:uid="{00000000-0005-0000-0000-000063450000}"/>
    <cellStyle name="Input 2 3 6 4 6 4" xfId="36217" xr:uid="{00000000-0005-0000-0000-000064450000}"/>
    <cellStyle name="Input 2 3 6 4 6 5" xfId="36218" xr:uid="{00000000-0005-0000-0000-000065450000}"/>
    <cellStyle name="Input 2 3 6 4 6 6" xfId="36219" xr:uid="{00000000-0005-0000-0000-000066450000}"/>
    <cellStyle name="Input 2 3 6 4 6 7" xfId="36220" xr:uid="{00000000-0005-0000-0000-000067450000}"/>
    <cellStyle name="Input 2 3 6 4 7" xfId="5373" xr:uid="{00000000-0005-0000-0000-000068450000}"/>
    <cellStyle name="Input 2 3 6 4 7 2" xfId="5374" xr:uid="{00000000-0005-0000-0000-000069450000}"/>
    <cellStyle name="Input 2 3 6 4 7 3" xfId="36221" xr:uid="{00000000-0005-0000-0000-00006A450000}"/>
    <cellStyle name="Input 2 3 6 4 7 4" xfId="36222" xr:uid="{00000000-0005-0000-0000-00006B450000}"/>
    <cellStyle name="Input 2 3 6 4 7 5" xfId="36223" xr:uid="{00000000-0005-0000-0000-00006C450000}"/>
    <cellStyle name="Input 2 3 6 4 7 6" xfId="36224" xr:uid="{00000000-0005-0000-0000-00006D450000}"/>
    <cellStyle name="Input 2 3 6 4 7 7" xfId="36225" xr:uid="{00000000-0005-0000-0000-00006E450000}"/>
    <cellStyle name="Input 2 3 6 4 8" xfId="5375" xr:uid="{00000000-0005-0000-0000-00006F450000}"/>
    <cellStyle name="Input 2 3 6 4 8 2" xfId="5376" xr:uid="{00000000-0005-0000-0000-000070450000}"/>
    <cellStyle name="Input 2 3 6 4 8 3" xfId="36226" xr:uid="{00000000-0005-0000-0000-000071450000}"/>
    <cellStyle name="Input 2 3 6 4 8 4" xfId="36227" xr:uid="{00000000-0005-0000-0000-000072450000}"/>
    <cellStyle name="Input 2 3 6 4 8 5" xfId="36228" xr:uid="{00000000-0005-0000-0000-000073450000}"/>
    <cellStyle name="Input 2 3 6 4 8 6" xfId="36229" xr:uid="{00000000-0005-0000-0000-000074450000}"/>
    <cellStyle name="Input 2 3 6 4 8 7" xfId="36230" xr:uid="{00000000-0005-0000-0000-000075450000}"/>
    <cellStyle name="Input 2 3 6 4 9" xfId="5377" xr:uid="{00000000-0005-0000-0000-000076450000}"/>
    <cellStyle name="Input 2 3 6 4 9 2" xfId="5378" xr:uid="{00000000-0005-0000-0000-000077450000}"/>
    <cellStyle name="Input 2 3 6 4 9 3" xfId="36231" xr:uid="{00000000-0005-0000-0000-000078450000}"/>
    <cellStyle name="Input 2 3 6 4 9 4" xfId="36232" xr:uid="{00000000-0005-0000-0000-000079450000}"/>
    <cellStyle name="Input 2 3 6 4 9 5" xfId="36233" xr:uid="{00000000-0005-0000-0000-00007A450000}"/>
    <cellStyle name="Input 2 3 6 4 9 6" xfId="36234" xr:uid="{00000000-0005-0000-0000-00007B450000}"/>
    <cellStyle name="Input 2 3 6 4 9 7" xfId="36235" xr:uid="{00000000-0005-0000-0000-00007C450000}"/>
    <cellStyle name="Input 2 3 6 5" xfId="5379" xr:uid="{00000000-0005-0000-0000-00007D450000}"/>
    <cellStyle name="Input 2 3 6 5 10" xfId="36236" xr:uid="{00000000-0005-0000-0000-00007E450000}"/>
    <cellStyle name="Input 2 3 6 5 11" xfId="36237" xr:uid="{00000000-0005-0000-0000-00007F450000}"/>
    <cellStyle name="Input 2 3 6 5 12" xfId="36238" xr:uid="{00000000-0005-0000-0000-000080450000}"/>
    <cellStyle name="Input 2 3 6 5 2" xfId="5380" xr:uid="{00000000-0005-0000-0000-000081450000}"/>
    <cellStyle name="Input 2 3 6 5 2 2" xfId="5381" xr:uid="{00000000-0005-0000-0000-000082450000}"/>
    <cellStyle name="Input 2 3 6 5 2 3" xfId="36239" xr:uid="{00000000-0005-0000-0000-000083450000}"/>
    <cellStyle name="Input 2 3 6 5 2 4" xfId="36240" xr:uid="{00000000-0005-0000-0000-000084450000}"/>
    <cellStyle name="Input 2 3 6 5 2 5" xfId="36241" xr:uid="{00000000-0005-0000-0000-000085450000}"/>
    <cellStyle name="Input 2 3 6 5 2 6" xfId="36242" xr:uid="{00000000-0005-0000-0000-000086450000}"/>
    <cellStyle name="Input 2 3 6 5 2 7" xfId="36243" xr:uid="{00000000-0005-0000-0000-000087450000}"/>
    <cellStyle name="Input 2 3 6 5 3" xfId="5382" xr:uid="{00000000-0005-0000-0000-000088450000}"/>
    <cellStyle name="Input 2 3 6 5 3 2" xfId="5383" xr:uid="{00000000-0005-0000-0000-000089450000}"/>
    <cellStyle name="Input 2 3 6 5 3 3" xfId="36244" xr:uid="{00000000-0005-0000-0000-00008A450000}"/>
    <cellStyle name="Input 2 3 6 5 3 4" xfId="36245" xr:uid="{00000000-0005-0000-0000-00008B450000}"/>
    <cellStyle name="Input 2 3 6 5 3 5" xfId="36246" xr:uid="{00000000-0005-0000-0000-00008C450000}"/>
    <cellStyle name="Input 2 3 6 5 3 6" xfId="36247" xr:uid="{00000000-0005-0000-0000-00008D450000}"/>
    <cellStyle name="Input 2 3 6 5 3 7" xfId="36248" xr:uid="{00000000-0005-0000-0000-00008E450000}"/>
    <cellStyle name="Input 2 3 6 5 4" xfId="5384" xr:uid="{00000000-0005-0000-0000-00008F450000}"/>
    <cellStyle name="Input 2 3 6 5 4 2" xfId="5385" xr:uid="{00000000-0005-0000-0000-000090450000}"/>
    <cellStyle name="Input 2 3 6 5 4 3" xfId="36249" xr:uid="{00000000-0005-0000-0000-000091450000}"/>
    <cellStyle name="Input 2 3 6 5 4 4" xfId="36250" xr:uid="{00000000-0005-0000-0000-000092450000}"/>
    <cellStyle name="Input 2 3 6 5 4 5" xfId="36251" xr:uid="{00000000-0005-0000-0000-000093450000}"/>
    <cellStyle name="Input 2 3 6 5 4 6" xfId="36252" xr:uid="{00000000-0005-0000-0000-000094450000}"/>
    <cellStyle name="Input 2 3 6 5 4 7" xfId="36253" xr:uid="{00000000-0005-0000-0000-000095450000}"/>
    <cellStyle name="Input 2 3 6 5 5" xfId="5386" xr:uid="{00000000-0005-0000-0000-000096450000}"/>
    <cellStyle name="Input 2 3 6 5 5 2" xfId="5387" xr:uid="{00000000-0005-0000-0000-000097450000}"/>
    <cellStyle name="Input 2 3 6 5 5 3" xfId="36254" xr:uid="{00000000-0005-0000-0000-000098450000}"/>
    <cellStyle name="Input 2 3 6 5 5 4" xfId="36255" xr:uid="{00000000-0005-0000-0000-000099450000}"/>
    <cellStyle name="Input 2 3 6 5 5 5" xfId="36256" xr:uid="{00000000-0005-0000-0000-00009A450000}"/>
    <cellStyle name="Input 2 3 6 5 5 6" xfId="36257" xr:uid="{00000000-0005-0000-0000-00009B450000}"/>
    <cellStyle name="Input 2 3 6 5 5 7" xfId="36258" xr:uid="{00000000-0005-0000-0000-00009C450000}"/>
    <cellStyle name="Input 2 3 6 5 6" xfId="5388" xr:uid="{00000000-0005-0000-0000-00009D450000}"/>
    <cellStyle name="Input 2 3 6 5 6 2" xfId="5389" xr:uid="{00000000-0005-0000-0000-00009E450000}"/>
    <cellStyle name="Input 2 3 6 5 6 3" xfId="36259" xr:uid="{00000000-0005-0000-0000-00009F450000}"/>
    <cellStyle name="Input 2 3 6 5 6 4" xfId="36260" xr:uid="{00000000-0005-0000-0000-0000A0450000}"/>
    <cellStyle name="Input 2 3 6 5 6 5" xfId="36261" xr:uid="{00000000-0005-0000-0000-0000A1450000}"/>
    <cellStyle name="Input 2 3 6 5 6 6" xfId="36262" xr:uid="{00000000-0005-0000-0000-0000A2450000}"/>
    <cellStyle name="Input 2 3 6 5 6 7" xfId="36263" xr:uid="{00000000-0005-0000-0000-0000A3450000}"/>
    <cellStyle name="Input 2 3 6 5 7" xfId="5390" xr:uid="{00000000-0005-0000-0000-0000A4450000}"/>
    <cellStyle name="Input 2 3 6 5 7 2" xfId="5391" xr:uid="{00000000-0005-0000-0000-0000A5450000}"/>
    <cellStyle name="Input 2 3 6 5 7 3" xfId="36264" xr:uid="{00000000-0005-0000-0000-0000A6450000}"/>
    <cellStyle name="Input 2 3 6 5 7 4" xfId="36265" xr:uid="{00000000-0005-0000-0000-0000A7450000}"/>
    <cellStyle name="Input 2 3 6 5 7 5" xfId="36266" xr:uid="{00000000-0005-0000-0000-0000A8450000}"/>
    <cellStyle name="Input 2 3 6 5 7 6" xfId="36267" xr:uid="{00000000-0005-0000-0000-0000A9450000}"/>
    <cellStyle name="Input 2 3 6 5 7 7" xfId="36268" xr:uid="{00000000-0005-0000-0000-0000AA450000}"/>
    <cellStyle name="Input 2 3 6 5 8" xfId="5392" xr:uid="{00000000-0005-0000-0000-0000AB450000}"/>
    <cellStyle name="Input 2 3 6 5 8 2" xfId="5393" xr:uid="{00000000-0005-0000-0000-0000AC450000}"/>
    <cellStyle name="Input 2 3 6 5 8 3" xfId="36269" xr:uid="{00000000-0005-0000-0000-0000AD450000}"/>
    <cellStyle name="Input 2 3 6 5 8 4" xfId="36270" xr:uid="{00000000-0005-0000-0000-0000AE450000}"/>
    <cellStyle name="Input 2 3 6 5 8 5" xfId="36271" xr:uid="{00000000-0005-0000-0000-0000AF450000}"/>
    <cellStyle name="Input 2 3 6 5 8 6" xfId="36272" xr:uid="{00000000-0005-0000-0000-0000B0450000}"/>
    <cellStyle name="Input 2 3 6 5 8 7" xfId="36273" xr:uid="{00000000-0005-0000-0000-0000B1450000}"/>
    <cellStyle name="Input 2 3 6 5 9" xfId="5394" xr:uid="{00000000-0005-0000-0000-0000B2450000}"/>
    <cellStyle name="Input 2 3 6 5 9 2" xfId="5395" xr:uid="{00000000-0005-0000-0000-0000B3450000}"/>
    <cellStyle name="Input 2 3 6 5 9 3" xfId="36274" xr:uid="{00000000-0005-0000-0000-0000B4450000}"/>
    <cellStyle name="Input 2 3 6 5 9 4" xfId="36275" xr:uid="{00000000-0005-0000-0000-0000B5450000}"/>
    <cellStyle name="Input 2 3 6 5 9 5" xfId="36276" xr:uid="{00000000-0005-0000-0000-0000B6450000}"/>
    <cellStyle name="Input 2 3 6 5 9 6" xfId="36277" xr:uid="{00000000-0005-0000-0000-0000B7450000}"/>
    <cellStyle name="Input 2 3 6 5 9 7" xfId="36278" xr:uid="{00000000-0005-0000-0000-0000B8450000}"/>
    <cellStyle name="Input 2 3 6 6" xfId="5396" xr:uid="{00000000-0005-0000-0000-0000B9450000}"/>
    <cellStyle name="Input 2 3 6 6 10" xfId="5397" xr:uid="{00000000-0005-0000-0000-0000BA450000}"/>
    <cellStyle name="Input 2 3 6 6 11" xfId="36279" xr:uid="{00000000-0005-0000-0000-0000BB450000}"/>
    <cellStyle name="Input 2 3 6 6 12" xfId="36280" xr:uid="{00000000-0005-0000-0000-0000BC450000}"/>
    <cellStyle name="Input 2 3 6 6 13" xfId="36281" xr:uid="{00000000-0005-0000-0000-0000BD450000}"/>
    <cellStyle name="Input 2 3 6 6 14" xfId="36282" xr:uid="{00000000-0005-0000-0000-0000BE450000}"/>
    <cellStyle name="Input 2 3 6 6 15" xfId="36283" xr:uid="{00000000-0005-0000-0000-0000BF450000}"/>
    <cellStyle name="Input 2 3 6 6 2" xfId="5398" xr:uid="{00000000-0005-0000-0000-0000C0450000}"/>
    <cellStyle name="Input 2 3 6 6 2 2" xfId="5399" xr:uid="{00000000-0005-0000-0000-0000C1450000}"/>
    <cellStyle name="Input 2 3 6 6 2 3" xfId="36284" xr:uid="{00000000-0005-0000-0000-0000C2450000}"/>
    <cellStyle name="Input 2 3 6 6 2 4" xfId="36285" xr:uid="{00000000-0005-0000-0000-0000C3450000}"/>
    <cellStyle name="Input 2 3 6 6 2 5" xfId="36286" xr:uid="{00000000-0005-0000-0000-0000C4450000}"/>
    <cellStyle name="Input 2 3 6 6 2 6" xfId="36287" xr:uid="{00000000-0005-0000-0000-0000C5450000}"/>
    <cellStyle name="Input 2 3 6 6 2 7" xfId="36288" xr:uid="{00000000-0005-0000-0000-0000C6450000}"/>
    <cellStyle name="Input 2 3 6 6 3" xfId="5400" xr:uid="{00000000-0005-0000-0000-0000C7450000}"/>
    <cellStyle name="Input 2 3 6 6 3 2" xfId="5401" xr:uid="{00000000-0005-0000-0000-0000C8450000}"/>
    <cellStyle name="Input 2 3 6 6 3 3" xfId="36289" xr:uid="{00000000-0005-0000-0000-0000C9450000}"/>
    <cellStyle name="Input 2 3 6 6 3 4" xfId="36290" xr:uid="{00000000-0005-0000-0000-0000CA450000}"/>
    <cellStyle name="Input 2 3 6 6 3 5" xfId="36291" xr:uid="{00000000-0005-0000-0000-0000CB450000}"/>
    <cellStyle name="Input 2 3 6 6 3 6" xfId="36292" xr:uid="{00000000-0005-0000-0000-0000CC450000}"/>
    <cellStyle name="Input 2 3 6 6 3 7" xfId="36293" xr:uid="{00000000-0005-0000-0000-0000CD450000}"/>
    <cellStyle name="Input 2 3 6 6 4" xfId="5402" xr:uid="{00000000-0005-0000-0000-0000CE450000}"/>
    <cellStyle name="Input 2 3 6 6 4 2" xfId="5403" xr:uid="{00000000-0005-0000-0000-0000CF450000}"/>
    <cellStyle name="Input 2 3 6 6 4 3" xfId="36294" xr:uid="{00000000-0005-0000-0000-0000D0450000}"/>
    <cellStyle name="Input 2 3 6 6 4 4" xfId="36295" xr:uid="{00000000-0005-0000-0000-0000D1450000}"/>
    <cellStyle name="Input 2 3 6 6 4 5" xfId="36296" xr:uid="{00000000-0005-0000-0000-0000D2450000}"/>
    <cellStyle name="Input 2 3 6 6 4 6" xfId="36297" xr:uid="{00000000-0005-0000-0000-0000D3450000}"/>
    <cellStyle name="Input 2 3 6 6 4 7" xfId="36298" xr:uid="{00000000-0005-0000-0000-0000D4450000}"/>
    <cellStyle name="Input 2 3 6 6 5" xfId="5404" xr:uid="{00000000-0005-0000-0000-0000D5450000}"/>
    <cellStyle name="Input 2 3 6 6 5 2" xfId="5405" xr:uid="{00000000-0005-0000-0000-0000D6450000}"/>
    <cellStyle name="Input 2 3 6 6 5 3" xfId="36299" xr:uid="{00000000-0005-0000-0000-0000D7450000}"/>
    <cellStyle name="Input 2 3 6 6 5 4" xfId="36300" xr:uid="{00000000-0005-0000-0000-0000D8450000}"/>
    <cellStyle name="Input 2 3 6 6 5 5" xfId="36301" xr:uid="{00000000-0005-0000-0000-0000D9450000}"/>
    <cellStyle name="Input 2 3 6 6 5 6" xfId="36302" xr:uid="{00000000-0005-0000-0000-0000DA450000}"/>
    <cellStyle name="Input 2 3 6 6 5 7" xfId="36303" xr:uid="{00000000-0005-0000-0000-0000DB450000}"/>
    <cellStyle name="Input 2 3 6 6 6" xfId="5406" xr:uid="{00000000-0005-0000-0000-0000DC450000}"/>
    <cellStyle name="Input 2 3 6 6 6 2" xfId="5407" xr:uid="{00000000-0005-0000-0000-0000DD450000}"/>
    <cellStyle name="Input 2 3 6 6 6 3" xfId="36304" xr:uid="{00000000-0005-0000-0000-0000DE450000}"/>
    <cellStyle name="Input 2 3 6 6 6 4" xfId="36305" xr:uid="{00000000-0005-0000-0000-0000DF450000}"/>
    <cellStyle name="Input 2 3 6 6 6 5" xfId="36306" xr:uid="{00000000-0005-0000-0000-0000E0450000}"/>
    <cellStyle name="Input 2 3 6 6 6 6" xfId="36307" xr:uid="{00000000-0005-0000-0000-0000E1450000}"/>
    <cellStyle name="Input 2 3 6 6 6 7" xfId="36308" xr:uid="{00000000-0005-0000-0000-0000E2450000}"/>
    <cellStyle name="Input 2 3 6 6 7" xfId="5408" xr:uid="{00000000-0005-0000-0000-0000E3450000}"/>
    <cellStyle name="Input 2 3 6 6 7 2" xfId="5409" xr:uid="{00000000-0005-0000-0000-0000E4450000}"/>
    <cellStyle name="Input 2 3 6 6 7 3" xfId="36309" xr:uid="{00000000-0005-0000-0000-0000E5450000}"/>
    <cellStyle name="Input 2 3 6 6 7 4" xfId="36310" xr:uid="{00000000-0005-0000-0000-0000E6450000}"/>
    <cellStyle name="Input 2 3 6 6 7 5" xfId="36311" xr:uid="{00000000-0005-0000-0000-0000E7450000}"/>
    <cellStyle name="Input 2 3 6 6 7 6" xfId="36312" xr:uid="{00000000-0005-0000-0000-0000E8450000}"/>
    <cellStyle name="Input 2 3 6 6 7 7" xfId="36313" xr:uid="{00000000-0005-0000-0000-0000E9450000}"/>
    <cellStyle name="Input 2 3 6 6 8" xfId="5410" xr:uid="{00000000-0005-0000-0000-0000EA450000}"/>
    <cellStyle name="Input 2 3 6 6 8 2" xfId="5411" xr:uid="{00000000-0005-0000-0000-0000EB450000}"/>
    <cellStyle name="Input 2 3 6 6 8 3" xfId="36314" xr:uid="{00000000-0005-0000-0000-0000EC450000}"/>
    <cellStyle name="Input 2 3 6 6 8 4" xfId="36315" xr:uid="{00000000-0005-0000-0000-0000ED450000}"/>
    <cellStyle name="Input 2 3 6 6 8 5" xfId="36316" xr:uid="{00000000-0005-0000-0000-0000EE450000}"/>
    <cellStyle name="Input 2 3 6 6 8 6" xfId="36317" xr:uid="{00000000-0005-0000-0000-0000EF450000}"/>
    <cellStyle name="Input 2 3 6 6 8 7" xfId="36318" xr:uid="{00000000-0005-0000-0000-0000F0450000}"/>
    <cellStyle name="Input 2 3 6 6 9" xfId="5412" xr:uid="{00000000-0005-0000-0000-0000F1450000}"/>
    <cellStyle name="Input 2 3 6 6 9 2" xfId="5413" xr:uid="{00000000-0005-0000-0000-0000F2450000}"/>
    <cellStyle name="Input 2 3 6 6 9 3" xfId="36319" xr:uid="{00000000-0005-0000-0000-0000F3450000}"/>
    <cellStyle name="Input 2 3 6 6 9 4" xfId="36320" xr:uid="{00000000-0005-0000-0000-0000F4450000}"/>
    <cellStyle name="Input 2 3 6 6 9 5" xfId="36321" xr:uid="{00000000-0005-0000-0000-0000F5450000}"/>
    <cellStyle name="Input 2 3 6 6 9 6" xfId="36322" xr:uid="{00000000-0005-0000-0000-0000F6450000}"/>
    <cellStyle name="Input 2 3 6 6 9 7" xfId="36323" xr:uid="{00000000-0005-0000-0000-0000F7450000}"/>
    <cellStyle name="Input 2 3 6 7" xfId="36324" xr:uid="{00000000-0005-0000-0000-0000F8450000}"/>
    <cellStyle name="Input 2 3 7" xfId="5414" xr:uid="{00000000-0005-0000-0000-0000F9450000}"/>
    <cellStyle name="Input 2 3 7 2" xfId="5415" xr:uid="{00000000-0005-0000-0000-0000FA450000}"/>
    <cellStyle name="Input 2 3 7 2 2" xfId="5416" xr:uid="{00000000-0005-0000-0000-0000FB450000}"/>
    <cellStyle name="Input 2 3 7 2 2 10" xfId="36325" xr:uid="{00000000-0005-0000-0000-0000FC450000}"/>
    <cellStyle name="Input 2 3 7 2 2 2" xfId="5417" xr:uid="{00000000-0005-0000-0000-0000FD450000}"/>
    <cellStyle name="Input 2 3 7 2 2 2 2" xfId="5418" xr:uid="{00000000-0005-0000-0000-0000FE450000}"/>
    <cellStyle name="Input 2 3 7 2 2 2 3" xfId="36326" xr:uid="{00000000-0005-0000-0000-0000FF450000}"/>
    <cellStyle name="Input 2 3 7 2 2 2 4" xfId="36327" xr:uid="{00000000-0005-0000-0000-000000460000}"/>
    <cellStyle name="Input 2 3 7 2 2 2 5" xfId="36328" xr:uid="{00000000-0005-0000-0000-000001460000}"/>
    <cellStyle name="Input 2 3 7 2 2 2 6" xfId="36329" xr:uid="{00000000-0005-0000-0000-000002460000}"/>
    <cellStyle name="Input 2 3 7 2 2 2 7" xfId="36330" xr:uid="{00000000-0005-0000-0000-000003460000}"/>
    <cellStyle name="Input 2 3 7 2 2 3" xfId="5419" xr:uid="{00000000-0005-0000-0000-000004460000}"/>
    <cellStyle name="Input 2 3 7 2 2 3 2" xfId="5420" xr:uid="{00000000-0005-0000-0000-000005460000}"/>
    <cellStyle name="Input 2 3 7 2 2 3 3" xfId="36331" xr:uid="{00000000-0005-0000-0000-000006460000}"/>
    <cellStyle name="Input 2 3 7 2 2 3 4" xfId="36332" xr:uid="{00000000-0005-0000-0000-000007460000}"/>
    <cellStyle name="Input 2 3 7 2 2 3 5" xfId="36333" xr:uid="{00000000-0005-0000-0000-000008460000}"/>
    <cellStyle name="Input 2 3 7 2 2 3 6" xfId="36334" xr:uid="{00000000-0005-0000-0000-000009460000}"/>
    <cellStyle name="Input 2 3 7 2 2 3 7" xfId="36335" xr:uid="{00000000-0005-0000-0000-00000A460000}"/>
    <cellStyle name="Input 2 3 7 2 2 4" xfId="5421" xr:uid="{00000000-0005-0000-0000-00000B460000}"/>
    <cellStyle name="Input 2 3 7 2 2 4 2" xfId="5422" xr:uid="{00000000-0005-0000-0000-00000C460000}"/>
    <cellStyle name="Input 2 3 7 2 2 4 3" xfId="36336" xr:uid="{00000000-0005-0000-0000-00000D460000}"/>
    <cellStyle name="Input 2 3 7 2 2 4 4" xfId="36337" xr:uid="{00000000-0005-0000-0000-00000E460000}"/>
    <cellStyle name="Input 2 3 7 2 2 4 5" xfId="36338" xr:uid="{00000000-0005-0000-0000-00000F460000}"/>
    <cellStyle name="Input 2 3 7 2 2 4 6" xfId="36339" xr:uid="{00000000-0005-0000-0000-000010460000}"/>
    <cellStyle name="Input 2 3 7 2 2 4 7" xfId="36340" xr:uid="{00000000-0005-0000-0000-000011460000}"/>
    <cellStyle name="Input 2 3 7 2 2 5" xfId="5423" xr:uid="{00000000-0005-0000-0000-000012460000}"/>
    <cellStyle name="Input 2 3 7 2 2 5 2" xfId="5424" xr:uid="{00000000-0005-0000-0000-000013460000}"/>
    <cellStyle name="Input 2 3 7 2 2 5 3" xfId="36341" xr:uid="{00000000-0005-0000-0000-000014460000}"/>
    <cellStyle name="Input 2 3 7 2 2 5 4" xfId="36342" xr:uid="{00000000-0005-0000-0000-000015460000}"/>
    <cellStyle name="Input 2 3 7 2 2 5 5" xfId="36343" xr:uid="{00000000-0005-0000-0000-000016460000}"/>
    <cellStyle name="Input 2 3 7 2 2 5 6" xfId="36344" xr:uid="{00000000-0005-0000-0000-000017460000}"/>
    <cellStyle name="Input 2 3 7 2 2 5 7" xfId="36345" xr:uid="{00000000-0005-0000-0000-000018460000}"/>
    <cellStyle name="Input 2 3 7 2 2 6" xfId="5425" xr:uid="{00000000-0005-0000-0000-000019460000}"/>
    <cellStyle name="Input 2 3 7 2 2 6 2" xfId="5426" xr:uid="{00000000-0005-0000-0000-00001A460000}"/>
    <cellStyle name="Input 2 3 7 2 2 6 3" xfId="36346" xr:uid="{00000000-0005-0000-0000-00001B460000}"/>
    <cellStyle name="Input 2 3 7 2 2 6 4" xfId="36347" xr:uid="{00000000-0005-0000-0000-00001C460000}"/>
    <cellStyle name="Input 2 3 7 2 2 6 5" xfId="36348" xr:uid="{00000000-0005-0000-0000-00001D460000}"/>
    <cellStyle name="Input 2 3 7 2 2 6 6" xfId="36349" xr:uid="{00000000-0005-0000-0000-00001E460000}"/>
    <cellStyle name="Input 2 3 7 2 2 6 7" xfId="36350" xr:uid="{00000000-0005-0000-0000-00001F460000}"/>
    <cellStyle name="Input 2 3 7 2 2 7" xfId="36351" xr:uid="{00000000-0005-0000-0000-000020460000}"/>
    <cellStyle name="Input 2 3 7 2 2 8" xfId="36352" xr:uid="{00000000-0005-0000-0000-000021460000}"/>
    <cellStyle name="Input 2 3 7 2 2 9" xfId="36353" xr:uid="{00000000-0005-0000-0000-000022460000}"/>
    <cellStyle name="Input 2 3 7 2 3" xfId="5427" xr:uid="{00000000-0005-0000-0000-000023460000}"/>
    <cellStyle name="Input 2 3 7 2 3 10" xfId="5428" xr:uid="{00000000-0005-0000-0000-000024460000}"/>
    <cellStyle name="Input 2 3 7 2 3 11" xfId="36354" xr:uid="{00000000-0005-0000-0000-000025460000}"/>
    <cellStyle name="Input 2 3 7 2 3 12" xfId="36355" xr:uid="{00000000-0005-0000-0000-000026460000}"/>
    <cellStyle name="Input 2 3 7 2 3 13" xfId="36356" xr:uid="{00000000-0005-0000-0000-000027460000}"/>
    <cellStyle name="Input 2 3 7 2 3 14" xfId="36357" xr:uid="{00000000-0005-0000-0000-000028460000}"/>
    <cellStyle name="Input 2 3 7 2 3 15" xfId="36358" xr:uid="{00000000-0005-0000-0000-000029460000}"/>
    <cellStyle name="Input 2 3 7 2 3 2" xfId="5429" xr:uid="{00000000-0005-0000-0000-00002A460000}"/>
    <cellStyle name="Input 2 3 7 2 3 2 2" xfId="5430" xr:uid="{00000000-0005-0000-0000-00002B460000}"/>
    <cellStyle name="Input 2 3 7 2 3 2 3" xfId="36359" xr:uid="{00000000-0005-0000-0000-00002C460000}"/>
    <cellStyle name="Input 2 3 7 2 3 2 4" xfId="36360" xr:uid="{00000000-0005-0000-0000-00002D460000}"/>
    <cellStyle name="Input 2 3 7 2 3 2 5" xfId="36361" xr:uid="{00000000-0005-0000-0000-00002E460000}"/>
    <cellStyle name="Input 2 3 7 2 3 2 6" xfId="36362" xr:uid="{00000000-0005-0000-0000-00002F460000}"/>
    <cellStyle name="Input 2 3 7 2 3 2 7" xfId="36363" xr:uid="{00000000-0005-0000-0000-000030460000}"/>
    <cellStyle name="Input 2 3 7 2 3 3" xfId="5431" xr:uid="{00000000-0005-0000-0000-000031460000}"/>
    <cellStyle name="Input 2 3 7 2 3 3 2" xfId="5432" xr:uid="{00000000-0005-0000-0000-000032460000}"/>
    <cellStyle name="Input 2 3 7 2 3 3 3" xfId="36364" xr:uid="{00000000-0005-0000-0000-000033460000}"/>
    <cellStyle name="Input 2 3 7 2 3 3 4" xfId="36365" xr:uid="{00000000-0005-0000-0000-000034460000}"/>
    <cellStyle name="Input 2 3 7 2 3 3 5" xfId="36366" xr:uid="{00000000-0005-0000-0000-000035460000}"/>
    <cellStyle name="Input 2 3 7 2 3 3 6" xfId="36367" xr:uid="{00000000-0005-0000-0000-000036460000}"/>
    <cellStyle name="Input 2 3 7 2 3 3 7" xfId="36368" xr:uid="{00000000-0005-0000-0000-000037460000}"/>
    <cellStyle name="Input 2 3 7 2 3 4" xfId="5433" xr:uid="{00000000-0005-0000-0000-000038460000}"/>
    <cellStyle name="Input 2 3 7 2 3 4 2" xfId="5434" xr:uid="{00000000-0005-0000-0000-000039460000}"/>
    <cellStyle name="Input 2 3 7 2 3 4 3" xfId="36369" xr:uid="{00000000-0005-0000-0000-00003A460000}"/>
    <cellStyle name="Input 2 3 7 2 3 4 4" xfId="36370" xr:uid="{00000000-0005-0000-0000-00003B460000}"/>
    <cellStyle name="Input 2 3 7 2 3 4 5" xfId="36371" xr:uid="{00000000-0005-0000-0000-00003C460000}"/>
    <cellStyle name="Input 2 3 7 2 3 4 6" xfId="36372" xr:uid="{00000000-0005-0000-0000-00003D460000}"/>
    <cellStyle name="Input 2 3 7 2 3 4 7" xfId="36373" xr:uid="{00000000-0005-0000-0000-00003E460000}"/>
    <cellStyle name="Input 2 3 7 2 3 5" xfId="5435" xr:uid="{00000000-0005-0000-0000-00003F460000}"/>
    <cellStyle name="Input 2 3 7 2 3 5 2" xfId="5436" xr:uid="{00000000-0005-0000-0000-000040460000}"/>
    <cellStyle name="Input 2 3 7 2 3 5 3" xfId="36374" xr:uid="{00000000-0005-0000-0000-000041460000}"/>
    <cellStyle name="Input 2 3 7 2 3 5 4" xfId="36375" xr:uid="{00000000-0005-0000-0000-000042460000}"/>
    <cellStyle name="Input 2 3 7 2 3 5 5" xfId="36376" xr:uid="{00000000-0005-0000-0000-000043460000}"/>
    <cellStyle name="Input 2 3 7 2 3 5 6" xfId="36377" xr:uid="{00000000-0005-0000-0000-000044460000}"/>
    <cellStyle name="Input 2 3 7 2 3 5 7" xfId="36378" xr:uid="{00000000-0005-0000-0000-000045460000}"/>
    <cellStyle name="Input 2 3 7 2 3 6" xfId="5437" xr:uid="{00000000-0005-0000-0000-000046460000}"/>
    <cellStyle name="Input 2 3 7 2 3 6 2" xfId="5438" xr:uid="{00000000-0005-0000-0000-000047460000}"/>
    <cellStyle name="Input 2 3 7 2 3 6 3" xfId="36379" xr:uid="{00000000-0005-0000-0000-000048460000}"/>
    <cellStyle name="Input 2 3 7 2 3 6 4" xfId="36380" xr:uid="{00000000-0005-0000-0000-000049460000}"/>
    <cellStyle name="Input 2 3 7 2 3 6 5" xfId="36381" xr:uid="{00000000-0005-0000-0000-00004A460000}"/>
    <cellStyle name="Input 2 3 7 2 3 6 6" xfId="36382" xr:uid="{00000000-0005-0000-0000-00004B460000}"/>
    <cellStyle name="Input 2 3 7 2 3 6 7" xfId="36383" xr:uid="{00000000-0005-0000-0000-00004C460000}"/>
    <cellStyle name="Input 2 3 7 2 3 7" xfId="5439" xr:uid="{00000000-0005-0000-0000-00004D460000}"/>
    <cellStyle name="Input 2 3 7 2 3 7 2" xfId="5440" xr:uid="{00000000-0005-0000-0000-00004E460000}"/>
    <cellStyle name="Input 2 3 7 2 3 7 3" xfId="36384" xr:uid="{00000000-0005-0000-0000-00004F460000}"/>
    <cellStyle name="Input 2 3 7 2 3 7 4" xfId="36385" xr:uid="{00000000-0005-0000-0000-000050460000}"/>
    <cellStyle name="Input 2 3 7 2 3 7 5" xfId="36386" xr:uid="{00000000-0005-0000-0000-000051460000}"/>
    <cellStyle name="Input 2 3 7 2 3 7 6" xfId="36387" xr:uid="{00000000-0005-0000-0000-000052460000}"/>
    <cellStyle name="Input 2 3 7 2 3 7 7" xfId="36388" xr:uid="{00000000-0005-0000-0000-000053460000}"/>
    <cellStyle name="Input 2 3 7 2 3 8" xfId="5441" xr:uid="{00000000-0005-0000-0000-000054460000}"/>
    <cellStyle name="Input 2 3 7 2 3 8 2" xfId="5442" xr:uid="{00000000-0005-0000-0000-000055460000}"/>
    <cellStyle name="Input 2 3 7 2 3 8 3" xfId="36389" xr:uid="{00000000-0005-0000-0000-000056460000}"/>
    <cellStyle name="Input 2 3 7 2 3 8 4" xfId="36390" xr:uid="{00000000-0005-0000-0000-000057460000}"/>
    <cellStyle name="Input 2 3 7 2 3 8 5" xfId="36391" xr:uid="{00000000-0005-0000-0000-000058460000}"/>
    <cellStyle name="Input 2 3 7 2 3 8 6" xfId="36392" xr:uid="{00000000-0005-0000-0000-000059460000}"/>
    <cellStyle name="Input 2 3 7 2 3 8 7" xfId="36393" xr:uid="{00000000-0005-0000-0000-00005A460000}"/>
    <cellStyle name="Input 2 3 7 2 3 9" xfId="5443" xr:uid="{00000000-0005-0000-0000-00005B460000}"/>
    <cellStyle name="Input 2 3 7 2 3 9 2" xfId="5444" xr:uid="{00000000-0005-0000-0000-00005C460000}"/>
    <cellStyle name="Input 2 3 7 2 3 9 3" xfId="36394" xr:uid="{00000000-0005-0000-0000-00005D460000}"/>
    <cellStyle name="Input 2 3 7 2 3 9 4" xfId="36395" xr:uid="{00000000-0005-0000-0000-00005E460000}"/>
    <cellStyle name="Input 2 3 7 2 3 9 5" xfId="36396" xr:uid="{00000000-0005-0000-0000-00005F460000}"/>
    <cellStyle name="Input 2 3 7 2 3 9 6" xfId="36397" xr:uid="{00000000-0005-0000-0000-000060460000}"/>
    <cellStyle name="Input 2 3 7 2 3 9 7" xfId="36398" xr:uid="{00000000-0005-0000-0000-000061460000}"/>
    <cellStyle name="Input 2 3 7 2 4" xfId="5445" xr:uid="{00000000-0005-0000-0000-000062460000}"/>
    <cellStyle name="Input 2 3 7 2 4 2" xfId="5446" xr:uid="{00000000-0005-0000-0000-000063460000}"/>
    <cellStyle name="Input 2 3 7 2 4 3" xfId="36399" xr:uid="{00000000-0005-0000-0000-000064460000}"/>
    <cellStyle name="Input 2 3 7 2 4 4" xfId="36400" xr:uid="{00000000-0005-0000-0000-000065460000}"/>
    <cellStyle name="Input 2 3 7 2 4 5" xfId="36401" xr:uid="{00000000-0005-0000-0000-000066460000}"/>
    <cellStyle name="Input 2 3 7 2 4 6" xfId="36402" xr:uid="{00000000-0005-0000-0000-000067460000}"/>
    <cellStyle name="Input 2 3 7 2 4 7" xfId="36403" xr:uid="{00000000-0005-0000-0000-000068460000}"/>
    <cellStyle name="Input 2 3 7 2 5" xfId="36404" xr:uid="{00000000-0005-0000-0000-000069460000}"/>
    <cellStyle name="Input 2 3 7 2 6" xfId="36405" xr:uid="{00000000-0005-0000-0000-00006A460000}"/>
    <cellStyle name="Input 2 3 7 2 7" xfId="36406" xr:uid="{00000000-0005-0000-0000-00006B460000}"/>
    <cellStyle name="Input 2 3 7 2 8" xfId="36407" xr:uid="{00000000-0005-0000-0000-00006C460000}"/>
    <cellStyle name="Input 2 3 7 3" xfId="5447" xr:uid="{00000000-0005-0000-0000-00006D460000}"/>
    <cellStyle name="Input 2 3 7 3 10" xfId="36408" xr:uid="{00000000-0005-0000-0000-00006E460000}"/>
    <cellStyle name="Input 2 3 7 3 2" xfId="5448" xr:uid="{00000000-0005-0000-0000-00006F460000}"/>
    <cellStyle name="Input 2 3 7 3 2 2" xfId="5449" xr:uid="{00000000-0005-0000-0000-000070460000}"/>
    <cellStyle name="Input 2 3 7 3 2 3" xfId="36409" xr:uid="{00000000-0005-0000-0000-000071460000}"/>
    <cellStyle name="Input 2 3 7 3 2 4" xfId="36410" xr:uid="{00000000-0005-0000-0000-000072460000}"/>
    <cellStyle name="Input 2 3 7 3 2 5" xfId="36411" xr:uid="{00000000-0005-0000-0000-000073460000}"/>
    <cellStyle name="Input 2 3 7 3 2 6" xfId="36412" xr:uid="{00000000-0005-0000-0000-000074460000}"/>
    <cellStyle name="Input 2 3 7 3 2 7" xfId="36413" xr:uid="{00000000-0005-0000-0000-000075460000}"/>
    <cellStyle name="Input 2 3 7 3 3" xfId="5450" xr:uid="{00000000-0005-0000-0000-000076460000}"/>
    <cellStyle name="Input 2 3 7 3 3 2" xfId="5451" xr:uid="{00000000-0005-0000-0000-000077460000}"/>
    <cellStyle name="Input 2 3 7 3 3 3" xfId="36414" xr:uid="{00000000-0005-0000-0000-000078460000}"/>
    <cellStyle name="Input 2 3 7 3 3 4" xfId="36415" xr:uid="{00000000-0005-0000-0000-000079460000}"/>
    <cellStyle name="Input 2 3 7 3 3 5" xfId="36416" xr:uid="{00000000-0005-0000-0000-00007A460000}"/>
    <cellStyle name="Input 2 3 7 3 3 6" xfId="36417" xr:uid="{00000000-0005-0000-0000-00007B460000}"/>
    <cellStyle name="Input 2 3 7 3 3 7" xfId="36418" xr:uid="{00000000-0005-0000-0000-00007C460000}"/>
    <cellStyle name="Input 2 3 7 3 4" xfId="5452" xr:uid="{00000000-0005-0000-0000-00007D460000}"/>
    <cellStyle name="Input 2 3 7 3 4 2" xfId="5453" xr:uid="{00000000-0005-0000-0000-00007E460000}"/>
    <cellStyle name="Input 2 3 7 3 4 3" xfId="36419" xr:uid="{00000000-0005-0000-0000-00007F460000}"/>
    <cellStyle name="Input 2 3 7 3 4 4" xfId="36420" xr:uid="{00000000-0005-0000-0000-000080460000}"/>
    <cellStyle name="Input 2 3 7 3 4 5" xfId="36421" xr:uid="{00000000-0005-0000-0000-000081460000}"/>
    <cellStyle name="Input 2 3 7 3 4 6" xfId="36422" xr:uid="{00000000-0005-0000-0000-000082460000}"/>
    <cellStyle name="Input 2 3 7 3 4 7" xfId="36423" xr:uid="{00000000-0005-0000-0000-000083460000}"/>
    <cellStyle name="Input 2 3 7 3 5" xfId="5454" xr:uid="{00000000-0005-0000-0000-000084460000}"/>
    <cellStyle name="Input 2 3 7 3 5 2" xfId="5455" xr:uid="{00000000-0005-0000-0000-000085460000}"/>
    <cellStyle name="Input 2 3 7 3 5 3" xfId="36424" xr:uid="{00000000-0005-0000-0000-000086460000}"/>
    <cellStyle name="Input 2 3 7 3 5 4" xfId="36425" xr:uid="{00000000-0005-0000-0000-000087460000}"/>
    <cellStyle name="Input 2 3 7 3 5 5" xfId="36426" xr:uid="{00000000-0005-0000-0000-000088460000}"/>
    <cellStyle name="Input 2 3 7 3 5 6" xfId="36427" xr:uid="{00000000-0005-0000-0000-000089460000}"/>
    <cellStyle name="Input 2 3 7 3 5 7" xfId="36428" xr:uid="{00000000-0005-0000-0000-00008A460000}"/>
    <cellStyle name="Input 2 3 7 3 6" xfId="5456" xr:uid="{00000000-0005-0000-0000-00008B460000}"/>
    <cellStyle name="Input 2 3 7 3 6 2" xfId="5457" xr:uid="{00000000-0005-0000-0000-00008C460000}"/>
    <cellStyle name="Input 2 3 7 3 6 3" xfId="36429" xr:uid="{00000000-0005-0000-0000-00008D460000}"/>
    <cellStyle name="Input 2 3 7 3 6 4" xfId="36430" xr:uid="{00000000-0005-0000-0000-00008E460000}"/>
    <cellStyle name="Input 2 3 7 3 6 5" xfId="36431" xr:uid="{00000000-0005-0000-0000-00008F460000}"/>
    <cellStyle name="Input 2 3 7 3 6 6" xfId="36432" xr:uid="{00000000-0005-0000-0000-000090460000}"/>
    <cellStyle name="Input 2 3 7 3 6 7" xfId="36433" xr:uid="{00000000-0005-0000-0000-000091460000}"/>
    <cellStyle name="Input 2 3 7 3 7" xfId="36434" xr:uid="{00000000-0005-0000-0000-000092460000}"/>
    <cellStyle name="Input 2 3 7 3 8" xfId="36435" xr:uid="{00000000-0005-0000-0000-000093460000}"/>
    <cellStyle name="Input 2 3 7 3 9" xfId="36436" xr:uid="{00000000-0005-0000-0000-000094460000}"/>
    <cellStyle name="Input 2 3 7 4" xfId="5458" xr:uid="{00000000-0005-0000-0000-000095460000}"/>
    <cellStyle name="Input 2 3 7 4 10" xfId="5459" xr:uid="{00000000-0005-0000-0000-000096460000}"/>
    <cellStyle name="Input 2 3 7 4 11" xfId="36437" xr:uid="{00000000-0005-0000-0000-000097460000}"/>
    <cellStyle name="Input 2 3 7 4 12" xfId="36438" xr:uid="{00000000-0005-0000-0000-000098460000}"/>
    <cellStyle name="Input 2 3 7 4 2" xfId="5460" xr:uid="{00000000-0005-0000-0000-000099460000}"/>
    <cellStyle name="Input 2 3 7 4 2 2" xfId="5461" xr:uid="{00000000-0005-0000-0000-00009A460000}"/>
    <cellStyle name="Input 2 3 7 4 2 3" xfId="36439" xr:uid="{00000000-0005-0000-0000-00009B460000}"/>
    <cellStyle name="Input 2 3 7 4 2 4" xfId="36440" xr:uid="{00000000-0005-0000-0000-00009C460000}"/>
    <cellStyle name="Input 2 3 7 4 2 5" xfId="36441" xr:uid="{00000000-0005-0000-0000-00009D460000}"/>
    <cellStyle name="Input 2 3 7 4 2 6" xfId="36442" xr:uid="{00000000-0005-0000-0000-00009E460000}"/>
    <cellStyle name="Input 2 3 7 4 2 7" xfId="36443" xr:uid="{00000000-0005-0000-0000-00009F460000}"/>
    <cellStyle name="Input 2 3 7 4 3" xfId="5462" xr:uid="{00000000-0005-0000-0000-0000A0460000}"/>
    <cellStyle name="Input 2 3 7 4 3 2" xfId="5463" xr:uid="{00000000-0005-0000-0000-0000A1460000}"/>
    <cellStyle name="Input 2 3 7 4 3 3" xfId="36444" xr:uid="{00000000-0005-0000-0000-0000A2460000}"/>
    <cellStyle name="Input 2 3 7 4 3 4" xfId="36445" xr:uid="{00000000-0005-0000-0000-0000A3460000}"/>
    <cellStyle name="Input 2 3 7 4 3 5" xfId="36446" xr:uid="{00000000-0005-0000-0000-0000A4460000}"/>
    <cellStyle name="Input 2 3 7 4 3 6" xfId="36447" xr:uid="{00000000-0005-0000-0000-0000A5460000}"/>
    <cellStyle name="Input 2 3 7 4 3 7" xfId="36448" xr:uid="{00000000-0005-0000-0000-0000A6460000}"/>
    <cellStyle name="Input 2 3 7 4 4" xfId="5464" xr:uid="{00000000-0005-0000-0000-0000A7460000}"/>
    <cellStyle name="Input 2 3 7 4 4 2" xfId="5465" xr:uid="{00000000-0005-0000-0000-0000A8460000}"/>
    <cellStyle name="Input 2 3 7 4 4 3" xfId="36449" xr:uid="{00000000-0005-0000-0000-0000A9460000}"/>
    <cellStyle name="Input 2 3 7 4 4 4" xfId="36450" xr:uid="{00000000-0005-0000-0000-0000AA460000}"/>
    <cellStyle name="Input 2 3 7 4 4 5" xfId="36451" xr:uid="{00000000-0005-0000-0000-0000AB460000}"/>
    <cellStyle name="Input 2 3 7 4 4 6" xfId="36452" xr:uid="{00000000-0005-0000-0000-0000AC460000}"/>
    <cellStyle name="Input 2 3 7 4 4 7" xfId="36453" xr:uid="{00000000-0005-0000-0000-0000AD460000}"/>
    <cellStyle name="Input 2 3 7 4 5" xfId="5466" xr:uid="{00000000-0005-0000-0000-0000AE460000}"/>
    <cellStyle name="Input 2 3 7 4 5 2" xfId="5467" xr:uid="{00000000-0005-0000-0000-0000AF460000}"/>
    <cellStyle name="Input 2 3 7 4 5 3" xfId="36454" xr:uid="{00000000-0005-0000-0000-0000B0460000}"/>
    <cellStyle name="Input 2 3 7 4 5 4" xfId="36455" xr:uid="{00000000-0005-0000-0000-0000B1460000}"/>
    <cellStyle name="Input 2 3 7 4 5 5" xfId="36456" xr:uid="{00000000-0005-0000-0000-0000B2460000}"/>
    <cellStyle name="Input 2 3 7 4 5 6" xfId="36457" xr:uid="{00000000-0005-0000-0000-0000B3460000}"/>
    <cellStyle name="Input 2 3 7 4 5 7" xfId="36458" xr:uid="{00000000-0005-0000-0000-0000B4460000}"/>
    <cellStyle name="Input 2 3 7 4 6" xfId="5468" xr:uid="{00000000-0005-0000-0000-0000B5460000}"/>
    <cellStyle name="Input 2 3 7 4 6 2" xfId="5469" xr:uid="{00000000-0005-0000-0000-0000B6460000}"/>
    <cellStyle name="Input 2 3 7 4 6 3" xfId="36459" xr:uid="{00000000-0005-0000-0000-0000B7460000}"/>
    <cellStyle name="Input 2 3 7 4 6 4" xfId="36460" xr:uid="{00000000-0005-0000-0000-0000B8460000}"/>
    <cellStyle name="Input 2 3 7 4 6 5" xfId="36461" xr:uid="{00000000-0005-0000-0000-0000B9460000}"/>
    <cellStyle name="Input 2 3 7 4 6 6" xfId="36462" xr:uid="{00000000-0005-0000-0000-0000BA460000}"/>
    <cellStyle name="Input 2 3 7 4 6 7" xfId="36463" xr:uid="{00000000-0005-0000-0000-0000BB460000}"/>
    <cellStyle name="Input 2 3 7 4 7" xfId="5470" xr:uid="{00000000-0005-0000-0000-0000BC460000}"/>
    <cellStyle name="Input 2 3 7 4 7 2" xfId="5471" xr:uid="{00000000-0005-0000-0000-0000BD460000}"/>
    <cellStyle name="Input 2 3 7 4 7 3" xfId="36464" xr:uid="{00000000-0005-0000-0000-0000BE460000}"/>
    <cellStyle name="Input 2 3 7 4 7 4" xfId="36465" xr:uid="{00000000-0005-0000-0000-0000BF460000}"/>
    <cellStyle name="Input 2 3 7 4 7 5" xfId="36466" xr:uid="{00000000-0005-0000-0000-0000C0460000}"/>
    <cellStyle name="Input 2 3 7 4 7 6" xfId="36467" xr:uid="{00000000-0005-0000-0000-0000C1460000}"/>
    <cellStyle name="Input 2 3 7 4 7 7" xfId="36468" xr:uid="{00000000-0005-0000-0000-0000C2460000}"/>
    <cellStyle name="Input 2 3 7 4 8" xfId="5472" xr:uid="{00000000-0005-0000-0000-0000C3460000}"/>
    <cellStyle name="Input 2 3 7 4 8 2" xfId="5473" xr:uid="{00000000-0005-0000-0000-0000C4460000}"/>
    <cellStyle name="Input 2 3 7 4 8 3" xfId="36469" xr:uid="{00000000-0005-0000-0000-0000C5460000}"/>
    <cellStyle name="Input 2 3 7 4 8 4" xfId="36470" xr:uid="{00000000-0005-0000-0000-0000C6460000}"/>
    <cellStyle name="Input 2 3 7 4 8 5" xfId="36471" xr:uid="{00000000-0005-0000-0000-0000C7460000}"/>
    <cellStyle name="Input 2 3 7 4 8 6" xfId="36472" xr:uid="{00000000-0005-0000-0000-0000C8460000}"/>
    <cellStyle name="Input 2 3 7 4 8 7" xfId="36473" xr:uid="{00000000-0005-0000-0000-0000C9460000}"/>
    <cellStyle name="Input 2 3 7 4 9" xfId="5474" xr:uid="{00000000-0005-0000-0000-0000CA460000}"/>
    <cellStyle name="Input 2 3 7 4 9 2" xfId="5475" xr:uid="{00000000-0005-0000-0000-0000CB460000}"/>
    <cellStyle name="Input 2 3 7 4 9 3" xfId="36474" xr:uid="{00000000-0005-0000-0000-0000CC460000}"/>
    <cellStyle name="Input 2 3 7 4 9 4" xfId="36475" xr:uid="{00000000-0005-0000-0000-0000CD460000}"/>
    <cellStyle name="Input 2 3 7 4 9 5" xfId="36476" xr:uid="{00000000-0005-0000-0000-0000CE460000}"/>
    <cellStyle name="Input 2 3 7 4 9 6" xfId="36477" xr:uid="{00000000-0005-0000-0000-0000CF460000}"/>
    <cellStyle name="Input 2 3 7 4 9 7" xfId="36478" xr:uid="{00000000-0005-0000-0000-0000D0460000}"/>
    <cellStyle name="Input 2 3 7 5" xfId="5476" xr:uid="{00000000-0005-0000-0000-0000D1460000}"/>
    <cellStyle name="Input 2 3 7 5 10" xfId="36479" xr:uid="{00000000-0005-0000-0000-0000D2460000}"/>
    <cellStyle name="Input 2 3 7 5 11" xfId="36480" xr:uid="{00000000-0005-0000-0000-0000D3460000}"/>
    <cellStyle name="Input 2 3 7 5 12" xfId="36481" xr:uid="{00000000-0005-0000-0000-0000D4460000}"/>
    <cellStyle name="Input 2 3 7 5 2" xfId="5477" xr:uid="{00000000-0005-0000-0000-0000D5460000}"/>
    <cellStyle name="Input 2 3 7 5 2 2" xfId="5478" xr:uid="{00000000-0005-0000-0000-0000D6460000}"/>
    <cellStyle name="Input 2 3 7 5 2 3" xfId="36482" xr:uid="{00000000-0005-0000-0000-0000D7460000}"/>
    <cellStyle name="Input 2 3 7 5 2 4" xfId="36483" xr:uid="{00000000-0005-0000-0000-0000D8460000}"/>
    <cellStyle name="Input 2 3 7 5 2 5" xfId="36484" xr:uid="{00000000-0005-0000-0000-0000D9460000}"/>
    <cellStyle name="Input 2 3 7 5 2 6" xfId="36485" xr:uid="{00000000-0005-0000-0000-0000DA460000}"/>
    <cellStyle name="Input 2 3 7 5 2 7" xfId="36486" xr:uid="{00000000-0005-0000-0000-0000DB460000}"/>
    <cellStyle name="Input 2 3 7 5 3" xfId="5479" xr:uid="{00000000-0005-0000-0000-0000DC460000}"/>
    <cellStyle name="Input 2 3 7 5 3 2" xfId="5480" xr:uid="{00000000-0005-0000-0000-0000DD460000}"/>
    <cellStyle name="Input 2 3 7 5 3 3" xfId="36487" xr:uid="{00000000-0005-0000-0000-0000DE460000}"/>
    <cellStyle name="Input 2 3 7 5 3 4" xfId="36488" xr:uid="{00000000-0005-0000-0000-0000DF460000}"/>
    <cellStyle name="Input 2 3 7 5 3 5" xfId="36489" xr:uid="{00000000-0005-0000-0000-0000E0460000}"/>
    <cellStyle name="Input 2 3 7 5 3 6" xfId="36490" xr:uid="{00000000-0005-0000-0000-0000E1460000}"/>
    <cellStyle name="Input 2 3 7 5 3 7" xfId="36491" xr:uid="{00000000-0005-0000-0000-0000E2460000}"/>
    <cellStyle name="Input 2 3 7 5 4" xfId="5481" xr:uid="{00000000-0005-0000-0000-0000E3460000}"/>
    <cellStyle name="Input 2 3 7 5 4 2" xfId="5482" xr:uid="{00000000-0005-0000-0000-0000E4460000}"/>
    <cellStyle name="Input 2 3 7 5 4 3" xfId="36492" xr:uid="{00000000-0005-0000-0000-0000E5460000}"/>
    <cellStyle name="Input 2 3 7 5 4 4" xfId="36493" xr:uid="{00000000-0005-0000-0000-0000E6460000}"/>
    <cellStyle name="Input 2 3 7 5 4 5" xfId="36494" xr:uid="{00000000-0005-0000-0000-0000E7460000}"/>
    <cellStyle name="Input 2 3 7 5 4 6" xfId="36495" xr:uid="{00000000-0005-0000-0000-0000E8460000}"/>
    <cellStyle name="Input 2 3 7 5 4 7" xfId="36496" xr:uid="{00000000-0005-0000-0000-0000E9460000}"/>
    <cellStyle name="Input 2 3 7 5 5" xfId="5483" xr:uid="{00000000-0005-0000-0000-0000EA460000}"/>
    <cellStyle name="Input 2 3 7 5 5 2" xfId="5484" xr:uid="{00000000-0005-0000-0000-0000EB460000}"/>
    <cellStyle name="Input 2 3 7 5 5 3" xfId="36497" xr:uid="{00000000-0005-0000-0000-0000EC460000}"/>
    <cellStyle name="Input 2 3 7 5 5 4" xfId="36498" xr:uid="{00000000-0005-0000-0000-0000ED460000}"/>
    <cellStyle name="Input 2 3 7 5 5 5" xfId="36499" xr:uid="{00000000-0005-0000-0000-0000EE460000}"/>
    <cellStyle name="Input 2 3 7 5 5 6" xfId="36500" xr:uid="{00000000-0005-0000-0000-0000EF460000}"/>
    <cellStyle name="Input 2 3 7 5 5 7" xfId="36501" xr:uid="{00000000-0005-0000-0000-0000F0460000}"/>
    <cellStyle name="Input 2 3 7 5 6" xfId="5485" xr:uid="{00000000-0005-0000-0000-0000F1460000}"/>
    <cellStyle name="Input 2 3 7 5 6 2" xfId="5486" xr:uid="{00000000-0005-0000-0000-0000F2460000}"/>
    <cellStyle name="Input 2 3 7 5 6 3" xfId="36502" xr:uid="{00000000-0005-0000-0000-0000F3460000}"/>
    <cellStyle name="Input 2 3 7 5 6 4" xfId="36503" xr:uid="{00000000-0005-0000-0000-0000F4460000}"/>
    <cellStyle name="Input 2 3 7 5 6 5" xfId="36504" xr:uid="{00000000-0005-0000-0000-0000F5460000}"/>
    <cellStyle name="Input 2 3 7 5 6 6" xfId="36505" xr:uid="{00000000-0005-0000-0000-0000F6460000}"/>
    <cellStyle name="Input 2 3 7 5 6 7" xfId="36506" xr:uid="{00000000-0005-0000-0000-0000F7460000}"/>
    <cellStyle name="Input 2 3 7 5 7" xfId="5487" xr:uid="{00000000-0005-0000-0000-0000F8460000}"/>
    <cellStyle name="Input 2 3 7 5 7 2" xfId="5488" xr:uid="{00000000-0005-0000-0000-0000F9460000}"/>
    <cellStyle name="Input 2 3 7 5 7 3" xfId="36507" xr:uid="{00000000-0005-0000-0000-0000FA460000}"/>
    <cellStyle name="Input 2 3 7 5 7 4" xfId="36508" xr:uid="{00000000-0005-0000-0000-0000FB460000}"/>
    <cellStyle name="Input 2 3 7 5 7 5" xfId="36509" xr:uid="{00000000-0005-0000-0000-0000FC460000}"/>
    <cellStyle name="Input 2 3 7 5 7 6" xfId="36510" xr:uid="{00000000-0005-0000-0000-0000FD460000}"/>
    <cellStyle name="Input 2 3 7 5 7 7" xfId="36511" xr:uid="{00000000-0005-0000-0000-0000FE460000}"/>
    <cellStyle name="Input 2 3 7 5 8" xfId="5489" xr:uid="{00000000-0005-0000-0000-0000FF460000}"/>
    <cellStyle name="Input 2 3 7 5 8 2" xfId="5490" xr:uid="{00000000-0005-0000-0000-000000470000}"/>
    <cellStyle name="Input 2 3 7 5 8 3" xfId="36512" xr:uid="{00000000-0005-0000-0000-000001470000}"/>
    <cellStyle name="Input 2 3 7 5 8 4" xfId="36513" xr:uid="{00000000-0005-0000-0000-000002470000}"/>
    <cellStyle name="Input 2 3 7 5 8 5" xfId="36514" xr:uid="{00000000-0005-0000-0000-000003470000}"/>
    <cellStyle name="Input 2 3 7 5 8 6" xfId="36515" xr:uid="{00000000-0005-0000-0000-000004470000}"/>
    <cellStyle name="Input 2 3 7 5 8 7" xfId="36516" xr:uid="{00000000-0005-0000-0000-000005470000}"/>
    <cellStyle name="Input 2 3 7 5 9" xfId="5491" xr:uid="{00000000-0005-0000-0000-000006470000}"/>
    <cellStyle name="Input 2 3 7 5 9 2" xfId="5492" xr:uid="{00000000-0005-0000-0000-000007470000}"/>
    <cellStyle name="Input 2 3 7 5 9 3" xfId="36517" xr:uid="{00000000-0005-0000-0000-000008470000}"/>
    <cellStyle name="Input 2 3 7 5 9 4" xfId="36518" xr:uid="{00000000-0005-0000-0000-000009470000}"/>
    <cellStyle name="Input 2 3 7 5 9 5" xfId="36519" xr:uid="{00000000-0005-0000-0000-00000A470000}"/>
    <cellStyle name="Input 2 3 7 5 9 6" xfId="36520" xr:uid="{00000000-0005-0000-0000-00000B470000}"/>
    <cellStyle name="Input 2 3 7 5 9 7" xfId="36521" xr:uid="{00000000-0005-0000-0000-00000C470000}"/>
    <cellStyle name="Input 2 3 7 6" xfId="5493" xr:uid="{00000000-0005-0000-0000-00000D470000}"/>
    <cellStyle name="Input 2 3 7 6 10" xfId="5494" xr:uid="{00000000-0005-0000-0000-00000E470000}"/>
    <cellStyle name="Input 2 3 7 6 11" xfId="36522" xr:uid="{00000000-0005-0000-0000-00000F470000}"/>
    <cellStyle name="Input 2 3 7 6 12" xfId="36523" xr:uid="{00000000-0005-0000-0000-000010470000}"/>
    <cellStyle name="Input 2 3 7 6 13" xfId="36524" xr:uid="{00000000-0005-0000-0000-000011470000}"/>
    <cellStyle name="Input 2 3 7 6 14" xfId="36525" xr:uid="{00000000-0005-0000-0000-000012470000}"/>
    <cellStyle name="Input 2 3 7 6 15" xfId="36526" xr:uid="{00000000-0005-0000-0000-000013470000}"/>
    <cellStyle name="Input 2 3 7 6 2" xfId="5495" xr:uid="{00000000-0005-0000-0000-000014470000}"/>
    <cellStyle name="Input 2 3 7 6 2 2" xfId="5496" xr:uid="{00000000-0005-0000-0000-000015470000}"/>
    <cellStyle name="Input 2 3 7 6 2 3" xfId="36527" xr:uid="{00000000-0005-0000-0000-000016470000}"/>
    <cellStyle name="Input 2 3 7 6 2 4" xfId="36528" xr:uid="{00000000-0005-0000-0000-000017470000}"/>
    <cellStyle name="Input 2 3 7 6 2 5" xfId="36529" xr:uid="{00000000-0005-0000-0000-000018470000}"/>
    <cellStyle name="Input 2 3 7 6 2 6" xfId="36530" xr:uid="{00000000-0005-0000-0000-000019470000}"/>
    <cellStyle name="Input 2 3 7 6 2 7" xfId="36531" xr:uid="{00000000-0005-0000-0000-00001A470000}"/>
    <cellStyle name="Input 2 3 7 6 3" xfId="5497" xr:uid="{00000000-0005-0000-0000-00001B470000}"/>
    <cellStyle name="Input 2 3 7 6 3 2" xfId="5498" xr:uid="{00000000-0005-0000-0000-00001C470000}"/>
    <cellStyle name="Input 2 3 7 6 3 3" xfId="36532" xr:uid="{00000000-0005-0000-0000-00001D470000}"/>
    <cellStyle name="Input 2 3 7 6 3 4" xfId="36533" xr:uid="{00000000-0005-0000-0000-00001E470000}"/>
    <cellStyle name="Input 2 3 7 6 3 5" xfId="36534" xr:uid="{00000000-0005-0000-0000-00001F470000}"/>
    <cellStyle name="Input 2 3 7 6 3 6" xfId="36535" xr:uid="{00000000-0005-0000-0000-000020470000}"/>
    <cellStyle name="Input 2 3 7 6 3 7" xfId="36536" xr:uid="{00000000-0005-0000-0000-000021470000}"/>
    <cellStyle name="Input 2 3 7 6 4" xfId="5499" xr:uid="{00000000-0005-0000-0000-000022470000}"/>
    <cellStyle name="Input 2 3 7 6 4 2" xfId="5500" xr:uid="{00000000-0005-0000-0000-000023470000}"/>
    <cellStyle name="Input 2 3 7 6 4 3" xfId="36537" xr:uid="{00000000-0005-0000-0000-000024470000}"/>
    <cellStyle name="Input 2 3 7 6 4 4" xfId="36538" xr:uid="{00000000-0005-0000-0000-000025470000}"/>
    <cellStyle name="Input 2 3 7 6 4 5" xfId="36539" xr:uid="{00000000-0005-0000-0000-000026470000}"/>
    <cellStyle name="Input 2 3 7 6 4 6" xfId="36540" xr:uid="{00000000-0005-0000-0000-000027470000}"/>
    <cellStyle name="Input 2 3 7 6 4 7" xfId="36541" xr:uid="{00000000-0005-0000-0000-000028470000}"/>
    <cellStyle name="Input 2 3 7 6 5" xfId="5501" xr:uid="{00000000-0005-0000-0000-000029470000}"/>
    <cellStyle name="Input 2 3 7 6 5 2" xfId="5502" xr:uid="{00000000-0005-0000-0000-00002A470000}"/>
    <cellStyle name="Input 2 3 7 6 5 3" xfId="36542" xr:uid="{00000000-0005-0000-0000-00002B470000}"/>
    <cellStyle name="Input 2 3 7 6 5 4" xfId="36543" xr:uid="{00000000-0005-0000-0000-00002C470000}"/>
    <cellStyle name="Input 2 3 7 6 5 5" xfId="36544" xr:uid="{00000000-0005-0000-0000-00002D470000}"/>
    <cellStyle name="Input 2 3 7 6 5 6" xfId="36545" xr:uid="{00000000-0005-0000-0000-00002E470000}"/>
    <cellStyle name="Input 2 3 7 6 5 7" xfId="36546" xr:uid="{00000000-0005-0000-0000-00002F470000}"/>
    <cellStyle name="Input 2 3 7 6 6" xfId="5503" xr:uid="{00000000-0005-0000-0000-000030470000}"/>
    <cellStyle name="Input 2 3 7 6 6 2" xfId="5504" xr:uid="{00000000-0005-0000-0000-000031470000}"/>
    <cellStyle name="Input 2 3 7 6 6 3" xfId="36547" xr:uid="{00000000-0005-0000-0000-000032470000}"/>
    <cellStyle name="Input 2 3 7 6 6 4" xfId="36548" xr:uid="{00000000-0005-0000-0000-000033470000}"/>
    <cellStyle name="Input 2 3 7 6 6 5" xfId="36549" xr:uid="{00000000-0005-0000-0000-000034470000}"/>
    <cellStyle name="Input 2 3 7 6 6 6" xfId="36550" xr:uid="{00000000-0005-0000-0000-000035470000}"/>
    <cellStyle name="Input 2 3 7 6 6 7" xfId="36551" xr:uid="{00000000-0005-0000-0000-000036470000}"/>
    <cellStyle name="Input 2 3 7 6 7" xfId="5505" xr:uid="{00000000-0005-0000-0000-000037470000}"/>
    <cellStyle name="Input 2 3 7 6 7 2" xfId="5506" xr:uid="{00000000-0005-0000-0000-000038470000}"/>
    <cellStyle name="Input 2 3 7 6 7 3" xfId="36552" xr:uid="{00000000-0005-0000-0000-000039470000}"/>
    <cellStyle name="Input 2 3 7 6 7 4" xfId="36553" xr:uid="{00000000-0005-0000-0000-00003A470000}"/>
    <cellStyle name="Input 2 3 7 6 7 5" xfId="36554" xr:uid="{00000000-0005-0000-0000-00003B470000}"/>
    <cellStyle name="Input 2 3 7 6 7 6" xfId="36555" xr:uid="{00000000-0005-0000-0000-00003C470000}"/>
    <cellStyle name="Input 2 3 7 6 7 7" xfId="36556" xr:uid="{00000000-0005-0000-0000-00003D470000}"/>
    <cellStyle name="Input 2 3 7 6 8" xfId="5507" xr:uid="{00000000-0005-0000-0000-00003E470000}"/>
    <cellStyle name="Input 2 3 7 6 8 2" xfId="5508" xr:uid="{00000000-0005-0000-0000-00003F470000}"/>
    <cellStyle name="Input 2 3 7 6 8 3" xfId="36557" xr:uid="{00000000-0005-0000-0000-000040470000}"/>
    <cellStyle name="Input 2 3 7 6 8 4" xfId="36558" xr:uid="{00000000-0005-0000-0000-000041470000}"/>
    <cellStyle name="Input 2 3 7 6 8 5" xfId="36559" xr:uid="{00000000-0005-0000-0000-000042470000}"/>
    <cellStyle name="Input 2 3 7 6 8 6" xfId="36560" xr:uid="{00000000-0005-0000-0000-000043470000}"/>
    <cellStyle name="Input 2 3 7 6 8 7" xfId="36561" xr:uid="{00000000-0005-0000-0000-000044470000}"/>
    <cellStyle name="Input 2 3 7 6 9" xfId="5509" xr:uid="{00000000-0005-0000-0000-000045470000}"/>
    <cellStyle name="Input 2 3 7 6 9 2" xfId="5510" xr:uid="{00000000-0005-0000-0000-000046470000}"/>
    <cellStyle name="Input 2 3 7 6 9 3" xfId="36562" xr:uid="{00000000-0005-0000-0000-000047470000}"/>
    <cellStyle name="Input 2 3 7 6 9 4" xfId="36563" xr:uid="{00000000-0005-0000-0000-000048470000}"/>
    <cellStyle name="Input 2 3 7 6 9 5" xfId="36564" xr:uid="{00000000-0005-0000-0000-000049470000}"/>
    <cellStyle name="Input 2 3 7 6 9 6" xfId="36565" xr:uid="{00000000-0005-0000-0000-00004A470000}"/>
    <cellStyle name="Input 2 3 7 6 9 7" xfId="36566" xr:uid="{00000000-0005-0000-0000-00004B470000}"/>
    <cellStyle name="Input 2 3 7 7" xfId="36567" xr:uid="{00000000-0005-0000-0000-00004C470000}"/>
    <cellStyle name="Input 2 3 8" xfId="5511" xr:uid="{00000000-0005-0000-0000-00004D470000}"/>
    <cellStyle name="Input 2 3 8 2" xfId="5512" xr:uid="{00000000-0005-0000-0000-00004E470000}"/>
    <cellStyle name="Input 2 3 8 2 10" xfId="36568" xr:uid="{00000000-0005-0000-0000-00004F470000}"/>
    <cellStyle name="Input 2 3 8 2 2" xfId="5513" xr:uid="{00000000-0005-0000-0000-000050470000}"/>
    <cellStyle name="Input 2 3 8 2 2 2" xfId="5514" xr:uid="{00000000-0005-0000-0000-000051470000}"/>
    <cellStyle name="Input 2 3 8 2 2 3" xfId="36569" xr:uid="{00000000-0005-0000-0000-000052470000}"/>
    <cellStyle name="Input 2 3 8 2 2 4" xfId="36570" xr:uid="{00000000-0005-0000-0000-000053470000}"/>
    <cellStyle name="Input 2 3 8 2 2 5" xfId="36571" xr:uid="{00000000-0005-0000-0000-000054470000}"/>
    <cellStyle name="Input 2 3 8 2 2 6" xfId="36572" xr:uid="{00000000-0005-0000-0000-000055470000}"/>
    <cellStyle name="Input 2 3 8 2 2 7" xfId="36573" xr:uid="{00000000-0005-0000-0000-000056470000}"/>
    <cellStyle name="Input 2 3 8 2 3" xfId="5515" xr:uid="{00000000-0005-0000-0000-000057470000}"/>
    <cellStyle name="Input 2 3 8 2 3 2" xfId="5516" xr:uid="{00000000-0005-0000-0000-000058470000}"/>
    <cellStyle name="Input 2 3 8 2 3 3" xfId="36574" xr:uid="{00000000-0005-0000-0000-000059470000}"/>
    <cellStyle name="Input 2 3 8 2 3 4" xfId="36575" xr:uid="{00000000-0005-0000-0000-00005A470000}"/>
    <cellStyle name="Input 2 3 8 2 3 5" xfId="36576" xr:uid="{00000000-0005-0000-0000-00005B470000}"/>
    <cellStyle name="Input 2 3 8 2 3 6" xfId="36577" xr:uid="{00000000-0005-0000-0000-00005C470000}"/>
    <cellStyle name="Input 2 3 8 2 3 7" xfId="36578" xr:uid="{00000000-0005-0000-0000-00005D470000}"/>
    <cellStyle name="Input 2 3 8 2 4" xfId="5517" xr:uid="{00000000-0005-0000-0000-00005E470000}"/>
    <cellStyle name="Input 2 3 8 2 4 2" xfId="5518" xr:uid="{00000000-0005-0000-0000-00005F470000}"/>
    <cellStyle name="Input 2 3 8 2 4 3" xfId="36579" xr:uid="{00000000-0005-0000-0000-000060470000}"/>
    <cellStyle name="Input 2 3 8 2 4 4" xfId="36580" xr:uid="{00000000-0005-0000-0000-000061470000}"/>
    <cellStyle name="Input 2 3 8 2 4 5" xfId="36581" xr:uid="{00000000-0005-0000-0000-000062470000}"/>
    <cellStyle name="Input 2 3 8 2 4 6" xfId="36582" xr:uid="{00000000-0005-0000-0000-000063470000}"/>
    <cellStyle name="Input 2 3 8 2 4 7" xfId="36583" xr:uid="{00000000-0005-0000-0000-000064470000}"/>
    <cellStyle name="Input 2 3 8 2 5" xfId="5519" xr:uid="{00000000-0005-0000-0000-000065470000}"/>
    <cellStyle name="Input 2 3 8 2 5 2" xfId="5520" xr:uid="{00000000-0005-0000-0000-000066470000}"/>
    <cellStyle name="Input 2 3 8 2 5 3" xfId="36584" xr:uid="{00000000-0005-0000-0000-000067470000}"/>
    <cellStyle name="Input 2 3 8 2 5 4" xfId="36585" xr:uid="{00000000-0005-0000-0000-000068470000}"/>
    <cellStyle name="Input 2 3 8 2 5 5" xfId="36586" xr:uid="{00000000-0005-0000-0000-000069470000}"/>
    <cellStyle name="Input 2 3 8 2 5 6" xfId="36587" xr:uid="{00000000-0005-0000-0000-00006A470000}"/>
    <cellStyle name="Input 2 3 8 2 5 7" xfId="36588" xr:uid="{00000000-0005-0000-0000-00006B470000}"/>
    <cellStyle name="Input 2 3 8 2 6" xfId="5521" xr:uid="{00000000-0005-0000-0000-00006C470000}"/>
    <cellStyle name="Input 2 3 8 2 6 2" xfId="5522" xr:uid="{00000000-0005-0000-0000-00006D470000}"/>
    <cellStyle name="Input 2 3 8 2 6 3" xfId="36589" xr:uid="{00000000-0005-0000-0000-00006E470000}"/>
    <cellStyle name="Input 2 3 8 2 6 4" xfId="36590" xr:uid="{00000000-0005-0000-0000-00006F470000}"/>
    <cellStyle name="Input 2 3 8 2 6 5" xfId="36591" xr:uid="{00000000-0005-0000-0000-000070470000}"/>
    <cellStyle name="Input 2 3 8 2 6 6" xfId="36592" xr:uid="{00000000-0005-0000-0000-000071470000}"/>
    <cellStyle name="Input 2 3 8 2 6 7" xfId="36593" xr:uid="{00000000-0005-0000-0000-000072470000}"/>
    <cellStyle name="Input 2 3 8 2 7" xfId="36594" xr:uid="{00000000-0005-0000-0000-000073470000}"/>
    <cellStyle name="Input 2 3 8 2 8" xfId="36595" xr:uid="{00000000-0005-0000-0000-000074470000}"/>
    <cellStyle name="Input 2 3 8 2 9" xfId="36596" xr:uid="{00000000-0005-0000-0000-000075470000}"/>
    <cellStyle name="Input 2 3 8 3" xfId="5523" xr:uid="{00000000-0005-0000-0000-000076470000}"/>
    <cellStyle name="Input 2 3 8 3 10" xfId="5524" xr:uid="{00000000-0005-0000-0000-000077470000}"/>
    <cellStyle name="Input 2 3 8 3 11" xfId="36597" xr:uid="{00000000-0005-0000-0000-000078470000}"/>
    <cellStyle name="Input 2 3 8 3 12" xfId="36598" xr:uid="{00000000-0005-0000-0000-000079470000}"/>
    <cellStyle name="Input 2 3 8 3 13" xfId="36599" xr:uid="{00000000-0005-0000-0000-00007A470000}"/>
    <cellStyle name="Input 2 3 8 3 14" xfId="36600" xr:uid="{00000000-0005-0000-0000-00007B470000}"/>
    <cellStyle name="Input 2 3 8 3 15" xfId="36601" xr:uid="{00000000-0005-0000-0000-00007C470000}"/>
    <cellStyle name="Input 2 3 8 3 2" xfId="5525" xr:uid="{00000000-0005-0000-0000-00007D470000}"/>
    <cellStyle name="Input 2 3 8 3 2 2" xfId="5526" xr:uid="{00000000-0005-0000-0000-00007E470000}"/>
    <cellStyle name="Input 2 3 8 3 2 3" xfId="36602" xr:uid="{00000000-0005-0000-0000-00007F470000}"/>
    <cellStyle name="Input 2 3 8 3 2 4" xfId="36603" xr:uid="{00000000-0005-0000-0000-000080470000}"/>
    <cellStyle name="Input 2 3 8 3 2 5" xfId="36604" xr:uid="{00000000-0005-0000-0000-000081470000}"/>
    <cellStyle name="Input 2 3 8 3 2 6" xfId="36605" xr:uid="{00000000-0005-0000-0000-000082470000}"/>
    <cellStyle name="Input 2 3 8 3 2 7" xfId="36606" xr:uid="{00000000-0005-0000-0000-000083470000}"/>
    <cellStyle name="Input 2 3 8 3 3" xfId="5527" xr:uid="{00000000-0005-0000-0000-000084470000}"/>
    <cellStyle name="Input 2 3 8 3 3 2" xfId="5528" xr:uid="{00000000-0005-0000-0000-000085470000}"/>
    <cellStyle name="Input 2 3 8 3 3 3" xfId="36607" xr:uid="{00000000-0005-0000-0000-000086470000}"/>
    <cellStyle name="Input 2 3 8 3 3 4" xfId="36608" xr:uid="{00000000-0005-0000-0000-000087470000}"/>
    <cellStyle name="Input 2 3 8 3 3 5" xfId="36609" xr:uid="{00000000-0005-0000-0000-000088470000}"/>
    <cellStyle name="Input 2 3 8 3 3 6" xfId="36610" xr:uid="{00000000-0005-0000-0000-000089470000}"/>
    <cellStyle name="Input 2 3 8 3 3 7" xfId="36611" xr:uid="{00000000-0005-0000-0000-00008A470000}"/>
    <cellStyle name="Input 2 3 8 3 4" xfId="5529" xr:uid="{00000000-0005-0000-0000-00008B470000}"/>
    <cellStyle name="Input 2 3 8 3 4 2" xfId="5530" xr:uid="{00000000-0005-0000-0000-00008C470000}"/>
    <cellStyle name="Input 2 3 8 3 4 3" xfId="36612" xr:uid="{00000000-0005-0000-0000-00008D470000}"/>
    <cellStyle name="Input 2 3 8 3 4 4" xfId="36613" xr:uid="{00000000-0005-0000-0000-00008E470000}"/>
    <cellStyle name="Input 2 3 8 3 4 5" xfId="36614" xr:uid="{00000000-0005-0000-0000-00008F470000}"/>
    <cellStyle name="Input 2 3 8 3 4 6" xfId="36615" xr:uid="{00000000-0005-0000-0000-000090470000}"/>
    <cellStyle name="Input 2 3 8 3 4 7" xfId="36616" xr:uid="{00000000-0005-0000-0000-000091470000}"/>
    <cellStyle name="Input 2 3 8 3 5" xfId="5531" xr:uid="{00000000-0005-0000-0000-000092470000}"/>
    <cellStyle name="Input 2 3 8 3 5 2" xfId="5532" xr:uid="{00000000-0005-0000-0000-000093470000}"/>
    <cellStyle name="Input 2 3 8 3 5 3" xfId="36617" xr:uid="{00000000-0005-0000-0000-000094470000}"/>
    <cellStyle name="Input 2 3 8 3 5 4" xfId="36618" xr:uid="{00000000-0005-0000-0000-000095470000}"/>
    <cellStyle name="Input 2 3 8 3 5 5" xfId="36619" xr:uid="{00000000-0005-0000-0000-000096470000}"/>
    <cellStyle name="Input 2 3 8 3 5 6" xfId="36620" xr:uid="{00000000-0005-0000-0000-000097470000}"/>
    <cellStyle name="Input 2 3 8 3 5 7" xfId="36621" xr:uid="{00000000-0005-0000-0000-000098470000}"/>
    <cellStyle name="Input 2 3 8 3 6" xfId="5533" xr:uid="{00000000-0005-0000-0000-000099470000}"/>
    <cellStyle name="Input 2 3 8 3 6 2" xfId="5534" xr:uid="{00000000-0005-0000-0000-00009A470000}"/>
    <cellStyle name="Input 2 3 8 3 6 3" xfId="36622" xr:uid="{00000000-0005-0000-0000-00009B470000}"/>
    <cellStyle name="Input 2 3 8 3 6 4" xfId="36623" xr:uid="{00000000-0005-0000-0000-00009C470000}"/>
    <cellStyle name="Input 2 3 8 3 6 5" xfId="36624" xr:uid="{00000000-0005-0000-0000-00009D470000}"/>
    <cellStyle name="Input 2 3 8 3 6 6" xfId="36625" xr:uid="{00000000-0005-0000-0000-00009E470000}"/>
    <cellStyle name="Input 2 3 8 3 6 7" xfId="36626" xr:uid="{00000000-0005-0000-0000-00009F470000}"/>
    <cellStyle name="Input 2 3 8 3 7" xfId="5535" xr:uid="{00000000-0005-0000-0000-0000A0470000}"/>
    <cellStyle name="Input 2 3 8 3 7 2" xfId="5536" xr:uid="{00000000-0005-0000-0000-0000A1470000}"/>
    <cellStyle name="Input 2 3 8 3 7 3" xfId="36627" xr:uid="{00000000-0005-0000-0000-0000A2470000}"/>
    <cellStyle name="Input 2 3 8 3 7 4" xfId="36628" xr:uid="{00000000-0005-0000-0000-0000A3470000}"/>
    <cellStyle name="Input 2 3 8 3 7 5" xfId="36629" xr:uid="{00000000-0005-0000-0000-0000A4470000}"/>
    <cellStyle name="Input 2 3 8 3 7 6" xfId="36630" xr:uid="{00000000-0005-0000-0000-0000A5470000}"/>
    <cellStyle name="Input 2 3 8 3 7 7" xfId="36631" xr:uid="{00000000-0005-0000-0000-0000A6470000}"/>
    <cellStyle name="Input 2 3 8 3 8" xfId="5537" xr:uid="{00000000-0005-0000-0000-0000A7470000}"/>
    <cellStyle name="Input 2 3 8 3 8 2" xfId="5538" xr:uid="{00000000-0005-0000-0000-0000A8470000}"/>
    <cellStyle name="Input 2 3 8 3 8 3" xfId="36632" xr:uid="{00000000-0005-0000-0000-0000A9470000}"/>
    <cellStyle name="Input 2 3 8 3 8 4" xfId="36633" xr:uid="{00000000-0005-0000-0000-0000AA470000}"/>
    <cellStyle name="Input 2 3 8 3 8 5" xfId="36634" xr:uid="{00000000-0005-0000-0000-0000AB470000}"/>
    <cellStyle name="Input 2 3 8 3 8 6" xfId="36635" xr:uid="{00000000-0005-0000-0000-0000AC470000}"/>
    <cellStyle name="Input 2 3 8 3 8 7" xfId="36636" xr:uid="{00000000-0005-0000-0000-0000AD470000}"/>
    <cellStyle name="Input 2 3 8 3 9" xfId="5539" xr:uid="{00000000-0005-0000-0000-0000AE470000}"/>
    <cellStyle name="Input 2 3 8 3 9 2" xfId="5540" xr:uid="{00000000-0005-0000-0000-0000AF470000}"/>
    <cellStyle name="Input 2 3 8 3 9 3" xfId="36637" xr:uid="{00000000-0005-0000-0000-0000B0470000}"/>
    <cellStyle name="Input 2 3 8 3 9 4" xfId="36638" xr:uid="{00000000-0005-0000-0000-0000B1470000}"/>
    <cellStyle name="Input 2 3 8 3 9 5" xfId="36639" xr:uid="{00000000-0005-0000-0000-0000B2470000}"/>
    <cellStyle name="Input 2 3 8 3 9 6" xfId="36640" xr:uid="{00000000-0005-0000-0000-0000B3470000}"/>
    <cellStyle name="Input 2 3 8 3 9 7" xfId="36641" xr:uid="{00000000-0005-0000-0000-0000B4470000}"/>
    <cellStyle name="Input 2 3 8 4" xfId="5541" xr:uid="{00000000-0005-0000-0000-0000B5470000}"/>
    <cellStyle name="Input 2 3 8 4 2" xfId="5542" xr:uid="{00000000-0005-0000-0000-0000B6470000}"/>
    <cellStyle name="Input 2 3 8 4 3" xfId="36642" xr:uid="{00000000-0005-0000-0000-0000B7470000}"/>
    <cellStyle name="Input 2 3 8 4 4" xfId="36643" xr:uid="{00000000-0005-0000-0000-0000B8470000}"/>
    <cellStyle name="Input 2 3 8 4 5" xfId="36644" xr:uid="{00000000-0005-0000-0000-0000B9470000}"/>
    <cellStyle name="Input 2 3 8 4 6" xfId="36645" xr:uid="{00000000-0005-0000-0000-0000BA470000}"/>
    <cellStyle name="Input 2 3 8 4 7" xfId="36646" xr:uid="{00000000-0005-0000-0000-0000BB470000}"/>
    <cellStyle name="Input 2 3 8 5" xfId="36647" xr:uid="{00000000-0005-0000-0000-0000BC470000}"/>
    <cellStyle name="Input 2 3 8 6" xfId="36648" xr:uid="{00000000-0005-0000-0000-0000BD470000}"/>
    <cellStyle name="Input 2 3 8 7" xfId="36649" xr:uid="{00000000-0005-0000-0000-0000BE470000}"/>
    <cellStyle name="Input 2 3 8 8" xfId="36650" xr:uid="{00000000-0005-0000-0000-0000BF470000}"/>
    <cellStyle name="Input 2 3 9" xfId="5543" xr:uid="{00000000-0005-0000-0000-0000C0470000}"/>
    <cellStyle name="Input 2 3 9 10" xfId="36651" xr:uid="{00000000-0005-0000-0000-0000C1470000}"/>
    <cellStyle name="Input 2 3 9 2" xfId="5544" xr:uid="{00000000-0005-0000-0000-0000C2470000}"/>
    <cellStyle name="Input 2 3 9 2 2" xfId="5545" xr:uid="{00000000-0005-0000-0000-0000C3470000}"/>
    <cellStyle name="Input 2 3 9 2 3" xfId="36652" xr:uid="{00000000-0005-0000-0000-0000C4470000}"/>
    <cellStyle name="Input 2 3 9 2 4" xfId="36653" xr:uid="{00000000-0005-0000-0000-0000C5470000}"/>
    <cellStyle name="Input 2 3 9 2 5" xfId="36654" xr:uid="{00000000-0005-0000-0000-0000C6470000}"/>
    <cellStyle name="Input 2 3 9 2 6" xfId="36655" xr:uid="{00000000-0005-0000-0000-0000C7470000}"/>
    <cellStyle name="Input 2 3 9 2 7" xfId="36656" xr:uid="{00000000-0005-0000-0000-0000C8470000}"/>
    <cellStyle name="Input 2 3 9 3" xfId="5546" xr:uid="{00000000-0005-0000-0000-0000C9470000}"/>
    <cellStyle name="Input 2 3 9 3 2" xfId="5547" xr:uid="{00000000-0005-0000-0000-0000CA470000}"/>
    <cellStyle name="Input 2 3 9 3 3" xfId="36657" xr:uid="{00000000-0005-0000-0000-0000CB470000}"/>
    <cellStyle name="Input 2 3 9 3 4" xfId="36658" xr:uid="{00000000-0005-0000-0000-0000CC470000}"/>
    <cellStyle name="Input 2 3 9 3 5" xfId="36659" xr:uid="{00000000-0005-0000-0000-0000CD470000}"/>
    <cellStyle name="Input 2 3 9 3 6" xfId="36660" xr:uid="{00000000-0005-0000-0000-0000CE470000}"/>
    <cellStyle name="Input 2 3 9 3 7" xfId="36661" xr:uid="{00000000-0005-0000-0000-0000CF470000}"/>
    <cellStyle name="Input 2 3 9 4" xfId="5548" xr:uid="{00000000-0005-0000-0000-0000D0470000}"/>
    <cellStyle name="Input 2 3 9 4 2" xfId="5549" xr:uid="{00000000-0005-0000-0000-0000D1470000}"/>
    <cellStyle name="Input 2 3 9 4 3" xfId="36662" xr:uid="{00000000-0005-0000-0000-0000D2470000}"/>
    <cellStyle name="Input 2 3 9 4 4" xfId="36663" xr:uid="{00000000-0005-0000-0000-0000D3470000}"/>
    <cellStyle name="Input 2 3 9 4 5" xfId="36664" xr:uid="{00000000-0005-0000-0000-0000D4470000}"/>
    <cellStyle name="Input 2 3 9 4 6" xfId="36665" xr:uid="{00000000-0005-0000-0000-0000D5470000}"/>
    <cellStyle name="Input 2 3 9 4 7" xfId="36666" xr:uid="{00000000-0005-0000-0000-0000D6470000}"/>
    <cellStyle name="Input 2 3 9 5" xfId="5550" xr:uid="{00000000-0005-0000-0000-0000D7470000}"/>
    <cellStyle name="Input 2 3 9 5 2" xfId="5551" xr:uid="{00000000-0005-0000-0000-0000D8470000}"/>
    <cellStyle name="Input 2 3 9 5 3" xfId="36667" xr:uid="{00000000-0005-0000-0000-0000D9470000}"/>
    <cellStyle name="Input 2 3 9 5 4" xfId="36668" xr:uid="{00000000-0005-0000-0000-0000DA470000}"/>
    <cellStyle name="Input 2 3 9 5 5" xfId="36669" xr:uid="{00000000-0005-0000-0000-0000DB470000}"/>
    <cellStyle name="Input 2 3 9 5 6" xfId="36670" xr:uid="{00000000-0005-0000-0000-0000DC470000}"/>
    <cellStyle name="Input 2 3 9 5 7" xfId="36671" xr:uid="{00000000-0005-0000-0000-0000DD470000}"/>
    <cellStyle name="Input 2 3 9 6" xfId="5552" xr:uid="{00000000-0005-0000-0000-0000DE470000}"/>
    <cellStyle name="Input 2 3 9 6 2" xfId="5553" xr:uid="{00000000-0005-0000-0000-0000DF470000}"/>
    <cellStyle name="Input 2 3 9 6 3" xfId="36672" xr:uid="{00000000-0005-0000-0000-0000E0470000}"/>
    <cellStyle name="Input 2 3 9 6 4" xfId="36673" xr:uid="{00000000-0005-0000-0000-0000E1470000}"/>
    <cellStyle name="Input 2 3 9 6 5" xfId="36674" xr:uid="{00000000-0005-0000-0000-0000E2470000}"/>
    <cellStyle name="Input 2 3 9 6 6" xfId="36675" xr:uid="{00000000-0005-0000-0000-0000E3470000}"/>
    <cellStyle name="Input 2 3 9 6 7" xfId="36676" xr:uid="{00000000-0005-0000-0000-0000E4470000}"/>
    <cellStyle name="Input 2 3 9 7" xfId="36677" xr:uid="{00000000-0005-0000-0000-0000E5470000}"/>
    <cellStyle name="Input 2 3 9 8" xfId="36678" xr:uid="{00000000-0005-0000-0000-0000E6470000}"/>
    <cellStyle name="Input 2 3 9 9" xfId="36679" xr:uid="{00000000-0005-0000-0000-0000E7470000}"/>
    <cellStyle name="Input 2 4" xfId="5554" xr:uid="{00000000-0005-0000-0000-0000E8470000}"/>
    <cellStyle name="Input 2 4 2" xfId="5555" xr:uid="{00000000-0005-0000-0000-0000E9470000}"/>
    <cellStyle name="Input 2 4 2 10" xfId="36680" xr:uid="{00000000-0005-0000-0000-0000EA470000}"/>
    <cellStyle name="Input 2 4 2 2" xfId="5556" xr:uid="{00000000-0005-0000-0000-0000EB470000}"/>
    <cellStyle name="Input 2 4 2 2 2" xfId="5557" xr:uid="{00000000-0005-0000-0000-0000EC470000}"/>
    <cellStyle name="Input 2 4 2 2 3" xfId="36681" xr:uid="{00000000-0005-0000-0000-0000ED470000}"/>
    <cellStyle name="Input 2 4 2 2 4" xfId="36682" xr:uid="{00000000-0005-0000-0000-0000EE470000}"/>
    <cellStyle name="Input 2 4 2 2 5" xfId="36683" xr:uid="{00000000-0005-0000-0000-0000EF470000}"/>
    <cellStyle name="Input 2 4 2 2 6" xfId="36684" xr:uid="{00000000-0005-0000-0000-0000F0470000}"/>
    <cellStyle name="Input 2 4 2 2 7" xfId="36685" xr:uid="{00000000-0005-0000-0000-0000F1470000}"/>
    <cellStyle name="Input 2 4 2 3" xfId="5558" xr:uid="{00000000-0005-0000-0000-0000F2470000}"/>
    <cellStyle name="Input 2 4 2 3 2" xfId="5559" xr:uid="{00000000-0005-0000-0000-0000F3470000}"/>
    <cellStyle name="Input 2 4 2 3 3" xfId="36686" xr:uid="{00000000-0005-0000-0000-0000F4470000}"/>
    <cellStyle name="Input 2 4 2 3 4" xfId="36687" xr:uid="{00000000-0005-0000-0000-0000F5470000}"/>
    <cellStyle name="Input 2 4 2 3 5" xfId="36688" xr:uid="{00000000-0005-0000-0000-0000F6470000}"/>
    <cellStyle name="Input 2 4 2 3 6" xfId="36689" xr:uid="{00000000-0005-0000-0000-0000F7470000}"/>
    <cellStyle name="Input 2 4 2 3 7" xfId="36690" xr:uid="{00000000-0005-0000-0000-0000F8470000}"/>
    <cellStyle name="Input 2 4 2 4" xfId="5560" xr:uid="{00000000-0005-0000-0000-0000F9470000}"/>
    <cellStyle name="Input 2 4 2 4 2" xfId="5561" xr:uid="{00000000-0005-0000-0000-0000FA470000}"/>
    <cellStyle name="Input 2 4 2 4 3" xfId="36691" xr:uid="{00000000-0005-0000-0000-0000FB470000}"/>
    <cellStyle name="Input 2 4 2 4 4" xfId="36692" xr:uid="{00000000-0005-0000-0000-0000FC470000}"/>
    <cellStyle name="Input 2 4 2 4 5" xfId="36693" xr:uid="{00000000-0005-0000-0000-0000FD470000}"/>
    <cellStyle name="Input 2 4 2 4 6" xfId="36694" xr:uid="{00000000-0005-0000-0000-0000FE470000}"/>
    <cellStyle name="Input 2 4 2 4 7" xfId="36695" xr:uid="{00000000-0005-0000-0000-0000FF470000}"/>
    <cellStyle name="Input 2 4 2 5" xfId="5562" xr:uid="{00000000-0005-0000-0000-000000480000}"/>
    <cellStyle name="Input 2 4 2 5 2" xfId="5563" xr:uid="{00000000-0005-0000-0000-000001480000}"/>
    <cellStyle name="Input 2 4 2 5 3" xfId="36696" xr:uid="{00000000-0005-0000-0000-000002480000}"/>
    <cellStyle name="Input 2 4 2 5 4" xfId="36697" xr:uid="{00000000-0005-0000-0000-000003480000}"/>
    <cellStyle name="Input 2 4 2 5 5" xfId="36698" xr:uid="{00000000-0005-0000-0000-000004480000}"/>
    <cellStyle name="Input 2 4 2 5 6" xfId="36699" xr:uid="{00000000-0005-0000-0000-000005480000}"/>
    <cellStyle name="Input 2 4 2 5 7" xfId="36700" xr:uid="{00000000-0005-0000-0000-000006480000}"/>
    <cellStyle name="Input 2 4 2 6" xfId="5564" xr:uid="{00000000-0005-0000-0000-000007480000}"/>
    <cellStyle name="Input 2 4 2 6 2" xfId="5565" xr:uid="{00000000-0005-0000-0000-000008480000}"/>
    <cellStyle name="Input 2 4 2 6 3" xfId="36701" xr:uid="{00000000-0005-0000-0000-000009480000}"/>
    <cellStyle name="Input 2 4 2 6 4" xfId="36702" xr:uid="{00000000-0005-0000-0000-00000A480000}"/>
    <cellStyle name="Input 2 4 2 6 5" xfId="36703" xr:uid="{00000000-0005-0000-0000-00000B480000}"/>
    <cellStyle name="Input 2 4 2 6 6" xfId="36704" xr:uid="{00000000-0005-0000-0000-00000C480000}"/>
    <cellStyle name="Input 2 4 2 6 7" xfId="36705" xr:uid="{00000000-0005-0000-0000-00000D480000}"/>
    <cellStyle name="Input 2 4 2 7" xfId="36706" xr:uid="{00000000-0005-0000-0000-00000E480000}"/>
    <cellStyle name="Input 2 4 2 8" xfId="36707" xr:uid="{00000000-0005-0000-0000-00000F480000}"/>
    <cellStyle name="Input 2 4 2 9" xfId="36708" xr:uid="{00000000-0005-0000-0000-000010480000}"/>
    <cellStyle name="Input 2 4 3" xfId="5566" xr:uid="{00000000-0005-0000-0000-000011480000}"/>
    <cellStyle name="Input 2 4 3 10" xfId="5567" xr:uid="{00000000-0005-0000-0000-000012480000}"/>
    <cellStyle name="Input 2 4 3 11" xfId="36709" xr:uid="{00000000-0005-0000-0000-000013480000}"/>
    <cellStyle name="Input 2 4 3 12" xfId="36710" xr:uid="{00000000-0005-0000-0000-000014480000}"/>
    <cellStyle name="Input 2 4 3 13" xfId="36711" xr:uid="{00000000-0005-0000-0000-000015480000}"/>
    <cellStyle name="Input 2 4 3 14" xfId="36712" xr:uid="{00000000-0005-0000-0000-000016480000}"/>
    <cellStyle name="Input 2 4 3 15" xfId="36713" xr:uid="{00000000-0005-0000-0000-000017480000}"/>
    <cellStyle name="Input 2 4 3 2" xfId="5568" xr:uid="{00000000-0005-0000-0000-000018480000}"/>
    <cellStyle name="Input 2 4 3 2 2" xfId="5569" xr:uid="{00000000-0005-0000-0000-000019480000}"/>
    <cellStyle name="Input 2 4 3 2 3" xfId="36714" xr:uid="{00000000-0005-0000-0000-00001A480000}"/>
    <cellStyle name="Input 2 4 3 2 4" xfId="36715" xr:uid="{00000000-0005-0000-0000-00001B480000}"/>
    <cellStyle name="Input 2 4 3 2 5" xfId="36716" xr:uid="{00000000-0005-0000-0000-00001C480000}"/>
    <cellStyle name="Input 2 4 3 2 6" xfId="36717" xr:uid="{00000000-0005-0000-0000-00001D480000}"/>
    <cellStyle name="Input 2 4 3 2 7" xfId="36718" xr:uid="{00000000-0005-0000-0000-00001E480000}"/>
    <cellStyle name="Input 2 4 3 3" xfId="5570" xr:uid="{00000000-0005-0000-0000-00001F480000}"/>
    <cellStyle name="Input 2 4 3 3 2" xfId="5571" xr:uid="{00000000-0005-0000-0000-000020480000}"/>
    <cellStyle name="Input 2 4 3 3 3" xfId="36719" xr:uid="{00000000-0005-0000-0000-000021480000}"/>
    <cellStyle name="Input 2 4 3 3 4" xfId="36720" xr:uid="{00000000-0005-0000-0000-000022480000}"/>
    <cellStyle name="Input 2 4 3 3 5" xfId="36721" xr:uid="{00000000-0005-0000-0000-000023480000}"/>
    <cellStyle name="Input 2 4 3 3 6" xfId="36722" xr:uid="{00000000-0005-0000-0000-000024480000}"/>
    <cellStyle name="Input 2 4 3 3 7" xfId="36723" xr:uid="{00000000-0005-0000-0000-000025480000}"/>
    <cellStyle name="Input 2 4 3 4" xfId="5572" xr:uid="{00000000-0005-0000-0000-000026480000}"/>
    <cellStyle name="Input 2 4 3 4 2" xfId="5573" xr:uid="{00000000-0005-0000-0000-000027480000}"/>
    <cellStyle name="Input 2 4 3 4 3" xfId="36724" xr:uid="{00000000-0005-0000-0000-000028480000}"/>
    <cellStyle name="Input 2 4 3 4 4" xfId="36725" xr:uid="{00000000-0005-0000-0000-000029480000}"/>
    <cellStyle name="Input 2 4 3 4 5" xfId="36726" xr:uid="{00000000-0005-0000-0000-00002A480000}"/>
    <cellStyle name="Input 2 4 3 4 6" xfId="36727" xr:uid="{00000000-0005-0000-0000-00002B480000}"/>
    <cellStyle name="Input 2 4 3 4 7" xfId="36728" xr:uid="{00000000-0005-0000-0000-00002C480000}"/>
    <cellStyle name="Input 2 4 3 5" xfId="5574" xr:uid="{00000000-0005-0000-0000-00002D480000}"/>
    <cellStyle name="Input 2 4 3 5 2" xfId="5575" xr:uid="{00000000-0005-0000-0000-00002E480000}"/>
    <cellStyle name="Input 2 4 3 5 3" xfId="36729" xr:uid="{00000000-0005-0000-0000-00002F480000}"/>
    <cellStyle name="Input 2 4 3 5 4" xfId="36730" xr:uid="{00000000-0005-0000-0000-000030480000}"/>
    <cellStyle name="Input 2 4 3 5 5" xfId="36731" xr:uid="{00000000-0005-0000-0000-000031480000}"/>
    <cellStyle name="Input 2 4 3 5 6" xfId="36732" xr:uid="{00000000-0005-0000-0000-000032480000}"/>
    <cellStyle name="Input 2 4 3 5 7" xfId="36733" xr:uid="{00000000-0005-0000-0000-000033480000}"/>
    <cellStyle name="Input 2 4 3 6" xfId="5576" xr:uid="{00000000-0005-0000-0000-000034480000}"/>
    <cellStyle name="Input 2 4 3 6 2" xfId="5577" xr:uid="{00000000-0005-0000-0000-000035480000}"/>
    <cellStyle name="Input 2 4 3 6 3" xfId="36734" xr:uid="{00000000-0005-0000-0000-000036480000}"/>
    <cellStyle name="Input 2 4 3 6 4" xfId="36735" xr:uid="{00000000-0005-0000-0000-000037480000}"/>
    <cellStyle name="Input 2 4 3 6 5" xfId="36736" xr:uid="{00000000-0005-0000-0000-000038480000}"/>
    <cellStyle name="Input 2 4 3 6 6" xfId="36737" xr:uid="{00000000-0005-0000-0000-000039480000}"/>
    <cellStyle name="Input 2 4 3 6 7" xfId="36738" xr:uid="{00000000-0005-0000-0000-00003A480000}"/>
    <cellStyle name="Input 2 4 3 7" xfId="5578" xr:uid="{00000000-0005-0000-0000-00003B480000}"/>
    <cellStyle name="Input 2 4 3 7 2" xfId="5579" xr:uid="{00000000-0005-0000-0000-00003C480000}"/>
    <cellStyle name="Input 2 4 3 7 3" xfId="36739" xr:uid="{00000000-0005-0000-0000-00003D480000}"/>
    <cellStyle name="Input 2 4 3 7 4" xfId="36740" xr:uid="{00000000-0005-0000-0000-00003E480000}"/>
    <cellStyle name="Input 2 4 3 7 5" xfId="36741" xr:uid="{00000000-0005-0000-0000-00003F480000}"/>
    <cellStyle name="Input 2 4 3 7 6" xfId="36742" xr:uid="{00000000-0005-0000-0000-000040480000}"/>
    <cellStyle name="Input 2 4 3 7 7" xfId="36743" xr:uid="{00000000-0005-0000-0000-000041480000}"/>
    <cellStyle name="Input 2 4 3 8" xfId="5580" xr:uid="{00000000-0005-0000-0000-000042480000}"/>
    <cellStyle name="Input 2 4 3 8 2" xfId="5581" xr:uid="{00000000-0005-0000-0000-000043480000}"/>
    <cellStyle name="Input 2 4 3 8 3" xfId="36744" xr:uid="{00000000-0005-0000-0000-000044480000}"/>
    <cellStyle name="Input 2 4 3 8 4" xfId="36745" xr:uid="{00000000-0005-0000-0000-000045480000}"/>
    <cellStyle name="Input 2 4 3 8 5" xfId="36746" xr:uid="{00000000-0005-0000-0000-000046480000}"/>
    <cellStyle name="Input 2 4 3 8 6" xfId="36747" xr:uid="{00000000-0005-0000-0000-000047480000}"/>
    <cellStyle name="Input 2 4 3 8 7" xfId="36748" xr:uid="{00000000-0005-0000-0000-000048480000}"/>
    <cellStyle name="Input 2 4 3 9" xfId="5582" xr:uid="{00000000-0005-0000-0000-000049480000}"/>
    <cellStyle name="Input 2 4 3 9 2" xfId="5583" xr:uid="{00000000-0005-0000-0000-00004A480000}"/>
    <cellStyle name="Input 2 4 3 9 3" xfId="36749" xr:uid="{00000000-0005-0000-0000-00004B480000}"/>
    <cellStyle name="Input 2 4 3 9 4" xfId="36750" xr:uid="{00000000-0005-0000-0000-00004C480000}"/>
    <cellStyle name="Input 2 4 3 9 5" xfId="36751" xr:uid="{00000000-0005-0000-0000-00004D480000}"/>
    <cellStyle name="Input 2 4 3 9 6" xfId="36752" xr:uid="{00000000-0005-0000-0000-00004E480000}"/>
    <cellStyle name="Input 2 4 3 9 7" xfId="36753" xr:uid="{00000000-0005-0000-0000-00004F480000}"/>
    <cellStyle name="Input 2 4 4" xfId="5584" xr:uid="{00000000-0005-0000-0000-000050480000}"/>
    <cellStyle name="Input 2 4 4 2" xfId="5585" xr:uid="{00000000-0005-0000-0000-000051480000}"/>
    <cellStyle name="Input 2 4 4 3" xfId="36754" xr:uid="{00000000-0005-0000-0000-000052480000}"/>
    <cellStyle name="Input 2 4 4 4" xfId="36755" xr:uid="{00000000-0005-0000-0000-000053480000}"/>
    <cellStyle name="Input 2 4 4 5" xfId="36756" xr:uid="{00000000-0005-0000-0000-000054480000}"/>
    <cellStyle name="Input 2 4 4 6" xfId="36757" xr:uid="{00000000-0005-0000-0000-000055480000}"/>
    <cellStyle name="Input 2 4 4 7" xfId="36758" xr:uid="{00000000-0005-0000-0000-000056480000}"/>
    <cellStyle name="Input 2 4 5" xfId="36759" xr:uid="{00000000-0005-0000-0000-000057480000}"/>
    <cellStyle name="Input 2 4 6" xfId="36760" xr:uid="{00000000-0005-0000-0000-000058480000}"/>
    <cellStyle name="Input 2 4 7" xfId="36761" xr:uid="{00000000-0005-0000-0000-000059480000}"/>
    <cellStyle name="Input 2 4 8" xfId="36762" xr:uid="{00000000-0005-0000-0000-00005A480000}"/>
    <cellStyle name="Input 2 5" xfId="5586" xr:uid="{00000000-0005-0000-0000-00005B480000}"/>
    <cellStyle name="Input 2 5 2" xfId="5587" xr:uid="{00000000-0005-0000-0000-00005C480000}"/>
    <cellStyle name="Input 2 5 2 10" xfId="36763" xr:uid="{00000000-0005-0000-0000-00005D480000}"/>
    <cellStyle name="Input 2 5 2 2" xfId="5588" xr:uid="{00000000-0005-0000-0000-00005E480000}"/>
    <cellStyle name="Input 2 5 2 2 2" xfId="5589" xr:uid="{00000000-0005-0000-0000-00005F480000}"/>
    <cellStyle name="Input 2 5 2 2 3" xfId="36764" xr:uid="{00000000-0005-0000-0000-000060480000}"/>
    <cellStyle name="Input 2 5 2 2 4" xfId="36765" xr:uid="{00000000-0005-0000-0000-000061480000}"/>
    <cellStyle name="Input 2 5 2 2 5" xfId="36766" xr:uid="{00000000-0005-0000-0000-000062480000}"/>
    <cellStyle name="Input 2 5 2 2 6" xfId="36767" xr:uid="{00000000-0005-0000-0000-000063480000}"/>
    <cellStyle name="Input 2 5 2 2 7" xfId="36768" xr:uid="{00000000-0005-0000-0000-000064480000}"/>
    <cellStyle name="Input 2 5 2 3" xfId="5590" xr:uid="{00000000-0005-0000-0000-000065480000}"/>
    <cellStyle name="Input 2 5 2 3 2" xfId="5591" xr:uid="{00000000-0005-0000-0000-000066480000}"/>
    <cellStyle name="Input 2 5 2 3 3" xfId="36769" xr:uid="{00000000-0005-0000-0000-000067480000}"/>
    <cellStyle name="Input 2 5 2 3 4" xfId="36770" xr:uid="{00000000-0005-0000-0000-000068480000}"/>
    <cellStyle name="Input 2 5 2 3 5" xfId="36771" xr:uid="{00000000-0005-0000-0000-000069480000}"/>
    <cellStyle name="Input 2 5 2 3 6" xfId="36772" xr:uid="{00000000-0005-0000-0000-00006A480000}"/>
    <cellStyle name="Input 2 5 2 3 7" xfId="36773" xr:uid="{00000000-0005-0000-0000-00006B480000}"/>
    <cellStyle name="Input 2 5 2 4" xfId="5592" xr:uid="{00000000-0005-0000-0000-00006C480000}"/>
    <cellStyle name="Input 2 5 2 4 2" xfId="5593" xr:uid="{00000000-0005-0000-0000-00006D480000}"/>
    <cellStyle name="Input 2 5 2 4 3" xfId="36774" xr:uid="{00000000-0005-0000-0000-00006E480000}"/>
    <cellStyle name="Input 2 5 2 4 4" xfId="36775" xr:uid="{00000000-0005-0000-0000-00006F480000}"/>
    <cellStyle name="Input 2 5 2 4 5" xfId="36776" xr:uid="{00000000-0005-0000-0000-000070480000}"/>
    <cellStyle name="Input 2 5 2 4 6" xfId="36777" xr:uid="{00000000-0005-0000-0000-000071480000}"/>
    <cellStyle name="Input 2 5 2 4 7" xfId="36778" xr:uid="{00000000-0005-0000-0000-000072480000}"/>
    <cellStyle name="Input 2 5 2 5" xfId="5594" xr:uid="{00000000-0005-0000-0000-000073480000}"/>
    <cellStyle name="Input 2 5 2 5 2" xfId="5595" xr:uid="{00000000-0005-0000-0000-000074480000}"/>
    <cellStyle name="Input 2 5 2 5 3" xfId="36779" xr:uid="{00000000-0005-0000-0000-000075480000}"/>
    <cellStyle name="Input 2 5 2 5 4" xfId="36780" xr:uid="{00000000-0005-0000-0000-000076480000}"/>
    <cellStyle name="Input 2 5 2 5 5" xfId="36781" xr:uid="{00000000-0005-0000-0000-000077480000}"/>
    <cellStyle name="Input 2 5 2 5 6" xfId="36782" xr:uid="{00000000-0005-0000-0000-000078480000}"/>
    <cellStyle name="Input 2 5 2 5 7" xfId="36783" xr:uid="{00000000-0005-0000-0000-000079480000}"/>
    <cellStyle name="Input 2 5 2 6" xfId="5596" xr:uid="{00000000-0005-0000-0000-00007A480000}"/>
    <cellStyle name="Input 2 5 2 6 2" xfId="5597" xr:uid="{00000000-0005-0000-0000-00007B480000}"/>
    <cellStyle name="Input 2 5 2 6 3" xfId="36784" xr:uid="{00000000-0005-0000-0000-00007C480000}"/>
    <cellStyle name="Input 2 5 2 6 4" xfId="36785" xr:uid="{00000000-0005-0000-0000-00007D480000}"/>
    <cellStyle name="Input 2 5 2 6 5" xfId="36786" xr:uid="{00000000-0005-0000-0000-00007E480000}"/>
    <cellStyle name="Input 2 5 2 6 6" xfId="36787" xr:uid="{00000000-0005-0000-0000-00007F480000}"/>
    <cellStyle name="Input 2 5 2 6 7" xfId="36788" xr:uid="{00000000-0005-0000-0000-000080480000}"/>
    <cellStyle name="Input 2 5 2 7" xfId="36789" xr:uid="{00000000-0005-0000-0000-000081480000}"/>
    <cellStyle name="Input 2 5 2 8" xfId="36790" xr:uid="{00000000-0005-0000-0000-000082480000}"/>
    <cellStyle name="Input 2 5 2 9" xfId="36791" xr:uid="{00000000-0005-0000-0000-000083480000}"/>
    <cellStyle name="Input 2 5 3" xfId="5598" xr:uid="{00000000-0005-0000-0000-000084480000}"/>
    <cellStyle name="Input 2 5 3 10" xfId="5599" xr:uid="{00000000-0005-0000-0000-000085480000}"/>
    <cellStyle name="Input 2 5 3 11" xfId="36792" xr:uid="{00000000-0005-0000-0000-000086480000}"/>
    <cellStyle name="Input 2 5 3 12" xfId="36793" xr:uid="{00000000-0005-0000-0000-000087480000}"/>
    <cellStyle name="Input 2 5 3 13" xfId="36794" xr:uid="{00000000-0005-0000-0000-000088480000}"/>
    <cellStyle name="Input 2 5 3 14" xfId="36795" xr:uid="{00000000-0005-0000-0000-000089480000}"/>
    <cellStyle name="Input 2 5 3 15" xfId="36796" xr:uid="{00000000-0005-0000-0000-00008A480000}"/>
    <cellStyle name="Input 2 5 3 2" xfId="5600" xr:uid="{00000000-0005-0000-0000-00008B480000}"/>
    <cellStyle name="Input 2 5 3 2 2" xfId="5601" xr:uid="{00000000-0005-0000-0000-00008C480000}"/>
    <cellStyle name="Input 2 5 3 2 3" xfId="36797" xr:uid="{00000000-0005-0000-0000-00008D480000}"/>
    <cellStyle name="Input 2 5 3 2 4" xfId="36798" xr:uid="{00000000-0005-0000-0000-00008E480000}"/>
    <cellStyle name="Input 2 5 3 2 5" xfId="36799" xr:uid="{00000000-0005-0000-0000-00008F480000}"/>
    <cellStyle name="Input 2 5 3 2 6" xfId="36800" xr:uid="{00000000-0005-0000-0000-000090480000}"/>
    <cellStyle name="Input 2 5 3 2 7" xfId="36801" xr:uid="{00000000-0005-0000-0000-000091480000}"/>
    <cellStyle name="Input 2 5 3 3" xfId="5602" xr:uid="{00000000-0005-0000-0000-000092480000}"/>
    <cellStyle name="Input 2 5 3 3 2" xfId="5603" xr:uid="{00000000-0005-0000-0000-000093480000}"/>
    <cellStyle name="Input 2 5 3 3 3" xfId="36802" xr:uid="{00000000-0005-0000-0000-000094480000}"/>
    <cellStyle name="Input 2 5 3 3 4" xfId="36803" xr:uid="{00000000-0005-0000-0000-000095480000}"/>
    <cellStyle name="Input 2 5 3 3 5" xfId="36804" xr:uid="{00000000-0005-0000-0000-000096480000}"/>
    <cellStyle name="Input 2 5 3 3 6" xfId="36805" xr:uid="{00000000-0005-0000-0000-000097480000}"/>
    <cellStyle name="Input 2 5 3 3 7" xfId="36806" xr:uid="{00000000-0005-0000-0000-000098480000}"/>
    <cellStyle name="Input 2 5 3 4" xfId="5604" xr:uid="{00000000-0005-0000-0000-000099480000}"/>
    <cellStyle name="Input 2 5 3 4 2" xfId="5605" xr:uid="{00000000-0005-0000-0000-00009A480000}"/>
    <cellStyle name="Input 2 5 3 4 3" xfId="36807" xr:uid="{00000000-0005-0000-0000-00009B480000}"/>
    <cellStyle name="Input 2 5 3 4 4" xfId="36808" xr:uid="{00000000-0005-0000-0000-00009C480000}"/>
    <cellStyle name="Input 2 5 3 4 5" xfId="36809" xr:uid="{00000000-0005-0000-0000-00009D480000}"/>
    <cellStyle name="Input 2 5 3 4 6" xfId="36810" xr:uid="{00000000-0005-0000-0000-00009E480000}"/>
    <cellStyle name="Input 2 5 3 4 7" xfId="36811" xr:uid="{00000000-0005-0000-0000-00009F480000}"/>
    <cellStyle name="Input 2 5 3 5" xfId="5606" xr:uid="{00000000-0005-0000-0000-0000A0480000}"/>
    <cellStyle name="Input 2 5 3 5 2" xfId="5607" xr:uid="{00000000-0005-0000-0000-0000A1480000}"/>
    <cellStyle name="Input 2 5 3 5 3" xfId="36812" xr:uid="{00000000-0005-0000-0000-0000A2480000}"/>
    <cellStyle name="Input 2 5 3 5 4" xfId="36813" xr:uid="{00000000-0005-0000-0000-0000A3480000}"/>
    <cellStyle name="Input 2 5 3 5 5" xfId="36814" xr:uid="{00000000-0005-0000-0000-0000A4480000}"/>
    <cellStyle name="Input 2 5 3 5 6" xfId="36815" xr:uid="{00000000-0005-0000-0000-0000A5480000}"/>
    <cellStyle name="Input 2 5 3 5 7" xfId="36816" xr:uid="{00000000-0005-0000-0000-0000A6480000}"/>
    <cellStyle name="Input 2 5 3 6" xfId="5608" xr:uid="{00000000-0005-0000-0000-0000A7480000}"/>
    <cellStyle name="Input 2 5 3 6 2" xfId="5609" xr:uid="{00000000-0005-0000-0000-0000A8480000}"/>
    <cellStyle name="Input 2 5 3 6 3" xfId="36817" xr:uid="{00000000-0005-0000-0000-0000A9480000}"/>
    <cellStyle name="Input 2 5 3 6 4" xfId="36818" xr:uid="{00000000-0005-0000-0000-0000AA480000}"/>
    <cellStyle name="Input 2 5 3 6 5" xfId="36819" xr:uid="{00000000-0005-0000-0000-0000AB480000}"/>
    <cellStyle name="Input 2 5 3 6 6" xfId="36820" xr:uid="{00000000-0005-0000-0000-0000AC480000}"/>
    <cellStyle name="Input 2 5 3 6 7" xfId="36821" xr:uid="{00000000-0005-0000-0000-0000AD480000}"/>
    <cellStyle name="Input 2 5 3 7" xfId="5610" xr:uid="{00000000-0005-0000-0000-0000AE480000}"/>
    <cellStyle name="Input 2 5 3 7 2" xfId="5611" xr:uid="{00000000-0005-0000-0000-0000AF480000}"/>
    <cellStyle name="Input 2 5 3 7 3" xfId="36822" xr:uid="{00000000-0005-0000-0000-0000B0480000}"/>
    <cellStyle name="Input 2 5 3 7 4" xfId="36823" xr:uid="{00000000-0005-0000-0000-0000B1480000}"/>
    <cellStyle name="Input 2 5 3 7 5" xfId="36824" xr:uid="{00000000-0005-0000-0000-0000B2480000}"/>
    <cellStyle name="Input 2 5 3 7 6" xfId="36825" xr:uid="{00000000-0005-0000-0000-0000B3480000}"/>
    <cellStyle name="Input 2 5 3 7 7" xfId="36826" xr:uid="{00000000-0005-0000-0000-0000B4480000}"/>
    <cellStyle name="Input 2 5 3 8" xfId="5612" xr:uid="{00000000-0005-0000-0000-0000B5480000}"/>
    <cellStyle name="Input 2 5 3 8 2" xfId="5613" xr:uid="{00000000-0005-0000-0000-0000B6480000}"/>
    <cellStyle name="Input 2 5 3 8 3" xfId="36827" xr:uid="{00000000-0005-0000-0000-0000B7480000}"/>
    <cellStyle name="Input 2 5 3 8 4" xfId="36828" xr:uid="{00000000-0005-0000-0000-0000B8480000}"/>
    <cellStyle name="Input 2 5 3 8 5" xfId="36829" xr:uid="{00000000-0005-0000-0000-0000B9480000}"/>
    <cellStyle name="Input 2 5 3 8 6" xfId="36830" xr:uid="{00000000-0005-0000-0000-0000BA480000}"/>
    <cellStyle name="Input 2 5 3 8 7" xfId="36831" xr:uid="{00000000-0005-0000-0000-0000BB480000}"/>
    <cellStyle name="Input 2 5 3 9" xfId="5614" xr:uid="{00000000-0005-0000-0000-0000BC480000}"/>
    <cellStyle name="Input 2 5 3 9 2" xfId="5615" xr:uid="{00000000-0005-0000-0000-0000BD480000}"/>
    <cellStyle name="Input 2 5 3 9 3" xfId="36832" xr:uid="{00000000-0005-0000-0000-0000BE480000}"/>
    <cellStyle name="Input 2 5 3 9 4" xfId="36833" xr:uid="{00000000-0005-0000-0000-0000BF480000}"/>
    <cellStyle name="Input 2 5 3 9 5" xfId="36834" xr:uid="{00000000-0005-0000-0000-0000C0480000}"/>
    <cellStyle name="Input 2 5 3 9 6" xfId="36835" xr:uid="{00000000-0005-0000-0000-0000C1480000}"/>
    <cellStyle name="Input 2 5 3 9 7" xfId="36836" xr:uid="{00000000-0005-0000-0000-0000C2480000}"/>
    <cellStyle name="Input 2 5 4" xfId="5616" xr:uid="{00000000-0005-0000-0000-0000C3480000}"/>
    <cellStyle name="Input 2 5 4 2" xfId="5617" xr:uid="{00000000-0005-0000-0000-0000C4480000}"/>
    <cellStyle name="Input 2 5 4 3" xfId="36837" xr:uid="{00000000-0005-0000-0000-0000C5480000}"/>
    <cellStyle name="Input 2 5 4 4" xfId="36838" xr:uid="{00000000-0005-0000-0000-0000C6480000}"/>
    <cellStyle name="Input 2 5 4 5" xfId="36839" xr:uid="{00000000-0005-0000-0000-0000C7480000}"/>
    <cellStyle name="Input 2 5 4 6" xfId="36840" xr:uid="{00000000-0005-0000-0000-0000C8480000}"/>
    <cellStyle name="Input 2 5 4 7" xfId="36841" xr:uid="{00000000-0005-0000-0000-0000C9480000}"/>
    <cellStyle name="Input 2 5 5" xfId="36842" xr:uid="{00000000-0005-0000-0000-0000CA480000}"/>
    <cellStyle name="Input 2 5 6" xfId="36843" xr:uid="{00000000-0005-0000-0000-0000CB480000}"/>
    <cellStyle name="Input 2 5 7" xfId="36844" xr:uid="{00000000-0005-0000-0000-0000CC480000}"/>
    <cellStyle name="Input 2 5 8" xfId="36845" xr:uid="{00000000-0005-0000-0000-0000CD480000}"/>
    <cellStyle name="Input 2 6" xfId="5618" xr:uid="{00000000-0005-0000-0000-0000CE480000}"/>
    <cellStyle name="Input 2 6 10" xfId="36846" xr:uid="{00000000-0005-0000-0000-0000CF480000}"/>
    <cellStyle name="Input 2 6 2" xfId="5619" xr:uid="{00000000-0005-0000-0000-0000D0480000}"/>
    <cellStyle name="Input 2 6 2 2" xfId="5620" xr:uid="{00000000-0005-0000-0000-0000D1480000}"/>
    <cellStyle name="Input 2 6 2 3" xfId="36847" xr:uid="{00000000-0005-0000-0000-0000D2480000}"/>
    <cellStyle name="Input 2 6 2 4" xfId="36848" xr:uid="{00000000-0005-0000-0000-0000D3480000}"/>
    <cellStyle name="Input 2 6 2 5" xfId="36849" xr:uid="{00000000-0005-0000-0000-0000D4480000}"/>
    <cellStyle name="Input 2 6 2 6" xfId="36850" xr:uid="{00000000-0005-0000-0000-0000D5480000}"/>
    <cellStyle name="Input 2 6 2 7" xfId="36851" xr:uid="{00000000-0005-0000-0000-0000D6480000}"/>
    <cellStyle name="Input 2 6 3" xfId="5621" xr:uid="{00000000-0005-0000-0000-0000D7480000}"/>
    <cellStyle name="Input 2 6 3 2" xfId="5622" xr:uid="{00000000-0005-0000-0000-0000D8480000}"/>
    <cellStyle name="Input 2 6 3 3" xfId="36852" xr:uid="{00000000-0005-0000-0000-0000D9480000}"/>
    <cellStyle name="Input 2 6 3 4" xfId="36853" xr:uid="{00000000-0005-0000-0000-0000DA480000}"/>
    <cellStyle name="Input 2 6 3 5" xfId="36854" xr:uid="{00000000-0005-0000-0000-0000DB480000}"/>
    <cellStyle name="Input 2 6 3 6" xfId="36855" xr:uid="{00000000-0005-0000-0000-0000DC480000}"/>
    <cellStyle name="Input 2 6 3 7" xfId="36856" xr:uid="{00000000-0005-0000-0000-0000DD480000}"/>
    <cellStyle name="Input 2 6 4" xfId="5623" xr:uid="{00000000-0005-0000-0000-0000DE480000}"/>
    <cellStyle name="Input 2 6 4 2" xfId="5624" xr:uid="{00000000-0005-0000-0000-0000DF480000}"/>
    <cellStyle name="Input 2 6 4 3" xfId="36857" xr:uid="{00000000-0005-0000-0000-0000E0480000}"/>
    <cellStyle name="Input 2 6 4 4" xfId="36858" xr:uid="{00000000-0005-0000-0000-0000E1480000}"/>
    <cellStyle name="Input 2 6 4 5" xfId="36859" xr:uid="{00000000-0005-0000-0000-0000E2480000}"/>
    <cellStyle name="Input 2 6 4 6" xfId="36860" xr:uid="{00000000-0005-0000-0000-0000E3480000}"/>
    <cellStyle name="Input 2 6 4 7" xfId="36861" xr:uid="{00000000-0005-0000-0000-0000E4480000}"/>
    <cellStyle name="Input 2 6 5" xfId="5625" xr:uid="{00000000-0005-0000-0000-0000E5480000}"/>
    <cellStyle name="Input 2 6 5 2" xfId="5626" xr:uid="{00000000-0005-0000-0000-0000E6480000}"/>
    <cellStyle name="Input 2 6 5 3" xfId="36862" xr:uid="{00000000-0005-0000-0000-0000E7480000}"/>
    <cellStyle name="Input 2 6 5 4" xfId="36863" xr:uid="{00000000-0005-0000-0000-0000E8480000}"/>
    <cellStyle name="Input 2 6 5 5" xfId="36864" xr:uid="{00000000-0005-0000-0000-0000E9480000}"/>
    <cellStyle name="Input 2 6 5 6" xfId="36865" xr:uid="{00000000-0005-0000-0000-0000EA480000}"/>
    <cellStyle name="Input 2 6 5 7" xfId="36866" xr:uid="{00000000-0005-0000-0000-0000EB480000}"/>
    <cellStyle name="Input 2 6 6" xfId="5627" xr:uid="{00000000-0005-0000-0000-0000EC480000}"/>
    <cellStyle name="Input 2 6 6 2" xfId="5628" xr:uid="{00000000-0005-0000-0000-0000ED480000}"/>
    <cellStyle name="Input 2 6 6 3" xfId="36867" xr:uid="{00000000-0005-0000-0000-0000EE480000}"/>
    <cellStyle name="Input 2 6 6 4" xfId="36868" xr:uid="{00000000-0005-0000-0000-0000EF480000}"/>
    <cellStyle name="Input 2 6 6 5" xfId="36869" xr:uid="{00000000-0005-0000-0000-0000F0480000}"/>
    <cellStyle name="Input 2 6 6 6" xfId="36870" xr:uid="{00000000-0005-0000-0000-0000F1480000}"/>
    <cellStyle name="Input 2 6 6 7" xfId="36871" xr:uid="{00000000-0005-0000-0000-0000F2480000}"/>
    <cellStyle name="Input 2 6 7" xfId="36872" xr:uid="{00000000-0005-0000-0000-0000F3480000}"/>
    <cellStyle name="Input 2 6 8" xfId="36873" xr:uid="{00000000-0005-0000-0000-0000F4480000}"/>
    <cellStyle name="Input 2 6 9" xfId="36874" xr:uid="{00000000-0005-0000-0000-0000F5480000}"/>
    <cellStyle name="Input 2 7" xfId="5629" xr:uid="{00000000-0005-0000-0000-0000F6480000}"/>
    <cellStyle name="Input 2 7 10" xfId="5630" xr:uid="{00000000-0005-0000-0000-0000F7480000}"/>
    <cellStyle name="Input 2 7 11" xfId="36875" xr:uid="{00000000-0005-0000-0000-0000F8480000}"/>
    <cellStyle name="Input 2 7 12" xfId="36876" xr:uid="{00000000-0005-0000-0000-0000F9480000}"/>
    <cellStyle name="Input 2 7 13" xfId="36877" xr:uid="{00000000-0005-0000-0000-0000FA480000}"/>
    <cellStyle name="Input 2 7 14" xfId="36878" xr:uid="{00000000-0005-0000-0000-0000FB480000}"/>
    <cellStyle name="Input 2 7 15" xfId="36879" xr:uid="{00000000-0005-0000-0000-0000FC480000}"/>
    <cellStyle name="Input 2 7 2" xfId="5631" xr:uid="{00000000-0005-0000-0000-0000FD480000}"/>
    <cellStyle name="Input 2 7 2 2" xfId="5632" xr:uid="{00000000-0005-0000-0000-0000FE480000}"/>
    <cellStyle name="Input 2 7 2 3" xfId="36880" xr:uid="{00000000-0005-0000-0000-0000FF480000}"/>
    <cellStyle name="Input 2 7 2 4" xfId="36881" xr:uid="{00000000-0005-0000-0000-000000490000}"/>
    <cellStyle name="Input 2 7 2 5" xfId="36882" xr:uid="{00000000-0005-0000-0000-000001490000}"/>
    <cellStyle name="Input 2 7 2 6" xfId="36883" xr:uid="{00000000-0005-0000-0000-000002490000}"/>
    <cellStyle name="Input 2 7 2 7" xfId="36884" xr:uid="{00000000-0005-0000-0000-000003490000}"/>
    <cellStyle name="Input 2 7 3" xfId="5633" xr:uid="{00000000-0005-0000-0000-000004490000}"/>
    <cellStyle name="Input 2 7 3 2" xfId="5634" xr:uid="{00000000-0005-0000-0000-000005490000}"/>
    <cellStyle name="Input 2 7 3 3" xfId="36885" xr:uid="{00000000-0005-0000-0000-000006490000}"/>
    <cellStyle name="Input 2 7 3 4" xfId="36886" xr:uid="{00000000-0005-0000-0000-000007490000}"/>
    <cellStyle name="Input 2 7 3 5" xfId="36887" xr:uid="{00000000-0005-0000-0000-000008490000}"/>
    <cellStyle name="Input 2 7 3 6" xfId="36888" xr:uid="{00000000-0005-0000-0000-000009490000}"/>
    <cellStyle name="Input 2 7 3 7" xfId="36889" xr:uid="{00000000-0005-0000-0000-00000A490000}"/>
    <cellStyle name="Input 2 7 4" xfId="5635" xr:uid="{00000000-0005-0000-0000-00000B490000}"/>
    <cellStyle name="Input 2 7 4 2" xfId="5636" xr:uid="{00000000-0005-0000-0000-00000C490000}"/>
    <cellStyle name="Input 2 7 4 3" xfId="36890" xr:uid="{00000000-0005-0000-0000-00000D490000}"/>
    <cellStyle name="Input 2 7 4 4" xfId="36891" xr:uid="{00000000-0005-0000-0000-00000E490000}"/>
    <cellStyle name="Input 2 7 4 5" xfId="36892" xr:uid="{00000000-0005-0000-0000-00000F490000}"/>
    <cellStyle name="Input 2 7 4 6" xfId="36893" xr:uid="{00000000-0005-0000-0000-000010490000}"/>
    <cellStyle name="Input 2 7 4 7" xfId="36894" xr:uid="{00000000-0005-0000-0000-000011490000}"/>
    <cellStyle name="Input 2 7 5" xfId="5637" xr:uid="{00000000-0005-0000-0000-000012490000}"/>
    <cellStyle name="Input 2 7 5 2" xfId="5638" xr:uid="{00000000-0005-0000-0000-000013490000}"/>
    <cellStyle name="Input 2 7 5 3" xfId="36895" xr:uid="{00000000-0005-0000-0000-000014490000}"/>
    <cellStyle name="Input 2 7 5 4" xfId="36896" xr:uid="{00000000-0005-0000-0000-000015490000}"/>
    <cellStyle name="Input 2 7 5 5" xfId="36897" xr:uid="{00000000-0005-0000-0000-000016490000}"/>
    <cellStyle name="Input 2 7 5 6" xfId="36898" xr:uid="{00000000-0005-0000-0000-000017490000}"/>
    <cellStyle name="Input 2 7 5 7" xfId="36899" xr:uid="{00000000-0005-0000-0000-000018490000}"/>
    <cellStyle name="Input 2 7 6" xfId="5639" xr:uid="{00000000-0005-0000-0000-000019490000}"/>
    <cellStyle name="Input 2 7 6 2" xfId="5640" xr:uid="{00000000-0005-0000-0000-00001A490000}"/>
    <cellStyle name="Input 2 7 6 3" xfId="36900" xr:uid="{00000000-0005-0000-0000-00001B490000}"/>
    <cellStyle name="Input 2 7 6 4" xfId="36901" xr:uid="{00000000-0005-0000-0000-00001C490000}"/>
    <cellStyle name="Input 2 7 6 5" xfId="36902" xr:uid="{00000000-0005-0000-0000-00001D490000}"/>
    <cellStyle name="Input 2 7 6 6" xfId="36903" xr:uid="{00000000-0005-0000-0000-00001E490000}"/>
    <cellStyle name="Input 2 7 6 7" xfId="36904" xr:uid="{00000000-0005-0000-0000-00001F490000}"/>
    <cellStyle name="Input 2 7 7" xfId="5641" xr:uid="{00000000-0005-0000-0000-000020490000}"/>
    <cellStyle name="Input 2 7 7 2" xfId="5642" xr:uid="{00000000-0005-0000-0000-000021490000}"/>
    <cellStyle name="Input 2 7 7 3" xfId="36905" xr:uid="{00000000-0005-0000-0000-000022490000}"/>
    <cellStyle name="Input 2 7 7 4" xfId="36906" xr:uid="{00000000-0005-0000-0000-000023490000}"/>
    <cellStyle name="Input 2 7 7 5" xfId="36907" xr:uid="{00000000-0005-0000-0000-000024490000}"/>
    <cellStyle name="Input 2 7 7 6" xfId="36908" xr:uid="{00000000-0005-0000-0000-000025490000}"/>
    <cellStyle name="Input 2 7 7 7" xfId="36909" xr:uid="{00000000-0005-0000-0000-000026490000}"/>
    <cellStyle name="Input 2 7 8" xfId="5643" xr:uid="{00000000-0005-0000-0000-000027490000}"/>
    <cellStyle name="Input 2 7 8 2" xfId="5644" xr:uid="{00000000-0005-0000-0000-000028490000}"/>
    <cellStyle name="Input 2 7 8 3" xfId="36910" xr:uid="{00000000-0005-0000-0000-000029490000}"/>
    <cellStyle name="Input 2 7 8 4" xfId="36911" xr:uid="{00000000-0005-0000-0000-00002A490000}"/>
    <cellStyle name="Input 2 7 8 5" xfId="36912" xr:uid="{00000000-0005-0000-0000-00002B490000}"/>
    <cellStyle name="Input 2 7 8 6" xfId="36913" xr:uid="{00000000-0005-0000-0000-00002C490000}"/>
    <cellStyle name="Input 2 7 8 7" xfId="36914" xr:uid="{00000000-0005-0000-0000-00002D490000}"/>
    <cellStyle name="Input 2 7 9" xfId="5645" xr:uid="{00000000-0005-0000-0000-00002E490000}"/>
    <cellStyle name="Input 2 7 9 2" xfId="5646" xr:uid="{00000000-0005-0000-0000-00002F490000}"/>
    <cellStyle name="Input 2 7 9 3" xfId="36915" xr:uid="{00000000-0005-0000-0000-000030490000}"/>
    <cellStyle name="Input 2 7 9 4" xfId="36916" xr:uid="{00000000-0005-0000-0000-000031490000}"/>
    <cellStyle name="Input 2 7 9 5" xfId="36917" xr:uid="{00000000-0005-0000-0000-000032490000}"/>
    <cellStyle name="Input 2 7 9 6" xfId="36918" xr:uid="{00000000-0005-0000-0000-000033490000}"/>
    <cellStyle name="Input 2 7 9 7" xfId="36919" xr:uid="{00000000-0005-0000-0000-000034490000}"/>
    <cellStyle name="Input 2 8" xfId="5647" xr:uid="{00000000-0005-0000-0000-000035490000}"/>
    <cellStyle name="Input 2 8 10" xfId="5648" xr:uid="{00000000-0005-0000-0000-000036490000}"/>
    <cellStyle name="Input 2 8 11" xfId="36920" xr:uid="{00000000-0005-0000-0000-000037490000}"/>
    <cellStyle name="Input 2 8 12" xfId="36921" xr:uid="{00000000-0005-0000-0000-000038490000}"/>
    <cellStyle name="Input 2 8 2" xfId="5649" xr:uid="{00000000-0005-0000-0000-000039490000}"/>
    <cellStyle name="Input 2 8 2 2" xfId="5650" xr:uid="{00000000-0005-0000-0000-00003A490000}"/>
    <cellStyle name="Input 2 8 2 3" xfId="36922" xr:uid="{00000000-0005-0000-0000-00003B490000}"/>
    <cellStyle name="Input 2 8 2 4" xfId="36923" xr:uid="{00000000-0005-0000-0000-00003C490000}"/>
    <cellStyle name="Input 2 8 2 5" xfId="36924" xr:uid="{00000000-0005-0000-0000-00003D490000}"/>
    <cellStyle name="Input 2 8 2 6" xfId="36925" xr:uid="{00000000-0005-0000-0000-00003E490000}"/>
    <cellStyle name="Input 2 8 2 7" xfId="36926" xr:uid="{00000000-0005-0000-0000-00003F490000}"/>
    <cellStyle name="Input 2 8 3" xfId="5651" xr:uid="{00000000-0005-0000-0000-000040490000}"/>
    <cellStyle name="Input 2 8 3 2" xfId="5652" xr:uid="{00000000-0005-0000-0000-000041490000}"/>
    <cellStyle name="Input 2 8 3 3" xfId="36927" xr:uid="{00000000-0005-0000-0000-000042490000}"/>
    <cellStyle name="Input 2 8 3 4" xfId="36928" xr:uid="{00000000-0005-0000-0000-000043490000}"/>
    <cellStyle name="Input 2 8 3 5" xfId="36929" xr:uid="{00000000-0005-0000-0000-000044490000}"/>
    <cellStyle name="Input 2 8 3 6" xfId="36930" xr:uid="{00000000-0005-0000-0000-000045490000}"/>
    <cellStyle name="Input 2 8 3 7" xfId="36931" xr:uid="{00000000-0005-0000-0000-000046490000}"/>
    <cellStyle name="Input 2 8 4" xfId="5653" xr:uid="{00000000-0005-0000-0000-000047490000}"/>
    <cellStyle name="Input 2 8 4 2" xfId="5654" xr:uid="{00000000-0005-0000-0000-000048490000}"/>
    <cellStyle name="Input 2 8 4 3" xfId="36932" xr:uid="{00000000-0005-0000-0000-000049490000}"/>
    <cellStyle name="Input 2 8 4 4" xfId="36933" xr:uid="{00000000-0005-0000-0000-00004A490000}"/>
    <cellStyle name="Input 2 8 4 5" xfId="36934" xr:uid="{00000000-0005-0000-0000-00004B490000}"/>
    <cellStyle name="Input 2 8 4 6" xfId="36935" xr:uid="{00000000-0005-0000-0000-00004C490000}"/>
    <cellStyle name="Input 2 8 4 7" xfId="36936" xr:uid="{00000000-0005-0000-0000-00004D490000}"/>
    <cellStyle name="Input 2 8 5" xfId="5655" xr:uid="{00000000-0005-0000-0000-00004E490000}"/>
    <cellStyle name="Input 2 8 5 2" xfId="5656" xr:uid="{00000000-0005-0000-0000-00004F490000}"/>
    <cellStyle name="Input 2 8 5 3" xfId="36937" xr:uid="{00000000-0005-0000-0000-000050490000}"/>
    <cellStyle name="Input 2 8 5 4" xfId="36938" xr:uid="{00000000-0005-0000-0000-000051490000}"/>
    <cellStyle name="Input 2 8 5 5" xfId="36939" xr:uid="{00000000-0005-0000-0000-000052490000}"/>
    <cellStyle name="Input 2 8 5 6" xfId="36940" xr:uid="{00000000-0005-0000-0000-000053490000}"/>
    <cellStyle name="Input 2 8 5 7" xfId="36941" xr:uid="{00000000-0005-0000-0000-000054490000}"/>
    <cellStyle name="Input 2 8 6" xfId="5657" xr:uid="{00000000-0005-0000-0000-000055490000}"/>
    <cellStyle name="Input 2 8 6 2" xfId="5658" xr:uid="{00000000-0005-0000-0000-000056490000}"/>
    <cellStyle name="Input 2 8 6 3" xfId="36942" xr:uid="{00000000-0005-0000-0000-000057490000}"/>
    <cellStyle name="Input 2 8 6 4" xfId="36943" xr:uid="{00000000-0005-0000-0000-000058490000}"/>
    <cellStyle name="Input 2 8 6 5" xfId="36944" xr:uid="{00000000-0005-0000-0000-000059490000}"/>
    <cellStyle name="Input 2 8 6 6" xfId="36945" xr:uid="{00000000-0005-0000-0000-00005A490000}"/>
    <cellStyle name="Input 2 8 6 7" xfId="36946" xr:uid="{00000000-0005-0000-0000-00005B490000}"/>
    <cellStyle name="Input 2 8 7" xfId="5659" xr:uid="{00000000-0005-0000-0000-00005C490000}"/>
    <cellStyle name="Input 2 8 7 2" xfId="5660" xr:uid="{00000000-0005-0000-0000-00005D490000}"/>
    <cellStyle name="Input 2 8 7 3" xfId="36947" xr:uid="{00000000-0005-0000-0000-00005E490000}"/>
    <cellStyle name="Input 2 8 7 4" xfId="36948" xr:uid="{00000000-0005-0000-0000-00005F490000}"/>
    <cellStyle name="Input 2 8 7 5" xfId="36949" xr:uid="{00000000-0005-0000-0000-000060490000}"/>
    <cellStyle name="Input 2 8 7 6" xfId="36950" xr:uid="{00000000-0005-0000-0000-000061490000}"/>
    <cellStyle name="Input 2 8 7 7" xfId="36951" xr:uid="{00000000-0005-0000-0000-000062490000}"/>
    <cellStyle name="Input 2 8 8" xfId="5661" xr:uid="{00000000-0005-0000-0000-000063490000}"/>
    <cellStyle name="Input 2 8 8 2" xfId="5662" xr:uid="{00000000-0005-0000-0000-000064490000}"/>
    <cellStyle name="Input 2 8 8 3" xfId="36952" xr:uid="{00000000-0005-0000-0000-000065490000}"/>
    <cellStyle name="Input 2 8 8 4" xfId="36953" xr:uid="{00000000-0005-0000-0000-000066490000}"/>
    <cellStyle name="Input 2 8 8 5" xfId="36954" xr:uid="{00000000-0005-0000-0000-000067490000}"/>
    <cellStyle name="Input 2 8 8 6" xfId="36955" xr:uid="{00000000-0005-0000-0000-000068490000}"/>
    <cellStyle name="Input 2 8 8 7" xfId="36956" xr:uid="{00000000-0005-0000-0000-000069490000}"/>
    <cellStyle name="Input 2 8 9" xfId="5663" xr:uid="{00000000-0005-0000-0000-00006A490000}"/>
    <cellStyle name="Input 2 8 9 2" xfId="5664" xr:uid="{00000000-0005-0000-0000-00006B490000}"/>
    <cellStyle name="Input 2 8 9 3" xfId="36957" xr:uid="{00000000-0005-0000-0000-00006C490000}"/>
    <cellStyle name="Input 2 8 9 4" xfId="36958" xr:uid="{00000000-0005-0000-0000-00006D490000}"/>
    <cellStyle name="Input 2 8 9 5" xfId="36959" xr:uid="{00000000-0005-0000-0000-00006E490000}"/>
    <cellStyle name="Input 2 8 9 6" xfId="36960" xr:uid="{00000000-0005-0000-0000-00006F490000}"/>
    <cellStyle name="Input 2 8 9 7" xfId="36961" xr:uid="{00000000-0005-0000-0000-000070490000}"/>
    <cellStyle name="Input 2 9" xfId="5665" xr:uid="{00000000-0005-0000-0000-000071490000}"/>
    <cellStyle name="Input 2 9 10" xfId="36962" xr:uid="{00000000-0005-0000-0000-000072490000}"/>
    <cellStyle name="Input 2 9 11" xfId="36963" xr:uid="{00000000-0005-0000-0000-000073490000}"/>
    <cellStyle name="Input 2 9 12" xfId="36964" xr:uid="{00000000-0005-0000-0000-000074490000}"/>
    <cellStyle name="Input 2 9 2" xfId="5666" xr:uid="{00000000-0005-0000-0000-000075490000}"/>
    <cellStyle name="Input 2 9 2 2" xfId="5667" xr:uid="{00000000-0005-0000-0000-000076490000}"/>
    <cellStyle name="Input 2 9 2 3" xfId="36965" xr:uid="{00000000-0005-0000-0000-000077490000}"/>
    <cellStyle name="Input 2 9 2 4" xfId="36966" xr:uid="{00000000-0005-0000-0000-000078490000}"/>
    <cellStyle name="Input 2 9 2 5" xfId="36967" xr:uid="{00000000-0005-0000-0000-000079490000}"/>
    <cellStyle name="Input 2 9 2 6" xfId="36968" xr:uid="{00000000-0005-0000-0000-00007A490000}"/>
    <cellStyle name="Input 2 9 2 7" xfId="36969" xr:uid="{00000000-0005-0000-0000-00007B490000}"/>
    <cellStyle name="Input 2 9 3" xfId="5668" xr:uid="{00000000-0005-0000-0000-00007C490000}"/>
    <cellStyle name="Input 2 9 3 2" xfId="5669" xr:uid="{00000000-0005-0000-0000-00007D490000}"/>
    <cellStyle name="Input 2 9 3 3" xfId="36970" xr:uid="{00000000-0005-0000-0000-00007E490000}"/>
    <cellStyle name="Input 2 9 3 4" xfId="36971" xr:uid="{00000000-0005-0000-0000-00007F490000}"/>
    <cellStyle name="Input 2 9 3 5" xfId="36972" xr:uid="{00000000-0005-0000-0000-000080490000}"/>
    <cellStyle name="Input 2 9 3 6" xfId="36973" xr:uid="{00000000-0005-0000-0000-000081490000}"/>
    <cellStyle name="Input 2 9 3 7" xfId="36974" xr:uid="{00000000-0005-0000-0000-000082490000}"/>
    <cellStyle name="Input 2 9 4" xfId="5670" xr:uid="{00000000-0005-0000-0000-000083490000}"/>
    <cellStyle name="Input 2 9 4 2" xfId="5671" xr:uid="{00000000-0005-0000-0000-000084490000}"/>
    <cellStyle name="Input 2 9 4 3" xfId="36975" xr:uid="{00000000-0005-0000-0000-000085490000}"/>
    <cellStyle name="Input 2 9 4 4" xfId="36976" xr:uid="{00000000-0005-0000-0000-000086490000}"/>
    <cellStyle name="Input 2 9 4 5" xfId="36977" xr:uid="{00000000-0005-0000-0000-000087490000}"/>
    <cellStyle name="Input 2 9 4 6" xfId="36978" xr:uid="{00000000-0005-0000-0000-000088490000}"/>
    <cellStyle name="Input 2 9 4 7" xfId="36979" xr:uid="{00000000-0005-0000-0000-000089490000}"/>
    <cellStyle name="Input 2 9 5" xfId="5672" xr:uid="{00000000-0005-0000-0000-00008A490000}"/>
    <cellStyle name="Input 2 9 5 2" xfId="5673" xr:uid="{00000000-0005-0000-0000-00008B490000}"/>
    <cellStyle name="Input 2 9 5 3" xfId="36980" xr:uid="{00000000-0005-0000-0000-00008C490000}"/>
    <cellStyle name="Input 2 9 5 4" xfId="36981" xr:uid="{00000000-0005-0000-0000-00008D490000}"/>
    <cellStyle name="Input 2 9 5 5" xfId="36982" xr:uid="{00000000-0005-0000-0000-00008E490000}"/>
    <cellStyle name="Input 2 9 5 6" xfId="36983" xr:uid="{00000000-0005-0000-0000-00008F490000}"/>
    <cellStyle name="Input 2 9 5 7" xfId="36984" xr:uid="{00000000-0005-0000-0000-000090490000}"/>
    <cellStyle name="Input 2 9 6" xfId="5674" xr:uid="{00000000-0005-0000-0000-000091490000}"/>
    <cellStyle name="Input 2 9 6 2" xfId="5675" xr:uid="{00000000-0005-0000-0000-000092490000}"/>
    <cellStyle name="Input 2 9 6 3" xfId="36985" xr:uid="{00000000-0005-0000-0000-000093490000}"/>
    <cellStyle name="Input 2 9 6 4" xfId="36986" xr:uid="{00000000-0005-0000-0000-000094490000}"/>
    <cellStyle name="Input 2 9 6 5" xfId="36987" xr:uid="{00000000-0005-0000-0000-000095490000}"/>
    <cellStyle name="Input 2 9 6 6" xfId="36988" xr:uid="{00000000-0005-0000-0000-000096490000}"/>
    <cellStyle name="Input 2 9 6 7" xfId="36989" xr:uid="{00000000-0005-0000-0000-000097490000}"/>
    <cellStyle name="Input 2 9 7" xfId="5676" xr:uid="{00000000-0005-0000-0000-000098490000}"/>
    <cellStyle name="Input 2 9 7 2" xfId="5677" xr:uid="{00000000-0005-0000-0000-000099490000}"/>
    <cellStyle name="Input 2 9 7 3" xfId="36990" xr:uid="{00000000-0005-0000-0000-00009A490000}"/>
    <cellStyle name="Input 2 9 7 4" xfId="36991" xr:uid="{00000000-0005-0000-0000-00009B490000}"/>
    <cellStyle name="Input 2 9 7 5" xfId="36992" xr:uid="{00000000-0005-0000-0000-00009C490000}"/>
    <cellStyle name="Input 2 9 7 6" xfId="36993" xr:uid="{00000000-0005-0000-0000-00009D490000}"/>
    <cellStyle name="Input 2 9 7 7" xfId="36994" xr:uid="{00000000-0005-0000-0000-00009E490000}"/>
    <cellStyle name="Input 2 9 8" xfId="5678" xr:uid="{00000000-0005-0000-0000-00009F490000}"/>
    <cellStyle name="Input 2 9 8 2" xfId="5679" xr:uid="{00000000-0005-0000-0000-0000A0490000}"/>
    <cellStyle name="Input 2 9 8 3" xfId="36995" xr:uid="{00000000-0005-0000-0000-0000A1490000}"/>
    <cellStyle name="Input 2 9 8 4" xfId="36996" xr:uid="{00000000-0005-0000-0000-0000A2490000}"/>
    <cellStyle name="Input 2 9 8 5" xfId="36997" xr:uid="{00000000-0005-0000-0000-0000A3490000}"/>
    <cellStyle name="Input 2 9 8 6" xfId="36998" xr:uid="{00000000-0005-0000-0000-0000A4490000}"/>
    <cellStyle name="Input 2 9 8 7" xfId="36999" xr:uid="{00000000-0005-0000-0000-0000A5490000}"/>
    <cellStyle name="Input 2 9 9" xfId="5680" xr:uid="{00000000-0005-0000-0000-0000A6490000}"/>
    <cellStyle name="Input 2 9 9 2" xfId="5681" xr:uid="{00000000-0005-0000-0000-0000A7490000}"/>
    <cellStyle name="Input 2 9 9 3" xfId="37000" xr:uid="{00000000-0005-0000-0000-0000A8490000}"/>
    <cellStyle name="Input 2 9 9 4" xfId="37001" xr:uid="{00000000-0005-0000-0000-0000A9490000}"/>
    <cellStyle name="Input 2 9 9 5" xfId="37002" xr:uid="{00000000-0005-0000-0000-0000AA490000}"/>
    <cellStyle name="Input 2 9 9 6" xfId="37003" xr:uid="{00000000-0005-0000-0000-0000AB490000}"/>
    <cellStyle name="Input 2 9 9 7" xfId="37004" xr:uid="{00000000-0005-0000-0000-0000AC490000}"/>
    <cellStyle name="Input 3" xfId="75" xr:uid="{00000000-0005-0000-0000-0000AD490000}"/>
    <cellStyle name="Input 3 10" xfId="5682" xr:uid="{00000000-0005-0000-0000-0000AE490000}"/>
    <cellStyle name="Input 3 10 2" xfId="5683" xr:uid="{00000000-0005-0000-0000-0000AF490000}"/>
    <cellStyle name="Input 3 10 2 10" xfId="37005" xr:uid="{00000000-0005-0000-0000-0000B0490000}"/>
    <cellStyle name="Input 3 10 2 2" xfId="5684" xr:uid="{00000000-0005-0000-0000-0000B1490000}"/>
    <cellStyle name="Input 3 10 2 2 2" xfId="5685" xr:uid="{00000000-0005-0000-0000-0000B2490000}"/>
    <cellStyle name="Input 3 10 2 2 3" xfId="37006" xr:uid="{00000000-0005-0000-0000-0000B3490000}"/>
    <cellStyle name="Input 3 10 2 2 4" xfId="37007" xr:uid="{00000000-0005-0000-0000-0000B4490000}"/>
    <cellStyle name="Input 3 10 2 2 5" xfId="37008" xr:uid="{00000000-0005-0000-0000-0000B5490000}"/>
    <cellStyle name="Input 3 10 2 2 6" xfId="37009" xr:uid="{00000000-0005-0000-0000-0000B6490000}"/>
    <cellStyle name="Input 3 10 2 2 7" xfId="37010" xr:uid="{00000000-0005-0000-0000-0000B7490000}"/>
    <cellStyle name="Input 3 10 2 3" xfId="5686" xr:uid="{00000000-0005-0000-0000-0000B8490000}"/>
    <cellStyle name="Input 3 10 2 3 2" xfId="5687" xr:uid="{00000000-0005-0000-0000-0000B9490000}"/>
    <cellStyle name="Input 3 10 2 3 3" xfId="37011" xr:uid="{00000000-0005-0000-0000-0000BA490000}"/>
    <cellStyle name="Input 3 10 2 3 4" xfId="37012" xr:uid="{00000000-0005-0000-0000-0000BB490000}"/>
    <cellStyle name="Input 3 10 2 3 5" xfId="37013" xr:uid="{00000000-0005-0000-0000-0000BC490000}"/>
    <cellStyle name="Input 3 10 2 3 6" xfId="37014" xr:uid="{00000000-0005-0000-0000-0000BD490000}"/>
    <cellStyle name="Input 3 10 2 3 7" xfId="37015" xr:uid="{00000000-0005-0000-0000-0000BE490000}"/>
    <cellStyle name="Input 3 10 2 4" xfId="5688" xr:uid="{00000000-0005-0000-0000-0000BF490000}"/>
    <cellStyle name="Input 3 10 2 4 2" xfId="5689" xr:uid="{00000000-0005-0000-0000-0000C0490000}"/>
    <cellStyle name="Input 3 10 2 4 3" xfId="37016" xr:uid="{00000000-0005-0000-0000-0000C1490000}"/>
    <cellStyle name="Input 3 10 2 4 4" xfId="37017" xr:uid="{00000000-0005-0000-0000-0000C2490000}"/>
    <cellStyle name="Input 3 10 2 4 5" xfId="37018" xr:uid="{00000000-0005-0000-0000-0000C3490000}"/>
    <cellStyle name="Input 3 10 2 4 6" xfId="37019" xr:uid="{00000000-0005-0000-0000-0000C4490000}"/>
    <cellStyle name="Input 3 10 2 4 7" xfId="37020" xr:uid="{00000000-0005-0000-0000-0000C5490000}"/>
    <cellStyle name="Input 3 10 2 5" xfId="5690" xr:uid="{00000000-0005-0000-0000-0000C6490000}"/>
    <cellStyle name="Input 3 10 2 5 2" xfId="5691" xr:uid="{00000000-0005-0000-0000-0000C7490000}"/>
    <cellStyle name="Input 3 10 2 5 3" xfId="37021" xr:uid="{00000000-0005-0000-0000-0000C8490000}"/>
    <cellStyle name="Input 3 10 2 5 4" xfId="37022" xr:uid="{00000000-0005-0000-0000-0000C9490000}"/>
    <cellStyle name="Input 3 10 2 5 5" xfId="37023" xr:uid="{00000000-0005-0000-0000-0000CA490000}"/>
    <cellStyle name="Input 3 10 2 5 6" xfId="37024" xr:uid="{00000000-0005-0000-0000-0000CB490000}"/>
    <cellStyle name="Input 3 10 2 5 7" xfId="37025" xr:uid="{00000000-0005-0000-0000-0000CC490000}"/>
    <cellStyle name="Input 3 10 2 6" xfId="5692" xr:uid="{00000000-0005-0000-0000-0000CD490000}"/>
    <cellStyle name="Input 3 10 2 6 2" xfId="5693" xr:uid="{00000000-0005-0000-0000-0000CE490000}"/>
    <cellStyle name="Input 3 10 2 6 3" xfId="37026" xr:uid="{00000000-0005-0000-0000-0000CF490000}"/>
    <cellStyle name="Input 3 10 2 6 4" xfId="37027" xr:uid="{00000000-0005-0000-0000-0000D0490000}"/>
    <cellStyle name="Input 3 10 2 6 5" xfId="37028" xr:uid="{00000000-0005-0000-0000-0000D1490000}"/>
    <cellStyle name="Input 3 10 2 6 6" xfId="37029" xr:uid="{00000000-0005-0000-0000-0000D2490000}"/>
    <cellStyle name="Input 3 10 2 6 7" xfId="37030" xr:uid="{00000000-0005-0000-0000-0000D3490000}"/>
    <cellStyle name="Input 3 10 2 7" xfId="37031" xr:uid="{00000000-0005-0000-0000-0000D4490000}"/>
    <cellStyle name="Input 3 10 2 8" xfId="37032" xr:uid="{00000000-0005-0000-0000-0000D5490000}"/>
    <cellStyle name="Input 3 10 2 9" xfId="37033" xr:uid="{00000000-0005-0000-0000-0000D6490000}"/>
    <cellStyle name="Input 3 10 3" xfId="5694" xr:uid="{00000000-0005-0000-0000-0000D7490000}"/>
    <cellStyle name="Input 3 10 3 10" xfId="5695" xr:uid="{00000000-0005-0000-0000-0000D8490000}"/>
    <cellStyle name="Input 3 10 3 11" xfId="37034" xr:uid="{00000000-0005-0000-0000-0000D9490000}"/>
    <cellStyle name="Input 3 10 3 12" xfId="37035" xr:uid="{00000000-0005-0000-0000-0000DA490000}"/>
    <cellStyle name="Input 3 10 3 13" xfId="37036" xr:uid="{00000000-0005-0000-0000-0000DB490000}"/>
    <cellStyle name="Input 3 10 3 14" xfId="37037" xr:uid="{00000000-0005-0000-0000-0000DC490000}"/>
    <cellStyle name="Input 3 10 3 15" xfId="37038" xr:uid="{00000000-0005-0000-0000-0000DD490000}"/>
    <cellStyle name="Input 3 10 3 2" xfId="5696" xr:uid="{00000000-0005-0000-0000-0000DE490000}"/>
    <cellStyle name="Input 3 10 3 2 2" xfId="5697" xr:uid="{00000000-0005-0000-0000-0000DF490000}"/>
    <cellStyle name="Input 3 10 3 2 3" xfId="37039" xr:uid="{00000000-0005-0000-0000-0000E0490000}"/>
    <cellStyle name="Input 3 10 3 2 4" xfId="37040" xr:uid="{00000000-0005-0000-0000-0000E1490000}"/>
    <cellStyle name="Input 3 10 3 2 5" xfId="37041" xr:uid="{00000000-0005-0000-0000-0000E2490000}"/>
    <cellStyle name="Input 3 10 3 2 6" xfId="37042" xr:uid="{00000000-0005-0000-0000-0000E3490000}"/>
    <cellStyle name="Input 3 10 3 2 7" xfId="37043" xr:uid="{00000000-0005-0000-0000-0000E4490000}"/>
    <cellStyle name="Input 3 10 3 3" xfId="5698" xr:uid="{00000000-0005-0000-0000-0000E5490000}"/>
    <cellStyle name="Input 3 10 3 3 2" xfId="5699" xr:uid="{00000000-0005-0000-0000-0000E6490000}"/>
    <cellStyle name="Input 3 10 3 3 3" xfId="37044" xr:uid="{00000000-0005-0000-0000-0000E7490000}"/>
    <cellStyle name="Input 3 10 3 3 4" xfId="37045" xr:uid="{00000000-0005-0000-0000-0000E8490000}"/>
    <cellStyle name="Input 3 10 3 3 5" xfId="37046" xr:uid="{00000000-0005-0000-0000-0000E9490000}"/>
    <cellStyle name="Input 3 10 3 3 6" xfId="37047" xr:uid="{00000000-0005-0000-0000-0000EA490000}"/>
    <cellStyle name="Input 3 10 3 3 7" xfId="37048" xr:uid="{00000000-0005-0000-0000-0000EB490000}"/>
    <cellStyle name="Input 3 10 3 4" xfId="5700" xr:uid="{00000000-0005-0000-0000-0000EC490000}"/>
    <cellStyle name="Input 3 10 3 4 2" xfId="5701" xr:uid="{00000000-0005-0000-0000-0000ED490000}"/>
    <cellStyle name="Input 3 10 3 4 3" xfId="37049" xr:uid="{00000000-0005-0000-0000-0000EE490000}"/>
    <cellStyle name="Input 3 10 3 4 4" xfId="37050" xr:uid="{00000000-0005-0000-0000-0000EF490000}"/>
    <cellStyle name="Input 3 10 3 4 5" xfId="37051" xr:uid="{00000000-0005-0000-0000-0000F0490000}"/>
    <cellStyle name="Input 3 10 3 4 6" xfId="37052" xr:uid="{00000000-0005-0000-0000-0000F1490000}"/>
    <cellStyle name="Input 3 10 3 4 7" xfId="37053" xr:uid="{00000000-0005-0000-0000-0000F2490000}"/>
    <cellStyle name="Input 3 10 3 5" xfId="5702" xr:uid="{00000000-0005-0000-0000-0000F3490000}"/>
    <cellStyle name="Input 3 10 3 5 2" xfId="5703" xr:uid="{00000000-0005-0000-0000-0000F4490000}"/>
    <cellStyle name="Input 3 10 3 5 3" xfId="37054" xr:uid="{00000000-0005-0000-0000-0000F5490000}"/>
    <cellStyle name="Input 3 10 3 5 4" xfId="37055" xr:uid="{00000000-0005-0000-0000-0000F6490000}"/>
    <cellStyle name="Input 3 10 3 5 5" xfId="37056" xr:uid="{00000000-0005-0000-0000-0000F7490000}"/>
    <cellStyle name="Input 3 10 3 5 6" xfId="37057" xr:uid="{00000000-0005-0000-0000-0000F8490000}"/>
    <cellStyle name="Input 3 10 3 5 7" xfId="37058" xr:uid="{00000000-0005-0000-0000-0000F9490000}"/>
    <cellStyle name="Input 3 10 3 6" xfId="5704" xr:uid="{00000000-0005-0000-0000-0000FA490000}"/>
    <cellStyle name="Input 3 10 3 6 2" xfId="5705" xr:uid="{00000000-0005-0000-0000-0000FB490000}"/>
    <cellStyle name="Input 3 10 3 6 3" xfId="37059" xr:uid="{00000000-0005-0000-0000-0000FC490000}"/>
    <cellStyle name="Input 3 10 3 6 4" xfId="37060" xr:uid="{00000000-0005-0000-0000-0000FD490000}"/>
    <cellStyle name="Input 3 10 3 6 5" xfId="37061" xr:uid="{00000000-0005-0000-0000-0000FE490000}"/>
    <cellStyle name="Input 3 10 3 6 6" xfId="37062" xr:uid="{00000000-0005-0000-0000-0000FF490000}"/>
    <cellStyle name="Input 3 10 3 6 7" xfId="37063" xr:uid="{00000000-0005-0000-0000-0000004A0000}"/>
    <cellStyle name="Input 3 10 3 7" xfId="5706" xr:uid="{00000000-0005-0000-0000-0000014A0000}"/>
    <cellStyle name="Input 3 10 3 7 2" xfId="5707" xr:uid="{00000000-0005-0000-0000-0000024A0000}"/>
    <cellStyle name="Input 3 10 3 7 3" xfId="37064" xr:uid="{00000000-0005-0000-0000-0000034A0000}"/>
    <cellStyle name="Input 3 10 3 7 4" xfId="37065" xr:uid="{00000000-0005-0000-0000-0000044A0000}"/>
    <cellStyle name="Input 3 10 3 7 5" xfId="37066" xr:uid="{00000000-0005-0000-0000-0000054A0000}"/>
    <cellStyle name="Input 3 10 3 7 6" xfId="37067" xr:uid="{00000000-0005-0000-0000-0000064A0000}"/>
    <cellStyle name="Input 3 10 3 7 7" xfId="37068" xr:uid="{00000000-0005-0000-0000-0000074A0000}"/>
    <cellStyle name="Input 3 10 3 8" xfId="5708" xr:uid="{00000000-0005-0000-0000-0000084A0000}"/>
    <cellStyle name="Input 3 10 3 8 2" xfId="5709" xr:uid="{00000000-0005-0000-0000-0000094A0000}"/>
    <cellStyle name="Input 3 10 3 8 3" xfId="37069" xr:uid="{00000000-0005-0000-0000-00000A4A0000}"/>
    <cellStyle name="Input 3 10 3 8 4" xfId="37070" xr:uid="{00000000-0005-0000-0000-00000B4A0000}"/>
    <cellStyle name="Input 3 10 3 8 5" xfId="37071" xr:uid="{00000000-0005-0000-0000-00000C4A0000}"/>
    <cellStyle name="Input 3 10 3 8 6" xfId="37072" xr:uid="{00000000-0005-0000-0000-00000D4A0000}"/>
    <cellStyle name="Input 3 10 3 8 7" xfId="37073" xr:uid="{00000000-0005-0000-0000-00000E4A0000}"/>
    <cellStyle name="Input 3 10 3 9" xfId="5710" xr:uid="{00000000-0005-0000-0000-00000F4A0000}"/>
    <cellStyle name="Input 3 10 3 9 2" xfId="5711" xr:uid="{00000000-0005-0000-0000-0000104A0000}"/>
    <cellStyle name="Input 3 10 3 9 3" xfId="37074" xr:uid="{00000000-0005-0000-0000-0000114A0000}"/>
    <cellStyle name="Input 3 10 3 9 4" xfId="37075" xr:uid="{00000000-0005-0000-0000-0000124A0000}"/>
    <cellStyle name="Input 3 10 3 9 5" xfId="37076" xr:uid="{00000000-0005-0000-0000-0000134A0000}"/>
    <cellStyle name="Input 3 10 3 9 6" xfId="37077" xr:uid="{00000000-0005-0000-0000-0000144A0000}"/>
    <cellStyle name="Input 3 10 3 9 7" xfId="37078" xr:uid="{00000000-0005-0000-0000-0000154A0000}"/>
    <cellStyle name="Input 3 10 4" xfId="5712" xr:uid="{00000000-0005-0000-0000-0000164A0000}"/>
    <cellStyle name="Input 3 10 4 2" xfId="5713" xr:uid="{00000000-0005-0000-0000-0000174A0000}"/>
    <cellStyle name="Input 3 10 4 3" xfId="37079" xr:uid="{00000000-0005-0000-0000-0000184A0000}"/>
    <cellStyle name="Input 3 10 4 4" xfId="37080" xr:uid="{00000000-0005-0000-0000-0000194A0000}"/>
    <cellStyle name="Input 3 10 4 5" xfId="37081" xr:uid="{00000000-0005-0000-0000-00001A4A0000}"/>
    <cellStyle name="Input 3 10 4 6" xfId="37082" xr:uid="{00000000-0005-0000-0000-00001B4A0000}"/>
    <cellStyle name="Input 3 10 4 7" xfId="37083" xr:uid="{00000000-0005-0000-0000-00001C4A0000}"/>
    <cellStyle name="Input 3 10 5" xfId="37084" xr:uid="{00000000-0005-0000-0000-00001D4A0000}"/>
    <cellStyle name="Input 3 10 6" xfId="37085" xr:uid="{00000000-0005-0000-0000-00001E4A0000}"/>
    <cellStyle name="Input 3 10 7" xfId="37086" xr:uid="{00000000-0005-0000-0000-00001F4A0000}"/>
    <cellStyle name="Input 3 10 8" xfId="37087" xr:uid="{00000000-0005-0000-0000-0000204A0000}"/>
    <cellStyle name="Input 3 11" xfId="5714" xr:uid="{00000000-0005-0000-0000-0000214A0000}"/>
    <cellStyle name="Input 3 11 2" xfId="5715" xr:uid="{00000000-0005-0000-0000-0000224A0000}"/>
    <cellStyle name="Input 3 11 2 10" xfId="37088" xr:uid="{00000000-0005-0000-0000-0000234A0000}"/>
    <cellStyle name="Input 3 11 2 2" xfId="5716" xr:uid="{00000000-0005-0000-0000-0000244A0000}"/>
    <cellStyle name="Input 3 11 2 2 2" xfId="5717" xr:uid="{00000000-0005-0000-0000-0000254A0000}"/>
    <cellStyle name="Input 3 11 2 2 3" xfId="37089" xr:uid="{00000000-0005-0000-0000-0000264A0000}"/>
    <cellStyle name="Input 3 11 2 2 4" xfId="37090" xr:uid="{00000000-0005-0000-0000-0000274A0000}"/>
    <cellStyle name="Input 3 11 2 2 5" xfId="37091" xr:uid="{00000000-0005-0000-0000-0000284A0000}"/>
    <cellStyle name="Input 3 11 2 2 6" xfId="37092" xr:uid="{00000000-0005-0000-0000-0000294A0000}"/>
    <cellStyle name="Input 3 11 2 2 7" xfId="37093" xr:uid="{00000000-0005-0000-0000-00002A4A0000}"/>
    <cellStyle name="Input 3 11 2 3" xfId="5718" xr:uid="{00000000-0005-0000-0000-00002B4A0000}"/>
    <cellStyle name="Input 3 11 2 3 2" xfId="5719" xr:uid="{00000000-0005-0000-0000-00002C4A0000}"/>
    <cellStyle name="Input 3 11 2 3 3" xfId="37094" xr:uid="{00000000-0005-0000-0000-00002D4A0000}"/>
    <cellStyle name="Input 3 11 2 3 4" xfId="37095" xr:uid="{00000000-0005-0000-0000-00002E4A0000}"/>
    <cellStyle name="Input 3 11 2 3 5" xfId="37096" xr:uid="{00000000-0005-0000-0000-00002F4A0000}"/>
    <cellStyle name="Input 3 11 2 3 6" xfId="37097" xr:uid="{00000000-0005-0000-0000-0000304A0000}"/>
    <cellStyle name="Input 3 11 2 3 7" xfId="37098" xr:uid="{00000000-0005-0000-0000-0000314A0000}"/>
    <cellStyle name="Input 3 11 2 4" xfId="5720" xr:uid="{00000000-0005-0000-0000-0000324A0000}"/>
    <cellStyle name="Input 3 11 2 4 2" xfId="5721" xr:uid="{00000000-0005-0000-0000-0000334A0000}"/>
    <cellStyle name="Input 3 11 2 4 3" xfId="37099" xr:uid="{00000000-0005-0000-0000-0000344A0000}"/>
    <cellStyle name="Input 3 11 2 4 4" xfId="37100" xr:uid="{00000000-0005-0000-0000-0000354A0000}"/>
    <cellStyle name="Input 3 11 2 4 5" xfId="37101" xr:uid="{00000000-0005-0000-0000-0000364A0000}"/>
    <cellStyle name="Input 3 11 2 4 6" xfId="37102" xr:uid="{00000000-0005-0000-0000-0000374A0000}"/>
    <cellStyle name="Input 3 11 2 4 7" xfId="37103" xr:uid="{00000000-0005-0000-0000-0000384A0000}"/>
    <cellStyle name="Input 3 11 2 5" xfId="5722" xr:uid="{00000000-0005-0000-0000-0000394A0000}"/>
    <cellStyle name="Input 3 11 2 5 2" xfId="5723" xr:uid="{00000000-0005-0000-0000-00003A4A0000}"/>
    <cellStyle name="Input 3 11 2 5 3" xfId="37104" xr:uid="{00000000-0005-0000-0000-00003B4A0000}"/>
    <cellStyle name="Input 3 11 2 5 4" xfId="37105" xr:uid="{00000000-0005-0000-0000-00003C4A0000}"/>
    <cellStyle name="Input 3 11 2 5 5" xfId="37106" xr:uid="{00000000-0005-0000-0000-00003D4A0000}"/>
    <cellStyle name="Input 3 11 2 5 6" xfId="37107" xr:uid="{00000000-0005-0000-0000-00003E4A0000}"/>
    <cellStyle name="Input 3 11 2 5 7" xfId="37108" xr:uid="{00000000-0005-0000-0000-00003F4A0000}"/>
    <cellStyle name="Input 3 11 2 6" xfId="5724" xr:uid="{00000000-0005-0000-0000-0000404A0000}"/>
    <cellStyle name="Input 3 11 2 6 2" xfId="5725" xr:uid="{00000000-0005-0000-0000-0000414A0000}"/>
    <cellStyle name="Input 3 11 2 6 3" xfId="37109" xr:uid="{00000000-0005-0000-0000-0000424A0000}"/>
    <cellStyle name="Input 3 11 2 6 4" xfId="37110" xr:uid="{00000000-0005-0000-0000-0000434A0000}"/>
    <cellStyle name="Input 3 11 2 6 5" xfId="37111" xr:uid="{00000000-0005-0000-0000-0000444A0000}"/>
    <cellStyle name="Input 3 11 2 6 6" xfId="37112" xr:uid="{00000000-0005-0000-0000-0000454A0000}"/>
    <cellStyle name="Input 3 11 2 6 7" xfId="37113" xr:uid="{00000000-0005-0000-0000-0000464A0000}"/>
    <cellStyle name="Input 3 11 2 7" xfId="37114" xr:uid="{00000000-0005-0000-0000-0000474A0000}"/>
    <cellStyle name="Input 3 11 2 8" xfId="37115" xr:uid="{00000000-0005-0000-0000-0000484A0000}"/>
    <cellStyle name="Input 3 11 2 9" xfId="37116" xr:uid="{00000000-0005-0000-0000-0000494A0000}"/>
    <cellStyle name="Input 3 11 3" xfId="5726" xr:uid="{00000000-0005-0000-0000-00004A4A0000}"/>
    <cellStyle name="Input 3 11 3 10" xfId="5727" xr:uid="{00000000-0005-0000-0000-00004B4A0000}"/>
    <cellStyle name="Input 3 11 3 11" xfId="37117" xr:uid="{00000000-0005-0000-0000-00004C4A0000}"/>
    <cellStyle name="Input 3 11 3 12" xfId="37118" xr:uid="{00000000-0005-0000-0000-00004D4A0000}"/>
    <cellStyle name="Input 3 11 3 13" xfId="37119" xr:uid="{00000000-0005-0000-0000-00004E4A0000}"/>
    <cellStyle name="Input 3 11 3 14" xfId="37120" xr:uid="{00000000-0005-0000-0000-00004F4A0000}"/>
    <cellStyle name="Input 3 11 3 15" xfId="37121" xr:uid="{00000000-0005-0000-0000-0000504A0000}"/>
    <cellStyle name="Input 3 11 3 2" xfId="5728" xr:uid="{00000000-0005-0000-0000-0000514A0000}"/>
    <cellStyle name="Input 3 11 3 2 2" xfId="5729" xr:uid="{00000000-0005-0000-0000-0000524A0000}"/>
    <cellStyle name="Input 3 11 3 2 3" xfId="37122" xr:uid="{00000000-0005-0000-0000-0000534A0000}"/>
    <cellStyle name="Input 3 11 3 2 4" xfId="37123" xr:uid="{00000000-0005-0000-0000-0000544A0000}"/>
    <cellStyle name="Input 3 11 3 2 5" xfId="37124" xr:uid="{00000000-0005-0000-0000-0000554A0000}"/>
    <cellStyle name="Input 3 11 3 2 6" xfId="37125" xr:uid="{00000000-0005-0000-0000-0000564A0000}"/>
    <cellStyle name="Input 3 11 3 2 7" xfId="37126" xr:uid="{00000000-0005-0000-0000-0000574A0000}"/>
    <cellStyle name="Input 3 11 3 3" xfId="5730" xr:uid="{00000000-0005-0000-0000-0000584A0000}"/>
    <cellStyle name="Input 3 11 3 3 2" xfId="5731" xr:uid="{00000000-0005-0000-0000-0000594A0000}"/>
    <cellStyle name="Input 3 11 3 3 3" xfId="37127" xr:uid="{00000000-0005-0000-0000-00005A4A0000}"/>
    <cellStyle name="Input 3 11 3 3 4" xfId="37128" xr:uid="{00000000-0005-0000-0000-00005B4A0000}"/>
    <cellStyle name="Input 3 11 3 3 5" xfId="37129" xr:uid="{00000000-0005-0000-0000-00005C4A0000}"/>
    <cellStyle name="Input 3 11 3 3 6" xfId="37130" xr:uid="{00000000-0005-0000-0000-00005D4A0000}"/>
    <cellStyle name="Input 3 11 3 3 7" xfId="37131" xr:uid="{00000000-0005-0000-0000-00005E4A0000}"/>
    <cellStyle name="Input 3 11 3 4" xfId="5732" xr:uid="{00000000-0005-0000-0000-00005F4A0000}"/>
    <cellStyle name="Input 3 11 3 4 2" xfId="5733" xr:uid="{00000000-0005-0000-0000-0000604A0000}"/>
    <cellStyle name="Input 3 11 3 4 3" xfId="37132" xr:uid="{00000000-0005-0000-0000-0000614A0000}"/>
    <cellStyle name="Input 3 11 3 4 4" xfId="37133" xr:uid="{00000000-0005-0000-0000-0000624A0000}"/>
    <cellStyle name="Input 3 11 3 4 5" xfId="37134" xr:uid="{00000000-0005-0000-0000-0000634A0000}"/>
    <cellStyle name="Input 3 11 3 4 6" xfId="37135" xr:uid="{00000000-0005-0000-0000-0000644A0000}"/>
    <cellStyle name="Input 3 11 3 4 7" xfId="37136" xr:uid="{00000000-0005-0000-0000-0000654A0000}"/>
    <cellStyle name="Input 3 11 3 5" xfId="5734" xr:uid="{00000000-0005-0000-0000-0000664A0000}"/>
    <cellStyle name="Input 3 11 3 5 2" xfId="5735" xr:uid="{00000000-0005-0000-0000-0000674A0000}"/>
    <cellStyle name="Input 3 11 3 5 3" xfId="37137" xr:uid="{00000000-0005-0000-0000-0000684A0000}"/>
    <cellStyle name="Input 3 11 3 5 4" xfId="37138" xr:uid="{00000000-0005-0000-0000-0000694A0000}"/>
    <cellStyle name="Input 3 11 3 5 5" xfId="37139" xr:uid="{00000000-0005-0000-0000-00006A4A0000}"/>
    <cellStyle name="Input 3 11 3 5 6" xfId="37140" xr:uid="{00000000-0005-0000-0000-00006B4A0000}"/>
    <cellStyle name="Input 3 11 3 5 7" xfId="37141" xr:uid="{00000000-0005-0000-0000-00006C4A0000}"/>
    <cellStyle name="Input 3 11 3 6" xfId="5736" xr:uid="{00000000-0005-0000-0000-00006D4A0000}"/>
    <cellStyle name="Input 3 11 3 6 2" xfId="5737" xr:uid="{00000000-0005-0000-0000-00006E4A0000}"/>
    <cellStyle name="Input 3 11 3 6 3" xfId="37142" xr:uid="{00000000-0005-0000-0000-00006F4A0000}"/>
    <cellStyle name="Input 3 11 3 6 4" xfId="37143" xr:uid="{00000000-0005-0000-0000-0000704A0000}"/>
    <cellStyle name="Input 3 11 3 6 5" xfId="37144" xr:uid="{00000000-0005-0000-0000-0000714A0000}"/>
    <cellStyle name="Input 3 11 3 6 6" xfId="37145" xr:uid="{00000000-0005-0000-0000-0000724A0000}"/>
    <cellStyle name="Input 3 11 3 6 7" xfId="37146" xr:uid="{00000000-0005-0000-0000-0000734A0000}"/>
    <cellStyle name="Input 3 11 3 7" xfId="5738" xr:uid="{00000000-0005-0000-0000-0000744A0000}"/>
    <cellStyle name="Input 3 11 3 7 2" xfId="5739" xr:uid="{00000000-0005-0000-0000-0000754A0000}"/>
    <cellStyle name="Input 3 11 3 7 3" xfId="37147" xr:uid="{00000000-0005-0000-0000-0000764A0000}"/>
    <cellStyle name="Input 3 11 3 7 4" xfId="37148" xr:uid="{00000000-0005-0000-0000-0000774A0000}"/>
    <cellStyle name="Input 3 11 3 7 5" xfId="37149" xr:uid="{00000000-0005-0000-0000-0000784A0000}"/>
    <cellStyle name="Input 3 11 3 7 6" xfId="37150" xr:uid="{00000000-0005-0000-0000-0000794A0000}"/>
    <cellStyle name="Input 3 11 3 7 7" xfId="37151" xr:uid="{00000000-0005-0000-0000-00007A4A0000}"/>
    <cellStyle name="Input 3 11 3 8" xfId="5740" xr:uid="{00000000-0005-0000-0000-00007B4A0000}"/>
    <cellStyle name="Input 3 11 3 8 2" xfId="5741" xr:uid="{00000000-0005-0000-0000-00007C4A0000}"/>
    <cellStyle name="Input 3 11 3 8 3" xfId="37152" xr:uid="{00000000-0005-0000-0000-00007D4A0000}"/>
    <cellStyle name="Input 3 11 3 8 4" xfId="37153" xr:uid="{00000000-0005-0000-0000-00007E4A0000}"/>
    <cellStyle name="Input 3 11 3 8 5" xfId="37154" xr:uid="{00000000-0005-0000-0000-00007F4A0000}"/>
    <cellStyle name="Input 3 11 3 8 6" xfId="37155" xr:uid="{00000000-0005-0000-0000-0000804A0000}"/>
    <cellStyle name="Input 3 11 3 8 7" xfId="37156" xr:uid="{00000000-0005-0000-0000-0000814A0000}"/>
    <cellStyle name="Input 3 11 3 9" xfId="5742" xr:uid="{00000000-0005-0000-0000-0000824A0000}"/>
    <cellStyle name="Input 3 11 3 9 2" xfId="5743" xr:uid="{00000000-0005-0000-0000-0000834A0000}"/>
    <cellStyle name="Input 3 11 3 9 3" xfId="37157" xr:uid="{00000000-0005-0000-0000-0000844A0000}"/>
    <cellStyle name="Input 3 11 3 9 4" xfId="37158" xr:uid="{00000000-0005-0000-0000-0000854A0000}"/>
    <cellStyle name="Input 3 11 3 9 5" xfId="37159" xr:uid="{00000000-0005-0000-0000-0000864A0000}"/>
    <cellStyle name="Input 3 11 3 9 6" xfId="37160" xr:uid="{00000000-0005-0000-0000-0000874A0000}"/>
    <cellStyle name="Input 3 11 3 9 7" xfId="37161" xr:uid="{00000000-0005-0000-0000-0000884A0000}"/>
    <cellStyle name="Input 3 11 4" xfId="5744" xr:uid="{00000000-0005-0000-0000-0000894A0000}"/>
    <cellStyle name="Input 3 11 4 2" xfId="5745" xr:uid="{00000000-0005-0000-0000-00008A4A0000}"/>
    <cellStyle name="Input 3 11 4 3" xfId="37162" xr:uid="{00000000-0005-0000-0000-00008B4A0000}"/>
    <cellStyle name="Input 3 11 4 4" xfId="37163" xr:uid="{00000000-0005-0000-0000-00008C4A0000}"/>
    <cellStyle name="Input 3 11 4 5" xfId="37164" xr:uid="{00000000-0005-0000-0000-00008D4A0000}"/>
    <cellStyle name="Input 3 11 4 6" xfId="37165" xr:uid="{00000000-0005-0000-0000-00008E4A0000}"/>
    <cellStyle name="Input 3 11 4 7" xfId="37166" xr:uid="{00000000-0005-0000-0000-00008F4A0000}"/>
    <cellStyle name="Input 3 11 5" xfId="37167" xr:uid="{00000000-0005-0000-0000-0000904A0000}"/>
    <cellStyle name="Input 3 11 6" xfId="37168" xr:uid="{00000000-0005-0000-0000-0000914A0000}"/>
    <cellStyle name="Input 3 11 7" xfId="37169" xr:uid="{00000000-0005-0000-0000-0000924A0000}"/>
    <cellStyle name="Input 3 11 8" xfId="37170" xr:uid="{00000000-0005-0000-0000-0000934A0000}"/>
    <cellStyle name="Input 3 12" xfId="5746" xr:uid="{00000000-0005-0000-0000-0000944A0000}"/>
    <cellStyle name="Input 3 12 10" xfId="37171" xr:uid="{00000000-0005-0000-0000-0000954A0000}"/>
    <cellStyle name="Input 3 12 2" xfId="5747" xr:uid="{00000000-0005-0000-0000-0000964A0000}"/>
    <cellStyle name="Input 3 12 2 2" xfId="5748" xr:uid="{00000000-0005-0000-0000-0000974A0000}"/>
    <cellStyle name="Input 3 12 2 3" xfId="37172" xr:uid="{00000000-0005-0000-0000-0000984A0000}"/>
    <cellStyle name="Input 3 12 2 4" xfId="37173" xr:uid="{00000000-0005-0000-0000-0000994A0000}"/>
    <cellStyle name="Input 3 12 2 5" xfId="37174" xr:uid="{00000000-0005-0000-0000-00009A4A0000}"/>
    <cellStyle name="Input 3 12 2 6" xfId="37175" xr:uid="{00000000-0005-0000-0000-00009B4A0000}"/>
    <cellStyle name="Input 3 12 2 7" xfId="37176" xr:uid="{00000000-0005-0000-0000-00009C4A0000}"/>
    <cellStyle name="Input 3 12 3" xfId="5749" xr:uid="{00000000-0005-0000-0000-00009D4A0000}"/>
    <cellStyle name="Input 3 12 3 2" xfId="5750" xr:uid="{00000000-0005-0000-0000-00009E4A0000}"/>
    <cellStyle name="Input 3 12 3 3" xfId="37177" xr:uid="{00000000-0005-0000-0000-00009F4A0000}"/>
    <cellStyle name="Input 3 12 3 4" xfId="37178" xr:uid="{00000000-0005-0000-0000-0000A04A0000}"/>
    <cellStyle name="Input 3 12 3 5" xfId="37179" xr:uid="{00000000-0005-0000-0000-0000A14A0000}"/>
    <cellStyle name="Input 3 12 3 6" xfId="37180" xr:uid="{00000000-0005-0000-0000-0000A24A0000}"/>
    <cellStyle name="Input 3 12 3 7" xfId="37181" xr:uid="{00000000-0005-0000-0000-0000A34A0000}"/>
    <cellStyle name="Input 3 12 4" xfId="5751" xr:uid="{00000000-0005-0000-0000-0000A44A0000}"/>
    <cellStyle name="Input 3 12 4 2" xfId="5752" xr:uid="{00000000-0005-0000-0000-0000A54A0000}"/>
    <cellStyle name="Input 3 12 4 3" xfId="37182" xr:uid="{00000000-0005-0000-0000-0000A64A0000}"/>
    <cellStyle name="Input 3 12 4 4" xfId="37183" xr:uid="{00000000-0005-0000-0000-0000A74A0000}"/>
    <cellStyle name="Input 3 12 4 5" xfId="37184" xr:uid="{00000000-0005-0000-0000-0000A84A0000}"/>
    <cellStyle name="Input 3 12 4 6" xfId="37185" xr:uid="{00000000-0005-0000-0000-0000A94A0000}"/>
    <cellStyle name="Input 3 12 4 7" xfId="37186" xr:uid="{00000000-0005-0000-0000-0000AA4A0000}"/>
    <cellStyle name="Input 3 12 5" xfId="5753" xr:uid="{00000000-0005-0000-0000-0000AB4A0000}"/>
    <cellStyle name="Input 3 12 5 2" xfId="5754" xr:uid="{00000000-0005-0000-0000-0000AC4A0000}"/>
    <cellStyle name="Input 3 12 5 3" xfId="37187" xr:uid="{00000000-0005-0000-0000-0000AD4A0000}"/>
    <cellStyle name="Input 3 12 5 4" xfId="37188" xr:uid="{00000000-0005-0000-0000-0000AE4A0000}"/>
    <cellStyle name="Input 3 12 5 5" xfId="37189" xr:uid="{00000000-0005-0000-0000-0000AF4A0000}"/>
    <cellStyle name="Input 3 12 5 6" xfId="37190" xr:uid="{00000000-0005-0000-0000-0000B04A0000}"/>
    <cellStyle name="Input 3 12 5 7" xfId="37191" xr:uid="{00000000-0005-0000-0000-0000B14A0000}"/>
    <cellStyle name="Input 3 12 6" xfId="5755" xr:uid="{00000000-0005-0000-0000-0000B24A0000}"/>
    <cellStyle name="Input 3 12 6 2" xfId="5756" xr:uid="{00000000-0005-0000-0000-0000B34A0000}"/>
    <cellStyle name="Input 3 12 6 3" xfId="37192" xr:uid="{00000000-0005-0000-0000-0000B44A0000}"/>
    <cellStyle name="Input 3 12 6 4" xfId="37193" xr:uid="{00000000-0005-0000-0000-0000B54A0000}"/>
    <cellStyle name="Input 3 12 6 5" xfId="37194" xr:uid="{00000000-0005-0000-0000-0000B64A0000}"/>
    <cellStyle name="Input 3 12 6 6" xfId="37195" xr:uid="{00000000-0005-0000-0000-0000B74A0000}"/>
    <cellStyle name="Input 3 12 6 7" xfId="37196" xr:uid="{00000000-0005-0000-0000-0000B84A0000}"/>
    <cellStyle name="Input 3 12 7" xfId="37197" xr:uid="{00000000-0005-0000-0000-0000B94A0000}"/>
    <cellStyle name="Input 3 12 8" xfId="37198" xr:uid="{00000000-0005-0000-0000-0000BA4A0000}"/>
    <cellStyle name="Input 3 12 9" xfId="37199" xr:uid="{00000000-0005-0000-0000-0000BB4A0000}"/>
    <cellStyle name="Input 3 13" xfId="5757" xr:uid="{00000000-0005-0000-0000-0000BC4A0000}"/>
    <cellStyle name="Input 3 13 10" xfId="5758" xr:uid="{00000000-0005-0000-0000-0000BD4A0000}"/>
    <cellStyle name="Input 3 13 11" xfId="37200" xr:uid="{00000000-0005-0000-0000-0000BE4A0000}"/>
    <cellStyle name="Input 3 13 12" xfId="37201" xr:uid="{00000000-0005-0000-0000-0000BF4A0000}"/>
    <cellStyle name="Input 3 13 13" xfId="37202" xr:uid="{00000000-0005-0000-0000-0000C04A0000}"/>
    <cellStyle name="Input 3 13 14" xfId="37203" xr:uid="{00000000-0005-0000-0000-0000C14A0000}"/>
    <cellStyle name="Input 3 13 15" xfId="37204" xr:uid="{00000000-0005-0000-0000-0000C24A0000}"/>
    <cellStyle name="Input 3 13 2" xfId="5759" xr:uid="{00000000-0005-0000-0000-0000C34A0000}"/>
    <cellStyle name="Input 3 13 2 2" xfId="5760" xr:uid="{00000000-0005-0000-0000-0000C44A0000}"/>
    <cellStyle name="Input 3 13 2 3" xfId="37205" xr:uid="{00000000-0005-0000-0000-0000C54A0000}"/>
    <cellStyle name="Input 3 13 2 4" xfId="37206" xr:uid="{00000000-0005-0000-0000-0000C64A0000}"/>
    <cellStyle name="Input 3 13 2 5" xfId="37207" xr:uid="{00000000-0005-0000-0000-0000C74A0000}"/>
    <cellStyle name="Input 3 13 2 6" xfId="37208" xr:uid="{00000000-0005-0000-0000-0000C84A0000}"/>
    <cellStyle name="Input 3 13 2 7" xfId="37209" xr:uid="{00000000-0005-0000-0000-0000C94A0000}"/>
    <cellStyle name="Input 3 13 3" xfId="5761" xr:uid="{00000000-0005-0000-0000-0000CA4A0000}"/>
    <cellStyle name="Input 3 13 3 2" xfId="5762" xr:uid="{00000000-0005-0000-0000-0000CB4A0000}"/>
    <cellStyle name="Input 3 13 3 3" xfId="37210" xr:uid="{00000000-0005-0000-0000-0000CC4A0000}"/>
    <cellStyle name="Input 3 13 3 4" xfId="37211" xr:uid="{00000000-0005-0000-0000-0000CD4A0000}"/>
    <cellStyle name="Input 3 13 3 5" xfId="37212" xr:uid="{00000000-0005-0000-0000-0000CE4A0000}"/>
    <cellStyle name="Input 3 13 3 6" xfId="37213" xr:uid="{00000000-0005-0000-0000-0000CF4A0000}"/>
    <cellStyle name="Input 3 13 3 7" xfId="37214" xr:uid="{00000000-0005-0000-0000-0000D04A0000}"/>
    <cellStyle name="Input 3 13 4" xfId="5763" xr:uid="{00000000-0005-0000-0000-0000D14A0000}"/>
    <cellStyle name="Input 3 13 4 2" xfId="5764" xr:uid="{00000000-0005-0000-0000-0000D24A0000}"/>
    <cellStyle name="Input 3 13 4 3" xfId="37215" xr:uid="{00000000-0005-0000-0000-0000D34A0000}"/>
    <cellStyle name="Input 3 13 4 4" xfId="37216" xr:uid="{00000000-0005-0000-0000-0000D44A0000}"/>
    <cellStyle name="Input 3 13 4 5" xfId="37217" xr:uid="{00000000-0005-0000-0000-0000D54A0000}"/>
    <cellStyle name="Input 3 13 4 6" xfId="37218" xr:uid="{00000000-0005-0000-0000-0000D64A0000}"/>
    <cellStyle name="Input 3 13 4 7" xfId="37219" xr:uid="{00000000-0005-0000-0000-0000D74A0000}"/>
    <cellStyle name="Input 3 13 5" xfId="5765" xr:uid="{00000000-0005-0000-0000-0000D84A0000}"/>
    <cellStyle name="Input 3 13 5 2" xfId="5766" xr:uid="{00000000-0005-0000-0000-0000D94A0000}"/>
    <cellStyle name="Input 3 13 5 3" xfId="37220" xr:uid="{00000000-0005-0000-0000-0000DA4A0000}"/>
    <cellStyle name="Input 3 13 5 4" xfId="37221" xr:uid="{00000000-0005-0000-0000-0000DB4A0000}"/>
    <cellStyle name="Input 3 13 5 5" xfId="37222" xr:uid="{00000000-0005-0000-0000-0000DC4A0000}"/>
    <cellStyle name="Input 3 13 5 6" xfId="37223" xr:uid="{00000000-0005-0000-0000-0000DD4A0000}"/>
    <cellStyle name="Input 3 13 5 7" xfId="37224" xr:uid="{00000000-0005-0000-0000-0000DE4A0000}"/>
    <cellStyle name="Input 3 13 6" xfId="5767" xr:uid="{00000000-0005-0000-0000-0000DF4A0000}"/>
    <cellStyle name="Input 3 13 6 2" xfId="5768" xr:uid="{00000000-0005-0000-0000-0000E04A0000}"/>
    <cellStyle name="Input 3 13 6 3" xfId="37225" xr:uid="{00000000-0005-0000-0000-0000E14A0000}"/>
    <cellStyle name="Input 3 13 6 4" xfId="37226" xr:uid="{00000000-0005-0000-0000-0000E24A0000}"/>
    <cellStyle name="Input 3 13 6 5" xfId="37227" xr:uid="{00000000-0005-0000-0000-0000E34A0000}"/>
    <cellStyle name="Input 3 13 6 6" xfId="37228" xr:uid="{00000000-0005-0000-0000-0000E44A0000}"/>
    <cellStyle name="Input 3 13 6 7" xfId="37229" xr:uid="{00000000-0005-0000-0000-0000E54A0000}"/>
    <cellStyle name="Input 3 13 7" xfId="5769" xr:uid="{00000000-0005-0000-0000-0000E64A0000}"/>
    <cellStyle name="Input 3 13 7 2" xfId="5770" xr:uid="{00000000-0005-0000-0000-0000E74A0000}"/>
    <cellStyle name="Input 3 13 7 3" xfId="37230" xr:uid="{00000000-0005-0000-0000-0000E84A0000}"/>
    <cellStyle name="Input 3 13 7 4" xfId="37231" xr:uid="{00000000-0005-0000-0000-0000E94A0000}"/>
    <cellStyle name="Input 3 13 7 5" xfId="37232" xr:uid="{00000000-0005-0000-0000-0000EA4A0000}"/>
    <cellStyle name="Input 3 13 7 6" xfId="37233" xr:uid="{00000000-0005-0000-0000-0000EB4A0000}"/>
    <cellStyle name="Input 3 13 7 7" xfId="37234" xr:uid="{00000000-0005-0000-0000-0000EC4A0000}"/>
    <cellStyle name="Input 3 13 8" xfId="5771" xr:uid="{00000000-0005-0000-0000-0000ED4A0000}"/>
    <cellStyle name="Input 3 13 8 2" xfId="5772" xr:uid="{00000000-0005-0000-0000-0000EE4A0000}"/>
    <cellStyle name="Input 3 13 8 3" xfId="37235" xr:uid="{00000000-0005-0000-0000-0000EF4A0000}"/>
    <cellStyle name="Input 3 13 8 4" xfId="37236" xr:uid="{00000000-0005-0000-0000-0000F04A0000}"/>
    <cellStyle name="Input 3 13 8 5" xfId="37237" xr:uid="{00000000-0005-0000-0000-0000F14A0000}"/>
    <cellStyle name="Input 3 13 8 6" xfId="37238" xr:uid="{00000000-0005-0000-0000-0000F24A0000}"/>
    <cellStyle name="Input 3 13 8 7" xfId="37239" xr:uid="{00000000-0005-0000-0000-0000F34A0000}"/>
    <cellStyle name="Input 3 13 9" xfId="5773" xr:uid="{00000000-0005-0000-0000-0000F44A0000}"/>
    <cellStyle name="Input 3 13 9 2" xfId="5774" xr:uid="{00000000-0005-0000-0000-0000F54A0000}"/>
    <cellStyle name="Input 3 13 9 3" xfId="37240" xr:uid="{00000000-0005-0000-0000-0000F64A0000}"/>
    <cellStyle name="Input 3 13 9 4" xfId="37241" xr:uid="{00000000-0005-0000-0000-0000F74A0000}"/>
    <cellStyle name="Input 3 13 9 5" xfId="37242" xr:uid="{00000000-0005-0000-0000-0000F84A0000}"/>
    <cellStyle name="Input 3 13 9 6" xfId="37243" xr:uid="{00000000-0005-0000-0000-0000F94A0000}"/>
    <cellStyle name="Input 3 13 9 7" xfId="37244" xr:uid="{00000000-0005-0000-0000-0000FA4A0000}"/>
    <cellStyle name="Input 3 14" xfId="5775" xr:uid="{00000000-0005-0000-0000-0000FB4A0000}"/>
    <cellStyle name="Input 3 14 10" xfId="5776" xr:uid="{00000000-0005-0000-0000-0000FC4A0000}"/>
    <cellStyle name="Input 3 14 11" xfId="37245" xr:uid="{00000000-0005-0000-0000-0000FD4A0000}"/>
    <cellStyle name="Input 3 14 12" xfId="37246" xr:uid="{00000000-0005-0000-0000-0000FE4A0000}"/>
    <cellStyle name="Input 3 14 2" xfId="5777" xr:uid="{00000000-0005-0000-0000-0000FF4A0000}"/>
    <cellStyle name="Input 3 14 2 2" xfId="5778" xr:uid="{00000000-0005-0000-0000-0000004B0000}"/>
    <cellStyle name="Input 3 14 2 3" xfId="37247" xr:uid="{00000000-0005-0000-0000-0000014B0000}"/>
    <cellStyle name="Input 3 14 2 4" xfId="37248" xr:uid="{00000000-0005-0000-0000-0000024B0000}"/>
    <cellStyle name="Input 3 14 2 5" xfId="37249" xr:uid="{00000000-0005-0000-0000-0000034B0000}"/>
    <cellStyle name="Input 3 14 2 6" xfId="37250" xr:uid="{00000000-0005-0000-0000-0000044B0000}"/>
    <cellStyle name="Input 3 14 2 7" xfId="37251" xr:uid="{00000000-0005-0000-0000-0000054B0000}"/>
    <cellStyle name="Input 3 14 3" xfId="5779" xr:uid="{00000000-0005-0000-0000-0000064B0000}"/>
    <cellStyle name="Input 3 14 3 2" xfId="5780" xr:uid="{00000000-0005-0000-0000-0000074B0000}"/>
    <cellStyle name="Input 3 14 3 3" xfId="37252" xr:uid="{00000000-0005-0000-0000-0000084B0000}"/>
    <cellStyle name="Input 3 14 3 4" xfId="37253" xr:uid="{00000000-0005-0000-0000-0000094B0000}"/>
    <cellStyle name="Input 3 14 3 5" xfId="37254" xr:uid="{00000000-0005-0000-0000-00000A4B0000}"/>
    <cellStyle name="Input 3 14 3 6" xfId="37255" xr:uid="{00000000-0005-0000-0000-00000B4B0000}"/>
    <cellStyle name="Input 3 14 3 7" xfId="37256" xr:uid="{00000000-0005-0000-0000-00000C4B0000}"/>
    <cellStyle name="Input 3 14 4" xfId="5781" xr:uid="{00000000-0005-0000-0000-00000D4B0000}"/>
    <cellStyle name="Input 3 14 4 2" xfId="5782" xr:uid="{00000000-0005-0000-0000-00000E4B0000}"/>
    <cellStyle name="Input 3 14 4 3" xfId="37257" xr:uid="{00000000-0005-0000-0000-00000F4B0000}"/>
    <cellStyle name="Input 3 14 4 4" xfId="37258" xr:uid="{00000000-0005-0000-0000-0000104B0000}"/>
    <cellStyle name="Input 3 14 4 5" xfId="37259" xr:uid="{00000000-0005-0000-0000-0000114B0000}"/>
    <cellStyle name="Input 3 14 4 6" xfId="37260" xr:uid="{00000000-0005-0000-0000-0000124B0000}"/>
    <cellStyle name="Input 3 14 4 7" xfId="37261" xr:uid="{00000000-0005-0000-0000-0000134B0000}"/>
    <cellStyle name="Input 3 14 5" xfId="5783" xr:uid="{00000000-0005-0000-0000-0000144B0000}"/>
    <cellStyle name="Input 3 14 5 2" xfId="5784" xr:uid="{00000000-0005-0000-0000-0000154B0000}"/>
    <cellStyle name="Input 3 14 5 3" xfId="37262" xr:uid="{00000000-0005-0000-0000-0000164B0000}"/>
    <cellStyle name="Input 3 14 5 4" xfId="37263" xr:uid="{00000000-0005-0000-0000-0000174B0000}"/>
    <cellStyle name="Input 3 14 5 5" xfId="37264" xr:uid="{00000000-0005-0000-0000-0000184B0000}"/>
    <cellStyle name="Input 3 14 5 6" xfId="37265" xr:uid="{00000000-0005-0000-0000-0000194B0000}"/>
    <cellStyle name="Input 3 14 5 7" xfId="37266" xr:uid="{00000000-0005-0000-0000-00001A4B0000}"/>
    <cellStyle name="Input 3 14 6" xfId="5785" xr:uid="{00000000-0005-0000-0000-00001B4B0000}"/>
    <cellStyle name="Input 3 14 6 2" xfId="5786" xr:uid="{00000000-0005-0000-0000-00001C4B0000}"/>
    <cellStyle name="Input 3 14 6 3" xfId="37267" xr:uid="{00000000-0005-0000-0000-00001D4B0000}"/>
    <cellStyle name="Input 3 14 6 4" xfId="37268" xr:uid="{00000000-0005-0000-0000-00001E4B0000}"/>
    <cellStyle name="Input 3 14 6 5" xfId="37269" xr:uid="{00000000-0005-0000-0000-00001F4B0000}"/>
    <cellStyle name="Input 3 14 6 6" xfId="37270" xr:uid="{00000000-0005-0000-0000-0000204B0000}"/>
    <cellStyle name="Input 3 14 6 7" xfId="37271" xr:uid="{00000000-0005-0000-0000-0000214B0000}"/>
    <cellStyle name="Input 3 14 7" xfId="5787" xr:uid="{00000000-0005-0000-0000-0000224B0000}"/>
    <cellStyle name="Input 3 14 7 2" xfId="5788" xr:uid="{00000000-0005-0000-0000-0000234B0000}"/>
    <cellStyle name="Input 3 14 7 3" xfId="37272" xr:uid="{00000000-0005-0000-0000-0000244B0000}"/>
    <cellStyle name="Input 3 14 7 4" xfId="37273" xr:uid="{00000000-0005-0000-0000-0000254B0000}"/>
    <cellStyle name="Input 3 14 7 5" xfId="37274" xr:uid="{00000000-0005-0000-0000-0000264B0000}"/>
    <cellStyle name="Input 3 14 7 6" xfId="37275" xr:uid="{00000000-0005-0000-0000-0000274B0000}"/>
    <cellStyle name="Input 3 14 7 7" xfId="37276" xr:uid="{00000000-0005-0000-0000-0000284B0000}"/>
    <cellStyle name="Input 3 14 8" xfId="5789" xr:uid="{00000000-0005-0000-0000-0000294B0000}"/>
    <cellStyle name="Input 3 14 8 2" xfId="5790" xr:uid="{00000000-0005-0000-0000-00002A4B0000}"/>
    <cellStyle name="Input 3 14 8 3" xfId="37277" xr:uid="{00000000-0005-0000-0000-00002B4B0000}"/>
    <cellStyle name="Input 3 14 8 4" xfId="37278" xr:uid="{00000000-0005-0000-0000-00002C4B0000}"/>
    <cellStyle name="Input 3 14 8 5" xfId="37279" xr:uid="{00000000-0005-0000-0000-00002D4B0000}"/>
    <cellStyle name="Input 3 14 8 6" xfId="37280" xr:uid="{00000000-0005-0000-0000-00002E4B0000}"/>
    <cellStyle name="Input 3 14 8 7" xfId="37281" xr:uid="{00000000-0005-0000-0000-00002F4B0000}"/>
    <cellStyle name="Input 3 14 9" xfId="5791" xr:uid="{00000000-0005-0000-0000-0000304B0000}"/>
    <cellStyle name="Input 3 14 9 2" xfId="5792" xr:uid="{00000000-0005-0000-0000-0000314B0000}"/>
    <cellStyle name="Input 3 14 9 3" xfId="37282" xr:uid="{00000000-0005-0000-0000-0000324B0000}"/>
    <cellStyle name="Input 3 14 9 4" xfId="37283" xr:uid="{00000000-0005-0000-0000-0000334B0000}"/>
    <cellStyle name="Input 3 14 9 5" xfId="37284" xr:uid="{00000000-0005-0000-0000-0000344B0000}"/>
    <cellStyle name="Input 3 14 9 6" xfId="37285" xr:uid="{00000000-0005-0000-0000-0000354B0000}"/>
    <cellStyle name="Input 3 14 9 7" xfId="37286" xr:uid="{00000000-0005-0000-0000-0000364B0000}"/>
    <cellStyle name="Input 3 15" xfId="5793" xr:uid="{00000000-0005-0000-0000-0000374B0000}"/>
    <cellStyle name="Input 3 15 10" xfId="37287" xr:uid="{00000000-0005-0000-0000-0000384B0000}"/>
    <cellStyle name="Input 3 15 11" xfId="37288" xr:uid="{00000000-0005-0000-0000-0000394B0000}"/>
    <cellStyle name="Input 3 15 12" xfId="37289" xr:uid="{00000000-0005-0000-0000-00003A4B0000}"/>
    <cellStyle name="Input 3 15 2" xfId="5794" xr:uid="{00000000-0005-0000-0000-00003B4B0000}"/>
    <cellStyle name="Input 3 15 2 2" xfId="5795" xr:uid="{00000000-0005-0000-0000-00003C4B0000}"/>
    <cellStyle name="Input 3 15 2 3" xfId="37290" xr:uid="{00000000-0005-0000-0000-00003D4B0000}"/>
    <cellStyle name="Input 3 15 2 4" xfId="37291" xr:uid="{00000000-0005-0000-0000-00003E4B0000}"/>
    <cellStyle name="Input 3 15 2 5" xfId="37292" xr:uid="{00000000-0005-0000-0000-00003F4B0000}"/>
    <cellStyle name="Input 3 15 2 6" xfId="37293" xr:uid="{00000000-0005-0000-0000-0000404B0000}"/>
    <cellStyle name="Input 3 15 2 7" xfId="37294" xr:uid="{00000000-0005-0000-0000-0000414B0000}"/>
    <cellStyle name="Input 3 15 3" xfId="5796" xr:uid="{00000000-0005-0000-0000-0000424B0000}"/>
    <cellStyle name="Input 3 15 3 2" xfId="5797" xr:uid="{00000000-0005-0000-0000-0000434B0000}"/>
    <cellStyle name="Input 3 15 3 3" xfId="37295" xr:uid="{00000000-0005-0000-0000-0000444B0000}"/>
    <cellStyle name="Input 3 15 3 4" xfId="37296" xr:uid="{00000000-0005-0000-0000-0000454B0000}"/>
    <cellStyle name="Input 3 15 3 5" xfId="37297" xr:uid="{00000000-0005-0000-0000-0000464B0000}"/>
    <cellStyle name="Input 3 15 3 6" xfId="37298" xr:uid="{00000000-0005-0000-0000-0000474B0000}"/>
    <cellStyle name="Input 3 15 3 7" xfId="37299" xr:uid="{00000000-0005-0000-0000-0000484B0000}"/>
    <cellStyle name="Input 3 15 4" xfId="5798" xr:uid="{00000000-0005-0000-0000-0000494B0000}"/>
    <cellStyle name="Input 3 15 4 2" xfId="5799" xr:uid="{00000000-0005-0000-0000-00004A4B0000}"/>
    <cellStyle name="Input 3 15 4 3" xfId="37300" xr:uid="{00000000-0005-0000-0000-00004B4B0000}"/>
    <cellStyle name="Input 3 15 4 4" xfId="37301" xr:uid="{00000000-0005-0000-0000-00004C4B0000}"/>
    <cellStyle name="Input 3 15 4 5" xfId="37302" xr:uid="{00000000-0005-0000-0000-00004D4B0000}"/>
    <cellStyle name="Input 3 15 4 6" xfId="37303" xr:uid="{00000000-0005-0000-0000-00004E4B0000}"/>
    <cellStyle name="Input 3 15 4 7" xfId="37304" xr:uid="{00000000-0005-0000-0000-00004F4B0000}"/>
    <cellStyle name="Input 3 15 5" xfId="5800" xr:uid="{00000000-0005-0000-0000-0000504B0000}"/>
    <cellStyle name="Input 3 15 5 2" xfId="5801" xr:uid="{00000000-0005-0000-0000-0000514B0000}"/>
    <cellStyle name="Input 3 15 5 3" xfId="37305" xr:uid="{00000000-0005-0000-0000-0000524B0000}"/>
    <cellStyle name="Input 3 15 5 4" xfId="37306" xr:uid="{00000000-0005-0000-0000-0000534B0000}"/>
    <cellStyle name="Input 3 15 5 5" xfId="37307" xr:uid="{00000000-0005-0000-0000-0000544B0000}"/>
    <cellStyle name="Input 3 15 5 6" xfId="37308" xr:uid="{00000000-0005-0000-0000-0000554B0000}"/>
    <cellStyle name="Input 3 15 5 7" xfId="37309" xr:uid="{00000000-0005-0000-0000-0000564B0000}"/>
    <cellStyle name="Input 3 15 6" xfId="5802" xr:uid="{00000000-0005-0000-0000-0000574B0000}"/>
    <cellStyle name="Input 3 15 6 2" xfId="5803" xr:uid="{00000000-0005-0000-0000-0000584B0000}"/>
    <cellStyle name="Input 3 15 6 3" xfId="37310" xr:uid="{00000000-0005-0000-0000-0000594B0000}"/>
    <cellStyle name="Input 3 15 6 4" xfId="37311" xr:uid="{00000000-0005-0000-0000-00005A4B0000}"/>
    <cellStyle name="Input 3 15 6 5" xfId="37312" xr:uid="{00000000-0005-0000-0000-00005B4B0000}"/>
    <cellStyle name="Input 3 15 6 6" xfId="37313" xr:uid="{00000000-0005-0000-0000-00005C4B0000}"/>
    <cellStyle name="Input 3 15 6 7" xfId="37314" xr:uid="{00000000-0005-0000-0000-00005D4B0000}"/>
    <cellStyle name="Input 3 15 7" xfId="5804" xr:uid="{00000000-0005-0000-0000-00005E4B0000}"/>
    <cellStyle name="Input 3 15 7 2" xfId="5805" xr:uid="{00000000-0005-0000-0000-00005F4B0000}"/>
    <cellStyle name="Input 3 15 7 3" xfId="37315" xr:uid="{00000000-0005-0000-0000-0000604B0000}"/>
    <cellStyle name="Input 3 15 7 4" xfId="37316" xr:uid="{00000000-0005-0000-0000-0000614B0000}"/>
    <cellStyle name="Input 3 15 7 5" xfId="37317" xr:uid="{00000000-0005-0000-0000-0000624B0000}"/>
    <cellStyle name="Input 3 15 7 6" xfId="37318" xr:uid="{00000000-0005-0000-0000-0000634B0000}"/>
    <cellStyle name="Input 3 15 7 7" xfId="37319" xr:uid="{00000000-0005-0000-0000-0000644B0000}"/>
    <cellStyle name="Input 3 15 8" xfId="5806" xr:uid="{00000000-0005-0000-0000-0000654B0000}"/>
    <cellStyle name="Input 3 15 8 2" xfId="5807" xr:uid="{00000000-0005-0000-0000-0000664B0000}"/>
    <cellStyle name="Input 3 15 8 3" xfId="37320" xr:uid="{00000000-0005-0000-0000-0000674B0000}"/>
    <cellStyle name="Input 3 15 8 4" xfId="37321" xr:uid="{00000000-0005-0000-0000-0000684B0000}"/>
    <cellStyle name="Input 3 15 8 5" xfId="37322" xr:uid="{00000000-0005-0000-0000-0000694B0000}"/>
    <cellStyle name="Input 3 15 8 6" xfId="37323" xr:uid="{00000000-0005-0000-0000-00006A4B0000}"/>
    <cellStyle name="Input 3 15 8 7" xfId="37324" xr:uid="{00000000-0005-0000-0000-00006B4B0000}"/>
    <cellStyle name="Input 3 15 9" xfId="5808" xr:uid="{00000000-0005-0000-0000-00006C4B0000}"/>
    <cellStyle name="Input 3 15 9 2" xfId="5809" xr:uid="{00000000-0005-0000-0000-00006D4B0000}"/>
    <cellStyle name="Input 3 15 9 3" xfId="37325" xr:uid="{00000000-0005-0000-0000-00006E4B0000}"/>
    <cellStyle name="Input 3 15 9 4" xfId="37326" xr:uid="{00000000-0005-0000-0000-00006F4B0000}"/>
    <cellStyle name="Input 3 15 9 5" xfId="37327" xr:uid="{00000000-0005-0000-0000-0000704B0000}"/>
    <cellStyle name="Input 3 15 9 6" xfId="37328" xr:uid="{00000000-0005-0000-0000-0000714B0000}"/>
    <cellStyle name="Input 3 15 9 7" xfId="37329" xr:uid="{00000000-0005-0000-0000-0000724B0000}"/>
    <cellStyle name="Input 3 16" xfId="5810" xr:uid="{00000000-0005-0000-0000-0000734B0000}"/>
    <cellStyle name="Input 3 16 10" xfId="5811" xr:uid="{00000000-0005-0000-0000-0000744B0000}"/>
    <cellStyle name="Input 3 16 11" xfId="37330" xr:uid="{00000000-0005-0000-0000-0000754B0000}"/>
    <cellStyle name="Input 3 16 12" xfId="37331" xr:uid="{00000000-0005-0000-0000-0000764B0000}"/>
    <cellStyle name="Input 3 16 13" xfId="37332" xr:uid="{00000000-0005-0000-0000-0000774B0000}"/>
    <cellStyle name="Input 3 16 14" xfId="37333" xr:uid="{00000000-0005-0000-0000-0000784B0000}"/>
    <cellStyle name="Input 3 16 15" xfId="37334" xr:uid="{00000000-0005-0000-0000-0000794B0000}"/>
    <cellStyle name="Input 3 16 2" xfId="5812" xr:uid="{00000000-0005-0000-0000-00007A4B0000}"/>
    <cellStyle name="Input 3 16 2 2" xfId="5813" xr:uid="{00000000-0005-0000-0000-00007B4B0000}"/>
    <cellStyle name="Input 3 16 2 3" xfId="37335" xr:uid="{00000000-0005-0000-0000-00007C4B0000}"/>
    <cellStyle name="Input 3 16 2 4" xfId="37336" xr:uid="{00000000-0005-0000-0000-00007D4B0000}"/>
    <cellStyle name="Input 3 16 2 5" xfId="37337" xr:uid="{00000000-0005-0000-0000-00007E4B0000}"/>
    <cellStyle name="Input 3 16 2 6" xfId="37338" xr:uid="{00000000-0005-0000-0000-00007F4B0000}"/>
    <cellStyle name="Input 3 16 2 7" xfId="37339" xr:uid="{00000000-0005-0000-0000-0000804B0000}"/>
    <cellStyle name="Input 3 16 3" xfId="5814" xr:uid="{00000000-0005-0000-0000-0000814B0000}"/>
    <cellStyle name="Input 3 16 3 2" xfId="5815" xr:uid="{00000000-0005-0000-0000-0000824B0000}"/>
    <cellStyle name="Input 3 16 3 3" xfId="37340" xr:uid="{00000000-0005-0000-0000-0000834B0000}"/>
    <cellStyle name="Input 3 16 3 4" xfId="37341" xr:uid="{00000000-0005-0000-0000-0000844B0000}"/>
    <cellStyle name="Input 3 16 3 5" xfId="37342" xr:uid="{00000000-0005-0000-0000-0000854B0000}"/>
    <cellStyle name="Input 3 16 3 6" xfId="37343" xr:uid="{00000000-0005-0000-0000-0000864B0000}"/>
    <cellStyle name="Input 3 16 3 7" xfId="37344" xr:uid="{00000000-0005-0000-0000-0000874B0000}"/>
    <cellStyle name="Input 3 16 4" xfId="5816" xr:uid="{00000000-0005-0000-0000-0000884B0000}"/>
    <cellStyle name="Input 3 16 4 2" xfId="5817" xr:uid="{00000000-0005-0000-0000-0000894B0000}"/>
    <cellStyle name="Input 3 16 4 3" xfId="37345" xr:uid="{00000000-0005-0000-0000-00008A4B0000}"/>
    <cellStyle name="Input 3 16 4 4" xfId="37346" xr:uid="{00000000-0005-0000-0000-00008B4B0000}"/>
    <cellStyle name="Input 3 16 4 5" xfId="37347" xr:uid="{00000000-0005-0000-0000-00008C4B0000}"/>
    <cellStyle name="Input 3 16 4 6" xfId="37348" xr:uid="{00000000-0005-0000-0000-00008D4B0000}"/>
    <cellStyle name="Input 3 16 4 7" xfId="37349" xr:uid="{00000000-0005-0000-0000-00008E4B0000}"/>
    <cellStyle name="Input 3 16 5" xfId="5818" xr:uid="{00000000-0005-0000-0000-00008F4B0000}"/>
    <cellStyle name="Input 3 16 5 2" xfId="5819" xr:uid="{00000000-0005-0000-0000-0000904B0000}"/>
    <cellStyle name="Input 3 16 5 3" xfId="37350" xr:uid="{00000000-0005-0000-0000-0000914B0000}"/>
    <cellStyle name="Input 3 16 5 4" xfId="37351" xr:uid="{00000000-0005-0000-0000-0000924B0000}"/>
    <cellStyle name="Input 3 16 5 5" xfId="37352" xr:uid="{00000000-0005-0000-0000-0000934B0000}"/>
    <cellStyle name="Input 3 16 5 6" xfId="37353" xr:uid="{00000000-0005-0000-0000-0000944B0000}"/>
    <cellStyle name="Input 3 16 5 7" xfId="37354" xr:uid="{00000000-0005-0000-0000-0000954B0000}"/>
    <cellStyle name="Input 3 16 6" xfId="5820" xr:uid="{00000000-0005-0000-0000-0000964B0000}"/>
    <cellStyle name="Input 3 16 6 2" xfId="5821" xr:uid="{00000000-0005-0000-0000-0000974B0000}"/>
    <cellStyle name="Input 3 16 6 3" xfId="37355" xr:uid="{00000000-0005-0000-0000-0000984B0000}"/>
    <cellStyle name="Input 3 16 6 4" xfId="37356" xr:uid="{00000000-0005-0000-0000-0000994B0000}"/>
    <cellStyle name="Input 3 16 6 5" xfId="37357" xr:uid="{00000000-0005-0000-0000-00009A4B0000}"/>
    <cellStyle name="Input 3 16 6 6" xfId="37358" xr:uid="{00000000-0005-0000-0000-00009B4B0000}"/>
    <cellStyle name="Input 3 16 6 7" xfId="37359" xr:uid="{00000000-0005-0000-0000-00009C4B0000}"/>
    <cellStyle name="Input 3 16 7" xfId="5822" xr:uid="{00000000-0005-0000-0000-00009D4B0000}"/>
    <cellStyle name="Input 3 16 7 2" xfId="5823" xr:uid="{00000000-0005-0000-0000-00009E4B0000}"/>
    <cellStyle name="Input 3 16 7 3" xfId="37360" xr:uid="{00000000-0005-0000-0000-00009F4B0000}"/>
    <cellStyle name="Input 3 16 7 4" xfId="37361" xr:uid="{00000000-0005-0000-0000-0000A04B0000}"/>
    <cellStyle name="Input 3 16 7 5" xfId="37362" xr:uid="{00000000-0005-0000-0000-0000A14B0000}"/>
    <cellStyle name="Input 3 16 7 6" xfId="37363" xr:uid="{00000000-0005-0000-0000-0000A24B0000}"/>
    <cellStyle name="Input 3 16 7 7" xfId="37364" xr:uid="{00000000-0005-0000-0000-0000A34B0000}"/>
    <cellStyle name="Input 3 16 8" xfId="5824" xr:uid="{00000000-0005-0000-0000-0000A44B0000}"/>
    <cellStyle name="Input 3 16 8 2" xfId="5825" xr:uid="{00000000-0005-0000-0000-0000A54B0000}"/>
    <cellStyle name="Input 3 16 8 3" xfId="37365" xr:uid="{00000000-0005-0000-0000-0000A64B0000}"/>
    <cellStyle name="Input 3 16 8 4" xfId="37366" xr:uid="{00000000-0005-0000-0000-0000A74B0000}"/>
    <cellStyle name="Input 3 16 8 5" xfId="37367" xr:uid="{00000000-0005-0000-0000-0000A84B0000}"/>
    <cellStyle name="Input 3 16 8 6" xfId="37368" xr:uid="{00000000-0005-0000-0000-0000A94B0000}"/>
    <cellStyle name="Input 3 16 8 7" xfId="37369" xr:uid="{00000000-0005-0000-0000-0000AA4B0000}"/>
    <cellStyle name="Input 3 16 9" xfId="5826" xr:uid="{00000000-0005-0000-0000-0000AB4B0000}"/>
    <cellStyle name="Input 3 16 9 2" xfId="5827" xr:uid="{00000000-0005-0000-0000-0000AC4B0000}"/>
    <cellStyle name="Input 3 16 9 3" xfId="37370" xr:uid="{00000000-0005-0000-0000-0000AD4B0000}"/>
    <cellStyle name="Input 3 16 9 4" xfId="37371" xr:uid="{00000000-0005-0000-0000-0000AE4B0000}"/>
    <cellStyle name="Input 3 16 9 5" xfId="37372" xr:uid="{00000000-0005-0000-0000-0000AF4B0000}"/>
    <cellStyle name="Input 3 16 9 6" xfId="37373" xr:uid="{00000000-0005-0000-0000-0000B04B0000}"/>
    <cellStyle name="Input 3 16 9 7" xfId="37374" xr:uid="{00000000-0005-0000-0000-0000B14B0000}"/>
    <cellStyle name="Input 3 2" xfId="5828" xr:uid="{00000000-0005-0000-0000-0000B24B0000}"/>
    <cellStyle name="Input 3 2 10" xfId="5829" xr:uid="{00000000-0005-0000-0000-0000B34B0000}"/>
    <cellStyle name="Input 3 2 10 10" xfId="5830" xr:uid="{00000000-0005-0000-0000-0000B44B0000}"/>
    <cellStyle name="Input 3 2 10 11" xfId="37375" xr:uid="{00000000-0005-0000-0000-0000B54B0000}"/>
    <cellStyle name="Input 3 2 10 12" xfId="37376" xr:uid="{00000000-0005-0000-0000-0000B64B0000}"/>
    <cellStyle name="Input 3 2 10 2" xfId="5831" xr:uid="{00000000-0005-0000-0000-0000B74B0000}"/>
    <cellStyle name="Input 3 2 10 2 2" xfId="5832" xr:uid="{00000000-0005-0000-0000-0000B84B0000}"/>
    <cellStyle name="Input 3 2 10 2 3" xfId="37377" xr:uid="{00000000-0005-0000-0000-0000B94B0000}"/>
    <cellStyle name="Input 3 2 10 2 4" xfId="37378" xr:uid="{00000000-0005-0000-0000-0000BA4B0000}"/>
    <cellStyle name="Input 3 2 10 2 5" xfId="37379" xr:uid="{00000000-0005-0000-0000-0000BB4B0000}"/>
    <cellStyle name="Input 3 2 10 2 6" xfId="37380" xr:uid="{00000000-0005-0000-0000-0000BC4B0000}"/>
    <cellStyle name="Input 3 2 10 2 7" xfId="37381" xr:uid="{00000000-0005-0000-0000-0000BD4B0000}"/>
    <cellStyle name="Input 3 2 10 3" xfId="5833" xr:uid="{00000000-0005-0000-0000-0000BE4B0000}"/>
    <cellStyle name="Input 3 2 10 3 2" xfId="5834" xr:uid="{00000000-0005-0000-0000-0000BF4B0000}"/>
    <cellStyle name="Input 3 2 10 3 3" xfId="37382" xr:uid="{00000000-0005-0000-0000-0000C04B0000}"/>
    <cellStyle name="Input 3 2 10 3 4" xfId="37383" xr:uid="{00000000-0005-0000-0000-0000C14B0000}"/>
    <cellStyle name="Input 3 2 10 3 5" xfId="37384" xr:uid="{00000000-0005-0000-0000-0000C24B0000}"/>
    <cellStyle name="Input 3 2 10 3 6" xfId="37385" xr:uid="{00000000-0005-0000-0000-0000C34B0000}"/>
    <cellStyle name="Input 3 2 10 3 7" xfId="37386" xr:uid="{00000000-0005-0000-0000-0000C44B0000}"/>
    <cellStyle name="Input 3 2 10 4" xfId="5835" xr:uid="{00000000-0005-0000-0000-0000C54B0000}"/>
    <cellStyle name="Input 3 2 10 4 2" xfId="5836" xr:uid="{00000000-0005-0000-0000-0000C64B0000}"/>
    <cellStyle name="Input 3 2 10 4 3" xfId="37387" xr:uid="{00000000-0005-0000-0000-0000C74B0000}"/>
    <cellStyle name="Input 3 2 10 4 4" xfId="37388" xr:uid="{00000000-0005-0000-0000-0000C84B0000}"/>
    <cellStyle name="Input 3 2 10 4 5" xfId="37389" xr:uid="{00000000-0005-0000-0000-0000C94B0000}"/>
    <cellStyle name="Input 3 2 10 4 6" xfId="37390" xr:uid="{00000000-0005-0000-0000-0000CA4B0000}"/>
    <cellStyle name="Input 3 2 10 4 7" xfId="37391" xr:uid="{00000000-0005-0000-0000-0000CB4B0000}"/>
    <cellStyle name="Input 3 2 10 5" xfId="5837" xr:uid="{00000000-0005-0000-0000-0000CC4B0000}"/>
    <cellStyle name="Input 3 2 10 5 2" xfId="5838" xr:uid="{00000000-0005-0000-0000-0000CD4B0000}"/>
    <cellStyle name="Input 3 2 10 5 3" xfId="37392" xr:uid="{00000000-0005-0000-0000-0000CE4B0000}"/>
    <cellStyle name="Input 3 2 10 5 4" xfId="37393" xr:uid="{00000000-0005-0000-0000-0000CF4B0000}"/>
    <cellStyle name="Input 3 2 10 5 5" xfId="37394" xr:uid="{00000000-0005-0000-0000-0000D04B0000}"/>
    <cellStyle name="Input 3 2 10 5 6" xfId="37395" xr:uid="{00000000-0005-0000-0000-0000D14B0000}"/>
    <cellStyle name="Input 3 2 10 5 7" xfId="37396" xr:uid="{00000000-0005-0000-0000-0000D24B0000}"/>
    <cellStyle name="Input 3 2 10 6" xfId="5839" xr:uid="{00000000-0005-0000-0000-0000D34B0000}"/>
    <cellStyle name="Input 3 2 10 6 2" xfId="5840" xr:uid="{00000000-0005-0000-0000-0000D44B0000}"/>
    <cellStyle name="Input 3 2 10 6 3" xfId="37397" xr:uid="{00000000-0005-0000-0000-0000D54B0000}"/>
    <cellStyle name="Input 3 2 10 6 4" xfId="37398" xr:uid="{00000000-0005-0000-0000-0000D64B0000}"/>
    <cellStyle name="Input 3 2 10 6 5" xfId="37399" xr:uid="{00000000-0005-0000-0000-0000D74B0000}"/>
    <cellStyle name="Input 3 2 10 6 6" xfId="37400" xr:uid="{00000000-0005-0000-0000-0000D84B0000}"/>
    <cellStyle name="Input 3 2 10 6 7" xfId="37401" xr:uid="{00000000-0005-0000-0000-0000D94B0000}"/>
    <cellStyle name="Input 3 2 10 7" xfId="5841" xr:uid="{00000000-0005-0000-0000-0000DA4B0000}"/>
    <cellStyle name="Input 3 2 10 7 2" xfId="5842" xr:uid="{00000000-0005-0000-0000-0000DB4B0000}"/>
    <cellStyle name="Input 3 2 10 7 3" xfId="37402" xr:uid="{00000000-0005-0000-0000-0000DC4B0000}"/>
    <cellStyle name="Input 3 2 10 7 4" xfId="37403" xr:uid="{00000000-0005-0000-0000-0000DD4B0000}"/>
    <cellStyle name="Input 3 2 10 7 5" xfId="37404" xr:uid="{00000000-0005-0000-0000-0000DE4B0000}"/>
    <cellStyle name="Input 3 2 10 7 6" xfId="37405" xr:uid="{00000000-0005-0000-0000-0000DF4B0000}"/>
    <cellStyle name="Input 3 2 10 7 7" xfId="37406" xr:uid="{00000000-0005-0000-0000-0000E04B0000}"/>
    <cellStyle name="Input 3 2 10 8" xfId="5843" xr:uid="{00000000-0005-0000-0000-0000E14B0000}"/>
    <cellStyle name="Input 3 2 10 8 2" xfId="5844" xr:uid="{00000000-0005-0000-0000-0000E24B0000}"/>
    <cellStyle name="Input 3 2 10 8 3" xfId="37407" xr:uid="{00000000-0005-0000-0000-0000E34B0000}"/>
    <cellStyle name="Input 3 2 10 8 4" xfId="37408" xr:uid="{00000000-0005-0000-0000-0000E44B0000}"/>
    <cellStyle name="Input 3 2 10 8 5" xfId="37409" xr:uid="{00000000-0005-0000-0000-0000E54B0000}"/>
    <cellStyle name="Input 3 2 10 8 6" xfId="37410" xr:uid="{00000000-0005-0000-0000-0000E64B0000}"/>
    <cellStyle name="Input 3 2 10 8 7" xfId="37411" xr:uid="{00000000-0005-0000-0000-0000E74B0000}"/>
    <cellStyle name="Input 3 2 10 9" xfId="5845" xr:uid="{00000000-0005-0000-0000-0000E84B0000}"/>
    <cellStyle name="Input 3 2 10 9 2" xfId="5846" xr:uid="{00000000-0005-0000-0000-0000E94B0000}"/>
    <cellStyle name="Input 3 2 10 9 3" xfId="37412" xr:uid="{00000000-0005-0000-0000-0000EA4B0000}"/>
    <cellStyle name="Input 3 2 10 9 4" xfId="37413" xr:uid="{00000000-0005-0000-0000-0000EB4B0000}"/>
    <cellStyle name="Input 3 2 10 9 5" xfId="37414" xr:uid="{00000000-0005-0000-0000-0000EC4B0000}"/>
    <cellStyle name="Input 3 2 10 9 6" xfId="37415" xr:uid="{00000000-0005-0000-0000-0000ED4B0000}"/>
    <cellStyle name="Input 3 2 10 9 7" xfId="37416" xr:uid="{00000000-0005-0000-0000-0000EE4B0000}"/>
    <cellStyle name="Input 3 2 11" xfId="5847" xr:uid="{00000000-0005-0000-0000-0000EF4B0000}"/>
    <cellStyle name="Input 3 2 11 10" xfId="37417" xr:uid="{00000000-0005-0000-0000-0000F04B0000}"/>
    <cellStyle name="Input 3 2 11 11" xfId="37418" xr:uid="{00000000-0005-0000-0000-0000F14B0000}"/>
    <cellStyle name="Input 3 2 11 12" xfId="37419" xr:uid="{00000000-0005-0000-0000-0000F24B0000}"/>
    <cellStyle name="Input 3 2 11 2" xfId="5848" xr:uid="{00000000-0005-0000-0000-0000F34B0000}"/>
    <cellStyle name="Input 3 2 11 2 2" xfId="5849" xr:uid="{00000000-0005-0000-0000-0000F44B0000}"/>
    <cellStyle name="Input 3 2 11 2 3" xfId="37420" xr:uid="{00000000-0005-0000-0000-0000F54B0000}"/>
    <cellStyle name="Input 3 2 11 2 4" xfId="37421" xr:uid="{00000000-0005-0000-0000-0000F64B0000}"/>
    <cellStyle name="Input 3 2 11 2 5" xfId="37422" xr:uid="{00000000-0005-0000-0000-0000F74B0000}"/>
    <cellStyle name="Input 3 2 11 2 6" xfId="37423" xr:uid="{00000000-0005-0000-0000-0000F84B0000}"/>
    <cellStyle name="Input 3 2 11 2 7" xfId="37424" xr:uid="{00000000-0005-0000-0000-0000F94B0000}"/>
    <cellStyle name="Input 3 2 11 3" xfId="5850" xr:uid="{00000000-0005-0000-0000-0000FA4B0000}"/>
    <cellStyle name="Input 3 2 11 3 2" xfId="5851" xr:uid="{00000000-0005-0000-0000-0000FB4B0000}"/>
    <cellStyle name="Input 3 2 11 3 3" xfId="37425" xr:uid="{00000000-0005-0000-0000-0000FC4B0000}"/>
    <cellStyle name="Input 3 2 11 3 4" xfId="37426" xr:uid="{00000000-0005-0000-0000-0000FD4B0000}"/>
    <cellStyle name="Input 3 2 11 3 5" xfId="37427" xr:uid="{00000000-0005-0000-0000-0000FE4B0000}"/>
    <cellStyle name="Input 3 2 11 3 6" xfId="37428" xr:uid="{00000000-0005-0000-0000-0000FF4B0000}"/>
    <cellStyle name="Input 3 2 11 3 7" xfId="37429" xr:uid="{00000000-0005-0000-0000-0000004C0000}"/>
    <cellStyle name="Input 3 2 11 4" xfId="5852" xr:uid="{00000000-0005-0000-0000-0000014C0000}"/>
    <cellStyle name="Input 3 2 11 4 2" xfId="5853" xr:uid="{00000000-0005-0000-0000-0000024C0000}"/>
    <cellStyle name="Input 3 2 11 4 3" xfId="37430" xr:uid="{00000000-0005-0000-0000-0000034C0000}"/>
    <cellStyle name="Input 3 2 11 4 4" xfId="37431" xr:uid="{00000000-0005-0000-0000-0000044C0000}"/>
    <cellStyle name="Input 3 2 11 4 5" xfId="37432" xr:uid="{00000000-0005-0000-0000-0000054C0000}"/>
    <cellStyle name="Input 3 2 11 4 6" xfId="37433" xr:uid="{00000000-0005-0000-0000-0000064C0000}"/>
    <cellStyle name="Input 3 2 11 4 7" xfId="37434" xr:uid="{00000000-0005-0000-0000-0000074C0000}"/>
    <cellStyle name="Input 3 2 11 5" xfId="5854" xr:uid="{00000000-0005-0000-0000-0000084C0000}"/>
    <cellStyle name="Input 3 2 11 5 2" xfId="5855" xr:uid="{00000000-0005-0000-0000-0000094C0000}"/>
    <cellStyle name="Input 3 2 11 5 3" xfId="37435" xr:uid="{00000000-0005-0000-0000-00000A4C0000}"/>
    <cellStyle name="Input 3 2 11 5 4" xfId="37436" xr:uid="{00000000-0005-0000-0000-00000B4C0000}"/>
    <cellStyle name="Input 3 2 11 5 5" xfId="37437" xr:uid="{00000000-0005-0000-0000-00000C4C0000}"/>
    <cellStyle name="Input 3 2 11 5 6" xfId="37438" xr:uid="{00000000-0005-0000-0000-00000D4C0000}"/>
    <cellStyle name="Input 3 2 11 5 7" xfId="37439" xr:uid="{00000000-0005-0000-0000-00000E4C0000}"/>
    <cellStyle name="Input 3 2 11 6" xfId="5856" xr:uid="{00000000-0005-0000-0000-00000F4C0000}"/>
    <cellStyle name="Input 3 2 11 6 2" xfId="5857" xr:uid="{00000000-0005-0000-0000-0000104C0000}"/>
    <cellStyle name="Input 3 2 11 6 3" xfId="37440" xr:uid="{00000000-0005-0000-0000-0000114C0000}"/>
    <cellStyle name="Input 3 2 11 6 4" xfId="37441" xr:uid="{00000000-0005-0000-0000-0000124C0000}"/>
    <cellStyle name="Input 3 2 11 6 5" xfId="37442" xr:uid="{00000000-0005-0000-0000-0000134C0000}"/>
    <cellStyle name="Input 3 2 11 6 6" xfId="37443" xr:uid="{00000000-0005-0000-0000-0000144C0000}"/>
    <cellStyle name="Input 3 2 11 6 7" xfId="37444" xr:uid="{00000000-0005-0000-0000-0000154C0000}"/>
    <cellStyle name="Input 3 2 11 7" xfId="5858" xr:uid="{00000000-0005-0000-0000-0000164C0000}"/>
    <cellStyle name="Input 3 2 11 7 2" xfId="5859" xr:uid="{00000000-0005-0000-0000-0000174C0000}"/>
    <cellStyle name="Input 3 2 11 7 3" xfId="37445" xr:uid="{00000000-0005-0000-0000-0000184C0000}"/>
    <cellStyle name="Input 3 2 11 7 4" xfId="37446" xr:uid="{00000000-0005-0000-0000-0000194C0000}"/>
    <cellStyle name="Input 3 2 11 7 5" xfId="37447" xr:uid="{00000000-0005-0000-0000-00001A4C0000}"/>
    <cellStyle name="Input 3 2 11 7 6" xfId="37448" xr:uid="{00000000-0005-0000-0000-00001B4C0000}"/>
    <cellStyle name="Input 3 2 11 7 7" xfId="37449" xr:uid="{00000000-0005-0000-0000-00001C4C0000}"/>
    <cellStyle name="Input 3 2 11 8" xfId="5860" xr:uid="{00000000-0005-0000-0000-00001D4C0000}"/>
    <cellStyle name="Input 3 2 11 8 2" xfId="5861" xr:uid="{00000000-0005-0000-0000-00001E4C0000}"/>
    <cellStyle name="Input 3 2 11 8 3" xfId="37450" xr:uid="{00000000-0005-0000-0000-00001F4C0000}"/>
    <cellStyle name="Input 3 2 11 8 4" xfId="37451" xr:uid="{00000000-0005-0000-0000-0000204C0000}"/>
    <cellStyle name="Input 3 2 11 8 5" xfId="37452" xr:uid="{00000000-0005-0000-0000-0000214C0000}"/>
    <cellStyle name="Input 3 2 11 8 6" xfId="37453" xr:uid="{00000000-0005-0000-0000-0000224C0000}"/>
    <cellStyle name="Input 3 2 11 8 7" xfId="37454" xr:uid="{00000000-0005-0000-0000-0000234C0000}"/>
    <cellStyle name="Input 3 2 11 9" xfId="5862" xr:uid="{00000000-0005-0000-0000-0000244C0000}"/>
    <cellStyle name="Input 3 2 11 9 2" xfId="5863" xr:uid="{00000000-0005-0000-0000-0000254C0000}"/>
    <cellStyle name="Input 3 2 11 9 3" xfId="37455" xr:uid="{00000000-0005-0000-0000-0000264C0000}"/>
    <cellStyle name="Input 3 2 11 9 4" xfId="37456" xr:uid="{00000000-0005-0000-0000-0000274C0000}"/>
    <cellStyle name="Input 3 2 11 9 5" xfId="37457" xr:uid="{00000000-0005-0000-0000-0000284C0000}"/>
    <cellStyle name="Input 3 2 11 9 6" xfId="37458" xr:uid="{00000000-0005-0000-0000-0000294C0000}"/>
    <cellStyle name="Input 3 2 11 9 7" xfId="37459" xr:uid="{00000000-0005-0000-0000-00002A4C0000}"/>
    <cellStyle name="Input 3 2 12" xfId="5864" xr:uid="{00000000-0005-0000-0000-00002B4C0000}"/>
    <cellStyle name="Input 3 2 12 10" xfId="5865" xr:uid="{00000000-0005-0000-0000-00002C4C0000}"/>
    <cellStyle name="Input 3 2 12 11" xfId="37460" xr:uid="{00000000-0005-0000-0000-00002D4C0000}"/>
    <cellStyle name="Input 3 2 12 12" xfId="37461" xr:uid="{00000000-0005-0000-0000-00002E4C0000}"/>
    <cellStyle name="Input 3 2 12 13" xfId="37462" xr:uid="{00000000-0005-0000-0000-00002F4C0000}"/>
    <cellStyle name="Input 3 2 12 14" xfId="37463" xr:uid="{00000000-0005-0000-0000-0000304C0000}"/>
    <cellStyle name="Input 3 2 12 15" xfId="37464" xr:uid="{00000000-0005-0000-0000-0000314C0000}"/>
    <cellStyle name="Input 3 2 12 2" xfId="5866" xr:uid="{00000000-0005-0000-0000-0000324C0000}"/>
    <cellStyle name="Input 3 2 12 2 2" xfId="5867" xr:uid="{00000000-0005-0000-0000-0000334C0000}"/>
    <cellStyle name="Input 3 2 12 2 3" xfId="37465" xr:uid="{00000000-0005-0000-0000-0000344C0000}"/>
    <cellStyle name="Input 3 2 12 2 4" xfId="37466" xr:uid="{00000000-0005-0000-0000-0000354C0000}"/>
    <cellStyle name="Input 3 2 12 2 5" xfId="37467" xr:uid="{00000000-0005-0000-0000-0000364C0000}"/>
    <cellStyle name="Input 3 2 12 2 6" xfId="37468" xr:uid="{00000000-0005-0000-0000-0000374C0000}"/>
    <cellStyle name="Input 3 2 12 2 7" xfId="37469" xr:uid="{00000000-0005-0000-0000-0000384C0000}"/>
    <cellStyle name="Input 3 2 12 3" xfId="5868" xr:uid="{00000000-0005-0000-0000-0000394C0000}"/>
    <cellStyle name="Input 3 2 12 3 2" xfId="5869" xr:uid="{00000000-0005-0000-0000-00003A4C0000}"/>
    <cellStyle name="Input 3 2 12 3 3" xfId="37470" xr:uid="{00000000-0005-0000-0000-00003B4C0000}"/>
    <cellStyle name="Input 3 2 12 3 4" xfId="37471" xr:uid="{00000000-0005-0000-0000-00003C4C0000}"/>
    <cellStyle name="Input 3 2 12 3 5" xfId="37472" xr:uid="{00000000-0005-0000-0000-00003D4C0000}"/>
    <cellStyle name="Input 3 2 12 3 6" xfId="37473" xr:uid="{00000000-0005-0000-0000-00003E4C0000}"/>
    <cellStyle name="Input 3 2 12 3 7" xfId="37474" xr:uid="{00000000-0005-0000-0000-00003F4C0000}"/>
    <cellStyle name="Input 3 2 12 4" xfId="5870" xr:uid="{00000000-0005-0000-0000-0000404C0000}"/>
    <cellStyle name="Input 3 2 12 4 2" xfId="5871" xr:uid="{00000000-0005-0000-0000-0000414C0000}"/>
    <cellStyle name="Input 3 2 12 4 3" xfId="37475" xr:uid="{00000000-0005-0000-0000-0000424C0000}"/>
    <cellStyle name="Input 3 2 12 4 4" xfId="37476" xr:uid="{00000000-0005-0000-0000-0000434C0000}"/>
    <cellStyle name="Input 3 2 12 4 5" xfId="37477" xr:uid="{00000000-0005-0000-0000-0000444C0000}"/>
    <cellStyle name="Input 3 2 12 4 6" xfId="37478" xr:uid="{00000000-0005-0000-0000-0000454C0000}"/>
    <cellStyle name="Input 3 2 12 4 7" xfId="37479" xr:uid="{00000000-0005-0000-0000-0000464C0000}"/>
    <cellStyle name="Input 3 2 12 5" xfId="5872" xr:uid="{00000000-0005-0000-0000-0000474C0000}"/>
    <cellStyle name="Input 3 2 12 5 2" xfId="5873" xr:uid="{00000000-0005-0000-0000-0000484C0000}"/>
    <cellStyle name="Input 3 2 12 5 3" xfId="37480" xr:uid="{00000000-0005-0000-0000-0000494C0000}"/>
    <cellStyle name="Input 3 2 12 5 4" xfId="37481" xr:uid="{00000000-0005-0000-0000-00004A4C0000}"/>
    <cellStyle name="Input 3 2 12 5 5" xfId="37482" xr:uid="{00000000-0005-0000-0000-00004B4C0000}"/>
    <cellStyle name="Input 3 2 12 5 6" xfId="37483" xr:uid="{00000000-0005-0000-0000-00004C4C0000}"/>
    <cellStyle name="Input 3 2 12 5 7" xfId="37484" xr:uid="{00000000-0005-0000-0000-00004D4C0000}"/>
    <cellStyle name="Input 3 2 12 6" xfId="5874" xr:uid="{00000000-0005-0000-0000-00004E4C0000}"/>
    <cellStyle name="Input 3 2 12 6 2" xfId="5875" xr:uid="{00000000-0005-0000-0000-00004F4C0000}"/>
    <cellStyle name="Input 3 2 12 6 3" xfId="37485" xr:uid="{00000000-0005-0000-0000-0000504C0000}"/>
    <cellStyle name="Input 3 2 12 6 4" xfId="37486" xr:uid="{00000000-0005-0000-0000-0000514C0000}"/>
    <cellStyle name="Input 3 2 12 6 5" xfId="37487" xr:uid="{00000000-0005-0000-0000-0000524C0000}"/>
    <cellStyle name="Input 3 2 12 6 6" xfId="37488" xr:uid="{00000000-0005-0000-0000-0000534C0000}"/>
    <cellStyle name="Input 3 2 12 6 7" xfId="37489" xr:uid="{00000000-0005-0000-0000-0000544C0000}"/>
    <cellStyle name="Input 3 2 12 7" xfId="5876" xr:uid="{00000000-0005-0000-0000-0000554C0000}"/>
    <cellStyle name="Input 3 2 12 7 2" xfId="5877" xr:uid="{00000000-0005-0000-0000-0000564C0000}"/>
    <cellStyle name="Input 3 2 12 7 3" xfId="37490" xr:uid="{00000000-0005-0000-0000-0000574C0000}"/>
    <cellStyle name="Input 3 2 12 7 4" xfId="37491" xr:uid="{00000000-0005-0000-0000-0000584C0000}"/>
    <cellStyle name="Input 3 2 12 7 5" xfId="37492" xr:uid="{00000000-0005-0000-0000-0000594C0000}"/>
    <cellStyle name="Input 3 2 12 7 6" xfId="37493" xr:uid="{00000000-0005-0000-0000-00005A4C0000}"/>
    <cellStyle name="Input 3 2 12 7 7" xfId="37494" xr:uid="{00000000-0005-0000-0000-00005B4C0000}"/>
    <cellStyle name="Input 3 2 12 8" xfId="5878" xr:uid="{00000000-0005-0000-0000-00005C4C0000}"/>
    <cellStyle name="Input 3 2 12 8 2" xfId="5879" xr:uid="{00000000-0005-0000-0000-00005D4C0000}"/>
    <cellStyle name="Input 3 2 12 8 3" xfId="37495" xr:uid="{00000000-0005-0000-0000-00005E4C0000}"/>
    <cellStyle name="Input 3 2 12 8 4" xfId="37496" xr:uid="{00000000-0005-0000-0000-00005F4C0000}"/>
    <cellStyle name="Input 3 2 12 8 5" xfId="37497" xr:uid="{00000000-0005-0000-0000-0000604C0000}"/>
    <cellStyle name="Input 3 2 12 8 6" xfId="37498" xr:uid="{00000000-0005-0000-0000-0000614C0000}"/>
    <cellStyle name="Input 3 2 12 8 7" xfId="37499" xr:uid="{00000000-0005-0000-0000-0000624C0000}"/>
    <cellStyle name="Input 3 2 12 9" xfId="5880" xr:uid="{00000000-0005-0000-0000-0000634C0000}"/>
    <cellStyle name="Input 3 2 12 9 2" xfId="5881" xr:uid="{00000000-0005-0000-0000-0000644C0000}"/>
    <cellStyle name="Input 3 2 12 9 3" xfId="37500" xr:uid="{00000000-0005-0000-0000-0000654C0000}"/>
    <cellStyle name="Input 3 2 12 9 4" xfId="37501" xr:uid="{00000000-0005-0000-0000-0000664C0000}"/>
    <cellStyle name="Input 3 2 12 9 5" xfId="37502" xr:uid="{00000000-0005-0000-0000-0000674C0000}"/>
    <cellStyle name="Input 3 2 12 9 6" xfId="37503" xr:uid="{00000000-0005-0000-0000-0000684C0000}"/>
    <cellStyle name="Input 3 2 12 9 7" xfId="37504" xr:uid="{00000000-0005-0000-0000-0000694C0000}"/>
    <cellStyle name="Input 3 2 13" xfId="37505" xr:uid="{00000000-0005-0000-0000-00006A4C0000}"/>
    <cellStyle name="Input 3 2 2" xfId="5882" xr:uid="{00000000-0005-0000-0000-00006B4C0000}"/>
    <cellStyle name="Input 3 2 2 2" xfId="5883" xr:uid="{00000000-0005-0000-0000-00006C4C0000}"/>
    <cellStyle name="Input 3 2 2 2 2" xfId="5884" xr:uid="{00000000-0005-0000-0000-00006D4C0000}"/>
    <cellStyle name="Input 3 2 2 2 2 10" xfId="37506" xr:uid="{00000000-0005-0000-0000-00006E4C0000}"/>
    <cellStyle name="Input 3 2 2 2 2 2" xfId="5885" xr:uid="{00000000-0005-0000-0000-00006F4C0000}"/>
    <cellStyle name="Input 3 2 2 2 2 2 2" xfId="5886" xr:uid="{00000000-0005-0000-0000-0000704C0000}"/>
    <cellStyle name="Input 3 2 2 2 2 2 3" xfId="37507" xr:uid="{00000000-0005-0000-0000-0000714C0000}"/>
    <cellStyle name="Input 3 2 2 2 2 2 4" xfId="37508" xr:uid="{00000000-0005-0000-0000-0000724C0000}"/>
    <cellStyle name="Input 3 2 2 2 2 2 5" xfId="37509" xr:uid="{00000000-0005-0000-0000-0000734C0000}"/>
    <cellStyle name="Input 3 2 2 2 2 2 6" xfId="37510" xr:uid="{00000000-0005-0000-0000-0000744C0000}"/>
    <cellStyle name="Input 3 2 2 2 2 2 7" xfId="37511" xr:uid="{00000000-0005-0000-0000-0000754C0000}"/>
    <cellStyle name="Input 3 2 2 2 2 3" xfId="5887" xr:uid="{00000000-0005-0000-0000-0000764C0000}"/>
    <cellStyle name="Input 3 2 2 2 2 3 2" xfId="5888" xr:uid="{00000000-0005-0000-0000-0000774C0000}"/>
    <cellStyle name="Input 3 2 2 2 2 3 3" xfId="37512" xr:uid="{00000000-0005-0000-0000-0000784C0000}"/>
    <cellStyle name="Input 3 2 2 2 2 3 4" xfId="37513" xr:uid="{00000000-0005-0000-0000-0000794C0000}"/>
    <cellStyle name="Input 3 2 2 2 2 3 5" xfId="37514" xr:uid="{00000000-0005-0000-0000-00007A4C0000}"/>
    <cellStyle name="Input 3 2 2 2 2 3 6" xfId="37515" xr:uid="{00000000-0005-0000-0000-00007B4C0000}"/>
    <cellStyle name="Input 3 2 2 2 2 3 7" xfId="37516" xr:uid="{00000000-0005-0000-0000-00007C4C0000}"/>
    <cellStyle name="Input 3 2 2 2 2 4" xfId="5889" xr:uid="{00000000-0005-0000-0000-00007D4C0000}"/>
    <cellStyle name="Input 3 2 2 2 2 4 2" xfId="5890" xr:uid="{00000000-0005-0000-0000-00007E4C0000}"/>
    <cellStyle name="Input 3 2 2 2 2 4 3" xfId="37517" xr:uid="{00000000-0005-0000-0000-00007F4C0000}"/>
    <cellStyle name="Input 3 2 2 2 2 4 4" xfId="37518" xr:uid="{00000000-0005-0000-0000-0000804C0000}"/>
    <cellStyle name="Input 3 2 2 2 2 4 5" xfId="37519" xr:uid="{00000000-0005-0000-0000-0000814C0000}"/>
    <cellStyle name="Input 3 2 2 2 2 4 6" xfId="37520" xr:uid="{00000000-0005-0000-0000-0000824C0000}"/>
    <cellStyle name="Input 3 2 2 2 2 4 7" xfId="37521" xr:uid="{00000000-0005-0000-0000-0000834C0000}"/>
    <cellStyle name="Input 3 2 2 2 2 5" xfId="5891" xr:uid="{00000000-0005-0000-0000-0000844C0000}"/>
    <cellStyle name="Input 3 2 2 2 2 5 2" xfId="5892" xr:uid="{00000000-0005-0000-0000-0000854C0000}"/>
    <cellStyle name="Input 3 2 2 2 2 5 3" xfId="37522" xr:uid="{00000000-0005-0000-0000-0000864C0000}"/>
    <cellStyle name="Input 3 2 2 2 2 5 4" xfId="37523" xr:uid="{00000000-0005-0000-0000-0000874C0000}"/>
    <cellStyle name="Input 3 2 2 2 2 5 5" xfId="37524" xr:uid="{00000000-0005-0000-0000-0000884C0000}"/>
    <cellStyle name="Input 3 2 2 2 2 5 6" xfId="37525" xr:uid="{00000000-0005-0000-0000-0000894C0000}"/>
    <cellStyle name="Input 3 2 2 2 2 5 7" xfId="37526" xr:uid="{00000000-0005-0000-0000-00008A4C0000}"/>
    <cellStyle name="Input 3 2 2 2 2 6" xfId="5893" xr:uid="{00000000-0005-0000-0000-00008B4C0000}"/>
    <cellStyle name="Input 3 2 2 2 2 6 2" xfId="5894" xr:uid="{00000000-0005-0000-0000-00008C4C0000}"/>
    <cellStyle name="Input 3 2 2 2 2 6 3" xfId="37527" xr:uid="{00000000-0005-0000-0000-00008D4C0000}"/>
    <cellStyle name="Input 3 2 2 2 2 6 4" xfId="37528" xr:uid="{00000000-0005-0000-0000-00008E4C0000}"/>
    <cellStyle name="Input 3 2 2 2 2 6 5" xfId="37529" xr:uid="{00000000-0005-0000-0000-00008F4C0000}"/>
    <cellStyle name="Input 3 2 2 2 2 6 6" xfId="37530" xr:uid="{00000000-0005-0000-0000-0000904C0000}"/>
    <cellStyle name="Input 3 2 2 2 2 6 7" xfId="37531" xr:uid="{00000000-0005-0000-0000-0000914C0000}"/>
    <cellStyle name="Input 3 2 2 2 2 7" xfId="37532" xr:uid="{00000000-0005-0000-0000-0000924C0000}"/>
    <cellStyle name="Input 3 2 2 2 2 8" xfId="37533" xr:uid="{00000000-0005-0000-0000-0000934C0000}"/>
    <cellStyle name="Input 3 2 2 2 2 9" xfId="37534" xr:uid="{00000000-0005-0000-0000-0000944C0000}"/>
    <cellStyle name="Input 3 2 2 2 3" xfId="5895" xr:uid="{00000000-0005-0000-0000-0000954C0000}"/>
    <cellStyle name="Input 3 2 2 2 3 10" xfId="5896" xr:uid="{00000000-0005-0000-0000-0000964C0000}"/>
    <cellStyle name="Input 3 2 2 2 3 11" xfId="37535" xr:uid="{00000000-0005-0000-0000-0000974C0000}"/>
    <cellStyle name="Input 3 2 2 2 3 12" xfId="37536" xr:uid="{00000000-0005-0000-0000-0000984C0000}"/>
    <cellStyle name="Input 3 2 2 2 3 13" xfId="37537" xr:uid="{00000000-0005-0000-0000-0000994C0000}"/>
    <cellStyle name="Input 3 2 2 2 3 14" xfId="37538" xr:uid="{00000000-0005-0000-0000-00009A4C0000}"/>
    <cellStyle name="Input 3 2 2 2 3 15" xfId="37539" xr:uid="{00000000-0005-0000-0000-00009B4C0000}"/>
    <cellStyle name="Input 3 2 2 2 3 2" xfId="5897" xr:uid="{00000000-0005-0000-0000-00009C4C0000}"/>
    <cellStyle name="Input 3 2 2 2 3 2 2" xfId="5898" xr:uid="{00000000-0005-0000-0000-00009D4C0000}"/>
    <cellStyle name="Input 3 2 2 2 3 2 3" xfId="37540" xr:uid="{00000000-0005-0000-0000-00009E4C0000}"/>
    <cellStyle name="Input 3 2 2 2 3 2 4" xfId="37541" xr:uid="{00000000-0005-0000-0000-00009F4C0000}"/>
    <cellStyle name="Input 3 2 2 2 3 2 5" xfId="37542" xr:uid="{00000000-0005-0000-0000-0000A04C0000}"/>
    <cellStyle name="Input 3 2 2 2 3 2 6" xfId="37543" xr:uid="{00000000-0005-0000-0000-0000A14C0000}"/>
    <cellStyle name="Input 3 2 2 2 3 2 7" xfId="37544" xr:uid="{00000000-0005-0000-0000-0000A24C0000}"/>
    <cellStyle name="Input 3 2 2 2 3 3" xfId="5899" xr:uid="{00000000-0005-0000-0000-0000A34C0000}"/>
    <cellStyle name="Input 3 2 2 2 3 3 2" xfId="5900" xr:uid="{00000000-0005-0000-0000-0000A44C0000}"/>
    <cellStyle name="Input 3 2 2 2 3 3 3" xfId="37545" xr:uid="{00000000-0005-0000-0000-0000A54C0000}"/>
    <cellStyle name="Input 3 2 2 2 3 3 4" xfId="37546" xr:uid="{00000000-0005-0000-0000-0000A64C0000}"/>
    <cellStyle name="Input 3 2 2 2 3 3 5" xfId="37547" xr:uid="{00000000-0005-0000-0000-0000A74C0000}"/>
    <cellStyle name="Input 3 2 2 2 3 3 6" xfId="37548" xr:uid="{00000000-0005-0000-0000-0000A84C0000}"/>
    <cellStyle name="Input 3 2 2 2 3 3 7" xfId="37549" xr:uid="{00000000-0005-0000-0000-0000A94C0000}"/>
    <cellStyle name="Input 3 2 2 2 3 4" xfId="5901" xr:uid="{00000000-0005-0000-0000-0000AA4C0000}"/>
    <cellStyle name="Input 3 2 2 2 3 4 2" xfId="5902" xr:uid="{00000000-0005-0000-0000-0000AB4C0000}"/>
    <cellStyle name="Input 3 2 2 2 3 4 3" xfId="37550" xr:uid="{00000000-0005-0000-0000-0000AC4C0000}"/>
    <cellStyle name="Input 3 2 2 2 3 4 4" xfId="37551" xr:uid="{00000000-0005-0000-0000-0000AD4C0000}"/>
    <cellStyle name="Input 3 2 2 2 3 4 5" xfId="37552" xr:uid="{00000000-0005-0000-0000-0000AE4C0000}"/>
    <cellStyle name="Input 3 2 2 2 3 4 6" xfId="37553" xr:uid="{00000000-0005-0000-0000-0000AF4C0000}"/>
    <cellStyle name="Input 3 2 2 2 3 4 7" xfId="37554" xr:uid="{00000000-0005-0000-0000-0000B04C0000}"/>
    <cellStyle name="Input 3 2 2 2 3 5" xfId="5903" xr:uid="{00000000-0005-0000-0000-0000B14C0000}"/>
    <cellStyle name="Input 3 2 2 2 3 5 2" xfId="5904" xr:uid="{00000000-0005-0000-0000-0000B24C0000}"/>
    <cellStyle name="Input 3 2 2 2 3 5 3" xfId="37555" xr:uid="{00000000-0005-0000-0000-0000B34C0000}"/>
    <cellStyle name="Input 3 2 2 2 3 5 4" xfId="37556" xr:uid="{00000000-0005-0000-0000-0000B44C0000}"/>
    <cellStyle name="Input 3 2 2 2 3 5 5" xfId="37557" xr:uid="{00000000-0005-0000-0000-0000B54C0000}"/>
    <cellStyle name="Input 3 2 2 2 3 5 6" xfId="37558" xr:uid="{00000000-0005-0000-0000-0000B64C0000}"/>
    <cellStyle name="Input 3 2 2 2 3 5 7" xfId="37559" xr:uid="{00000000-0005-0000-0000-0000B74C0000}"/>
    <cellStyle name="Input 3 2 2 2 3 6" xfId="5905" xr:uid="{00000000-0005-0000-0000-0000B84C0000}"/>
    <cellStyle name="Input 3 2 2 2 3 6 2" xfId="5906" xr:uid="{00000000-0005-0000-0000-0000B94C0000}"/>
    <cellStyle name="Input 3 2 2 2 3 6 3" xfId="37560" xr:uid="{00000000-0005-0000-0000-0000BA4C0000}"/>
    <cellStyle name="Input 3 2 2 2 3 6 4" xfId="37561" xr:uid="{00000000-0005-0000-0000-0000BB4C0000}"/>
    <cellStyle name="Input 3 2 2 2 3 6 5" xfId="37562" xr:uid="{00000000-0005-0000-0000-0000BC4C0000}"/>
    <cellStyle name="Input 3 2 2 2 3 6 6" xfId="37563" xr:uid="{00000000-0005-0000-0000-0000BD4C0000}"/>
    <cellStyle name="Input 3 2 2 2 3 6 7" xfId="37564" xr:uid="{00000000-0005-0000-0000-0000BE4C0000}"/>
    <cellStyle name="Input 3 2 2 2 3 7" xfId="5907" xr:uid="{00000000-0005-0000-0000-0000BF4C0000}"/>
    <cellStyle name="Input 3 2 2 2 3 7 2" xfId="5908" xr:uid="{00000000-0005-0000-0000-0000C04C0000}"/>
    <cellStyle name="Input 3 2 2 2 3 7 3" xfId="37565" xr:uid="{00000000-0005-0000-0000-0000C14C0000}"/>
    <cellStyle name="Input 3 2 2 2 3 7 4" xfId="37566" xr:uid="{00000000-0005-0000-0000-0000C24C0000}"/>
    <cellStyle name="Input 3 2 2 2 3 7 5" xfId="37567" xr:uid="{00000000-0005-0000-0000-0000C34C0000}"/>
    <cellStyle name="Input 3 2 2 2 3 7 6" xfId="37568" xr:uid="{00000000-0005-0000-0000-0000C44C0000}"/>
    <cellStyle name="Input 3 2 2 2 3 7 7" xfId="37569" xr:uid="{00000000-0005-0000-0000-0000C54C0000}"/>
    <cellStyle name="Input 3 2 2 2 3 8" xfId="5909" xr:uid="{00000000-0005-0000-0000-0000C64C0000}"/>
    <cellStyle name="Input 3 2 2 2 3 8 2" xfId="5910" xr:uid="{00000000-0005-0000-0000-0000C74C0000}"/>
    <cellStyle name="Input 3 2 2 2 3 8 3" xfId="37570" xr:uid="{00000000-0005-0000-0000-0000C84C0000}"/>
    <cellStyle name="Input 3 2 2 2 3 8 4" xfId="37571" xr:uid="{00000000-0005-0000-0000-0000C94C0000}"/>
    <cellStyle name="Input 3 2 2 2 3 8 5" xfId="37572" xr:uid="{00000000-0005-0000-0000-0000CA4C0000}"/>
    <cellStyle name="Input 3 2 2 2 3 8 6" xfId="37573" xr:uid="{00000000-0005-0000-0000-0000CB4C0000}"/>
    <cellStyle name="Input 3 2 2 2 3 8 7" xfId="37574" xr:uid="{00000000-0005-0000-0000-0000CC4C0000}"/>
    <cellStyle name="Input 3 2 2 2 3 9" xfId="5911" xr:uid="{00000000-0005-0000-0000-0000CD4C0000}"/>
    <cellStyle name="Input 3 2 2 2 3 9 2" xfId="5912" xr:uid="{00000000-0005-0000-0000-0000CE4C0000}"/>
    <cellStyle name="Input 3 2 2 2 3 9 3" xfId="37575" xr:uid="{00000000-0005-0000-0000-0000CF4C0000}"/>
    <cellStyle name="Input 3 2 2 2 3 9 4" xfId="37576" xr:uid="{00000000-0005-0000-0000-0000D04C0000}"/>
    <cellStyle name="Input 3 2 2 2 3 9 5" xfId="37577" xr:uid="{00000000-0005-0000-0000-0000D14C0000}"/>
    <cellStyle name="Input 3 2 2 2 3 9 6" xfId="37578" xr:uid="{00000000-0005-0000-0000-0000D24C0000}"/>
    <cellStyle name="Input 3 2 2 2 3 9 7" xfId="37579" xr:uid="{00000000-0005-0000-0000-0000D34C0000}"/>
    <cellStyle name="Input 3 2 2 2 4" xfId="5913" xr:uid="{00000000-0005-0000-0000-0000D44C0000}"/>
    <cellStyle name="Input 3 2 2 2 4 2" xfId="5914" xr:uid="{00000000-0005-0000-0000-0000D54C0000}"/>
    <cellStyle name="Input 3 2 2 2 4 3" xfId="37580" xr:uid="{00000000-0005-0000-0000-0000D64C0000}"/>
    <cellStyle name="Input 3 2 2 2 4 4" xfId="37581" xr:uid="{00000000-0005-0000-0000-0000D74C0000}"/>
    <cellStyle name="Input 3 2 2 2 4 5" xfId="37582" xr:uid="{00000000-0005-0000-0000-0000D84C0000}"/>
    <cellStyle name="Input 3 2 2 2 4 6" xfId="37583" xr:uid="{00000000-0005-0000-0000-0000D94C0000}"/>
    <cellStyle name="Input 3 2 2 2 4 7" xfId="37584" xr:uid="{00000000-0005-0000-0000-0000DA4C0000}"/>
    <cellStyle name="Input 3 2 2 2 5" xfId="5915" xr:uid="{00000000-0005-0000-0000-0000DB4C0000}"/>
    <cellStyle name="Input 3 2 2 2 5 2" xfId="5916" xr:uid="{00000000-0005-0000-0000-0000DC4C0000}"/>
    <cellStyle name="Input 3 2 2 2 6" xfId="37585" xr:uid="{00000000-0005-0000-0000-0000DD4C0000}"/>
    <cellStyle name="Input 3 2 2 2 7" xfId="37586" xr:uid="{00000000-0005-0000-0000-0000DE4C0000}"/>
    <cellStyle name="Input 3 2 2 2 8" xfId="37587" xr:uid="{00000000-0005-0000-0000-0000DF4C0000}"/>
    <cellStyle name="Input 3 2 2 3" xfId="5917" xr:uid="{00000000-0005-0000-0000-0000E04C0000}"/>
    <cellStyle name="Input 3 2 2 3 10" xfId="37588" xr:uid="{00000000-0005-0000-0000-0000E14C0000}"/>
    <cellStyle name="Input 3 2 2 3 2" xfId="5918" xr:uid="{00000000-0005-0000-0000-0000E24C0000}"/>
    <cellStyle name="Input 3 2 2 3 2 2" xfId="5919" xr:uid="{00000000-0005-0000-0000-0000E34C0000}"/>
    <cellStyle name="Input 3 2 2 3 2 3" xfId="37589" xr:uid="{00000000-0005-0000-0000-0000E44C0000}"/>
    <cellStyle name="Input 3 2 2 3 2 4" xfId="37590" xr:uid="{00000000-0005-0000-0000-0000E54C0000}"/>
    <cellStyle name="Input 3 2 2 3 2 5" xfId="37591" xr:uid="{00000000-0005-0000-0000-0000E64C0000}"/>
    <cellStyle name="Input 3 2 2 3 2 6" xfId="37592" xr:uid="{00000000-0005-0000-0000-0000E74C0000}"/>
    <cellStyle name="Input 3 2 2 3 2 7" xfId="37593" xr:uid="{00000000-0005-0000-0000-0000E84C0000}"/>
    <cellStyle name="Input 3 2 2 3 3" xfId="5920" xr:uid="{00000000-0005-0000-0000-0000E94C0000}"/>
    <cellStyle name="Input 3 2 2 3 3 2" xfId="5921" xr:uid="{00000000-0005-0000-0000-0000EA4C0000}"/>
    <cellStyle name="Input 3 2 2 3 3 3" xfId="37594" xr:uid="{00000000-0005-0000-0000-0000EB4C0000}"/>
    <cellStyle name="Input 3 2 2 3 3 4" xfId="37595" xr:uid="{00000000-0005-0000-0000-0000EC4C0000}"/>
    <cellStyle name="Input 3 2 2 3 3 5" xfId="37596" xr:uid="{00000000-0005-0000-0000-0000ED4C0000}"/>
    <cellStyle name="Input 3 2 2 3 3 6" xfId="37597" xr:uid="{00000000-0005-0000-0000-0000EE4C0000}"/>
    <cellStyle name="Input 3 2 2 3 3 7" xfId="37598" xr:uid="{00000000-0005-0000-0000-0000EF4C0000}"/>
    <cellStyle name="Input 3 2 2 3 4" xfId="5922" xr:uid="{00000000-0005-0000-0000-0000F04C0000}"/>
    <cellStyle name="Input 3 2 2 3 4 2" xfId="5923" xr:uid="{00000000-0005-0000-0000-0000F14C0000}"/>
    <cellStyle name="Input 3 2 2 3 4 3" xfId="37599" xr:uid="{00000000-0005-0000-0000-0000F24C0000}"/>
    <cellStyle name="Input 3 2 2 3 4 4" xfId="37600" xr:uid="{00000000-0005-0000-0000-0000F34C0000}"/>
    <cellStyle name="Input 3 2 2 3 4 5" xfId="37601" xr:uid="{00000000-0005-0000-0000-0000F44C0000}"/>
    <cellStyle name="Input 3 2 2 3 4 6" xfId="37602" xr:uid="{00000000-0005-0000-0000-0000F54C0000}"/>
    <cellStyle name="Input 3 2 2 3 4 7" xfId="37603" xr:uid="{00000000-0005-0000-0000-0000F64C0000}"/>
    <cellStyle name="Input 3 2 2 3 5" xfId="5924" xr:uid="{00000000-0005-0000-0000-0000F74C0000}"/>
    <cellStyle name="Input 3 2 2 3 5 2" xfId="5925" xr:uid="{00000000-0005-0000-0000-0000F84C0000}"/>
    <cellStyle name="Input 3 2 2 3 5 3" xfId="37604" xr:uid="{00000000-0005-0000-0000-0000F94C0000}"/>
    <cellStyle name="Input 3 2 2 3 5 4" xfId="37605" xr:uid="{00000000-0005-0000-0000-0000FA4C0000}"/>
    <cellStyle name="Input 3 2 2 3 5 5" xfId="37606" xr:uid="{00000000-0005-0000-0000-0000FB4C0000}"/>
    <cellStyle name="Input 3 2 2 3 5 6" xfId="37607" xr:uid="{00000000-0005-0000-0000-0000FC4C0000}"/>
    <cellStyle name="Input 3 2 2 3 5 7" xfId="37608" xr:uid="{00000000-0005-0000-0000-0000FD4C0000}"/>
    <cellStyle name="Input 3 2 2 3 6" xfId="5926" xr:uid="{00000000-0005-0000-0000-0000FE4C0000}"/>
    <cellStyle name="Input 3 2 2 3 6 2" xfId="5927" xr:uid="{00000000-0005-0000-0000-0000FF4C0000}"/>
    <cellStyle name="Input 3 2 2 3 6 3" xfId="37609" xr:uid="{00000000-0005-0000-0000-0000004D0000}"/>
    <cellStyle name="Input 3 2 2 3 6 4" xfId="37610" xr:uid="{00000000-0005-0000-0000-0000014D0000}"/>
    <cellStyle name="Input 3 2 2 3 6 5" xfId="37611" xr:uid="{00000000-0005-0000-0000-0000024D0000}"/>
    <cellStyle name="Input 3 2 2 3 6 6" xfId="37612" xr:uid="{00000000-0005-0000-0000-0000034D0000}"/>
    <cellStyle name="Input 3 2 2 3 6 7" xfId="37613" xr:uid="{00000000-0005-0000-0000-0000044D0000}"/>
    <cellStyle name="Input 3 2 2 3 7" xfId="37614" xr:uid="{00000000-0005-0000-0000-0000054D0000}"/>
    <cellStyle name="Input 3 2 2 3 8" xfId="37615" xr:uid="{00000000-0005-0000-0000-0000064D0000}"/>
    <cellStyle name="Input 3 2 2 3 9" xfId="37616" xr:uid="{00000000-0005-0000-0000-0000074D0000}"/>
    <cellStyle name="Input 3 2 2 4" xfId="5928" xr:uid="{00000000-0005-0000-0000-0000084D0000}"/>
    <cellStyle name="Input 3 2 2 4 10" xfId="5929" xr:uid="{00000000-0005-0000-0000-0000094D0000}"/>
    <cellStyle name="Input 3 2 2 4 11" xfId="37617" xr:uid="{00000000-0005-0000-0000-00000A4D0000}"/>
    <cellStyle name="Input 3 2 2 4 12" xfId="37618" xr:uid="{00000000-0005-0000-0000-00000B4D0000}"/>
    <cellStyle name="Input 3 2 2 4 2" xfId="5930" xr:uid="{00000000-0005-0000-0000-00000C4D0000}"/>
    <cellStyle name="Input 3 2 2 4 2 2" xfId="5931" xr:uid="{00000000-0005-0000-0000-00000D4D0000}"/>
    <cellStyle name="Input 3 2 2 4 2 3" xfId="37619" xr:uid="{00000000-0005-0000-0000-00000E4D0000}"/>
    <cellStyle name="Input 3 2 2 4 2 4" xfId="37620" xr:uid="{00000000-0005-0000-0000-00000F4D0000}"/>
    <cellStyle name="Input 3 2 2 4 2 5" xfId="37621" xr:uid="{00000000-0005-0000-0000-0000104D0000}"/>
    <cellStyle name="Input 3 2 2 4 2 6" xfId="37622" xr:uid="{00000000-0005-0000-0000-0000114D0000}"/>
    <cellStyle name="Input 3 2 2 4 2 7" xfId="37623" xr:uid="{00000000-0005-0000-0000-0000124D0000}"/>
    <cellStyle name="Input 3 2 2 4 3" xfId="5932" xr:uid="{00000000-0005-0000-0000-0000134D0000}"/>
    <cellStyle name="Input 3 2 2 4 3 2" xfId="5933" xr:uid="{00000000-0005-0000-0000-0000144D0000}"/>
    <cellStyle name="Input 3 2 2 4 3 3" xfId="37624" xr:uid="{00000000-0005-0000-0000-0000154D0000}"/>
    <cellStyle name="Input 3 2 2 4 3 4" xfId="37625" xr:uid="{00000000-0005-0000-0000-0000164D0000}"/>
    <cellStyle name="Input 3 2 2 4 3 5" xfId="37626" xr:uid="{00000000-0005-0000-0000-0000174D0000}"/>
    <cellStyle name="Input 3 2 2 4 3 6" xfId="37627" xr:uid="{00000000-0005-0000-0000-0000184D0000}"/>
    <cellStyle name="Input 3 2 2 4 3 7" xfId="37628" xr:uid="{00000000-0005-0000-0000-0000194D0000}"/>
    <cellStyle name="Input 3 2 2 4 4" xfId="5934" xr:uid="{00000000-0005-0000-0000-00001A4D0000}"/>
    <cellStyle name="Input 3 2 2 4 4 2" xfId="5935" xr:uid="{00000000-0005-0000-0000-00001B4D0000}"/>
    <cellStyle name="Input 3 2 2 4 4 3" xfId="37629" xr:uid="{00000000-0005-0000-0000-00001C4D0000}"/>
    <cellStyle name="Input 3 2 2 4 4 4" xfId="37630" xr:uid="{00000000-0005-0000-0000-00001D4D0000}"/>
    <cellStyle name="Input 3 2 2 4 4 5" xfId="37631" xr:uid="{00000000-0005-0000-0000-00001E4D0000}"/>
    <cellStyle name="Input 3 2 2 4 4 6" xfId="37632" xr:uid="{00000000-0005-0000-0000-00001F4D0000}"/>
    <cellStyle name="Input 3 2 2 4 4 7" xfId="37633" xr:uid="{00000000-0005-0000-0000-0000204D0000}"/>
    <cellStyle name="Input 3 2 2 4 5" xfId="5936" xr:uid="{00000000-0005-0000-0000-0000214D0000}"/>
    <cellStyle name="Input 3 2 2 4 5 2" xfId="5937" xr:uid="{00000000-0005-0000-0000-0000224D0000}"/>
    <cellStyle name="Input 3 2 2 4 5 3" xfId="37634" xr:uid="{00000000-0005-0000-0000-0000234D0000}"/>
    <cellStyle name="Input 3 2 2 4 5 4" xfId="37635" xr:uid="{00000000-0005-0000-0000-0000244D0000}"/>
    <cellStyle name="Input 3 2 2 4 5 5" xfId="37636" xr:uid="{00000000-0005-0000-0000-0000254D0000}"/>
    <cellStyle name="Input 3 2 2 4 5 6" xfId="37637" xr:uid="{00000000-0005-0000-0000-0000264D0000}"/>
    <cellStyle name="Input 3 2 2 4 5 7" xfId="37638" xr:uid="{00000000-0005-0000-0000-0000274D0000}"/>
    <cellStyle name="Input 3 2 2 4 6" xfId="5938" xr:uid="{00000000-0005-0000-0000-0000284D0000}"/>
    <cellStyle name="Input 3 2 2 4 6 2" xfId="5939" xr:uid="{00000000-0005-0000-0000-0000294D0000}"/>
    <cellStyle name="Input 3 2 2 4 6 3" xfId="37639" xr:uid="{00000000-0005-0000-0000-00002A4D0000}"/>
    <cellStyle name="Input 3 2 2 4 6 4" xfId="37640" xr:uid="{00000000-0005-0000-0000-00002B4D0000}"/>
    <cellStyle name="Input 3 2 2 4 6 5" xfId="37641" xr:uid="{00000000-0005-0000-0000-00002C4D0000}"/>
    <cellStyle name="Input 3 2 2 4 6 6" xfId="37642" xr:uid="{00000000-0005-0000-0000-00002D4D0000}"/>
    <cellStyle name="Input 3 2 2 4 6 7" xfId="37643" xr:uid="{00000000-0005-0000-0000-00002E4D0000}"/>
    <cellStyle name="Input 3 2 2 4 7" xfId="5940" xr:uid="{00000000-0005-0000-0000-00002F4D0000}"/>
    <cellStyle name="Input 3 2 2 4 7 2" xfId="5941" xr:uid="{00000000-0005-0000-0000-0000304D0000}"/>
    <cellStyle name="Input 3 2 2 4 7 3" xfId="37644" xr:uid="{00000000-0005-0000-0000-0000314D0000}"/>
    <cellStyle name="Input 3 2 2 4 7 4" xfId="37645" xr:uid="{00000000-0005-0000-0000-0000324D0000}"/>
    <cellStyle name="Input 3 2 2 4 7 5" xfId="37646" xr:uid="{00000000-0005-0000-0000-0000334D0000}"/>
    <cellStyle name="Input 3 2 2 4 7 6" xfId="37647" xr:uid="{00000000-0005-0000-0000-0000344D0000}"/>
    <cellStyle name="Input 3 2 2 4 7 7" xfId="37648" xr:uid="{00000000-0005-0000-0000-0000354D0000}"/>
    <cellStyle name="Input 3 2 2 4 8" xfId="5942" xr:uid="{00000000-0005-0000-0000-0000364D0000}"/>
    <cellStyle name="Input 3 2 2 4 8 2" xfId="5943" xr:uid="{00000000-0005-0000-0000-0000374D0000}"/>
    <cellStyle name="Input 3 2 2 4 8 3" xfId="37649" xr:uid="{00000000-0005-0000-0000-0000384D0000}"/>
    <cellStyle name="Input 3 2 2 4 8 4" xfId="37650" xr:uid="{00000000-0005-0000-0000-0000394D0000}"/>
    <cellStyle name="Input 3 2 2 4 8 5" xfId="37651" xr:uid="{00000000-0005-0000-0000-00003A4D0000}"/>
    <cellStyle name="Input 3 2 2 4 8 6" xfId="37652" xr:uid="{00000000-0005-0000-0000-00003B4D0000}"/>
    <cellStyle name="Input 3 2 2 4 8 7" xfId="37653" xr:uid="{00000000-0005-0000-0000-00003C4D0000}"/>
    <cellStyle name="Input 3 2 2 4 9" xfId="5944" xr:uid="{00000000-0005-0000-0000-00003D4D0000}"/>
    <cellStyle name="Input 3 2 2 4 9 2" xfId="5945" xr:uid="{00000000-0005-0000-0000-00003E4D0000}"/>
    <cellStyle name="Input 3 2 2 4 9 3" xfId="37654" xr:uid="{00000000-0005-0000-0000-00003F4D0000}"/>
    <cellStyle name="Input 3 2 2 4 9 4" xfId="37655" xr:uid="{00000000-0005-0000-0000-0000404D0000}"/>
    <cellStyle name="Input 3 2 2 4 9 5" xfId="37656" xr:uid="{00000000-0005-0000-0000-0000414D0000}"/>
    <cellStyle name="Input 3 2 2 4 9 6" xfId="37657" xr:uid="{00000000-0005-0000-0000-0000424D0000}"/>
    <cellStyle name="Input 3 2 2 4 9 7" xfId="37658" xr:uid="{00000000-0005-0000-0000-0000434D0000}"/>
    <cellStyle name="Input 3 2 2 5" xfId="5946" xr:uid="{00000000-0005-0000-0000-0000444D0000}"/>
    <cellStyle name="Input 3 2 2 5 10" xfId="37659" xr:uid="{00000000-0005-0000-0000-0000454D0000}"/>
    <cellStyle name="Input 3 2 2 5 11" xfId="37660" xr:uid="{00000000-0005-0000-0000-0000464D0000}"/>
    <cellStyle name="Input 3 2 2 5 12" xfId="37661" xr:uid="{00000000-0005-0000-0000-0000474D0000}"/>
    <cellStyle name="Input 3 2 2 5 2" xfId="5947" xr:uid="{00000000-0005-0000-0000-0000484D0000}"/>
    <cellStyle name="Input 3 2 2 5 2 2" xfId="5948" xr:uid="{00000000-0005-0000-0000-0000494D0000}"/>
    <cellStyle name="Input 3 2 2 5 2 3" xfId="37662" xr:uid="{00000000-0005-0000-0000-00004A4D0000}"/>
    <cellStyle name="Input 3 2 2 5 2 4" xfId="37663" xr:uid="{00000000-0005-0000-0000-00004B4D0000}"/>
    <cellStyle name="Input 3 2 2 5 2 5" xfId="37664" xr:uid="{00000000-0005-0000-0000-00004C4D0000}"/>
    <cellStyle name="Input 3 2 2 5 2 6" xfId="37665" xr:uid="{00000000-0005-0000-0000-00004D4D0000}"/>
    <cellStyle name="Input 3 2 2 5 2 7" xfId="37666" xr:uid="{00000000-0005-0000-0000-00004E4D0000}"/>
    <cellStyle name="Input 3 2 2 5 3" xfId="5949" xr:uid="{00000000-0005-0000-0000-00004F4D0000}"/>
    <cellStyle name="Input 3 2 2 5 3 2" xfId="5950" xr:uid="{00000000-0005-0000-0000-0000504D0000}"/>
    <cellStyle name="Input 3 2 2 5 3 3" xfId="37667" xr:uid="{00000000-0005-0000-0000-0000514D0000}"/>
    <cellStyle name="Input 3 2 2 5 3 4" xfId="37668" xr:uid="{00000000-0005-0000-0000-0000524D0000}"/>
    <cellStyle name="Input 3 2 2 5 3 5" xfId="37669" xr:uid="{00000000-0005-0000-0000-0000534D0000}"/>
    <cellStyle name="Input 3 2 2 5 3 6" xfId="37670" xr:uid="{00000000-0005-0000-0000-0000544D0000}"/>
    <cellStyle name="Input 3 2 2 5 3 7" xfId="37671" xr:uid="{00000000-0005-0000-0000-0000554D0000}"/>
    <cellStyle name="Input 3 2 2 5 4" xfId="5951" xr:uid="{00000000-0005-0000-0000-0000564D0000}"/>
    <cellStyle name="Input 3 2 2 5 4 2" xfId="5952" xr:uid="{00000000-0005-0000-0000-0000574D0000}"/>
    <cellStyle name="Input 3 2 2 5 4 3" xfId="37672" xr:uid="{00000000-0005-0000-0000-0000584D0000}"/>
    <cellStyle name="Input 3 2 2 5 4 4" xfId="37673" xr:uid="{00000000-0005-0000-0000-0000594D0000}"/>
    <cellStyle name="Input 3 2 2 5 4 5" xfId="37674" xr:uid="{00000000-0005-0000-0000-00005A4D0000}"/>
    <cellStyle name="Input 3 2 2 5 4 6" xfId="37675" xr:uid="{00000000-0005-0000-0000-00005B4D0000}"/>
    <cellStyle name="Input 3 2 2 5 4 7" xfId="37676" xr:uid="{00000000-0005-0000-0000-00005C4D0000}"/>
    <cellStyle name="Input 3 2 2 5 5" xfId="5953" xr:uid="{00000000-0005-0000-0000-00005D4D0000}"/>
    <cellStyle name="Input 3 2 2 5 5 2" xfId="5954" xr:uid="{00000000-0005-0000-0000-00005E4D0000}"/>
    <cellStyle name="Input 3 2 2 5 5 3" xfId="37677" xr:uid="{00000000-0005-0000-0000-00005F4D0000}"/>
    <cellStyle name="Input 3 2 2 5 5 4" xfId="37678" xr:uid="{00000000-0005-0000-0000-0000604D0000}"/>
    <cellStyle name="Input 3 2 2 5 5 5" xfId="37679" xr:uid="{00000000-0005-0000-0000-0000614D0000}"/>
    <cellStyle name="Input 3 2 2 5 5 6" xfId="37680" xr:uid="{00000000-0005-0000-0000-0000624D0000}"/>
    <cellStyle name="Input 3 2 2 5 5 7" xfId="37681" xr:uid="{00000000-0005-0000-0000-0000634D0000}"/>
    <cellStyle name="Input 3 2 2 5 6" xfId="5955" xr:uid="{00000000-0005-0000-0000-0000644D0000}"/>
    <cellStyle name="Input 3 2 2 5 6 2" xfId="5956" xr:uid="{00000000-0005-0000-0000-0000654D0000}"/>
    <cellStyle name="Input 3 2 2 5 6 3" xfId="37682" xr:uid="{00000000-0005-0000-0000-0000664D0000}"/>
    <cellStyle name="Input 3 2 2 5 6 4" xfId="37683" xr:uid="{00000000-0005-0000-0000-0000674D0000}"/>
    <cellStyle name="Input 3 2 2 5 6 5" xfId="37684" xr:uid="{00000000-0005-0000-0000-0000684D0000}"/>
    <cellStyle name="Input 3 2 2 5 6 6" xfId="37685" xr:uid="{00000000-0005-0000-0000-0000694D0000}"/>
    <cellStyle name="Input 3 2 2 5 6 7" xfId="37686" xr:uid="{00000000-0005-0000-0000-00006A4D0000}"/>
    <cellStyle name="Input 3 2 2 5 7" xfId="5957" xr:uid="{00000000-0005-0000-0000-00006B4D0000}"/>
    <cellStyle name="Input 3 2 2 5 7 2" xfId="5958" xr:uid="{00000000-0005-0000-0000-00006C4D0000}"/>
    <cellStyle name="Input 3 2 2 5 7 3" xfId="37687" xr:uid="{00000000-0005-0000-0000-00006D4D0000}"/>
    <cellStyle name="Input 3 2 2 5 7 4" xfId="37688" xr:uid="{00000000-0005-0000-0000-00006E4D0000}"/>
    <cellStyle name="Input 3 2 2 5 7 5" xfId="37689" xr:uid="{00000000-0005-0000-0000-00006F4D0000}"/>
    <cellStyle name="Input 3 2 2 5 7 6" xfId="37690" xr:uid="{00000000-0005-0000-0000-0000704D0000}"/>
    <cellStyle name="Input 3 2 2 5 7 7" xfId="37691" xr:uid="{00000000-0005-0000-0000-0000714D0000}"/>
    <cellStyle name="Input 3 2 2 5 8" xfId="5959" xr:uid="{00000000-0005-0000-0000-0000724D0000}"/>
    <cellStyle name="Input 3 2 2 5 8 2" xfId="5960" xr:uid="{00000000-0005-0000-0000-0000734D0000}"/>
    <cellStyle name="Input 3 2 2 5 8 3" xfId="37692" xr:uid="{00000000-0005-0000-0000-0000744D0000}"/>
    <cellStyle name="Input 3 2 2 5 8 4" xfId="37693" xr:uid="{00000000-0005-0000-0000-0000754D0000}"/>
    <cellStyle name="Input 3 2 2 5 8 5" xfId="37694" xr:uid="{00000000-0005-0000-0000-0000764D0000}"/>
    <cellStyle name="Input 3 2 2 5 8 6" xfId="37695" xr:uid="{00000000-0005-0000-0000-0000774D0000}"/>
    <cellStyle name="Input 3 2 2 5 8 7" xfId="37696" xr:uid="{00000000-0005-0000-0000-0000784D0000}"/>
    <cellStyle name="Input 3 2 2 5 9" xfId="5961" xr:uid="{00000000-0005-0000-0000-0000794D0000}"/>
    <cellStyle name="Input 3 2 2 5 9 2" xfId="5962" xr:uid="{00000000-0005-0000-0000-00007A4D0000}"/>
    <cellStyle name="Input 3 2 2 5 9 3" xfId="37697" xr:uid="{00000000-0005-0000-0000-00007B4D0000}"/>
    <cellStyle name="Input 3 2 2 5 9 4" xfId="37698" xr:uid="{00000000-0005-0000-0000-00007C4D0000}"/>
    <cellStyle name="Input 3 2 2 5 9 5" xfId="37699" xr:uid="{00000000-0005-0000-0000-00007D4D0000}"/>
    <cellStyle name="Input 3 2 2 5 9 6" xfId="37700" xr:uid="{00000000-0005-0000-0000-00007E4D0000}"/>
    <cellStyle name="Input 3 2 2 5 9 7" xfId="37701" xr:uid="{00000000-0005-0000-0000-00007F4D0000}"/>
    <cellStyle name="Input 3 2 2 6" xfId="5963" xr:uid="{00000000-0005-0000-0000-0000804D0000}"/>
    <cellStyle name="Input 3 2 2 6 10" xfId="5964" xr:uid="{00000000-0005-0000-0000-0000814D0000}"/>
    <cellStyle name="Input 3 2 2 6 11" xfId="37702" xr:uid="{00000000-0005-0000-0000-0000824D0000}"/>
    <cellStyle name="Input 3 2 2 6 12" xfId="37703" xr:uid="{00000000-0005-0000-0000-0000834D0000}"/>
    <cellStyle name="Input 3 2 2 6 13" xfId="37704" xr:uid="{00000000-0005-0000-0000-0000844D0000}"/>
    <cellStyle name="Input 3 2 2 6 14" xfId="37705" xr:uid="{00000000-0005-0000-0000-0000854D0000}"/>
    <cellStyle name="Input 3 2 2 6 15" xfId="37706" xr:uid="{00000000-0005-0000-0000-0000864D0000}"/>
    <cellStyle name="Input 3 2 2 6 2" xfId="5965" xr:uid="{00000000-0005-0000-0000-0000874D0000}"/>
    <cellStyle name="Input 3 2 2 6 2 2" xfId="5966" xr:uid="{00000000-0005-0000-0000-0000884D0000}"/>
    <cellStyle name="Input 3 2 2 6 2 3" xfId="37707" xr:uid="{00000000-0005-0000-0000-0000894D0000}"/>
    <cellStyle name="Input 3 2 2 6 2 4" xfId="37708" xr:uid="{00000000-0005-0000-0000-00008A4D0000}"/>
    <cellStyle name="Input 3 2 2 6 2 5" xfId="37709" xr:uid="{00000000-0005-0000-0000-00008B4D0000}"/>
    <cellStyle name="Input 3 2 2 6 2 6" xfId="37710" xr:uid="{00000000-0005-0000-0000-00008C4D0000}"/>
    <cellStyle name="Input 3 2 2 6 2 7" xfId="37711" xr:uid="{00000000-0005-0000-0000-00008D4D0000}"/>
    <cellStyle name="Input 3 2 2 6 3" xfId="5967" xr:uid="{00000000-0005-0000-0000-00008E4D0000}"/>
    <cellStyle name="Input 3 2 2 6 3 2" xfId="5968" xr:uid="{00000000-0005-0000-0000-00008F4D0000}"/>
    <cellStyle name="Input 3 2 2 6 3 3" xfId="37712" xr:uid="{00000000-0005-0000-0000-0000904D0000}"/>
    <cellStyle name="Input 3 2 2 6 3 4" xfId="37713" xr:uid="{00000000-0005-0000-0000-0000914D0000}"/>
    <cellStyle name="Input 3 2 2 6 3 5" xfId="37714" xr:uid="{00000000-0005-0000-0000-0000924D0000}"/>
    <cellStyle name="Input 3 2 2 6 3 6" xfId="37715" xr:uid="{00000000-0005-0000-0000-0000934D0000}"/>
    <cellStyle name="Input 3 2 2 6 3 7" xfId="37716" xr:uid="{00000000-0005-0000-0000-0000944D0000}"/>
    <cellStyle name="Input 3 2 2 6 4" xfId="5969" xr:uid="{00000000-0005-0000-0000-0000954D0000}"/>
    <cellStyle name="Input 3 2 2 6 4 2" xfId="5970" xr:uid="{00000000-0005-0000-0000-0000964D0000}"/>
    <cellStyle name="Input 3 2 2 6 4 3" xfId="37717" xr:uid="{00000000-0005-0000-0000-0000974D0000}"/>
    <cellStyle name="Input 3 2 2 6 4 4" xfId="37718" xr:uid="{00000000-0005-0000-0000-0000984D0000}"/>
    <cellStyle name="Input 3 2 2 6 4 5" xfId="37719" xr:uid="{00000000-0005-0000-0000-0000994D0000}"/>
    <cellStyle name="Input 3 2 2 6 4 6" xfId="37720" xr:uid="{00000000-0005-0000-0000-00009A4D0000}"/>
    <cellStyle name="Input 3 2 2 6 4 7" xfId="37721" xr:uid="{00000000-0005-0000-0000-00009B4D0000}"/>
    <cellStyle name="Input 3 2 2 6 5" xfId="5971" xr:uid="{00000000-0005-0000-0000-00009C4D0000}"/>
    <cellStyle name="Input 3 2 2 6 5 2" xfId="5972" xr:uid="{00000000-0005-0000-0000-00009D4D0000}"/>
    <cellStyle name="Input 3 2 2 6 5 3" xfId="37722" xr:uid="{00000000-0005-0000-0000-00009E4D0000}"/>
    <cellStyle name="Input 3 2 2 6 5 4" xfId="37723" xr:uid="{00000000-0005-0000-0000-00009F4D0000}"/>
    <cellStyle name="Input 3 2 2 6 5 5" xfId="37724" xr:uid="{00000000-0005-0000-0000-0000A04D0000}"/>
    <cellStyle name="Input 3 2 2 6 5 6" xfId="37725" xr:uid="{00000000-0005-0000-0000-0000A14D0000}"/>
    <cellStyle name="Input 3 2 2 6 5 7" xfId="37726" xr:uid="{00000000-0005-0000-0000-0000A24D0000}"/>
    <cellStyle name="Input 3 2 2 6 6" xfId="5973" xr:uid="{00000000-0005-0000-0000-0000A34D0000}"/>
    <cellStyle name="Input 3 2 2 6 6 2" xfId="5974" xr:uid="{00000000-0005-0000-0000-0000A44D0000}"/>
    <cellStyle name="Input 3 2 2 6 6 3" xfId="37727" xr:uid="{00000000-0005-0000-0000-0000A54D0000}"/>
    <cellStyle name="Input 3 2 2 6 6 4" xfId="37728" xr:uid="{00000000-0005-0000-0000-0000A64D0000}"/>
    <cellStyle name="Input 3 2 2 6 6 5" xfId="37729" xr:uid="{00000000-0005-0000-0000-0000A74D0000}"/>
    <cellStyle name="Input 3 2 2 6 6 6" xfId="37730" xr:uid="{00000000-0005-0000-0000-0000A84D0000}"/>
    <cellStyle name="Input 3 2 2 6 6 7" xfId="37731" xr:uid="{00000000-0005-0000-0000-0000A94D0000}"/>
    <cellStyle name="Input 3 2 2 6 7" xfId="5975" xr:uid="{00000000-0005-0000-0000-0000AA4D0000}"/>
    <cellStyle name="Input 3 2 2 6 7 2" xfId="5976" xr:uid="{00000000-0005-0000-0000-0000AB4D0000}"/>
    <cellStyle name="Input 3 2 2 6 7 3" xfId="37732" xr:uid="{00000000-0005-0000-0000-0000AC4D0000}"/>
    <cellStyle name="Input 3 2 2 6 7 4" xfId="37733" xr:uid="{00000000-0005-0000-0000-0000AD4D0000}"/>
    <cellStyle name="Input 3 2 2 6 7 5" xfId="37734" xr:uid="{00000000-0005-0000-0000-0000AE4D0000}"/>
    <cellStyle name="Input 3 2 2 6 7 6" xfId="37735" xr:uid="{00000000-0005-0000-0000-0000AF4D0000}"/>
    <cellStyle name="Input 3 2 2 6 7 7" xfId="37736" xr:uid="{00000000-0005-0000-0000-0000B04D0000}"/>
    <cellStyle name="Input 3 2 2 6 8" xfId="5977" xr:uid="{00000000-0005-0000-0000-0000B14D0000}"/>
    <cellStyle name="Input 3 2 2 6 8 2" xfId="5978" xr:uid="{00000000-0005-0000-0000-0000B24D0000}"/>
    <cellStyle name="Input 3 2 2 6 8 3" xfId="37737" xr:uid="{00000000-0005-0000-0000-0000B34D0000}"/>
    <cellStyle name="Input 3 2 2 6 8 4" xfId="37738" xr:uid="{00000000-0005-0000-0000-0000B44D0000}"/>
    <cellStyle name="Input 3 2 2 6 8 5" xfId="37739" xr:uid="{00000000-0005-0000-0000-0000B54D0000}"/>
    <cellStyle name="Input 3 2 2 6 8 6" xfId="37740" xr:uid="{00000000-0005-0000-0000-0000B64D0000}"/>
    <cellStyle name="Input 3 2 2 6 8 7" xfId="37741" xr:uid="{00000000-0005-0000-0000-0000B74D0000}"/>
    <cellStyle name="Input 3 2 2 6 9" xfId="5979" xr:uid="{00000000-0005-0000-0000-0000B84D0000}"/>
    <cellStyle name="Input 3 2 2 6 9 2" xfId="5980" xr:uid="{00000000-0005-0000-0000-0000B94D0000}"/>
    <cellStyle name="Input 3 2 2 6 9 3" xfId="37742" xr:uid="{00000000-0005-0000-0000-0000BA4D0000}"/>
    <cellStyle name="Input 3 2 2 6 9 4" xfId="37743" xr:uid="{00000000-0005-0000-0000-0000BB4D0000}"/>
    <cellStyle name="Input 3 2 2 6 9 5" xfId="37744" xr:uid="{00000000-0005-0000-0000-0000BC4D0000}"/>
    <cellStyle name="Input 3 2 2 6 9 6" xfId="37745" xr:uid="{00000000-0005-0000-0000-0000BD4D0000}"/>
    <cellStyle name="Input 3 2 2 6 9 7" xfId="37746" xr:uid="{00000000-0005-0000-0000-0000BE4D0000}"/>
    <cellStyle name="Input 3 2 2 7" xfId="37747" xr:uid="{00000000-0005-0000-0000-0000BF4D0000}"/>
    <cellStyle name="Input 3 2 3" xfId="5981" xr:uid="{00000000-0005-0000-0000-0000C04D0000}"/>
    <cellStyle name="Input 3 2 3 2" xfId="5982" xr:uid="{00000000-0005-0000-0000-0000C14D0000}"/>
    <cellStyle name="Input 3 2 3 2 2" xfId="5983" xr:uid="{00000000-0005-0000-0000-0000C24D0000}"/>
    <cellStyle name="Input 3 2 3 2 2 10" xfId="37748" xr:uid="{00000000-0005-0000-0000-0000C34D0000}"/>
    <cellStyle name="Input 3 2 3 2 2 2" xfId="5984" xr:uid="{00000000-0005-0000-0000-0000C44D0000}"/>
    <cellStyle name="Input 3 2 3 2 2 2 2" xfId="5985" xr:uid="{00000000-0005-0000-0000-0000C54D0000}"/>
    <cellStyle name="Input 3 2 3 2 2 2 3" xfId="37749" xr:uid="{00000000-0005-0000-0000-0000C64D0000}"/>
    <cellStyle name="Input 3 2 3 2 2 2 4" xfId="37750" xr:uid="{00000000-0005-0000-0000-0000C74D0000}"/>
    <cellStyle name="Input 3 2 3 2 2 2 5" xfId="37751" xr:uid="{00000000-0005-0000-0000-0000C84D0000}"/>
    <cellStyle name="Input 3 2 3 2 2 2 6" xfId="37752" xr:uid="{00000000-0005-0000-0000-0000C94D0000}"/>
    <cellStyle name="Input 3 2 3 2 2 2 7" xfId="37753" xr:uid="{00000000-0005-0000-0000-0000CA4D0000}"/>
    <cellStyle name="Input 3 2 3 2 2 3" xfId="5986" xr:uid="{00000000-0005-0000-0000-0000CB4D0000}"/>
    <cellStyle name="Input 3 2 3 2 2 3 2" xfId="5987" xr:uid="{00000000-0005-0000-0000-0000CC4D0000}"/>
    <cellStyle name="Input 3 2 3 2 2 3 3" xfId="37754" xr:uid="{00000000-0005-0000-0000-0000CD4D0000}"/>
    <cellStyle name="Input 3 2 3 2 2 3 4" xfId="37755" xr:uid="{00000000-0005-0000-0000-0000CE4D0000}"/>
    <cellStyle name="Input 3 2 3 2 2 3 5" xfId="37756" xr:uid="{00000000-0005-0000-0000-0000CF4D0000}"/>
    <cellStyle name="Input 3 2 3 2 2 3 6" xfId="37757" xr:uid="{00000000-0005-0000-0000-0000D04D0000}"/>
    <cellStyle name="Input 3 2 3 2 2 3 7" xfId="37758" xr:uid="{00000000-0005-0000-0000-0000D14D0000}"/>
    <cellStyle name="Input 3 2 3 2 2 4" xfId="5988" xr:uid="{00000000-0005-0000-0000-0000D24D0000}"/>
    <cellStyle name="Input 3 2 3 2 2 4 2" xfId="5989" xr:uid="{00000000-0005-0000-0000-0000D34D0000}"/>
    <cellStyle name="Input 3 2 3 2 2 4 3" xfId="37759" xr:uid="{00000000-0005-0000-0000-0000D44D0000}"/>
    <cellStyle name="Input 3 2 3 2 2 4 4" xfId="37760" xr:uid="{00000000-0005-0000-0000-0000D54D0000}"/>
    <cellStyle name="Input 3 2 3 2 2 4 5" xfId="37761" xr:uid="{00000000-0005-0000-0000-0000D64D0000}"/>
    <cellStyle name="Input 3 2 3 2 2 4 6" xfId="37762" xr:uid="{00000000-0005-0000-0000-0000D74D0000}"/>
    <cellStyle name="Input 3 2 3 2 2 4 7" xfId="37763" xr:uid="{00000000-0005-0000-0000-0000D84D0000}"/>
    <cellStyle name="Input 3 2 3 2 2 5" xfId="5990" xr:uid="{00000000-0005-0000-0000-0000D94D0000}"/>
    <cellStyle name="Input 3 2 3 2 2 5 2" xfId="5991" xr:uid="{00000000-0005-0000-0000-0000DA4D0000}"/>
    <cellStyle name="Input 3 2 3 2 2 5 3" xfId="37764" xr:uid="{00000000-0005-0000-0000-0000DB4D0000}"/>
    <cellStyle name="Input 3 2 3 2 2 5 4" xfId="37765" xr:uid="{00000000-0005-0000-0000-0000DC4D0000}"/>
    <cellStyle name="Input 3 2 3 2 2 5 5" xfId="37766" xr:uid="{00000000-0005-0000-0000-0000DD4D0000}"/>
    <cellStyle name="Input 3 2 3 2 2 5 6" xfId="37767" xr:uid="{00000000-0005-0000-0000-0000DE4D0000}"/>
    <cellStyle name="Input 3 2 3 2 2 5 7" xfId="37768" xr:uid="{00000000-0005-0000-0000-0000DF4D0000}"/>
    <cellStyle name="Input 3 2 3 2 2 6" xfId="5992" xr:uid="{00000000-0005-0000-0000-0000E04D0000}"/>
    <cellStyle name="Input 3 2 3 2 2 6 2" xfId="5993" xr:uid="{00000000-0005-0000-0000-0000E14D0000}"/>
    <cellStyle name="Input 3 2 3 2 2 6 3" xfId="37769" xr:uid="{00000000-0005-0000-0000-0000E24D0000}"/>
    <cellStyle name="Input 3 2 3 2 2 6 4" xfId="37770" xr:uid="{00000000-0005-0000-0000-0000E34D0000}"/>
    <cellStyle name="Input 3 2 3 2 2 6 5" xfId="37771" xr:uid="{00000000-0005-0000-0000-0000E44D0000}"/>
    <cellStyle name="Input 3 2 3 2 2 6 6" xfId="37772" xr:uid="{00000000-0005-0000-0000-0000E54D0000}"/>
    <cellStyle name="Input 3 2 3 2 2 6 7" xfId="37773" xr:uid="{00000000-0005-0000-0000-0000E64D0000}"/>
    <cellStyle name="Input 3 2 3 2 2 7" xfId="37774" xr:uid="{00000000-0005-0000-0000-0000E74D0000}"/>
    <cellStyle name="Input 3 2 3 2 2 8" xfId="37775" xr:uid="{00000000-0005-0000-0000-0000E84D0000}"/>
    <cellStyle name="Input 3 2 3 2 2 9" xfId="37776" xr:uid="{00000000-0005-0000-0000-0000E94D0000}"/>
    <cellStyle name="Input 3 2 3 2 3" xfId="5994" xr:uid="{00000000-0005-0000-0000-0000EA4D0000}"/>
    <cellStyle name="Input 3 2 3 2 3 10" xfId="5995" xr:uid="{00000000-0005-0000-0000-0000EB4D0000}"/>
    <cellStyle name="Input 3 2 3 2 3 11" xfId="37777" xr:uid="{00000000-0005-0000-0000-0000EC4D0000}"/>
    <cellStyle name="Input 3 2 3 2 3 12" xfId="37778" xr:uid="{00000000-0005-0000-0000-0000ED4D0000}"/>
    <cellStyle name="Input 3 2 3 2 3 13" xfId="37779" xr:uid="{00000000-0005-0000-0000-0000EE4D0000}"/>
    <cellStyle name="Input 3 2 3 2 3 14" xfId="37780" xr:uid="{00000000-0005-0000-0000-0000EF4D0000}"/>
    <cellStyle name="Input 3 2 3 2 3 15" xfId="37781" xr:uid="{00000000-0005-0000-0000-0000F04D0000}"/>
    <cellStyle name="Input 3 2 3 2 3 2" xfId="5996" xr:uid="{00000000-0005-0000-0000-0000F14D0000}"/>
    <cellStyle name="Input 3 2 3 2 3 2 2" xfId="5997" xr:uid="{00000000-0005-0000-0000-0000F24D0000}"/>
    <cellStyle name="Input 3 2 3 2 3 2 3" xfId="37782" xr:uid="{00000000-0005-0000-0000-0000F34D0000}"/>
    <cellStyle name="Input 3 2 3 2 3 2 4" xfId="37783" xr:uid="{00000000-0005-0000-0000-0000F44D0000}"/>
    <cellStyle name="Input 3 2 3 2 3 2 5" xfId="37784" xr:uid="{00000000-0005-0000-0000-0000F54D0000}"/>
    <cellStyle name="Input 3 2 3 2 3 2 6" xfId="37785" xr:uid="{00000000-0005-0000-0000-0000F64D0000}"/>
    <cellStyle name="Input 3 2 3 2 3 2 7" xfId="37786" xr:uid="{00000000-0005-0000-0000-0000F74D0000}"/>
    <cellStyle name="Input 3 2 3 2 3 3" xfId="5998" xr:uid="{00000000-0005-0000-0000-0000F84D0000}"/>
    <cellStyle name="Input 3 2 3 2 3 3 2" xfId="5999" xr:uid="{00000000-0005-0000-0000-0000F94D0000}"/>
    <cellStyle name="Input 3 2 3 2 3 3 3" xfId="37787" xr:uid="{00000000-0005-0000-0000-0000FA4D0000}"/>
    <cellStyle name="Input 3 2 3 2 3 3 4" xfId="37788" xr:uid="{00000000-0005-0000-0000-0000FB4D0000}"/>
    <cellStyle name="Input 3 2 3 2 3 3 5" xfId="37789" xr:uid="{00000000-0005-0000-0000-0000FC4D0000}"/>
    <cellStyle name="Input 3 2 3 2 3 3 6" xfId="37790" xr:uid="{00000000-0005-0000-0000-0000FD4D0000}"/>
    <cellStyle name="Input 3 2 3 2 3 3 7" xfId="37791" xr:uid="{00000000-0005-0000-0000-0000FE4D0000}"/>
    <cellStyle name="Input 3 2 3 2 3 4" xfId="6000" xr:uid="{00000000-0005-0000-0000-0000FF4D0000}"/>
    <cellStyle name="Input 3 2 3 2 3 4 2" xfId="6001" xr:uid="{00000000-0005-0000-0000-0000004E0000}"/>
    <cellStyle name="Input 3 2 3 2 3 4 3" xfId="37792" xr:uid="{00000000-0005-0000-0000-0000014E0000}"/>
    <cellStyle name="Input 3 2 3 2 3 4 4" xfId="37793" xr:uid="{00000000-0005-0000-0000-0000024E0000}"/>
    <cellStyle name="Input 3 2 3 2 3 4 5" xfId="37794" xr:uid="{00000000-0005-0000-0000-0000034E0000}"/>
    <cellStyle name="Input 3 2 3 2 3 4 6" xfId="37795" xr:uid="{00000000-0005-0000-0000-0000044E0000}"/>
    <cellStyle name="Input 3 2 3 2 3 4 7" xfId="37796" xr:uid="{00000000-0005-0000-0000-0000054E0000}"/>
    <cellStyle name="Input 3 2 3 2 3 5" xfId="6002" xr:uid="{00000000-0005-0000-0000-0000064E0000}"/>
    <cellStyle name="Input 3 2 3 2 3 5 2" xfId="6003" xr:uid="{00000000-0005-0000-0000-0000074E0000}"/>
    <cellStyle name="Input 3 2 3 2 3 5 3" xfId="37797" xr:uid="{00000000-0005-0000-0000-0000084E0000}"/>
    <cellStyle name="Input 3 2 3 2 3 5 4" xfId="37798" xr:uid="{00000000-0005-0000-0000-0000094E0000}"/>
    <cellStyle name="Input 3 2 3 2 3 5 5" xfId="37799" xr:uid="{00000000-0005-0000-0000-00000A4E0000}"/>
    <cellStyle name="Input 3 2 3 2 3 5 6" xfId="37800" xr:uid="{00000000-0005-0000-0000-00000B4E0000}"/>
    <cellStyle name="Input 3 2 3 2 3 5 7" xfId="37801" xr:uid="{00000000-0005-0000-0000-00000C4E0000}"/>
    <cellStyle name="Input 3 2 3 2 3 6" xfId="6004" xr:uid="{00000000-0005-0000-0000-00000D4E0000}"/>
    <cellStyle name="Input 3 2 3 2 3 6 2" xfId="6005" xr:uid="{00000000-0005-0000-0000-00000E4E0000}"/>
    <cellStyle name="Input 3 2 3 2 3 6 3" xfId="37802" xr:uid="{00000000-0005-0000-0000-00000F4E0000}"/>
    <cellStyle name="Input 3 2 3 2 3 6 4" xfId="37803" xr:uid="{00000000-0005-0000-0000-0000104E0000}"/>
    <cellStyle name="Input 3 2 3 2 3 6 5" xfId="37804" xr:uid="{00000000-0005-0000-0000-0000114E0000}"/>
    <cellStyle name="Input 3 2 3 2 3 6 6" xfId="37805" xr:uid="{00000000-0005-0000-0000-0000124E0000}"/>
    <cellStyle name="Input 3 2 3 2 3 6 7" xfId="37806" xr:uid="{00000000-0005-0000-0000-0000134E0000}"/>
    <cellStyle name="Input 3 2 3 2 3 7" xfId="6006" xr:uid="{00000000-0005-0000-0000-0000144E0000}"/>
    <cellStyle name="Input 3 2 3 2 3 7 2" xfId="6007" xr:uid="{00000000-0005-0000-0000-0000154E0000}"/>
    <cellStyle name="Input 3 2 3 2 3 7 3" xfId="37807" xr:uid="{00000000-0005-0000-0000-0000164E0000}"/>
    <cellStyle name="Input 3 2 3 2 3 7 4" xfId="37808" xr:uid="{00000000-0005-0000-0000-0000174E0000}"/>
    <cellStyle name="Input 3 2 3 2 3 7 5" xfId="37809" xr:uid="{00000000-0005-0000-0000-0000184E0000}"/>
    <cellStyle name="Input 3 2 3 2 3 7 6" xfId="37810" xr:uid="{00000000-0005-0000-0000-0000194E0000}"/>
    <cellStyle name="Input 3 2 3 2 3 7 7" xfId="37811" xr:uid="{00000000-0005-0000-0000-00001A4E0000}"/>
    <cellStyle name="Input 3 2 3 2 3 8" xfId="6008" xr:uid="{00000000-0005-0000-0000-00001B4E0000}"/>
    <cellStyle name="Input 3 2 3 2 3 8 2" xfId="6009" xr:uid="{00000000-0005-0000-0000-00001C4E0000}"/>
    <cellStyle name="Input 3 2 3 2 3 8 3" xfId="37812" xr:uid="{00000000-0005-0000-0000-00001D4E0000}"/>
    <cellStyle name="Input 3 2 3 2 3 8 4" xfId="37813" xr:uid="{00000000-0005-0000-0000-00001E4E0000}"/>
    <cellStyle name="Input 3 2 3 2 3 8 5" xfId="37814" xr:uid="{00000000-0005-0000-0000-00001F4E0000}"/>
    <cellStyle name="Input 3 2 3 2 3 8 6" xfId="37815" xr:uid="{00000000-0005-0000-0000-0000204E0000}"/>
    <cellStyle name="Input 3 2 3 2 3 8 7" xfId="37816" xr:uid="{00000000-0005-0000-0000-0000214E0000}"/>
    <cellStyle name="Input 3 2 3 2 3 9" xfId="6010" xr:uid="{00000000-0005-0000-0000-0000224E0000}"/>
    <cellStyle name="Input 3 2 3 2 3 9 2" xfId="6011" xr:uid="{00000000-0005-0000-0000-0000234E0000}"/>
    <cellStyle name="Input 3 2 3 2 3 9 3" xfId="37817" xr:uid="{00000000-0005-0000-0000-0000244E0000}"/>
    <cellStyle name="Input 3 2 3 2 3 9 4" xfId="37818" xr:uid="{00000000-0005-0000-0000-0000254E0000}"/>
    <cellStyle name="Input 3 2 3 2 3 9 5" xfId="37819" xr:uid="{00000000-0005-0000-0000-0000264E0000}"/>
    <cellStyle name="Input 3 2 3 2 3 9 6" xfId="37820" xr:uid="{00000000-0005-0000-0000-0000274E0000}"/>
    <cellStyle name="Input 3 2 3 2 3 9 7" xfId="37821" xr:uid="{00000000-0005-0000-0000-0000284E0000}"/>
    <cellStyle name="Input 3 2 3 2 4" xfId="6012" xr:uid="{00000000-0005-0000-0000-0000294E0000}"/>
    <cellStyle name="Input 3 2 3 2 4 2" xfId="6013" xr:uid="{00000000-0005-0000-0000-00002A4E0000}"/>
    <cellStyle name="Input 3 2 3 2 4 3" xfId="37822" xr:uid="{00000000-0005-0000-0000-00002B4E0000}"/>
    <cellStyle name="Input 3 2 3 2 4 4" xfId="37823" xr:uid="{00000000-0005-0000-0000-00002C4E0000}"/>
    <cellStyle name="Input 3 2 3 2 4 5" xfId="37824" xr:uid="{00000000-0005-0000-0000-00002D4E0000}"/>
    <cellStyle name="Input 3 2 3 2 4 6" xfId="37825" xr:uid="{00000000-0005-0000-0000-00002E4E0000}"/>
    <cellStyle name="Input 3 2 3 2 4 7" xfId="37826" xr:uid="{00000000-0005-0000-0000-00002F4E0000}"/>
    <cellStyle name="Input 3 2 3 2 5" xfId="6014" xr:uid="{00000000-0005-0000-0000-0000304E0000}"/>
    <cellStyle name="Input 3 2 3 2 5 2" xfId="6015" xr:uid="{00000000-0005-0000-0000-0000314E0000}"/>
    <cellStyle name="Input 3 2 3 2 6" xfId="37827" xr:uid="{00000000-0005-0000-0000-0000324E0000}"/>
    <cellStyle name="Input 3 2 3 2 7" xfId="37828" xr:uid="{00000000-0005-0000-0000-0000334E0000}"/>
    <cellStyle name="Input 3 2 3 2 8" xfId="37829" xr:uid="{00000000-0005-0000-0000-0000344E0000}"/>
    <cellStyle name="Input 3 2 3 3" xfId="6016" xr:uid="{00000000-0005-0000-0000-0000354E0000}"/>
    <cellStyle name="Input 3 2 3 3 10" xfId="37830" xr:uid="{00000000-0005-0000-0000-0000364E0000}"/>
    <cellStyle name="Input 3 2 3 3 2" xfId="6017" xr:uid="{00000000-0005-0000-0000-0000374E0000}"/>
    <cellStyle name="Input 3 2 3 3 2 2" xfId="6018" xr:uid="{00000000-0005-0000-0000-0000384E0000}"/>
    <cellStyle name="Input 3 2 3 3 2 3" xfId="37831" xr:uid="{00000000-0005-0000-0000-0000394E0000}"/>
    <cellStyle name="Input 3 2 3 3 2 4" xfId="37832" xr:uid="{00000000-0005-0000-0000-00003A4E0000}"/>
    <cellStyle name="Input 3 2 3 3 2 5" xfId="37833" xr:uid="{00000000-0005-0000-0000-00003B4E0000}"/>
    <cellStyle name="Input 3 2 3 3 2 6" xfId="37834" xr:uid="{00000000-0005-0000-0000-00003C4E0000}"/>
    <cellStyle name="Input 3 2 3 3 2 7" xfId="37835" xr:uid="{00000000-0005-0000-0000-00003D4E0000}"/>
    <cellStyle name="Input 3 2 3 3 3" xfId="6019" xr:uid="{00000000-0005-0000-0000-00003E4E0000}"/>
    <cellStyle name="Input 3 2 3 3 3 2" xfId="6020" xr:uid="{00000000-0005-0000-0000-00003F4E0000}"/>
    <cellStyle name="Input 3 2 3 3 3 3" xfId="37836" xr:uid="{00000000-0005-0000-0000-0000404E0000}"/>
    <cellStyle name="Input 3 2 3 3 3 4" xfId="37837" xr:uid="{00000000-0005-0000-0000-0000414E0000}"/>
    <cellStyle name="Input 3 2 3 3 3 5" xfId="37838" xr:uid="{00000000-0005-0000-0000-0000424E0000}"/>
    <cellStyle name="Input 3 2 3 3 3 6" xfId="37839" xr:uid="{00000000-0005-0000-0000-0000434E0000}"/>
    <cellStyle name="Input 3 2 3 3 3 7" xfId="37840" xr:uid="{00000000-0005-0000-0000-0000444E0000}"/>
    <cellStyle name="Input 3 2 3 3 4" xfId="6021" xr:uid="{00000000-0005-0000-0000-0000454E0000}"/>
    <cellStyle name="Input 3 2 3 3 4 2" xfId="6022" xr:uid="{00000000-0005-0000-0000-0000464E0000}"/>
    <cellStyle name="Input 3 2 3 3 4 3" xfId="37841" xr:uid="{00000000-0005-0000-0000-0000474E0000}"/>
    <cellStyle name="Input 3 2 3 3 4 4" xfId="37842" xr:uid="{00000000-0005-0000-0000-0000484E0000}"/>
    <cellStyle name="Input 3 2 3 3 4 5" xfId="37843" xr:uid="{00000000-0005-0000-0000-0000494E0000}"/>
    <cellStyle name="Input 3 2 3 3 4 6" xfId="37844" xr:uid="{00000000-0005-0000-0000-00004A4E0000}"/>
    <cellStyle name="Input 3 2 3 3 4 7" xfId="37845" xr:uid="{00000000-0005-0000-0000-00004B4E0000}"/>
    <cellStyle name="Input 3 2 3 3 5" xfId="6023" xr:uid="{00000000-0005-0000-0000-00004C4E0000}"/>
    <cellStyle name="Input 3 2 3 3 5 2" xfId="6024" xr:uid="{00000000-0005-0000-0000-00004D4E0000}"/>
    <cellStyle name="Input 3 2 3 3 5 3" xfId="37846" xr:uid="{00000000-0005-0000-0000-00004E4E0000}"/>
    <cellStyle name="Input 3 2 3 3 5 4" xfId="37847" xr:uid="{00000000-0005-0000-0000-00004F4E0000}"/>
    <cellStyle name="Input 3 2 3 3 5 5" xfId="37848" xr:uid="{00000000-0005-0000-0000-0000504E0000}"/>
    <cellStyle name="Input 3 2 3 3 5 6" xfId="37849" xr:uid="{00000000-0005-0000-0000-0000514E0000}"/>
    <cellStyle name="Input 3 2 3 3 5 7" xfId="37850" xr:uid="{00000000-0005-0000-0000-0000524E0000}"/>
    <cellStyle name="Input 3 2 3 3 6" xfId="6025" xr:uid="{00000000-0005-0000-0000-0000534E0000}"/>
    <cellStyle name="Input 3 2 3 3 6 2" xfId="6026" xr:uid="{00000000-0005-0000-0000-0000544E0000}"/>
    <cellStyle name="Input 3 2 3 3 6 3" xfId="37851" xr:uid="{00000000-0005-0000-0000-0000554E0000}"/>
    <cellStyle name="Input 3 2 3 3 6 4" xfId="37852" xr:uid="{00000000-0005-0000-0000-0000564E0000}"/>
    <cellStyle name="Input 3 2 3 3 6 5" xfId="37853" xr:uid="{00000000-0005-0000-0000-0000574E0000}"/>
    <cellStyle name="Input 3 2 3 3 6 6" xfId="37854" xr:uid="{00000000-0005-0000-0000-0000584E0000}"/>
    <cellStyle name="Input 3 2 3 3 6 7" xfId="37855" xr:uid="{00000000-0005-0000-0000-0000594E0000}"/>
    <cellStyle name="Input 3 2 3 3 7" xfId="37856" xr:uid="{00000000-0005-0000-0000-00005A4E0000}"/>
    <cellStyle name="Input 3 2 3 3 8" xfId="37857" xr:uid="{00000000-0005-0000-0000-00005B4E0000}"/>
    <cellStyle name="Input 3 2 3 3 9" xfId="37858" xr:uid="{00000000-0005-0000-0000-00005C4E0000}"/>
    <cellStyle name="Input 3 2 3 4" xfId="6027" xr:uid="{00000000-0005-0000-0000-00005D4E0000}"/>
    <cellStyle name="Input 3 2 3 4 10" xfId="6028" xr:uid="{00000000-0005-0000-0000-00005E4E0000}"/>
    <cellStyle name="Input 3 2 3 4 11" xfId="37859" xr:uid="{00000000-0005-0000-0000-00005F4E0000}"/>
    <cellStyle name="Input 3 2 3 4 12" xfId="37860" xr:uid="{00000000-0005-0000-0000-0000604E0000}"/>
    <cellStyle name="Input 3 2 3 4 2" xfId="6029" xr:uid="{00000000-0005-0000-0000-0000614E0000}"/>
    <cellStyle name="Input 3 2 3 4 2 2" xfId="6030" xr:uid="{00000000-0005-0000-0000-0000624E0000}"/>
    <cellStyle name="Input 3 2 3 4 2 3" xfId="37861" xr:uid="{00000000-0005-0000-0000-0000634E0000}"/>
    <cellStyle name="Input 3 2 3 4 2 4" xfId="37862" xr:uid="{00000000-0005-0000-0000-0000644E0000}"/>
    <cellStyle name="Input 3 2 3 4 2 5" xfId="37863" xr:uid="{00000000-0005-0000-0000-0000654E0000}"/>
    <cellStyle name="Input 3 2 3 4 2 6" xfId="37864" xr:uid="{00000000-0005-0000-0000-0000664E0000}"/>
    <cellStyle name="Input 3 2 3 4 2 7" xfId="37865" xr:uid="{00000000-0005-0000-0000-0000674E0000}"/>
    <cellStyle name="Input 3 2 3 4 3" xfId="6031" xr:uid="{00000000-0005-0000-0000-0000684E0000}"/>
    <cellStyle name="Input 3 2 3 4 3 2" xfId="6032" xr:uid="{00000000-0005-0000-0000-0000694E0000}"/>
    <cellStyle name="Input 3 2 3 4 3 3" xfId="37866" xr:uid="{00000000-0005-0000-0000-00006A4E0000}"/>
    <cellStyle name="Input 3 2 3 4 3 4" xfId="37867" xr:uid="{00000000-0005-0000-0000-00006B4E0000}"/>
    <cellStyle name="Input 3 2 3 4 3 5" xfId="37868" xr:uid="{00000000-0005-0000-0000-00006C4E0000}"/>
    <cellStyle name="Input 3 2 3 4 3 6" xfId="37869" xr:uid="{00000000-0005-0000-0000-00006D4E0000}"/>
    <cellStyle name="Input 3 2 3 4 3 7" xfId="37870" xr:uid="{00000000-0005-0000-0000-00006E4E0000}"/>
    <cellStyle name="Input 3 2 3 4 4" xfId="6033" xr:uid="{00000000-0005-0000-0000-00006F4E0000}"/>
    <cellStyle name="Input 3 2 3 4 4 2" xfId="6034" xr:uid="{00000000-0005-0000-0000-0000704E0000}"/>
    <cellStyle name="Input 3 2 3 4 4 3" xfId="37871" xr:uid="{00000000-0005-0000-0000-0000714E0000}"/>
    <cellStyle name="Input 3 2 3 4 4 4" xfId="37872" xr:uid="{00000000-0005-0000-0000-0000724E0000}"/>
    <cellStyle name="Input 3 2 3 4 4 5" xfId="37873" xr:uid="{00000000-0005-0000-0000-0000734E0000}"/>
    <cellStyle name="Input 3 2 3 4 4 6" xfId="37874" xr:uid="{00000000-0005-0000-0000-0000744E0000}"/>
    <cellStyle name="Input 3 2 3 4 4 7" xfId="37875" xr:uid="{00000000-0005-0000-0000-0000754E0000}"/>
    <cellStyle name="Input 3 2 3 4 5" xfId="6035" xr:uid="{00000000-0005-0000-0000-0000764E0000}"/>
    <cellStyle name="Input 3 2 3 4 5 2" xfId="6036" xr:uid="{00000000-0005-0000-0000-0000774E0000}"/>
    <cellStyle name="Input 3 2 3 4 5 3" xfId="37876" xr:uid="{00000000-0005-0000-0000-0000784E0000}"/>
    <cellStyle name="Input 3 2 3 4 5 4" xfId="37877" xr:uid="{00000000-0005-0000-0000-0000794E0000}"/>
    <cellStyle name="Input 3 2 3 4 5 5" xfId="37878" xr:uid="{00000000-0005-0000-0000-00007A4E0000}"/>
    <cellStyle name="Input 3 2 3 4 5 6" xfId="37879" xr:uid="{00000000-0005-0000-0000-00007B4E0000}"/>
    <cellStyle name="Input 3 2 3 4 5 7" xfId="37880" xr:uid="{00000000-0005-0000-0000-00007C4E0000}"/>
    <cellStyle name="Input 3 2 3 4 6" xfId="6037" xr:uid="{00000000-0005-0000-0000-00007D4E0000}"/>
    <cellStyle name="Input 3 2 3 4 6 2" xfId="6038" xr:uid="{00000000-0005-0000-0000-00007E4E0000}"/>
    <cellStyle name="Input 3 2 3 4 6 3" xfId="37881" xr:uid="{00000000-0005-0000-0000-00007F4E0000}"/>
    <cellStyle name="Input 3 2 3 4 6 4" xfId="37882" xr:uid="{00000000-0005-0000-0000-0000804E0000}"/>
    <cellStyle name="Input 3 2 3 4 6 5" xfId="37883" xr:uid="{00000000-0005-0000-0000-0000814E0000}"/>
    <cellStyle name="Input 3 2 3 4 6 6" xfId="37884" xr:uid="{00000000-0005-0000-0000-0000824E0000}"/>
    <cellStyle name="Input 3 2 3 4 6 7" xfId="37885" xr:uid="{00000000-0005-0000-0000-0000834E0000}"/>
    <cellStyle name="Input 3 2 3 4 7" xfId="6039" xr:uid="{00000000-0005-0000-0000-0000844E0000}"/>
    <cellStyle name="Input 3 2 3 4 7 2" xfId="6040" xr:uid="{00000000-0005-0000-0000-0000854E0000}"/>
    <cellStyle name="Input 3 2 3 4 7 3" xfId="37886" xr:uid="{00000000-0005-0000-0000-0000864E0000}"/>
    <cellStyle name="Input 3 2 3 4 7 4" xfId="37887" xr:uid="{00000000-0005-0000-0000-0000874E0000}"/>
    <cellStyle name="Input 3 2 3 4 7 5" xfId="37888" xr:uid="{00000000-0005-0000-0000-0000884E0000}"/>
    <cellStyle name="Input 3 2 3 4 7 6" xfId="37889" xr:uid="{00000000-0005-0000-0000-0000894E0000}"/>
    <cellStyle name="Input 3 2 3 4 7 7" xfId="37890" xr:uid="{00000000-0005-0000-0000-00008A4E0000}"/>
    <cellStyle name="Input 3 2 3 4 8" xfId="6041" xr:uid="{00000000-0005-0000-0000-00008B4E0000}"/>
    <cellStyle name="Input 3 2 3 4 8 2" xfId="6042" xr:uid="{00000000-0005-0000-0000-00008C4E0000}"/>
    <cellStyle name="Input 3 2 3 4 8 3" xfId="37891" xr:uid="{00000000-0005-0000-0000-00008D4E0000}"/>
    <cellStyle name="Input 3 2 3 4 8 4" xfId="37892" xr:uid="{00000000-0005-0000-0000-00008E4E0000}"/>
    <cellStyle name="Input 3 2 3 4 8 5" xfId="37893" xr:uid="{00000000-0005-0000-0000-00008F4E0000}"/>
    <cellStyle name="Input 3 2 3 4 8 6" xfId="37894" xr:uid="{00000000-0005-0000-0000-0000904E0000}"/>
    <cellStyle name="Input 3 2 3 4 8 7" xfId="37895" xr:uid="{00000000-0005-0000-0000-0000914E0000}"/>
    <cellStyle name="Input 3 2 3 4 9" xfId="6043" xr:uid="{00000000-0005-0000-0000-0000924E0000}"/>
    <cellStyle name="Input 3 2 3 4 9 2" xfId="6044" xr:uid="{00000000-0005-0000-0000-0000934E0000}"/>
    <cellStyle name="Input 3 2 3 4 9 3" xfId="37896" xr:uid="{00000000-0005-0000-0000-0000944E0000}"/>
    <cellStyle name="Input 3 2 3 4 9 4" xfId="37897" xr:uid="{00000000-0005-0000-0000-0000954E0000}"/>
    <cellStyle name="Input 3 2 3 4 9 5" xfId="37898" xr:uid="{00000000-0005-0000-0000-0000964E0000}"/>
    <cellStyle name="Input 3 2 3 4 9 6" xfId="37899" xr:uid="{00000000-0005-0000-0000-0000974E0000}"/>
    <cellStyle name="Input 3 2 3 4 9 7" xfId="37900" xr:uid="{00000000-0005-0000-0000-0000984E0000}"/>
    <cellStyle name="Input 3 2 3 5" xfId="6045" xr:uid="{00000000-0005-0000-0000-0000994E0000}"/>
    <cellStyle name="Input 3 2 3 5 10" xfId="37901" xr:uid="{00000000-0005-0000-0000-00009A4E0000}"/>
    <cellStyle name="Input 3 2 3 5 11" xfId="37902" xr:uid="{00000000-0005-0000-0000-00009B4E0000}"/>
    <cellStyle name="Input 3 2 3 5 12" xfId="37903" xr:uid="{00000000-0005-0000-0000-00009C4E0000}"/>
    <cellStyle name="Input 3 2 3 5 2" xfId="6046" xr:uid="{00000000-0005-0000-0000-00009D4E0000}"/>
    <cellStyle name="Input 3 2 3 5 2 2" xfId="6047" xr:uid="{00000000-0005-0000-0000-00009E4E0000}"/>
    <cellStyle name="Input 3 2 3 5 2 3" xfId="37904" xr:uid="{00000000-0005-0000-0000-00009F4E0000}"/>
    <cellStyle name="Input 3 2 3 5 2 4" xfId="37905" xr:uid="{00000000-0005-0000-0000-0000A04E0000}"/>
    <cellStyle name="Input 3 2 3 5 2 5" xfId="37906" xr:uid="{00000000-0005-0000-0000-0000A14E0000}"/>
    <cellStyle name="Input 3 2 3 5 2 6" xfId="37907" xr:uid="{00000000-0005-0000-0000-0000A24E0000}"/>
    <cellStyle name="Input 3 2 3 5 2 7" xfId="37908" xr:uid="{00000000-0005-0000-0000-0000A34E0000}"/>
    <cellStyle name="Input 3 2 3 5 3" xfId="6048" xr:uid="{00000000-0005-0000-0000-0000A44E0000}"/>
    <cellStyle name="Input 3 2 3 5 3 2" xfId="6049" xr:uid="{00000000-0005-0000-0000-0000A54E0000}"/>
    <cellStyle name="Input 3 2 3 5 3 3" xfId="37909" xr:uid="{00000000-0005-0000-0000-0000A64E0000}"/>
    <cellStyle name="Input 3 2 3 5 3 4" xfId="37910" xr:uid="{00000000-0005-0000-0000-0000A74E0000}"/>
    <cellStyle name="Input 3 2 3 5 3 5" xfId="37911" xr:uid="{00000000-0005-0000-0000-0000A84E0000}"/>
    <cellStyle name="Input 3 2 3 5 3 6" xfId="37912" xr:uid="{00000000-0005-0000-0000-0000A94E0000}"/>
    <cellStyle name="Input 3 2 3 5 3 7" xfId="37913" xr:uid="{00000000-0005-0000-0000-0000AA4E0000}"/>
    <cellStyle name="Input 3 2 3 5 4" xfId="6050" xr:uid="{00000000-0005-0000-0000-0000AB4E0000}"/>
    <cellStyle name="Input 3 2 3 5 4 2" xfId="6051" xr:uid="{00000000-0005-0000-0000-0000AC4E0000}"/>
    <cellStyle name="Input 3 2 3 5 4 3" xfId="37914" xr:uid="{00000000-0005-0000-0000-0000AD4E0000}"/>
    <cellStyle name="Input 3 2 3 5 4 4" xfId="37915" xr:uid="{00000000-0005-0000-0000-0000AE4E0000}"/>
    <cellStyle name="Input 3 2 3 5 4 5" xfId="37916" xr:uid="{00000000-0005-0000-0000-0000AF4E0000}"/>
    <cellStyle name="Input 3 2 3 5 4 6" xfId="37917" xr:uid="{00000000-0005-0000-0000-0000B04E0000}"/>
    <cellStyle name="Input 3 2 3 5 4 7" xfId="37918" xr:uid="{00000000-0005-0000-0000-0000B14E0000}"/>
    <cellStyle name="Input 3 2 3 5 5" xfId="6052" xr:uid="{00000000-0005-0000-0000-0000B24E0000}"/>
    <cellStyle name="Input 3 2 3 5 5 2" xfId="6053" xr:uid="{00000000-0005-0000-0000-0000B34E0000}"/>
    <cellStyle name="Input 3 2 3 5 5 3" xfId="37919" xr:uid="{00000000-0005-0000-0000-0000B44E0000}"/>
    <cellStyle name="Input 3 2 3 5 5 4" xfId="37920" xr:uid="{00000000-0005-0000-0000-0000B54E0000}"/>
    <cellStyle name="Input 3 2 3 5 5 5" xfId="37921" xr:uid="{00000000-0005-0000-0000-0000B64E0000}"/>
    <cellStyle name="Input 3 2 3 5 5 6" xfId="37922" xr:uid="{00000000-0005-0000-0000-0000B74E0000}"/>
    <cellStyle name="Input 3 2 3 5 5 7" xfId="37923" xr:uid="{00000000-0005-0000-0000-0000B84E0000}"/>
    <cellStyle name="Input 3 2 3 5 6" xfId="6054" xr:uid="{00000000-0005-0000-0000-0000B94E0000}"/>
    <cellStyle name="Input 3 2 3 5 6 2" xfId="6055" xr:uid="{00000000-0005-0000-0000-0000BA4E0000}"/>
    <cellStyle name="Input 3 2 3 5 6 3" xfId="37924" xr:uid="{00000000-0005-0000-0000-0000BB4E0000}"/>
    <cellStyle name="Input 3 2 3 5 6 4" xfId="37925" xr:uid="{00000000-0005-0000-0000-0000BC4E0000}"/>
    <cellStyle name="Input 3 2 3 5 6 5" xfId="37926" xr:uid="{00000000-0005-0000-0000-0000BD4E0000}"/>
    <cellStyle name="Input 3 2 3 5 6 6" xfId="37927" xr:uid="{00000000-0005-0000-0000-0000BE4E0000}"/>
    <cellStyle name="Input 3 2 3 5 6 7" xfId="37928" xr:uid="{00000000-0005-0000-0000-0000BF4E0000}"/>
    <cellStyle name="Input 3 2 3 5 7" xfId="6056" xr:uid="{00000000-0005-0000-0000-0000C04E0000}"/>
    <cellStyle name="Input 3 2 3 5 7 2" xfId="6057" xr:uid="{00000000-0005-0000-0000-0000C14E0000}"/>
    <cellStyle name="Input 3 2 3 5 7 3" xfId="37929" xr:uid="{00000000-0005-0000-0000-0000C24E0000}"/>
    <cellStyle name="Input 3 2 3 5 7 4" xfId="37930" xr:uid="{00000000-0005-0000-0000-0000C34E0000}"/>
    <cellStyle name="Input 3 2 3 5 7 5" xfId="37931" xr:uid="{00000000-0005-0000-0000-0000C44E0000}"/>
    <cellStyle name="Input 3 2 3 5 7 6" xfId="37932" xr:uid="{00000000-0005-0000-0000-0000C54E0000}"/>
    <cellStyle name="Input 3 2 3 5 7 7" xfId="37933" xr:uid="{00000000-0005-0000-0000-0000C64E0000}"/>
    <cellStyle name="Input 3 2 3 5 8" xfId="6058" xr:uid="{00000000-0005-0000-0000-0000C74E0000}"/>
    <cellStyle name="Input 3 2 3 5 8 2" xfId="6059" xr:uid="{00000000-0005-0000-0000-0000C84E0000}"/>
    <cellStyle name="Input 3 2 3 5 8 3" xfId="37934" xr:uid="{00000000-0005-0000-0000-0000C94E0000}"/>
    <cellStyle name="Input 3 2 3 5 8 4" xfId="37935" xr:uid="{00000000-0005-0000-0000-0000CA4E0000}"/>
    <cellStyle name="Input 3 2 3 5 8 5" xfId="37936" xr:uid="{00000000-0005-0000-0000-0000CB4E0000}"/>
    <cellStyle name="Input 3 2 3 5 8 6" xfId="37937" xr:uid="{00000000-0005-0000-0000-0000CC4E0000}"/>
    <cellStyle name="Input 3 2 3 5 8 7" xfId="37938" xr:uid="{00000000-0005-0000-0000-0000CD4E0000}"/>
    <cellStyle name="Input 3 2 3 5 9" xfId="6060" xr:uid="{00000000-0005-0000-0000-0000CE4E0000}"/>
    <cellStyle name="Input 3 2 3 5 9 2" xfId="6061" xr:uid="{00000000-0005-0000-0000-0000CF4E0000}"/>
    <cellStyle name="Input 3 2 3 5 9 3" xfId="37939" xr:uid="{00000000-0005-0000-0000-0000D04E0000}"/>
    <cellStyle name="Input 3 2 3 5 9 4" xfId="37940" xr:uid="{00000000-0005-0000-0000-0000D14E0000}"/>
    <cellStyle name="Input 3 2 3 5 9 5" xfId="37941" xr:uid="{00000000-0005-0000-0000-0000D24E0000}"/>
    <cellStyle name="Input 3 2 3 5 9 6" xfId="37942" xr:uid="{00000000-0005-0000-0000-0000D34E0000}"/>
    <cellStyle name="Input 3 2 3 5 9 7" xfId="37943" xr:uid="{00000000-0005-0000-0000-0000D44E0000}"/>
    <cellStyle name="Input 3 2 3 6" xfId="6062" xr:uid="{00000000-0005-0000-0000-0000D54E0000}"/>
    <cellStyle name="Input 3 2 3 6 10" xfId="6063" xr:uid="{00000000-0005-0000-0000-0000D64E0000}"/>
    <cellStyle name="Input 3 2 3 6 11" xfId="37944" xr:uid="{00000000-0005-0000-0000-0000D74E0000}"/>
    <cellStyle name="Input 3 2 3 6 12" xfId="37945" xr:uid="{00000000-0005-0000-0000-0000D84E0000}"/>
    <cellStyle name="Input 3 2 3 6 13" xfId="37946" xr:uid="{00000000-0005-0000-0000-0000D94E0000}"/>
    <cellStyle name="Input 3 2 3 6 14" xfId="37947" xr:uid="{00000000-0005-0000-0000-0000DA4E0000}"/>
    <cellStyle name="Input 3 2 3 6 15" xfId="37948" xr:uid="{00000000-0005-0000-0000-0000DB4E0000}"/>
    <cellStyle name="Input 3 2 3 6 2" xfId="6064" xr:uid="{00000000-0005-0000-0000-0000DC4E0000}"/>
    <cellStyle name="Input 3 2 3 6 2 2" xfId="6065" xr:uid="{00000000-0005-0000-0000-0000DD4E0000}"/>
    <cellStyle name="Input 3 2 3 6 2 3" xfId="37949" xr:uid="{00000000-0005-0000-0000-0000DE4E0000}"/>
    <cellStyle name="Input 3 2 3 6 2 4" xfId="37950" xr:uid="{00000000-0005-0000-0000-0000DF4E0000}"/>
    <cellStyle name="Input 3 2 3 6 2 5" xfId="37951" xr:uid="{00000000-0005-0000-0000-0000E04E0000}"/>
    <cellStyle name="Input 3 2 3 6 2 6" xfId="37952" xr:uid="{00000000-0005-0000-0000-0000E14E0000}"/>
    <cellStyle name="Input 3 2 3 6 2 7" xfId="37953" xr:uid="{00000000-0005-0000-0000-0000E24E0000}"/>
    <cellStyle name="Input 3 2 3 6 3" xfId="6066" xr:uid="{00000000-0005-0000-0000-0000E34E0000}"/>
    <cellStyle name="Input 3 2 3 6 3 2" xfId="6067" xr:uid="{00000000-0005-0000-0000-0000E44E0000}"/>
    <cellStyle name="Input 3 2 3 6 3 3" xfId="37954" xr:uid="{00000000-0005-0000-0000-0000E54E0000}"/>
    <cellStyle name="Input 3 2 3 6 3 4" xfId="37955" xr:uid="{00000000-0005-0000-0000-0000E64E0000}"/>
    <cellStyle name="Input 3 2 3 6 3 5" xfId="37956" xr:uid="{00000000-0005-0000-0000-0000E74E0000}"/>
    <cellStyle name="Input 3 2 3 6 3 6" xfId="37957" xr:uid="{00000000-0005-0000-0000-0000E84E0000}"/>
    <cellStyle name="Input 3 2 3 6 3 7" xfId="37958" xr:uid="{00000000-0005-0000-0000-0000E94E0000}"/>
    <cellStyle name="Input 3 2 3 6 4" xfId="6068" xr:uid="{00000000-0005-0000-0000-0000EA4E0000}"/>
    <cellStyle name="Input 3 2 3 6 4 2" xfId="6069" xr:uid="{00000000-0005-0000-0000-0000EB4E0000}"/>
    <cellStyle name="Input 3 2 3 6 4 3" xfId="37959" xr:uid="{00000000-0005-0000-0000-0000EC4E0000}"/>
    <cellStyle name="Input 3 2 3 6 4 4" xfId="37960" xr:uid="{00000000-0005-0000-0000-0000ED4E0000}"/>
    <cellStyle name="Input 3 2 3 6 4 5" xfId="37961" xr:uid="{00000000-0005-0000-0000-0000EE4E0000}"/>
    <cellStyle name="Input 3 2 3 6 4 6" xfId="37962" xr:uid="{00000000-0005-0000-0000-0000EF4E0000}"/>
    <cellStyle name="Input 3 2 3 6 4 7" xfId="37963" xr:uid="{00000000-0005-0000-0000-0000F04E0000}"/>
    <cellStyle name="Input 3 2 3 6 5" xfId="6070" xr:uid="{00000000-0005-0000-0000-0000F14E0000}"/>
    <cellStyle name="Input 3 2 3 6 5 2" xfId="6071" xr:uid="{00000000-0005-0000-0000-0000F24E0000}"/>
    <cellStyle name="Input 3 2 3 6 5 3" xfId="37964" xr:uid="{00000000-0005-0000-0000-0000F34E0000}"/>
    <cellStyle name="Input 3 2 3 6 5 4" xfId="37965" xr:uid="{00000000-0005-0000-0000-0000F44E0000}"/>
    <cellStyle name="Input 3 2 3 6 5 5" xfId="37966" xr:uid="{00000000-0005-0000-0000-0000F54E0000}"/>
    <cellStyle name="Input 3 2 3 6 5 6" xfId="37967" xr:uid="{00000000-0005-0000-0000-0000F64E0000}"/>
    <cellStyle name="Input 3 2 3 6 5 7" xfId="37968" xr:uid="{00000000-0005-0000-0000-0000F74E0000}"/>
    <cellStyle name="Input 3 2 3 6 6" xfId="6072" xr:uid="{00000000-0005-0000-0000-0000F84E0000}"/>
    <cellStyle name="Input 3 2 3 6 6 2" xfId="6073" xr:uid="{00000000-0005-0000-0000-0000F94E0000}"/>
    <cellStyle name="Input 3 2 3 6 6 3" xfId="37969" xr:uid="{00000000-0005-0000-0000-0000FA4E0000}"/>
    <cellStyle name="Input 3 2 3 6 6 4" xfId="37970" xr:uid="{00000000-0005-0000-0000-0000FB4E0000}"/>
    <cellStyle name="Input 3 2 3 6 6 5" xfId="37971" xr:uid="{00000000-0005-0000-0000-0000FC4E0000}"/>
    <cellStyle name="Input 3 2 3 6 6 6" xfId="37972" xr:uid="{00000000-0005-0000-0000-0000FD4E0000}"/>
    <cellStyle name="Input 3 2 3 6 6 7" xfId="37973" xr:uid="{00000000-0005-0000-0000-0000FE4E0000}"/>
    <cellStyle name="Input 3 2 3 6 7" xfId="6074" xr:uid="{00000000-0005-0000-0000-0000FF4E0000}"/>
    <cellStyle name="Input 3 2 3 6 7 2" xfId="6075" xr:uid="{00000000-0005-0000-0000-0000004F0000}"/>
    <cellStyle name="Input 3 2 3 6 7 3" xfId="37974" xr:uid="{00000000-0005-0000-0000-0000014F0000}"/>
    <cellStyle name="Input 3 2 3 6 7 4" xfId="37975" xr:uid="{00000000-0005-0000-0000-0000024F0000}"/>
    <cellStyle name="Input 3 2 3 6 7 5" xfId="37976" xr:uid="{00000000-0005-0000-0000-0000034F0000}"/>
    <cellStyle name="Input 3 2 3 6 7 6" xfId="37977" xr:uid="{00000000-0005-0000-0000-0000044F0000}"/>
    <cellStyle name="Input 3 2 3 6 7 7" xfId="37978" xr:uid="{00000000-0005-0000-0000-0000054F0000}"/>
    <cellStyle name="Input 3 2 3 6 8" xfId="6076" xr:uid="{00000000-0005-0000-0000-0000064F0000}"/>
    <cellStyle name="Input 3 2 3 6 8 2" xfId="6077" xr:uid="{00000000-0005-0000-0000-0000074F0000}"/>
    <cellStyle name="Input 3 2 3 6 8 3" xfId="37979" xr:uid="{00000000-0005-0000-0000-0000084F0000}"/>
    <cellStyle name="Input 3 2 3 6 8 4" xfId="37980" xr:uid="{00000000-0005-0000-0000-0000094F0000}"/>
    <cellStyle name="Input 3 2 3 6 8 5" xfId="37981" xr:uid="{00000000-0005-0000-0000-00000A4F0000}"/>
    <cellStyle name="Input 3 2 3 6 8 6" xfId="37982" xr:uid="{00000000-0005-0000-0000-00000B4F0000}"/>
    <cellStyle name="Input 3 2 3 6 8 7" xfId="37983" xr:uid="{00000000-0005-0000-0000-00000C4F0000}"/>
    <cellStyle name="Input 3 2 3 6 9" xfId="6078" xr:uid="{00000000-0005-0000-0000-00000D4F0000}"/>
    <cellStyle name="Input 3 2 3 6 9 2" xfId="6079" xr:uid="{00000000-0005-0000-0000-00000E4F0000}"/>
    <cellStyle name="Input 3 2 3 6 9 3" xfId="37984" xr:uid="{00000000-0005-0000-0000-00000F4F0000}"/>
    <cellStyle name="Input 3 2 3 6 9 4" xfId="37985" xr:uid="{00000000-0005-0000-0000-0000104F0000}"/>
    <cellStyle name="Input 3 2 3 6 9 5" xfId="37986" xr:uid="{00000000-0005-0000-0000-0000114F0000}"/>
    <cellStyle name="Input 3 2 3 6 9 6" xfId="37987" xr:uid="{00000000-0005-0000-0000-0000124F0000}"/>
    <cellStyle name="Input 3 2 3 6 9 7" xfId="37988" xr:uid="{00000000-0005-0000-0000-0000134F0000}"/>
    <cellStyle name="Input 3 2 3 7" xfId="37989" xr:uid="{00000000-0005-0000-0000-0000144F0000}"/>
    <cellStyle name="Input 3 2 4" xfId="6080" xr:uid="{00000000-0005-0000-0000-0000154F0000}"/>
    <cellStyle name="Input 3 2 4 2" xfId="6081" xr:uid="{00000000-0005-0000-0000-0000164F0000}"/>
    <cellStyle name="Input 3 2 4 2 2" xfId="6082" xr:uid="{00000000-0005-0000-0000-0000174F0000}"/>
    <cellStyle name="Input 3 2 4 2 2 10" xfId="37990" xr:uid="{00000000-0005-0000-0000-0000184F0000}"/>
    <cellStyle name="Input 3 2 4 2 2 2" xfId="6083" xr:uid="{00000000-0005-0000-0000-0000194F0000}"/>
    <cellStyle name="Input 3 2 4 2 2 2 2" xfId="6084" xr:uid="{00000000-0005-0000-0000-00001A4F0000}"/>
    <cellStyle name="Input 3 2 4 2 2 2 3" xfId="37991" xr:uid="{00000000-0005-0000-0000-00001B4F0000}"/>
    <cellStyle name="Input 3 2 4 2 2 2 4" xfId="37992" xr:uid="{00000000-0005-0000-0000-00001C4F0000}"/>
    <cellStyle name="Input 3 2 4 2 2 2 5" xfId="37993" xr:uid="{00000000-0005-0000-0000-00001D4F0000}"/>
    <cellStyle name="Input 3 2 4 2 2 2 6" xfId="37994" xr:uid="{00000000-0005-0000-0000-00001E4F0000}"/>
    <cellStyle name="Input 3 2 4 2 2 2 7" xfId="37995" xr:uid="{00000000-0005-0000-0000-00001F4F0000}"/>
    <cellStyle name="Input 3 2 4 2 2 3" xfId="6085" xr:uid="{00000000-0005-0000-0000-0000204F0000}"/>
    <cellStyle name="Input 3 2 4 2 2 3 2" xfId="6086" xr:uid="{00000000-0005-0000-0000-0000214F0000}"/>
    <cellStyle name="Input 3 2 4 2 2 3 3" xfId="37996" xr:uid="{00000000-0005-0000-0000-0000224F0000}"/>
    <cellStyle name="Input 3 2 4 2 2 3 4" xfId="37997" xr:uid="{00000000-0005-0000-0000-0000234F0000}"/>
    <cellStyle name="Input 3 2 4 2 2 3 5" xfId="37998" xr:uid="{00000000-0005-0000-0000-0000244F0000}"/>
    <cellStyle name="Input 3 2 4 2 2 3 6" xfId="37999" xr:uid="{00000000-0005-0000-0000-0000254F0000}"/>
    <cellStyle name="Input 3 2 4 2 2 3 7" xfId="38000" xr:uid="{00000000-0005-0000-0000-0000264F0000}"/>
    <cellStyle name="Input 3 2 4 2 2 4" xfId="6087" xr:uid="{00000000-0005-0000-0000-0000274F0000}"/>
    <cellStyle name="Input 3 2 4 2 2 4 2" xfId="6088" xr:uid="{00000000-0005-0000-0000-0000284F0000}"/>
    <cellStyle name="Input 3 2 4 2 2 4 3" xfId="38001" xr:uid="{00000000-0005-0000-0000-0000294F0000}"/>
    <cellStyle name="Input 3 2 4 2 2 4 4" xfId="38002" xr:uid="{00000000-0005-0000-0000-00002A4F0000}"/>
    <cellStyle name="Input 3 2 4 2 2 4 5" xfId="38003" xr:uid="{00000000-0005-0000-0000-00002B4F0000}"/>
    <cellStyle name="Input 3 2 4 2 2 4 6" xfId="38004" xr:uid="{00000000-0005-0000-0000-00002C4F0000}"/>
    <cellStyle name="Input 3 2 4 2 2 4 7" xfId="38005" xr:uid="{00000000-0005-0000-0000-00002D4F0000}"/>
    <cellStyle name="Input 3 2 4 2 2 5" xfId="6089" xr:uid="{00000000-0005-0000-0000-00002E4F0000}"/>
    <cellStyle name="Input 3 2 4 2 2 5 2" xfId="6090" xr:uid="{00000000-0005-0000-0000-00002F4F0000}"/>
    <cellStyle name="Input 3 2 4 2 2 5 3" xfId="38006" xr:uid="{00000000-0005-0000-0000-0000304F0000}"/>
    <cellStyle name="Input 3 2 4 2 2 5 4" xfId="38007" xr:uid="{00000000-0005-0000-0000-0000314F0000}"/>
    <cellStyle name="Input 3 2 4 2 2 5 5" xfId="38008" xr:uid="{00000000-0005-0000-0000-0000324F0000}"/>
    <cellStyle name="Input 3 2 4 2 2 5 6" xfId="38009" xr:uid="{00000000-0005-0000-0000-0000334F0000}"/>
    <cellStyle name="Input 3 2 4 2 2 5 7" xfId="38010" xr:uid="{00000000-0005-0000-0000-0000344F0000}"/>
    <cellStyle name="Input 3 2 4 2 2 6" xfId="6091" xr:uid="{00000000-0005-0000-0000-0000354F0000}"/>
    <cellStyle name="Input 3 2 4 2 2 6 2" xfId="6092" xr:uid="{00000000-0005-0000-0000-0000364F0000}"/>
    <cellStyle name="Input 3 2 4 2 2 6 3" xfId="38011" xr:uid="{00000000-0005-0000-0000-0000374F0000}"/>
    <cellStyle name="Input 3 2 4 2 2 6 4" xfId="38012" xr:uid="{00000000-0005-0000-0000-0000384F0000}"/>
    <cellStyle name="Input 3 2 4 2 2 6 5" xfId="38013" xr:uid="{00000000-0005-0000-0000-0000394F0000}"/>
    <cellStyle name="Input 3 2 4 2 2 6 6" xfId="38014" xr:uid="{00000000-0005-0000-0000-00003A4F0000}"/>
    <cellStyle name="Input 3 2 4 2 2 6 7" xfId="38015" xr:uid="{00000000-0005-0000-0000-00003B4F0000}"/>
    <cellStyle name="Input 3 2 4 2 2 7" xfId="38016" xr:uid="{00000000-0005-0000-0000-00003C4F0000}"/>
    <cellStyle name="Input 3 2 4 2 2 8" xfId="38017" xr:uid="{00000000-0005-0000-0000-00003D4F0000}"/>
    <cellStyle name="Input 3 2 4 2 2 9" xfId="38018" xr:uid="{00000000-0005-0000-0000-00003E4F0000}"/>
    <cellStyle name="Input 3 2 4 2 3" xfId="6093" xr:uid="{00000000-0005-0000-0000-00003F4F0000}"/>
    <cellStyle name="Input 3 2 4 2 3 10" xfId="6094" xr:uid="{00000000-0005-0000-0000-0000404F0000}"/>
    <cellStyle name="Input 3 2 4 2 3 11" xfId="38019" xr:uid="{00000000-0005-0000-0000-0000414F0000}"/>
    <cellStyle name="Input 3 2 4 2 3 12" xfId="38020" xr:uid="{00000000-0005-0000-0000-0000424F0000}"/>
    <cellStyle name="Input 3 2 4 2 3 13" xfId="38021" xr:uid="{00000000-0005-0000-0000-0000434F0000}"/>
    <cellStyle name="Input 3 2 4 2 3 14" xfId="38022" xr:uid="{00000000-0005-0000-0000-0000444F0000}"/>
    <cellStyle name="Input 3 2 4 2 3 15" xfId="38023" xr:uid="{00000000-0005-0000-0000-0000454F0000}"/>
    <cellStyle name="Input 3 2 4 2 3 2" xfId="6095" xr:uid="{00000000-0005-0000-0000-0000464F0000}"/>
    <cellStyle name="Input 3 2 4 2 3 2 2" xfId="6096" xr:uid="{00000000-0005-0000-0000-0000474F0000}"/>
    <cellStyle name="Input 3 2 4 2 3 2 3" xfId="38024" xr:uid="{00000000-0005-0000-0000-0000484F0000}"/>
    <cellStyle name="Input 3 2 4 2 3 2 4" xfId="38025" xr:uid="{00000000-0005-0000-0000-0000494F0000}"/>
    <cellStyle name="Input 3 2 4 2 3 2 5" xfId="38026" xr:uid="{00000000-0005-0000-0000-00004A4F0000}"/>
    <cellStyle name="Input 3 2 4 2 3 2 6" xfId="38027" xr:uid="{00000000-0005-0000-0000-00004B4F0000}"/>
    <cellStyle name="Input 3 2 4 2 3 2 7" xfId="38028" xr:uid="{00000000-0005-0000-0000-00004C4F0000}"/>
    <cellStyle name="Input 3 2 4 2 3 3" xfId="6097" xr:uid="{00000000-0005-0000-0000-00004D4F0000}"/>
    <cellStyle name="Input 3 2 4 2 3 3 2" xfId="6098" xr:uid="{00000000-0005-0000-0000-00004E4F0000}"/>
    <cellStyle name="Input 3 2 4 2 3 3 3" xfId="38029" xr:uid="{00000000-0005-0000-0000-00004F4F0000}"/>
    <cellStyle name="Input 3 2 4 2 3 3 4" xfId="38030" xr:uid="{00000000-0005-0000-0000-0000504F0000}"/>
    <cellStyle name="Input 3 2 4 2 3 3 5" xfId="38031" xr:uid="{00000000-0005-0000-0000-0000514F0000}"/>
    <cellStyle name="Input 3 2 4 2 3 3 6" xfId="38032" xr:uid="{00000000-0005-0000-0000-0000524F0000}"/>
    <cellStyle name="Input 3 2 4 2 3 3 7" xfId="38033" xr:uid="{00000000-0005-0000-0000-0000534F0000}"/>
    <cellStyle name="Input 3 2 4 2 3 4" xfId="6099" xr:uid="{00000000-0005-0000-0000-0000544F0000}"/>
    <cellStyle name="Input 3 2 4 2 3 4 2" xfId="6100" xr:uid="{00000000-0005-0000-0000-0000554F0000}"/>
    <cellStyle name="Input 3 2 4 2 3 4 3" xfId="38034" xr:uid="{00000000-0005-0000-0000-0000564F0000}"/>
    <cellStyle name="Input 3 2 4 2 3 4 4" xfId="38035" xr:uid="{00000000-0005-0000-0000-0000574F0000}"/>
    <cellStyle name="Input 3 2 4 2 3 4 5" xfId="38036" xr:uid="{00000000-0005-0000-0000-0000584F0000}"/>
    <cellStyle name="Input 3 2 4 2 3 4 6" xfId="38037" xr:uid="{00000000-0005-0000-0000-0000594F0000}"/>
    <cellStyle name="Input 3 2 4 2 3 4 7" xfId="38038" xr:uid="{00000000-0005-0000-0000-00005A4F0000}"/>
    <cellStyle name="Input 3 2 4 2 3 5" xfId="6101" xr:uid="{00000000-0005-0000-0000-00005B4F0000}"/>
    <cellStyle name="Input 3 2 4 2 3 5 2" xfId="6102" xr:uid="{00000000-0005-0000-0000-00005C4F0000}"/>
    <cellStyle name="Input 3 2 4 2 3 5 3" xfId="38039" xr:uid="{00000000-0005-0000-0000-00005D4F0000}"/>
    <cellStyle name="Input 3 2 4 2 3 5 4" xfId="38040" xr:uid="{00000000-0005-0000-0000-00005E4F0000}"/>
    <cellStyle name="Input 3 2 4 2 3 5 5" xfId="38041" xr:uid="{00000000-0005-0000-0000-00005F4F0000}"/>
    <cellStyle name="Input 3 2 4 2 3 5 6" xfId="38042" xr:uid="{00000000-0005-0000-0000-0000604F0000}"/>
    <cellStyle name="Input 3 2 4 2 3 5 7" xfId="38043" xr:uid="{00000000-0005-0000-0000-0000614F0000}"/>
    <cellStyle name="Input 3 2 4 2 3 6" xfId="6103" xr:uid="{00000000-0005-0000-0000-0000624F0000}"/>
    <cellStyle name="Input 3 2 4 2 3 6 2" xfId="6104" xr:uid="{00000000-0005-0000-0000-0000634F0000}"/>
    <cellStyle name="Input 3 2 4 2 3 6 3" xfId="38044" xr:uid="{00000000-0005-0000-0000-0000644F0000}"/>
    <cellStyle name="Input 3 2 4 2 3 6 4" xfId="38045" xr:uid="{00000000-0005-0000-0000-0000654F0000}"/>
    <cellStyle name="Input 3 2 4 2 3 6 5" xfId="38046" xr:uid="{00000000-0005-0000-0000-0000664F0000}"/>
    <cellStyle name="Input 3 2 4 2 3 6 6" xfId="38047" xr:uid="{00000000-0005-0000-0000-0000674F0000}"/>
    <cellStyle name="Input 3 2 4 2 3 6 7" xfId="38048" xr:uid="{00000000-0005-0000-0000-0000684F0000}"/>
    <cellStyle name="Input 3 2 4 2 3 7" xfId="6105" xr:uid="{00000000-0005-0000-0000-0000694F0000}"/>
    <cellStyle name="Input 3 2 4 2 3 7 2" xfId="6106" xr:uid="{00000000-0005-0000-0000-00006A4F0000}"/>
    <cellStyle name="Input 3 2 4 2 3 7 3" xfId="38049" xr:uid="{00000000-0005-0000-0000-00006B4F0000}"/>
    <cellStyle name="Input 3 2 4 2 3 7 4" xfId="38050" xr:uid="{00000000-0005-0000-0000-00006C4F0000}"/>
    <cellStyle name="Input 3 2 4 2 3 7 5" xfId="38051" xr:uid="{00000000-0005-0000-0000-00006D4F0000}"/>
    <cellStyle name="Input 3 2 4 2 3 7 6" xfId="38052" xr:uid="{00000000-0005-0000-0000-00006E4F0000}"/>
    <cellStyle name="Input 3 2 4 2 3 7 7" xfId="38053" xr:uid="{00000000-0005-0000-0000-00006F4F0000}"/>
    <cellStyle name="Input 3 2 4 2 3 8" xfId="6107" xr:uid="{00000000-0005-0000-0000-0000704F0000}"/>
    <cellStyle name="Input 3 2 4 2 3 8 2" xfId="6108" xr:uid="{00000000-0005-0000-0000-0000714F0000}"/>
    <cellStyle name="Input 3 2 4 2 3 8 3" xfId="38054" xr:uid="{00000000-0005-0000-0000-0000724F0000}"/>
    <cellStyle name="Input 3 2 4 2 3 8 4" xfId="38055" xr:uid="{00000000-0005-0000-0000-0000734F0000}"/>
    <cellStyle name="Input 3 2 4 2 3 8 5" xfId="38056" xr:uid="{00000000-0005-0000-0000-0000744F0000}"/>
    <cellStyle name="Input 3 2 4 2 3 8 6" xfId="38057" xr:uid="{00000000-0005-0000-0000-0000754F0000}"/>
    <cellStyle name="Input 3 2 4 2 3 8 7" xfId="38058" xr:uid="{00000000-0005-0000-0000-0000764F0000}"/>
    <cellStyle name="Input 3 2 4 2 3 9" xfId="6109" xr:uid="{00000000-0005-0000-0000-0000774F0000}"/>
    <cellStyle name="Input 3 2 4 2 3 9 2" xfId="6110" xr:uid="{00000000-0005-0000-0000-0000784F0000}"/>
    <cellStyle name="Input 3 2 4 2 3 9 3" xfId="38059" xr:uid="{00000000-0005-0000-0000-0000794F0000}"/>
    <cellStyle name="Input 3 2 4 2 3 9 4" xfId="38060" xr:uid="{00000000-0005-0000-0000-00007A4F0000}"/>
    <cellStyle name="Input 3 2 4 2 3 9 5" xfId="38061" xr:uid="{00000000-0005-0000-0000-00007B4F0000}"/>
    <cellStyle name="Input 3 2 4 2 3 9 6" xfId="38062" xr:uid="{00000000-0005-0000-0000-00007C4F0000}"/>
    <cellStyle name="Input 3 2 4 2 3 9 7" xfId="38063" xr:uid="{00000000-0005-0000-0000-00007D4F0000}"/>
    <cellStyle name="Input 3 2 4 2 4" xfId="6111" xr:uid="{00000000-0005-0000-0000-00007E4F0000}"/>
    <cellStyle name="Input 3 2 4 2 4 2" xfId="6112" xr:uid="{00000000-0005-0000-0000-00007F4F0000}"/>
    <cellStyle name="Input 3 2 4 2 4 3" xfId="38064" xr:uid="{00000000-0005-0000-0000-0000804F0000}"/>
    <cellStyle name="Input 3 2 4 2 4 4" xfId="38065" xr:uid="{00000000-0005-0000-0000-0000814F0000}"/>
    <cellStyle name="Input 3 2 4 2 4 5" xfId="38066" xr:uid="{00000000-0005-0000-0000-0000824F0000}"/>
    <cellStyle name="Input 3 2 4 2 4 6" xfId="38067" xr:uid="{00000000-0005-0000-0000-0000834F0000}"/>
    <cellStyle name="Input 3 2 4 2 4 7" xfId="38068" xr:uid="{00000000-0005-0000-0000-0000844F0000}"/>
    <cellStyle name="Input 3 2 4 2 5" xfId="6113" xr:uid="{00000000-0005-0000-0000-0000854F0000}"/>
    <cellStyle name="Input 3 2 4 2 5 2" xfId="6114" xr:uid="{00000000-0005-0000-0000-0000864F0000}"/>
    <cellStyle name="Input 3 2 4 2 6" xfId="38069" xr:uid="{00000000-0005-0000-0000-0000874F0000}"/>
    <cellStyle name="Input 3 2 4 2 7" xfId="38070" xr:uid="{00000000-0005-0000-0000-0000884F0000}"/>
    <cellStyle name="Input 3 2 4 2 8" xfId="38071" xr:uid="{00000000-0005-0000-0000-0000894F0000}"/>
    <cellStyle name="Input 3 2 4 3" xfId="6115" xr:uid="{00000000-0005-0000-0000-00008A4F0000}"/>
    <cellStyle name="Input 3 2 4 3 10" xfId="38072" xr:uid="{00000000-0005-0000-0000-00008B4F0000}"/>
    <cellStyle name="Input 3 2 4 3 2" xfId="6116" xr:uid="{00000000-0005-0000-0000-00008C4F0000}"/>
    <cellStyle name="Input 3 2 4 3 2 2" xfId="6117" xr:uid="{00000000-0005-0000-0000-00008D4F0000}"/>
    <cellStyle name="Input 3 2 4 3 2 3" xfId="38073" xr:uid="{00000000-0005-0000-0000-00008E4F0000}"/>
    <cellStyle name="Input 3 2 4 3 2 4" xfId="38074" xr:uid="{00000000-0005-0000-0000-00008F4F0000}"/>
    <cellStyle name="Input 3 2 4 3 2 5" xfId="38075" xr:uid="{00000000-0005-0000-0000-0000904F0000}"/>
    <cellStyle name="Input 3 2 4 3 2 6" xfId="38076" xr:uid="{00000000-0005-0000-0000-0000914F0000}"/>
    <cellStyle name="Input 3 2 4 3 2 7" xfId="38077" xr:uid="{00000000-0005-0000-0000-0000924F0000}"/>
    <cellStyle name="Input 3 2 4 3 3" xfId="6118" xr:uid="{00000000-0005-0000-0000-0000934F0000}"/>
    <cellStyle name="Input 3 2 4 3 3 2" xfId="6119" xr:uid="{00000000-0005-0000-0000-0000944F0000}"/>
    <cellStyle name="Input 3 2 4 3 3 3" xfId="38078" xr:uid="{00000000-0005-0000-0000-0000954F0000}"/>
    <cellStyle name="Input 3 2 4 3 3 4" xfId="38079" xr:uid="{00000000-0005-0000-0000-0000964F0000}"/>
    <cellStyle name="Input 3 2 4 3 3 5" xfId="38080" xr:uid="{00000000-0005-0000-0000-0000974F0000}"/>
    <cellStyle name="Input 3 2 4 3 3 6" xfId="38081" xr:uid="{00000000-0005-0000-0000-0000984F0000}"/>
    <cellStyle name="Input 3 2 4 3 3 7" xfId="38082" xr:uid="{00000000-0005-0000-0000-0000994F0000}"/>
    <cellStyle name="Input 3 2 4 3 4" xfId="6120" xr:uid="{00000000-0005-0000-0000-00009A4F0000}"/>
    <cellStyle name="Input 3 2 4 3 4 2" xfId="6121" xr:uid="{00000000-0005-0000-0000-00009B4F0000}"/>
    <cellStyle name="Input 3 2 4 3 4 3" xfId="38083" xr:uid="{00000000-0005-0000-0000-00009C4F0000}"/>
    <cellStyle name="Input 3 2 4 3 4 4" xfId="38084" xr:uid="{00000000-0005-0000-0000-00009D4F0000}"/>
    <cellStyle name="Input 3 2 4 3 4 5" xfId="38085" xr:uid="{00000000-0005-0000-0000-00009E4F0000}"/>
    <cellStyle name="Input 3 2 4 3 4 6" xfId="38086" xr:uid="{00000000-0005-0000-0000-00009F4F0000}"/>
    <cellStyle name="Input 3 2 4 3 4 7" xfId="38087" xr:uid="{00000000-0005-0000-0000-0000A04F0000}"/>
    <cellStyle name="Input 3 2 4 3 5" xfId="6122" xr:uid="{00000000-0005-0000-0000-0000A14F0000}"/>
    <cellStyle name="Input 3 2 4 3 5 2" xfId="6123" xr:uid="{00000000-0005-0000-0000-0000A24F0000}"/>
    <cellStyle name="Input 3 2 4 3 5 3" xfId="38088" xr:uid="{00000000-0005-0000-0000-0000A34F0000}"/>
    <cellStyle name="Input 3 2 4 3 5 4" xfId="38089" xr:uid="{00000000-0005-0000-0000-0000A44F0000}"/>
    <cellStyle name="Input 3 2 4 3 5 5" xfId="38090" xr:uid="{00000000-0005-0000-0000-0000A54F0000}"/>
    <cellStyle name="Input 3 2 4 3 5 6" xfId="38091" xr:uid="{00000000-0005-0000-0000-0000A64F0000}"/>
    <cellStyle name="Input 3 2 4 3 5 7" xfId="38092" xr:uid="{00000000-0005-0000-0000-0000A74F0000}"/>
    <cellStyle name="Input 3 2 4 3 6" xfId="6124" xr:uid="{00000000-0005-0000-0000-0000A84F0000}"/>
    <cellStyle name="Input 3 2 4 3 6 2" xfId="6125" xr:uid="{00000000-0005-0000-0000-0000A94F0000}"/>
    <cellStyle name="Input 3 2 4 3 6 3" xfId="38093" xr:uid="{00000000-0005-0000-0000-0000AA4F0000}"/>
    <cellStyle name="Input 3 2 4 3 6 4" xfId="38094" xr:uid="{00000000-0005-0000-0000-0000AB4F0000}"/>
    <cellStyle name="Input 3 2 4 3 6 5" xfId="38095" xr:uid="{00000000-0005-0000-0000-0000AC4F0000}"/>
    <cellStyle name="Input 3 2 4 3 6 6" xfId="38096" xr:uid="{00000000-0005-0000-0000-0000AD4F0000}"/>
    <cellStyle name="Input 3 2 4 3 6 7" xfId="38097" xr:uid="{00000000-0005-0000-0000-0000AE4F0000}"/>
    <cellStyle name="Input 3 2 4 3 7" xfId="38098" xr:uid="{00000000-0005-0000-0000-0000AF4F0000}"/>
    <cellStyle name="Input 3 2 4 3 8" xfId="38099" xr:uid="{00000000-0005-0000-0000-0000B04F0000}"/>
    <cellStyle name="Input 3 2 4 3 9" xfId="38100" xr:uid="{00000000-0005-0000-0000-0000B14F0000}"/>
    <cellStyle name="Input 3 2 4 4" xfId="6126" xr:uid="{00000000-0005-0000-0000-0000B24F0000}"/>
    <cellStyle name="Input 3 2 4 4 10" xfId="6127" xr:uid="{00000000-0005-0000-0000-0000B34F0000}"/>
    <cellStyle name="Input 3 2 4 4 11" xfId="38101" xr:uid="{00000000-0005-0000-0000-0000B44F0000}"/>
    <cellStyle name="Input 3 2 4 4 12" xfId="38102" xr:uid="{00000000-0005-0000-0000-0000B54F0000}"/>
    <cellStyle name="Input 3 2 4 4 2" xfId="6128" xr:uid="{00000000-0005-0000-0000-0000B64F0000}"/>
    <cellStyle name="Input 3 2 4 4 2 2" xfId="6129" xr:uid="{00000000-0005-0000-0000-0000B74F0000}"/>
    <cellStyle name="Input 3 2 4 4 2 3" xfId="38103" xr:uid="{00000000-0005-0000-0000-0000B84F0000}"/>
    <cellStyle name="Input 3 2 4 4 2 4" xfId="38104" xr:uid="{00000000-0005-0000-0000-0000B94F0000}"/>
    <cellStyle name="Input 3 2 4 4 2 5" xfId="38105" xr:uid="{00000000-0005-0000-0000-0000BA4F0000}"/>
    <cellStyle name="Input 3 2 4 4 2 6" xfId="38106" xr:uid="{00000000-0005-0000-0000-0000BB4F0000}"/>
    <cellStyle name="Input 3 2 4 4 2 7" xfId="38107" xr:uid="{00000000-0005-0000-0000-0000BC4F0000}"/>
    <cellStyle name="Input 3 2 4 4 3" xfId="6130" xr:uid="{00000000-0005-0000-0000-0000BD4F0000}"/>
    <cellStyle name="Input 3 2 4 4 3 2" xfId="6131" xr:uid="{00000000-0005-0000-0000-0000BE4F0000}"/>
    <cellStyle name="Input 3 2 4 4 3 3" xfId="38108" xr:uid="{00000000-0005-0000-0000-0000BF4F0000}"/>
    <cellStyle name="Input 3 2 4 4 3 4" xfId="38109" xr:uid="{00000000-0005-0000-0000-0000C04F0000}"/>
    <cellStyle name="Input 3 2 4 4 3 5" xfId="38110" xr:uid="{00000000-0005-0000-0000-0000C14F0000}"/>
    <cellStyle name="Input 3 2 4 4 3 6" xfId="38111" xr:uid="{00000000-0005-0000-0000-0000C24F0000}"/>
    <cellStyle name="Input 3 2 4 4 3 7" xfId="38112" xr:uid="{00000000-0005-0000-0000-0000C34F0000}"/>
    <cellStyle name="Input 3 2 4 4 4" xfId="6132" xr:uid="{00000000-0005-0000-0000-0000C44F0000}"/>
    <cellStyle name="Input 3 2 4 4 4 2" xfId="6133" xr:uid="{00000000-0005-0000-0000-0000C54F0000}"/>
    <cellStyle name="Input 3 2 4 4 4 3" xfId="38113" xr:uid="{00000000-0005-0000-0000-0000C64F0000}"/>
    <cellStyle name="Input 3 2 4 4 4 4" xfId="38114" xr:uid="{00000000-0005-0000-0000-0000C74F0000}"/>
    <cellStyle name="Input 3 2 4 4 4 5" xfId="38115" xr:uid="{00000000-0005-0000-0000-0000C84F0000}"/>
    <cellStyle name="Input 3 2 4 4 4 6" xfId="38116" xr:uid="{00000000-0005-0000-0000-0000C94F0000}"/>
    <cellStyle name="Input 3 2 4 4 4 7" xfId="38117" xr:uid="{00000000-0005-0000-0000-0000CA4F0000}"/>
    <cellStyle name="Input 3 2 4 4 5" xfId="6134" xr:uid="{00000000-0005-0000-0000-0000CB4F0000}"/>
    <cellStyle name="Input 3 2 4 4 5 2" xfId="6135" xr:uid="{00000000-0005-0000-0000-0000CC4F0000}"/>
    <cellStyle name="Input 3 2 4 4 5 3" xfId="38118" xr:uid="{00000000-0005-0000-0000-0000CD4F0000}"/>
    <cellStyle name="Input 3 2 4 4 5 4" xfId="38119" xr:uid="{00000000-0005-0000-0000-0000CE4F0000}"/>
    <cellStyle name="Input 3 2 4 4 5 5" xfId="38120" xr:uid="{00000000-0005-0000-0000-0000CF4F0000}"/>
    <cellStyle name="Input 3 2 4 4 5 6" xfId="38121" xr:uid="{00000000-0005-0000-0000-0000D04F0000}"/>
    <cellStyle name="Input 3 2 4 4 5 7" xfId="38122" xr:uid="{00000000-0005-0000-0000-0000D14F0000}"/>
    <cellStyle name="Input 3 2 4 4 6" xfId="6136" xr:uid="{00000000-0005-0000-0000-0000D24F0000}"/>
    <cellStyle name="Input 3 2 4 4 6 2" xfId="6137" xr:uid="{00000000-0005-0000-0000-0000D34F0000}"/>
    <cellStyle name="Input 3 2 4 4 6 3" xfId="38123" xr:uid="{00000000-0005-0000-0000-0000D44F0000}"/>
    <cellStyle name="Input 3 2 4 4 6 4" xfId="38124" xr:uid="{00000000-0005-0000-0000-0000D54F0000}"/>
    <cellStyle name="Input 3 2 4 4 6 5" xfId="38125" xr:uid="{00000000-0005-0000-0000-0000D64F0000}"/>
    <cellStyle name="Input 3 2 4 4 6 6" xfId="38126" xr:uid="{00000000-0005-0000-0000-0000D74F0000}"/>
    <cellStyle name="Input 3 2 4 4 6 7" xfId="38127" xr:uid="{00000000-0005-0000-0000-0000D84F0000}"/>
    <cellStyle name="Input 3 2 4 4 7" xfId="6138" xr:uid="{00000000-0005-0000-0000-0000D94F0000}"/>
    <cellStyle name="Input 3 2 4 4 7 2" xfId="6139" xr:uid="{00000000-0005-0000-0000-0000DA4F0000}"/>
    <cellStyle name="Input 3 2 4 4 7 3" xfId="38128" xr:uid="{00000000-0005-0000-0000-0000DB4F0000}"/>
    <cellStyle name="Input 3 2 4 4 7 4" xfId="38129" xr:uid="{00000000-0005-0000-0000-0000DC4F0000}"/>
    <cellStyle name="Input 3 2 4 4 7 5" xfId="38130" xr:uid="{00000000-0005-0000-0000-0000DD4F0000}"/>
    <cellStyle name="Input 3 2 4 4 7 6" xfId="38131" xr:uid="{00000000-0005-0000-0000-0000DE4F0000}"/>
    <cellStyle name="Input 3 2 4 4 7 7" xfId="38132" xr:uid="{00000000-0005-0000-0000-0000DF4F0000}"/>
    <cellStyle name="Input 3 2 4 4 8" xfId="6140" xr:uid="{00000000-0005-0000-0000-0000E04F0000}"/>
    <cellStyle name="Input 3 2 4 4 8 2" xfId="6141" xr:uid="{00000000-0005-0000-0000-0000E14F0000}"/>
    <cellStyle name="Input 3 2 4 4 8 3" xfId="38133" xr:uid="{00000000-0005-0000-0000-0000E24F0000}"/>
    <cellStyle name="Input 3 2 4 4 8 4" xfId="38134" xr:uid="{00000000-0005-0000-0000-0000E34F0000}"/>
    <cellStyle name="Input 3 2 4 4 8 5" xfId="38135" xr:uid="{00000000-0005-0000-0000-0000E44F0000}"/>
    <cellStyle name="Input 3 2 4 4 8 6" xfId="38136" xr:uid="{00000000-0005-0000-0000-0000E54F0000}"/>
    <cellStyle name="Input 3 2 4 4 8 7" xfId="38137" xr:uid="{00000000-0005-0000-0000-0000E64F0000}"/>
    <cellStyle name="Input 3 2 4 4 9" xfId="6142" xr:uid="{00000000-0005-0000-0000-0000E74F0000}"/>
    <cellStyle name="Input 3 2 4 4 9 2" xfId="6143" xr:uid="{00000000-0005-0000-0000-0000E84F0000}"/>
    <cellStyle name="Input 3 2 4 4 9 3" xfId="38138" xr:uid="{00000000-0005-0000-0000-0000E94F0000}"/>
    <cellStyle name="Input 3 2 4 4 9 4" xfId="38139" xr:uid="{00000000-0005-0000-0000-0000EA4F0000}"/>
    <cellStyle name="Input 3 2 4 4 9 5" xfId="38140" xr:uid="{00000000-0005-0000-0000-0000EB4F0000}"/>
    <cellStyle name="Input 3 2 4 4 9 6" xfId="38141" xr:uid="{00000000-0005-0000-0000-0000EC4F0000}"/>
    <cellStyle name="Input 3 2 4 4 9 7" xfId="38142" xr:uid="{00000000-0005-0000-0000-0000ED4F0000}"/>
    <cellStyle name="Input 3 2 4 5" xfId="6144" xr:uid="{00000000-0005-0000-0000-0000EE4F0000}"/>
    <cellStyle name="Input 3 2 4 5 10" xfId="38143" xr:uid="{00000000-0005-0000-0000-0000EF4F0000}"/>
    <cellStyle name="Input 3 2 4 5 11" xfId="38144" xr:uid="{00000000-0005-0000-0000-0000F04F0000}"/>
    <cellStyle name="Input 3 2 4 5 12" xfId="38145" xr:uid="{00000000-0005-0000-0000-0000F14F0000}"/>
    <cellStyle name="Input 3 2 4 5 2" xfId="6145" xr:uid="{00000000-0005-0000-0000-0000F24F0000}"/>
    <cellStyle name="Input 3 2 4 5 2 2" xfId="6146" xr:uid="{00000000-0005-0000-0000-0000F34F0000}"/>
    <cellStyle name="Input 3 2 4 5 2 3" xfId="38146" xr:uid="{00000000-0005-0000-0000-0000F44F0000}"/>
    <cellStyle name="Input 3 2 4 5 2 4" xfId="38147" xr:uid="{00000000-0005-0000-0000-0000F54F0000}"/>
    <cellStyle name="Input 3 2 4 5 2 5" xfId="38148" xr:uid="{00000000-0005-0000-0000-0000F64F0000}"/>
    <cellStyle name="Input 3 2 4 5 2 6" xfId="38149" xr:uid="{00000000-0005-0000-0000-0000F74F0000}"/>
    <cellStyle name="Input 3 2 4 5 2 7" xfId="38150" xr:uid="{00000000-0005-0000-0000-0000F84F0000}"/>
    <cellStyle name="Input 3 2 4 5 3" xfId="6147" xr:uid="{00000000-0005-0000-0000-0000F94F0000}"/>
    <cellStyle name="Input 3 2 4 5 3 2" xfId="6148" xr:uid="{00000000-0005-0000-0000-0000FA4F0000}"/>
    <cellStyle name="Input 3 2 4 5 3 3" xfId="38151" xr:uid="{00000000-0005-0000-0000-0000FB4F0000}"/>
    <cellStyle name="Input 3 2 4 5 3 4" xfId="38152" xr:uid="{00000000-0005-0000-0000-0000FC4F0000}"/>
    <cellStyle name="Input 3 2 4 5 3 5" xfId="38153" xr:uid="{00000000-0005-0000-0000-0000FD4F0000}"/>
    <cellStyle name="Input 3 2 4 5 3 6" xfId="38154" xr:uid="{00000000-0005-0000-0000-0000FE4F0000}"/>
    <cellStyle name="Input 3 2 4 5 3 7" xfId="38155" xr:uid="{00000000-0005-0000-0000-0000FF4F0000}"/>
    <cellStyle name="Input 3 2 4 5 4" xfId="6149" xr:uid="{00000000-0005-0000-0000-000000500000}"/>
    <cellStyle name="Input 3 2 4 5 4 2" xfId="6150" xr:uid="{00000000-0005-0000-0000-000001500000}"/>
    <cellStyle name="Input 3 2 4 5 4 3" xfId="38156" xr:uid="{00000000-0005-0000-0000-000002500000}"/>
    <cellStyle name="Input 3 2 4 5 4 4" xfId="38157" xr:uid="{00000000-0005-0000-0000-000003500000}"/>
    <cellStyle name="Input 3 2 4 5 4 5" xfId="38158" xr:uid="{00000000-0005-0000-0000-000004500000}"/>
    <cellStyle name="Input 3 2 4 5 4 6" xfId="38159" xr:uid="{00000000-0005-0000-0000-000005500000}"/>
    <cellStyle name="Input 3 2 4 5 4 7" xfId="38160" xr:uid="{00000000-0005-0000-0000-000006500000}"/>
    <cellStyle name="Input 3 2 4 5 5" xfId="6151" xr:uid="{00000000-0005-0000-0000-000007500000}"/>
    <cellStyle name="Input 3 2 4 5 5 2" xfId="6152" xr:uid="{00000000-0005-0000-0000-000008500000}"/>
    <cellStyle name="Input 3 2 4 5 5 3" xfId="38161" xr:uid="{00000000-0005-0000-0000-000009500000}"/>
    <cellStyle name="Input 3 2 4 5 5 4" xfId="38162" xr:uid="{00000000-0005-0000-0000-00000A500000}"/>
    <cellStyle name="Input 3 2 4 5 5 5" xfId="38163" xr:uid="{00000000-0005-0000-0000-00000B500000}"/>
    <cellStyle name="Input 3 2 4 5 5 6" xfId="38164" xr:uid="{00000000-0005-0000-0000-00000C500000}"/>
    <cellStyle name="Input 3 2 4 5 5 7" xfId="38165" xr:uid="{00000000-0005-0000-0000-00000D500000}"/>
    <cellStyle name="Input 3 2 4 5 6" xfId="6153" xr:uid="{00000000-0005-0000-0000-00000E500000}"/>
    <cellStyle name="Input 3 2 4 5 6 2" xfId="6154" xr:uid="{00000000-0005-0000-0000-00000F500000}"/>
    <cellStyle name="Input 3 2 4 5 6 3" xfId="38166" xr:uid="{00000000-0005-0000-0000-000010500000}"/>
    <cellStyle name="Input 3 2 4 5 6 4" xfId="38167" xr:uid="{00000000-0005-0000-0000-000011500000}"/>
    <cellStyle name="Input 3 2 4 5 6 5" xfId="38168" xr:uid="{00000000-0005-0000-0000-000012500000}"/>
    <cellStyle name="Input 3 2 4 5 6 6" xfId="38169" xr:uid="{00000000-0005-0000-0000-000013500000}"/>
    <cellStyle name="Input 3 2 4 5 6 7" xfId="38170" xr:uid="{00000000-0005-0000-0000-000014500000}"/>
    <cellStyle name="Input 3 2 4 5 7" xfId="6155" xr:uid="{00000000-0005-0000-0000-000015500000}"/>
    <cellStyle name="Input 3 2 4 5 7 2" xfId="6156" xr:uid="{00000000-0005-0000-0000-000016500000}"/>
    <cellStyle name="Input 3 2 4 5 7 3" xfId="38171" xr:uid="{00000000-0005-0000-0000-000017500000}"/>
    <cellStyle name="Input 3 2 4 5 7 4" xfId="38172" xr:uid="{00000000-0005-0000-0000-000018500000}"/>
    <cellStyle name="Input 3 2 4 5 7 5" xfId="38173" xr:uid="{00000000-0005-0000-0000-000019500000}"/>
    <cellStyle name="Input 3 2 4 5 7 6" xfId="38174" xr:uid="{00000000-0005-0000-0000-00001A500000}"/>
    <cellStyle name="Input 3 2 4 5 7 7" xfId="38175" xr:uid="{00000000-0005-0000-0000-00001B500000}"/>
    <cellStyle name="Input 3 2 4 5 8" xfId="6157" xr:uid="{00000000-0005-0000-0000-00001C500000}"/>
    <cellStyle name="Input 3 2 4 5 8 2" xfId="6158" xr:uid="{00000000-0005-0000-0000-00001D500000}"/>
    <cellStyle name="Input 3 2 4 5 8 3" xfId="38176" xr:uid="{00000000-0005-0000-0000-00001E500000}"/>
    <cellStyle name="Input 3 2 4 5 8 4" xfId="38177" xr:uid="{00000000-0005-0000-0000-00001F500000}"/>
    <cellStyle name="Input 3 2 4 5 8 5" xfId="38178" xr:uid="{00000000-0005-0000-0000-000020500000}"/>
    <cellStyle name="Input 3 2 4 5 8 6" xfId="38179" xr:uid="{00000000-0005-0000-0000-000021500000}"/>
    <cellStyle name="Input 3 2 4 5 8 7" xfId="38180" xr:uid="{00000000-0005-0000-0000-000022500000}"/>
    <cellStyle name="Input 3 2 4 5 9" xfId="6159" xr:uid="{00000000-0005-0000-0000-000023500000}"/>
    <cellStyle name="Input 3 2 4 5 9 2" xfId="6160" xr:uid="{00000000-0005-0000-0000-000024500000}"/>
    <cellStyle name="Input 3 2 4 5 9 3" xfId="38181" xr:uid="{00000000-0005-0000-0000-000025500000}"/>
    <cellStyle name="Input 3 2 4 5 9 4" xfId="38182" xr:uid="{00000000-0005-0000-0000-000026500000}"/>
    <cellStyle name="Input 3 2 4 5 9 5" xfId="38183" xr:uid="{00000000-0005-0000-0000-000027500000}"/>
    <cellStyle name="Input 3 2 4 5 9 6" xfId="38184" xr:uid="{00000000-0005-0000-0000-000028500000}"/>
    <cellStyle name="Input 3 2 4 5 9 7" xfId="38185" xr:uid="{00000000-0005-0000-0000-000029500000}"/>
    <cellStyle name="Input 3 2 4 6" xfId="6161" xr:uid="{00000000-0005-0000-0000-00002A500000}"/>
    <cellStyle name="Input 3 2 4 6 10" xfId="6162" xr:uid="{00000000-0005-0000-0000-00002B500000}"/>
    <cellStyle name="Input 3 2 4 6 11" xfId="38186" xr:uid="{00000000-0005-0000-0000-00002C500000}"/>
    <cellStyle name="Input 3 2 4 6 12" xfId="38187" xr:uid="{00000000-0005-0000-0000-00002D500000}"/>
    <cellStyle name="Input 3 2 4 6 13" xfId="38188" xr:uid="{00000000-0005-0000-0000-00002E500000}"/>
    <cellStyle name="Input 3 2 4 6 14" xfId="38189" xr:uid="{00000000-0005-0000-0000-00002F500000}"/>
    <cellStyle name="Input 3 2 4 6 15" xfId="38190" xr:uid="{00000000-0005-0000-0000-000030500000}"/>
    <cellStyle name="Input 3 2 4 6 2" xfId="6163" xr:uid="{00000000-0005-0000-0000-000031500000}"/>
    <cellStyle name="Input 3 2 4 6 2 2" xfId="6164" xr:uid="{00000000-0005-0000-0000-000032500000}"/>
    <cellStyle name="Input 3 2 4 6 2 3" xfId="38191" xr:uid="{00000000-0005-0000-0000-000033500000}"/>
    <cellStyle name="Input 3 2 4 6 2 4" xfId="38192" xr:uid="{00000000-0005-0000-0000-000034500000}"/>
    <cellStyle name="Input 3 2 4 6 2 5" xfId="38193" xr:uid="{00000000-0005-0000-0000-000035500000}"/>
    <cellStyle name="Input 3 2 4 6 2 6" xfId="38194" xr:uid="{00000000-0005-0000-0000-000036500000}"/>
    <cellStyle name="Input 3 2 4 6 2 7" xfId="38195" xr:uid="{00000000-0005-0000-0000-000037500000}"/>
    <cellStyle name="Input 3 2 4 6 3" xfId="6165" xr:uid="{00000000-0005-0000-0000-000038500000}"/>
    <cellStyle name="Input 3 2 4 6 3 2" xfId="6166" xr:uid="{00000000-0005-0000-0000-000039500000}"/>
    <cellStyle name="Input 3 2 4 6 3 3" xfId="38196" xr:uid="{00000000-0005-0000-0000-00003A500000}"/>
    <cellStyle name="Input 3 2 4 6 3 4" xfId="38197" xr:uid="{00000000-0005-0000-0000-00003B500000}"/>
    <cellStyle name="Input 3 2 4 6 3 5" xfId="38198" xr:uid="{00000000-0005-0000-0000-00003C500000}"/>
    <cellStyle name="Input 3 2 4 6 3 6" xfId="38199" xr:uid="{00000000-0005-0000-0000-00003D500000}"/>
    <cellStyle name="Input 3 2 4 6 3 7" xfId="38200" xr:uid="{00000000-0005-0000-0000-00003E500000}"/>
    <cellStyle name="Input 3 2 4 6 4" xfId="6167" xr:uid="{00000000-0005-0000-0000-00003F500000}"/>
    <cellStyle name="Input 3 2 4 6 4 2" xfId="6168" xr:uid="{00000000-0005-0000-0000-000040500000}"/>
    <cellStyle name="Input 3 2 4 6 4 3" xfId="38201" xr:uid="{00000000-0005-0000-0000-000041500000}"/>
    <cellStyle name="Input 3 2 4 6 4 4" xfId="38202" xr:uid="{00000000-0005-0000-0000-000042500000}"/>
    <cellStyle name="Input 3 2 4 6 4 5" xfId="38203" xr:uid="{00000000-0005-0000-0000-000043500000}"/>
    <cellStyle name="Input 3 2 4 6 4 6" xfId="38204" xr:uid="{00000000-0005-0000-0000-000044500000}"/>
    <cellStyle name="Input 3 2 4 6 4 7" xfId="38205" xr:uid="{00000000-0005-0000-0000-000045500000}"/>
    <cellStyle name="Input 3 2 4 6 5" xfId="6169" xr:uid="{00000000-0005-0000-0000-000046500000}"/>
    <cellStyle name="Input 3 2 4 6 5 2" xfId="6170" xr:uid="{00000000-0005-0000-0000-000047500000}"/>
    <cellStyle name="Input 3 2 4 6 5 3" xfId="38206" xr:uid="{00000000-0005-0000-0000-000048500000}"/>
    <cellStyle name="Input 3 2 4 6 5 4" xfId="38207" xr:uid="{00000000-0005-0000-0000-000049500000}"/>
    <cellStyle name="Input 3 2 4 6 5 5" xfId="38208" xr:uid="{00000000-0005-0000-0000-00004A500000}"/>
    <cellStyle name="Input 3 2 4 6 5 6" xfId="38209" xr:uid="{00000000-0005-0000-0000-00004B500000}"/>
    <cellStyle name="Input 3 2 4 6 5 7" xfId="38210" xr:uid="{00000000-0005-0000-0000-00004C500000}"/>
    <cellStyle name="Input 3 2 4 6 6" xfId="6171" xr:uid="{00000000-0005-0000-0000-00004D500000}"/>
    <cellStyle name="Input 3 2 4 6 6 2" xfId="6172" xr:uid="{00000000-0005-0000-0000-00004E500000}"/>
    <cellStyle name="Input 3 2 4 6 6 3" xfId="38211" xr:uid="{00000000-0005-0000-0000-00004F500000}"/>
    <cellStyle name="Input 3 2 4 6 6 4" xfId="38212" xr:uid="{00000000-0005-0000-0000-000050500000}"/>
    <cellStyle name="Input 3 2 4 6 6 5" xfId="38213" xr:uid="{00000000-0005-0000-0000-000051500000}"/>
    <cellStyle name="Input 3 2 4 6 6 6" xfId="38214" xr:uid="{00000000-0005-0000-0000-000052500000}"/>
    <cellStyle name="Input 3 2 4 6 6 7" xfId="38215" xr:uid="{00000000-0005-0000-0000-000053500000}"/>
    <cellStyle name="Input 3 2 4 6 7" xfId="6173" xr:uid="{00000000-0005-0000-0000-000054500000}"/>
    <cellStyle name="Input 3 2 4 6 7 2" xfId="6174" xr:uid="{00000000-0005-0000-0000-000055500000}"/>
    <cellStyle name="Input 3 2 4 6 7 3" xfId="38216" xr:uid="{00000000-0005-0000-0000-000056500000}"/>
    <cellStyle name="Input 3 2 4 6 7 4" xfId="38217" xr:uid="{00000000-0005-0000-0000-000057500000}"/>
    <cellStyle name="Input 3 2 4 6 7 5" xfId="38218" xr:uid="{00000000-0005-0000-0000-000058500000}"/>
    <cellStyle name="Input 3 2 4 6 7 6" xfId="38219" xr:uid="{00000000-0005-0000-0000-000059500000}"/>
    <cellStyle name="Input 3 2 4 6 7 7" xfId="38220" xr:uid="{00000000-0005-0000-0000-00005A500000}"/>
    <cellStyle name="Input 3 2 4 6 8" xfId="6175" xr:uid="{00000000-0005-0000-0000-00005B500000}"/>
    <cellStyle name="Input 3 2 4 6 8 2" xfId="6176" xr:uid="{00000000-0005-0000-0000-00005C500000}"/>
    <cellStyle name="Input 3 2 4 6 8 3" xfId="38221" xr:uid="{00000000-0005-0000-0000-00005D500000}"/>
    <cellStyle name="Input 3 2 4 6 8 4" xfId="38222" xr:uid="{00000000-0005-0000-0000-00005E500000}"/>
    <cellStyle name="Input 3 2 4 6 8 5" xfId="38223" xr:uid="{00000000-0005-0000-0000-00005F500000}"/>
    <cellStyle name="Input 3 2 4 6 8 6" xfId="38224" xr:uid="{00000000-0005-0000-0000-000060500000}"/>
    <cellStyle name="Input 3 2 4 6 8 7" xfId="38225" xr:uid="{00000000-0005-0000-0000-000061500000}"/>
    <cellStyle name="Input 3 2 4 6 9" xfId="6177" xr:uid="{00000000-0005-0000-0000-000062500000}"/>
    <cellStyle name="Input 3 2 4 6 9 2" xfId="6178" xr:uid="{00000000-0005-0000-0000-000063500000}"/>
    <cellStyle name="Input 3 2 4 6 9 3" xfId="38226" xr:uid="{00000000-0005-0000-0000-000064500000}"/>
    <cellStyle name="Input 3 2 4 6 9 4" xfId="38227" xr:uid="{00000000-0005-0000-0000-000065500000}"/>
    <cellStyle name="Input 3 2 4 6 9 5" xfId="38228" xr:uid="{00000000-0005-0000-0000-000066500000}"/>
    <cellStyle name="Input 3 2 4 6 9 6" xfId="38229" xr:uid="{00000000-0005-0000-0000-000067500000}"/>
    <cellStyle name="Input 3 2 4 6 9 7" xfId="38230" xr:uid="{00000000-0005-0000-0000-000068500000}"/>
    <cellStyle name="Input 3 2 4 7" xfId="38231" xr:uid="{00000000-0005-0000-0000-000069500000}"/>
    <cellStyle name="Input 3 2 5" xfId="6179" xr:uid="{00000000-0005-0000-0000-00006A500000}"/>
    <cellStyle name="Input 3 2 5 2" xfId="6180" xr:uid="{00000000-0005-0000-0000-00006B500000}"/>
    <cellStyle name="Input 3 2 5 2 2" xfId="6181" xr:uid="{00000000-0005-0000-0000-00006C500000}"/>
    <cellStyle name="Input 3 2 5 2 2 10" xfId="38232" xr:uid="{00000000-0005-0000-0000-00006D500000}"/>
    <cellStyle name="Input 3 2 5 2 2 2" xfId="6182" xr:uid="{00000000-0005-0000-0000-00006E500000}"/>
    <cellStyle name="Input 3 2 5 2 2 2 2" xfId="6183" xr:uid="{00000000-0005-0000-0000-00006F500000}"/>
    <cellStyle name="Input 3 2 5 2 2 2 3" xfId="38233" xr:uid="{00000000-0005-0000-0000-000070500000}"/>
    <cellStyle name="Input 3 2 5 2 2 2 4" xfId="38234" xr:uid="{00000000-0005-0000-0000-000071500000}"/>
    <cellStyle name="Input 3 2 5 2 2 2 5" xfId="38235" xr:uid="{00000000-0005-0000-0000-000072500000}"/>
    <cellStyle name="Input 3 2 5 2 2 2 6" xfId="38236" xr:uid="{00000000-0005-0000-0000-000073500000}"/>
    <cellStyle name="Input 3 2 5 2 2 2 7" xfId="38237" xr:uid="{00000000-0005-0000-0000-000074500000}"/>
    <cellStyle name="Input 3 2 5 2 2 3" xfId="6184" xr:uid="{00000000-0005-0000-0000-000075500000}"/>
    <cellStyle name="Input 3 2 5 2 2 3 2" xfId="6185" xr:uid="{00000000-0005-0000-0000-000076500000}"/>
    <cellStyle name="Input 3 2 5 2 2 3 3" xfId="38238" xr:uid="{00000000-0005-0000-0000-000077500000}"/>
    <cellStyle name="Input 3 2 5 2 2 3 4" xfId="38239" xr:uid="{00000000-0005-0000-0000-000078500000}"/>
    <cellStyle name="Input 3 2 5 2 2 3 5" xfId="38240" xr:uid="{00000000-0005-0000-0000-000079500000}"/>
    <cellStyle name="Input 3 2 5 2 2 3 6" xfId="38241" xr:uid="{00000000-0005-0000-0000-00007A500000}"/>
    <cellStyle name="Input 3 2 5 2 2 3 7" xfId="38242" xr:uid="{00000000-0005-0000-0000-00007B500000}"/>
    <cellStyle name="Input 3 2 5 2 2 4" xfId="6186" xr:uid="{00000000-0005-0000-0000-00007C500000}"/>
    <cellStyle name="Input 3 2 5 2 2 4 2" xfId="6187" xr:uid="{00000000-0005-0000-0000-00007D500000}"/>
    <cellStyle name="Input 3 2 5 2 2 4 3" xfId="38243" xr:uid="{00000000-0005-0000-0000-00007E500000}"/>
    <cellStyle name="Input 3 2 5 2 2 4 4" xfId="38244" xr:uid="{00000000-0005-0000-0000-00007F500000}"/>
    <cellStyle name="Input 3 2 5 2 2 4 5" xfId="38245" xr:uid="{00000000-0005-0000-0000-000080500000}"/>
    <cellStyle name="Input 3 2 5 2 2 4 6" xfId="38246" xr:uid="{00000000-0005-0000-0000-000081500000}"/>
    <cellStyle name="Input 3 2 5 2 2 4 7" xfId="38247" xr:uid="{00000000-0005-0000-0000-000082500000}"/>
    <cellStyle name="Input 3 2 5 2 2 5" xfId="6188" xr:uid="{00000000-0005-0000-0000-000083500000}"/>
    <cellStyle name="Input 3 2 5 2 2 5 2" xfId="6189" xr:uid="{00000000-0005-0000-0000-000084500000}"/>
    <cellStyle name="Input 3 2 5 2 2 5 3" xfId="38248" xr:uid="{00000000-0005-0000-0000-000085500000}"/>
    <cellStyle name="Input 3 2 5 2 2 5 4" xfId="38249" xr:uid="{00000000-0005-0000-0000-000086500000}"/>
    <cellStyle name="Input 3 2 5 2 2 5 5" xfId="38250" xr:uid="{00000000-0005-0000-0000-000087500000}"/>
    <cellStyle name="Input 3 2 5 2 2 5 6" xfId="38251" xr:uid="{00000000-0005-0000-0000-000088500000}"/>
    <cellStyle name="Input 3 2 5 2 2 5 7" xfId="38252" xr:uid="{00000000-0005-0000-0000-000089500000}"/>
    <cellStyle name="Input 3 2 5 2 2 6" xfId="6190" xr:uid="{00000000-0005-0000-0000-00008A500000}"/>
    <cellStyle name="Input 3 2 5 2 2 6 2" xfId="6191" xr:uid="{00000000-0005-0000-0000-00008B500000}"/>
    <cellStyle name="Input 3 2 5 2 2 6 3" xfId="38253" xr:uid="{00000000-0005-0000-0000-00008C500000}"/>
    <cellStyle name="Input 3 2 5 2 2 6 4" xfId="38254" xr:uid="{00000000-0005-0000-0000-00008D500000}"/>
    <cellStyle name="Input 3 2 5 2 2 6 5" xfId="38255" xr:uid="{00000000-0005-0000-0000-00008E500000}"/>
    <cellStyle name="Input 3 2 5 2 2 6 6" xfId="38256" xr:uid="{00000000-0005-0000-0000-00008F500000}"/>
    <cellStyle name="Input 3 2 5 2 2 6 7" xfId="38257" xr:uid="{00000000-0005-0000-0000-000090500000}"/>
    <cellStyle name="Input 3 2 5 2 2 7" xfId="38258" xr:uid="{00000000-0005-0000-0000-000091500000}"/>
    <cellStyle name="Input 3 2 5 2 2 8" xfId="38259" xr:uid="{00000000-0005-0000-0000-000092500000}"/>
    <cellStyle name="Input 3 2 5 2 2 9" xfId="38260" xr:uid="{00000000-0005-0000-0000-000093500000}"/>
    <cellStyle name="Input 3 2 5 2 3" xfId="6192" xr:uid="{00000000-0005-0000-0000-000094500000}"/>
    <cellStyle name="Input 3 2 5 2 3 10" xfId="6193" xr:uid="{00000000-0005-0000-0000-000095500000}"/>
    <cellStyle name="Input 3 2 5 2 3 11" xfId="38261" xr:uid="{00000000-0005-0000-0000-000096500000}"/>
    <cellStyle name="Input 3 2 5 2 3 12" xfId="38262" xr:uid="{00000000-0005-0000-0000-000097500000}"/>
    <cellStyle name="Input 3 2 5 2 3 13" xfId="38263" xr:uid="{00000000-0005-0000-0000-000098500000}"/>
    <cellStyle name="Input 3 2 5 2 3 14" xfId="38264" xr:uid="{00000000-0005-0000-0000-000099500000}"/>
    <cellStyle name="Input 3 2 5 2 3 15" xfId="38265" xr:uid="{00000000-0005-0000-0000-00009A500000}"/>
    <cellStyle name="Input 3 2 5 2 3 2" xfId="6194" xr:uid="{00000000-0005-0000-0000-00009B500000}"/>
    <cellStyle name="Input 3 2 5 2 3 2 2" xfId="6195" xr:uid="{00000000-0005-0000-0000-00009C500000}"/>
    <cellStyle name="Input 3 2 5 2 3 2 3" xfId="38266" xr:uid="{00000000-0005-0000-0000-00009D500000}"/>
    <cellStyle name="Input 3 2 5 2 3 2 4" xfId="38267" xr:uid="{00000000-0005-0000-0000-00009E500000}"/>
    <cellStyle name="Input 3 2 5 2 3 2 5" xfId="38268" xr:uid="{00000000-0005-0000-0000-00009F500000}"/>
    <cellStyle name="Input 3 2 5 2 3 2 6" xfId="38269" xr:uid="{00000000-0005-0000-0000-0000A0500000}"/>
    <cellStyle name="Input 3 2 5 2 3 2 7" xfId="38270" xr:uid="{00000000-0005-0000-0000-0000A1500000}"/>
    <cellStyle name="Input 3 2 5 2 3 3" xfId="6196" xr:uid="{00000000-0005-0000-0000-0000A2500000}"/>
    <cellStyle name="Input 3 2 5 2 3 3 2" xfId="6197" xr:uid="{00000000-0005-0000-0000-0000A3500000}"/>
    <cellStyle name="Input 3 2 5 2 3 3 3" xfId="38271" xr:uid="{00000000-0005-0000-0000-0000A4500000}"/>
    <cellStyle name="Input 3 2 5 2 3 3 4" xfId="38272" xr:uid="{00000000-0005-0000-0000-0000A5500000}"/>
    <cellStyle name="Input 3 2 5 2 3 3 5" xfId="38273" xr:uid="{00000000-0005-0000-0000-0000A6500000}"/>
    <cellStyle name="Input 3 2 5 2 3 3 6" xfId="38274" xr:uid="{00000000-0005-0000-0000-0000A7500000}"/>
    <cellStyle name="Input 3 2 5 2 3 3 7" xfId="38275" xr:uid="{00000000-0005-0000-0000-0000A8500000}"/>
    <cellStyle name="Input 3 2 5 2 3 4" xfId="6198" xr:uid="{00000000-0005-0000-0000-0000A9500000}"/>
    <cellStyle name="Input 3 2 5 2 3 4 2" xfId="6199" xr:uid="{00000000-0005-0000-0000-0000AA500000}"/>
    <cellStyle name="Input 3 2 5 2 3 4 3" xfId="38276" xr:uid="{00000000-0005-0000-0000-0000AB500000}"/>
    <cellStyle name="Input 3 2 5 2 3 4 4" xfId="38277" xr:uid="{00000000-0005-0000-0000-0000AC500000}"/>
    <cellStyle name="Input 3 2 5 2 3 4 5" xfId="38278" xr:uid="{00000000-0005-0000-0000-0000AD500000}"/>
    <cellStyle name="Input 3 2 5 2 3 4 6" xfId="38279" xr:uid="{00000000-0005-0000-0000-0000AE500000}"/>
    <cellStyle name="Input 3 2 5 2 3 4 7" xfId="38280" xr:uid="{00000000-0005-0000-0000-0000AF500000}"/>
    <cellStyle name="Input 3 2 5 2 3 5" xfId="6200" xr:uid="{00000000-0005-0000-0000-0000B0500000}"/>
    <cellStyle name="Input 3 2 5 2 3 5 2" xfId="6201" xr:uid="{00000000-0005-0000-0000-0000B1500000}"/>
    <cellStyle name="Input 3 2 5 2 3 5 3" xfId="38281" xr:uid="{00000000-0005-0000-0000-0000B2500000}"/>
    <cellStyle name="Input 3 2 5 2 3 5 4" xfId="38282" xr:uid="{00000000-0005-0000-0000-0000B3500000}"/>
    <cellStyle name="Input 3 2 5 2 3 5 5" xfId="38283" xr:uid="{00000000-0005-0000-0000-0000B4500000}"/>
    <cellStyle name="Input 3 2 5 2 3 5 6" xfId="38284" xr:uid="{00000000-0005-0000-0000-0000B5500000}"/>
    <cellStyle name="Input 3 2 5 2 3 5 7" xfId="38285" xr:uid="{00000000-0005-0000-0000-0000B6500000}"/>
    <cellStyle name="Input 3 2 5 2 3 6" xfId="6202" xr:uid="{00000000-0005-0000-0000-0000B7500000}"/>
    <cellStyle name="Input 3 2 5 2 3 6 2" xfId="6203" xr:uid="{00000000-0005-0000-0000-0000B8500000}"/>
    <cellStyle name="Input 3 2 5 2 3 6 3" xfId="38286" xr:uid="{00000000-0005-0000-0000-0000B9500000}"/>
    <cellStyle name="Input 3 2 5 2 3 6 4" xfId="38287" xr:uid="{00000000-0005-0000-0000-0000BA500000}"/>
    <cellStyle name="Input 3 2 5 2 3 6 5" xfId="38288" xr:uid="{00000000-0005-0000-0000-0000BB500000}"/>
    <cellStyle name="Input 3 2 5 2 3 6 6" xfId="38289" xr:uid="{00000000-0005-0000-0000-0000BC500000}"/>
    <cellStyle name="Input 3 2 5 2 3 6 7" xfId="38290" xr:uid="{00000000-0005-0000-0000-0000BD500000}"/>
    <cellStyle name="Input 3 2 5 2 3 7" xfId="6204" xr:uid="{00000000-0005-0000-0000-0000BE500000}"/>
    <cellStyle name="Input 3 2 5 2 3 7 2" xfId="6205" xr:uid="{00000000-0005-0000-0000-0000BF500000}"/>
    <cellStyle name="Input 3 2 5 2 3 7 3" xfId="38291" xr:uid="{00000000-0005-0000-0000-0000C0500000}"/>
    <cellStyle name="Input 3 2 5 2 3 7 4" xfId="38292" xr:uid="{00000000-0005-0000-0000-0000C1500000}"/>
    <cellStyle name="Input 3 2 5 2 3 7 5" xfId="38293" xr:uid="{00000000-0005-0000-0000-0000C2500000}"/>
    <cellStyle name="Input 3 2 5 2 3 7 6" xfId="38294" xr:uid="{00000000-0005-0000-0000-0000C3500000}"/>
    <cellStyle name="Input 3 2 5 2 3 7 7" xfId="38295" xr:uid="{00000000-0005-0000-0000-0000C4500000}"/>
    <cellStyle name="Input 3 2 5 2 3 8" xfId="6206" xr:uid="{00000000-0005-0000-0000-0000C5500000}"/>
    <cellStyle name="Input 3 2 5 2 3 8 2" xfId="6207" xr:uid="{00000000-0005-0000-0000-0000C6500000}"/>
    <cellStyle name="Input 3 2 5 2 3 8 3" xfId="38296" xr:uid="{00000000-0005-0000-0000-0000C7500000}"/>
    <cellStyle name="Input 3 2 5 2 3 8 4" xfId="38297" xr:uid="{00000000-0005-0000-0000-0000C8500000}"/>
    <cellStyle name="Input 3 2 5 2 3 8 5" xfId="38298" xr:uid="{00000000-0005-0000-0000-0000C9500000}"/>
    <cellStyle name="Input 3 2 5 2 3 8 6" xfId="38299" xr:uid="{00000000-0005-0000-0000-0000CA500000}"/>
    <cellStyle name="Input 3 2 5 2 3 8 7" xfId="38300" xr:uid="{00000000-0005-0000-0000-0000CB500000}"/>
    <cellStyle name="Input 3 2 5 2 3 9" xfId="6208" xr:uid="{00000000-0005-0000-0000-0000CC500000}"/>
    <cellStyle name="Input 3 2 5 2 3 9 2" xfId="6209" xr:uid="{00000000-0005-0000-0000-0000CD500000}"/>
    <cellStyle name="Input 3 2 5 2 3 9 3" xfId="38301" xr:uid="{00000000-0005-0000-0000-0000CE500000}"/>
    <cellStyle name="Input 3 2 5 2 3 9 4" xfId="38302" xr:uid="{00000000-0005-0000-0000-0000CF500000}"/>
    <cellStyle name="Input 3 2 5 2 3 9 5" xfId="38303" xr:uid="{00000000-0005-0000-0000-0000D0500000}"/>
    <cellStyle name="Input 3 2 5 2 3 9 6" xfId="38304" xr:uid="{00000000-0005-0000-0000-0000D1500000}"/>
    <cellStyle name="Input 3 2 5 2 3 9 7" xfId="38305" xr:uid="{00000000-0005-0000-0000-0000D2500000}"/>
    <cellStyle name="Input 3 2 5 2 4" xfId="6210" xr:uid="{00000000-0005-0000-0000-0000D3500000}"/>
    <cellStyle name="Input 3 2 5 2 4 2" xfId="6211" xr:uid="{00000000-0005-0000-0000-0000D4500000}"/>
    <cellStyle name="Input 3 2 5 2 4 3" xfId="38306" xr:uid="{00000000-0005-0000-0000-0000D5500000}"/>
    <cellStyle name="Input 3 2 5 2 4 4" xfId="38307" xr:uid="{00000000-0005-0000-0000-0000D6500000}"/>
    <cellStyle name="Input 3 2 5 2 4 5" xfId="38308" xr:uid="{00000000-0005-0000-0000-0000D7500000}"/>
    <cellStyle name="Input 3 2 5 2 4 6" xfId="38309" xr:uid="{00000000-0005-0000-0000-0000D8500000}"/>
    <cellStyle name="Input 3 2 5 2 4 7" xfId="38310" xr:uid="{00000000-0005-0000-0000-0000D9500000}"/>
    <cellStyle name="Input 3 2 5 2 5" xfId="6212" xr:uid="{00000000-0005-0000-0000-0000DA500000}"/>
    <cellStyle name="Input 3 2 5 2 5 2" xfId="6213" xr:uid="{00000000-0005-0000-0000-0000DB500000}"/>
    <cellStyle name="Input 3 2 5 2 6" xfId="38311" xr:uid="{00000000-0005-0000-0000-0000DC500000}"/>
    <cellStyle name="Input 3 2 5 2 7" xfId="38312" xr:uid="{00000000-0005-0000-0000-0000DD500000}"/>
    <cellStyle name="Input 3 2 5 2 8" xfId="38313" xr:uid="{00000000-0005-0000-0000-0000DE500000}"/>
    <cellStyle name="Input 3 2 5 3" xfId="6214" xr:uid="{00000000-0005-0000-0000-0000DF500000}"/>
    <cellStyle name="Input 3 2 5 3 10" xfId="38314" xr:uid="{00000000-0005-0000-0000-0000E0500000}"/>
    <cellStyle name="Input 3 2 5 3 2" xfId="6215" xr:uid="{00000000-0005-0000-0000-0000E1500000}"/>
    <cellStyle name="Input 3 2 5 3 2 2" xfId="6216" xr:uid="{00000000-0005-0000-0000-0000E2500000}"/>
    <cellStyle name="Input 3 2 5 3 2 3" xfId="38315" xr:uid="{00000000-0005-0000-0000-0000E3500000}"/>
    <cellStyle name="Input 3 2 5 3 2 4" xfId="38316" xr:uid="{00000000-0005-0000-0000-0000E4500000}"/>
    <cellStyle name="Input 3 2 5 3 2 5" xfId="38317" xr:uid="{00000000-0005-0000-0000-0000E5500000}"/>
    <cellStyle name="Input 3 2 5 3 2 6" xfId="38318" xr:uid="{00000000-0005-0000-0000-0000E6500000}"/>
    <cellStyle name="Input 3 2 5 3 2 7" xfId="38319" xr:uid="{00000000-0005-0000-0000-0000E7500000}"/>
    <cellStyle name="Input 3 2 5 3 3" xfId="6217" xr:uid="{00000000-0005-0000-0000-0000E8500000}"/>
    <cellStyle name="Input 3 2 5 3 3 2" xfId="6218" xr:uid="{00000000-0005-0000-0000-0000E9500000}"/>
    <cellStyle name="Input 3 2 5 3 3 3" xfId="38320" xr:uid="{00000000-0005-0000-0000-0000EA500000}"/>
    <cellStyle name="Input 3 2 5 3 3 4" xfId="38321" xr:uid="{00000000-0005-0000-0000-0000EB500000}"/>
    <cellStyle name="Input 3 2 5 3 3 5" xfId="38322" xr:uid="{00000000-0005-0000-0000-0000EC500000}"/>
    <cellStyle name="Input 3 2 5 3 3 6" xfId="38323" xr:uid="{00000000-0005-0000-0000-0000ED500000}"/>
    <cellStyle name="Input 3 2 5 3 3 7" xfId="38324" xr:uid="{00000000-0005-0000-0000-0000EE500000}"/>
    <cellStyle name="Input 3 2 5 3 4" xfId="6219" xr:uid="{00000000-0005-0000-0000-0000EF500000}"/>
    <cellStyle name="Input 3 2 5 3 4 2" xfId="6220" xr:uid="{00000000-0005-0000-0000-0000F0500000}"/>
    <cellStyle name="Input 3 2 5 3 4 3" xfId="38325" xr:uid="{00000000-0005-0000-0000-0000F1500000}"/>
    <cellStyle name="Input 3 2 5 3 4 4" xfId="38326" xr:uid="{00000000-0005-0000-0000-0000F2500000}"/>
    <cellStyle name="Input 3 2 5 3 4 5" xfId="38327" xr:uid="{00000000-0005-0000-0000-0000F3500000}"/>
    <cellStyle name="Input 3 2 5 3 4 6" xfId="38328" xr:uid="{00000000-0005-0000-0000-0000F4500000}"/>
    <cellStyle name="Input 3 2 5 3 4 7" xfId="38329" xr:uid="{00000000-0005-0000-0000-0000F5500000}"/>
    <cellStyle name="Input 3 2 5 3 5" xfId="6221" xr:uid="{00000000-0005-0000-0000-0000F6500000}"/>
    <cellStyle name="Input 3 2 5 3 5 2" xfId="6222" xr:uid="{00000000-0005-0000-0000-0000F7500000}"/>
    <cellStyle name="Input 3 2 5 3 5 3" xfId="38330" xr:uid="{00000000-0005-0000-0000-0000F8500000}"/>
    <cellStyle name="Input 3 2 5 3 5 4" xfId="38331" xr:uid="{00000000-0005-0000-0000-0000F9500000}"/>
    <cellStyle name="Input 3 2 5 3 5 5" xfId="38332" xr:uid="{00000000-0005-0000-0000-0000FA500000}"/>
    <cellStyle name="Input 3 2 5 3 5 6" xfId="38333" xr:uid="{00000000-0005-0000-0000-0000FB500000}"/>
    <cellStyle name="Input 3 2 5 3 5 7" xfId="38334" xr:uid="{00000000-0005-0000-0000-0000FC500000}"/>
    <cellStyle name="Input 3 2 5 3 6" xfId="6223" xr:uid="{00000000-0005-0000-0000-0000FD500000}"/>
    <cellStyle name="Input 3 2 5 3 6 2" xfId="6224" xr:uid="{00000000-0005-0000-0000-0000FE500000}"/>
    <cellStyle name="Input 3 2 5 3 6 3" xfId="38335" xr:uid="{00000000-0005-0000-0000-0000FF500000}"/>
    <cellStyle name="Input 3 2 5 3 6 4" xfId="38336" xr:uid="{00000000-0005-0000-0000-000000510000}"/>
    <cellStyle name="Input 3 2 5 3 6 5" xfId="38337" xr:uid="{00000000-0005-0000-0000-000001510000}"/>
    <cellStyle name="Input 3 2 5 3 6 6" xfId="38338" xr:uid="{00000000-0005-0000-0000-000002510000}"/>
    <cellStyle name="Input 3 2 5 3 6 7" xfId="38339" xr:uid="{00000000-0005-0000-0000-000003510000}"/>
    <cellStyle name="Input 3 2 5 3 7" xfId="38340" xr:uid="{00000000-0005-0000-0000-000004510000}"/>
    <cellStyle name="Input 3 2 5 3 8" xfId="38341" xr:uid="{00000000-0005-0000-0000-000005510000}"/>
    <cellStyle name="Input 3 2 5 3 9" xfId="38342" xr:uid="{00000000-0005-0000-0000-000006510000}"/>
    <cellStyle name="Input 3 2 5 4" xfId="6225" xr:uid="{00000000-0005-0000-0000-000007510000}"/>
    <cellStyle name="Input 3 2 5 4 10" xfId="6226" xr:uid="{00000000-0005-0000-0000-000008510000}"/>
    <cellStyle name="Input 3 2 5 4 11" xfId="38343" xr:uid="{00000000-0005-0000-0000-000009510000}"/>
    <cellStyle name="Input 3 2 5 4 12" xfId="38344" xr:uid="{00000000-0005-0000-0000-00000A510000}"/>
    <cellStyle name="Input 3 2 5 4 2" xfId="6227" xr:uid="{00000000-0005-0000-0000-00000B510000}"/>
    <cellStyle name="Input 3 2 5 4 2 2" xfId="6228" xr:uid="{00000000-0005-0000-0000-00000C510000}"/>
    <cellStyle name="Input 3 2 5 4 2 3" xfId="38345" xr:uid="{00000000-0005-0000-0000-00000D510000}"/>
    <cellStyle name="Input 3 2 5 4 2 4" xfId="38346" xr:uid="{00000000-0005-0000-0000-00000E510000}"/>
    <cellStyle name="Input 3 2 5 4 2 5" xfId="38347" xr:uid="{00000000-0005-0000-0000-00000F510000}"/>
    <cellStyle name="Input 3 2 5 4 2 6" xfId="38348" xr:uid="{00000000-0005-0000-0000-000010510000}"/>
    <cellStyle name="Input 3 2 5 4 2 7" xfId="38349" xr:uid="{00000000-0005-0000-0000-000011510000}"/>
    <cellStyle name="Input 3 2 5 4 3" xfId="6229" xr:uid="{00000000-0005-0000-0000-000012510000}"/>
    <cellStyle name="Input 3 2 5 4 3 2" xfId="6230" xr:uid="{00000000-0005-0000-0000-000013510000}"/>
    <cellStyle name="Input 3 2 5 4 3 3" xfId="38350" xr:uid="{00000000-0005-0000-0000-000014510000}"/>
    <cellStyle name="Input 3 2 5 4 3 4" xfId="38351" xr:uid="{00000000-0005-0000-0000-000015510000}"/>
    <cellStyle name="Input 3 2 5 4 3 5" xfId="38352" xr:uid="{00000000-0005-0000-0000-000016510000}"/>
    <cellStyle name="Input 3 2 5 4 3 6" xfId="38353" xr:uid="{00000000-0005-0000-0000-000017510000}"/>
    <cellStyle name="Input 3 2 5 4 3 7" xfId="38354" xr:uid="{00000000-0005-0000-0000-000018510000}"/>
    <cellStyle name="Input 3 2 5 4 4" xfId="6231" xr:uid="{00000000-0005-0000-0000-000019510000}"/>
    <cellStyle name="Input 3 2 5 4 4 2" xfId="6232" xr:uid="{00000000-0005-0000-0000-00001A510000}"/>
    <cellStyle name="Input 3 2 5 4 4 3" xfId="38355" xr:uid="{00000000-0005-0000-0000-00001B510000}"/>
    <cellStyle name="Input 3 2 5 4 4 4" xfId="38356" xr:uid="{00000000-0005-0000-0000-00001C510000}"/>
    <cellStyle name="Input 3 2 5 4 4 5" xfId="38357" xr:uid="{00000000-0005-0000-0000-00001D510000}"/>
    <cellStyle name="Input 3 2 5 4 4 6" xfId="38358" xr:uid="{00000000-0005-0000-0000-00001E510000}"/>
    <cellStyle name="Input 3 2 5 4 4 7" xfId="38359" xr:uid="{00000000-0005-0000-0000-00001F510000}"/>
    <cellStyle name="Input 3 2 5 4 5" xfId="6233" xr:uid="{00000000-0005-0000-0000-000020510000}"/>
    <cellStyle name="Input 3 2 5 4 5 2" xfId="6234" xr:uid="{00000000-0005-0000-0000-000021510000}"/>
    <cellStyle name="Input 3 2 5 4 5 3" xfId="38360" xr:uid="{00000000-0005-0000-0000-000022510000}"/>
    <cellStyle name="Input 3 2 5 4 5 4" xfId="38361" xr:uid="{00000000-0005-0000-0000-000023510000}"/>
    <cellStyle name="Input 3 2 5 4 5 5" xfId="38362" xr:uid="{00000000-0005-0000-0000-000024510000}"/>
    <cellStyle name="Input 3 2 5 4 5 6" xfId="38363" xr:uid="{00000000-0005-0000-0000-000025510000}"/>
    <cellStyle name="Input 3 2 5 4 5 7" xfId="38364" xr:uid="{00000000-0005-0000-0000-000026510000}"/>
    <cellStyle name="Input 3 2 5 4 6" xfId="6235" xr:uid="{00000000-0005-0000-0000-000027510000}"/>
    <cellStyle name="Input 3 2 5 4 6 2" xfId="6236" xr:uid="{00000000-0005-0000-0000-000028510000}"/>
    <cellStyle name="Input 3 2 5 4 6 3" xfId="38365" xr:uid="{00000000-0005-0000-0000-000029510000}"/>
    <cellStyle name="Input 3 2 5 4 6 4" xfId="38366" xr:uid="{00000000-0005-0000-0000-00002A510000}"/>
    <cellStyle name="Input 3 2 5 4 6 5" xfId="38367" xr:uid="{00000000-0005-0000-0000-00002B510000}"/>
    <cellStyle name="Input 3 2 5 4 6 6" xfId="38368" xr:uid="{00000000-0005-0000-0000-00002C510000}"/>
    <cellStyle name="Input 3 2 5 4 6 7" xfId="38369" xr:uid="{00000000-0005-0000-0000-00002D510000}"/>
    <cellStyle name="Input 3 2 5 4 7" xfId="6237" xr:uid="{00000000-0005-0000-0000-00002E510000}"/>
    <cellStyle name="Input 3 2 5 4 7 2" xfId="6238" xr:uid="{00000000-0005-0000-0000-00002F510000}"/>
    <cellStyle name="Input 3 2 5 4 7 3" xfId="38370" xr:uid="{00000000-0005-0000-0000-000030510000}"/>
    <cellStyle name="Input 3 2 5 4 7 4" xfId="38371" xr:uid="{00000000-0005-0000-0000-000031510000}"/>
    <cellStyle name="Input 3 2 5 4 7 5" xfId="38372" xr:uid="{00000000-0005-0000-0000-000032510000}"/>
    <cellStyle name="Input 3 2 5 4 7 6" xfId="38373" xr:uid="{00000000-0005-0000-0000-000033510000}"/>
    <cellStyle name="Input 3 2 5 4 7 7" xfId="38374" xr:uid="{00000000-0005-0000-0000-000034510000}"/>
    <cellStyle name="Input 3 2 5 4 8" xfId="6239" xr:uid="{00000000-0005-0000-0000-000035510000}"/>
    <cellStyle name="Input 3 2 5 4 8 2" xfId="6240" xr:uid="{00000000-0005-0000-0000-000036510000}"/>
    <cellStyle name="Input 3 2 5 4 8 3" xfId="38375" xr:uid="{00000000-0005-0000-0000-000037510000}"/>
    <cellStyle name="Input 3 2 5 4 8 4" xfId="38376" xr:uid="{00000000-0005-0000-0000-000038510000}"/>
    <cellStyle name="Input 3 2 5 4 8 5" xfId="38377" xr:uid="{00000000-0005-0000-0000-000039510000}"/>
    <cellStyle name="Input 3 2 5 4 8 6" xfId="38378" xr:uid="{00000000-0005-0000-0000-00003A510000}"/>
    <cellStyle name="Input 3 2 5 4 8 7" xfId="38379" xr:uid="{00000000-0005-0000-0000-00003B510000}"/>
    <cellStyle name="Input 3 2 5 4 9" xfId="6241" xr:uid="{00000000-0005-0000-0000-00003C510000}"/>
    <cellStyle name="Input 3 2 5 4 9 2" xfId="6242" xr:uid="{00000000-0005-0000-0000-00003D510000}"/>
    <cellStyle name="Input 3 2 5 4 9 3" xfId="38380" xr:uid="{00000000-0005-0000-0000-00003E510000}"/>
    <cellStyle name="Input 3 2 5 4 9 4" xfId="38381" xr:uid="{00000000-0005-0000-0000-00003F510000}"/>
    <cellStyle name="Input 3 2 5 4 9 5" xfId="38382" xr:uid="{00000000-0005-0000-0000-000040510000}"/>
    <cellStyle name="Input 3 2 5 4 9 6" xfId="38383" xr:uid="{00000000-0005-0000-0000-000041510000}"/>
    <cellStyle name="Input 3 2 5 4 9 7" xfId="38384" xr:uid="{00000000-0005-0000-0000-000042510000}"/>
    <cellStyle name="Input 3 2 5 5" xfId="6243" xr:uid="{00000000-0005-0000-0000-000043510000}"/>
    <cellStyle name="Input 3 2 5 5 10" xfId="38385" xr:uid="{00000000-0005-0000-0000-000044510000}"/>
    <cellStyle name="Input 3 2 5 5 11" xfId="38386" xr:uid="{00000000-0005-0000-0000-000045510000}"/>
    <cellStyle name="Input 3 2 5 5 12" xfId="38387" xr:uid="{00000000-0005-0000-0000-000046510000}"/>
    <cellStyle name="Input 3 2 5 5 2" xfId="6244" xr:uid="{00000000-0005-0000-0000-000047510000}"/>
    <cellStyle name="Input 3 2 5 5 2 2" xfId="6245" xr:uid="{00000000-0005-0000-0000-000048510000}"/>
    <cellStyle name="Input 3 2 5 5 2 3" xfId="38388" xr:uid="{00000000-0005-0000-0000-000049510000}"/>
    <cellStyle name="Input 3 2 5 5 2 4" xfId="38389" xr:uid="{00000000-0005-0000-0000-00004A510000}"/>
    <cellStyle name="Input 3 2 5 5 2 5" xfId="38390" xr:uid="{00000000-0005-0000-0000-00004B510000}"/>
    <cellStyle name="Input 3 2 5 5 2 6" xfId="38391" xr:uid="{00000000-0005-0000-0000-00004C510000}"/>
    <cellStyle name="Input 3 2 5 5 2 7" xfId="38392" xr:uid="{00000000-0005-0000-0000-00004D510000}"/>
    <cellStyle name="Input 3 2 5 5 3" xfId="6246" xr:uid="{00000000-0005-0000-0000-00004E510000}"/>
    <cellStyle name="Input 3 2 5 5 3 2" xfId="6247" xr:uid="{00000000-0005-0000-0000-00004F510000}"/>
    <cellStyle name="Input 3 2 5 5 3 3" xfId="38393" xr:uid="{00000000-0005-0000-0000-000050510000}"/>
    <cellStyle name="Input 3 2 5 5 3 4" xfId="38394" xr:uid="{00000000-0005-0000-0000-000051510000}"/>
    <cellStyle name="Input 3 2 5 5 3 5" xfId="38395" xr:uid="{00000000-0005-0000-0000-000052510000}"/>
    <cellStyle name="Input 3 2 5 5 3 6" xfId="38396" xr:uid="{00000000-0005-0000-0000-000053510000}"/>
    <cellStyle name="Input 3 2 5 5 3 7" xfId="38397" xr:uid="{00000000-0005-0000-0000-000054510000}"/>
    <cellStyle name="Input 3 2 5 5 4" xfId="6248" xr:uid="{00000000-0005-0000-0000-000055510000}"/>
    <cellStyle name="Input 3 2 5 5 4 2" xfId="6249" xr:uid="{00000000-0005-0000-0000-000056510000}"/>
    <cellStyle name="Input 3 2 5 5 4 3" xfId="38398" xr:uid="{00000000-0005-0000-0000-000057510000}"/>
    <cellStyle name="Input 3 2 5 5 4 4" xfId="38399" xr:uid="{00000000-0005-0000-0000-000058510000}"/>
    <cellStyle name="Input 3 2 5 5 4 5" xfId="38400" xr:uid="{00000000-0005-0000-0000-000059510000}"/>
    <cellStyle name="Input 3 2 5 5 4 6" xfId="38401" xr:uid="{00000000-0005-0000-0000-00005A510000}"/>
    <cellStyle name="Input 3 2 5 5 4 7" xfId="38402" xr:uid="{00000000-0005-0000-0000-00005B510000}"/>
    <cellStyle name="Input 3 2 5 5 5" xfId="6250" xr:uid="{00000000-0005-0000-0000-00005C510000}"/>
    <cellStyle name="Input 3 2 5 5 5 2" xfId="6251" xr:uid="{00000000-0005-0000-0000-00005D510000}"/>
    <cellStyle name="Input 3 2 5 5 5 3" xfId="38403" xr:uid="{00000000-0005-0000-0000-00005E510000}"/>
    <cellStyle name="Input 3 2 5 5 5 4" xfId="38404" xr:uid="{00000000-0005-0000-0000-00005F510000}"/>
    <cellStyle name="Input 3 2 5 5 5 5" xfId="38405" xr:uid="{00000000-0005-0000-0000-000060510000}"/>
    <cellStyle name="Input 3 2 5 5 5 6" xfId="38406" xr:uid="{00000000-0005-0000-0000-000061510000}"/>
    <cellStyle name="Input 3 2 5 5 5 7" xfId="38407" xr:uid="{00000000-0005-0000-0000-000062510000}"/>
    <cellStyle name="Input 3 2 5 5 6" xfId="6252" xr:uid="{00000000-0005-0000-0000-000063510000}"/>
    <cellStyle name="Input 3 2 5 5 6 2" xfId="6253" xr:uid="{00000000-0005-0000-0000-000064510000}"/>
    <cellStyle name="Input 3 2 5 5 6 3" xfId="38408" xr:uid="{00000000-0005-0000-0000-000065510000}"/>
    <cellStyle name="Input 3 2 5 5 6 4" xfId="38409" xr:uid="{00000000-0005-0000-0000-000066510000}"/>
    <cellStyle name="Input 3 2 5 5 6 5" xfId="38410" xr:uid="{00000000-0005-0000-0000-000067510000}"/>
    <cellStyle name="Input 3 2 5 5 6 6" xfId="38411" xr:uid="{00000000-0005-0000-0000-000068510000}"/>
    <cellStyle name="Input 3 2 5 5 6 7" xfId="38412" xr:uid="{00000000-0005-0000-0000-000069510000}"/>
    <cellStyle name="Input 3 2 5 5 7" xfId="6254" xr:uid="{00000000-0005-0000-0000-00006A510000}"/>
    <cellStyle name="Input 3 2 5 5 7 2" xfId="6255" xr:uid="{00000000-0005-0000-0000-00006B510000}"/>
    <cellStyle name="Input 3 2 5 5 7 3" xfId="38413" xr:uid="{00000000-0005-0000-0000-00006C510000}"/>
    <cellStyle name="Input 3 2 5 5 7 4" xfId="38414" xr:uid="{00000000-0005-0000-0000-00006D510000}"/>
    <cellStyle name="Input 3 2 5 5 7 5" xfId="38415" xr:uid="{00000000-0005-0000-0000-00006E510000}"/>
    <cellStyle name="Input 3 2 5 5 7 6" xfId="38416" xr:uid="{00000000-0005-0000-0000-00006F510000}"/>
    <cellStyle name="Input 3 2 5 5 7 7" xfId="38417" xr:uid="{00000000-0005-0000-0000-000070510000}"/>
    <cellStyle name="Input 3 2 5 5 8" xfId="6256" xr:uid="{00000000-0005-0000-0000-000071510000}"/>
    <cellStyle name="Input 3 2 5 5 8 2" xfId="6257" xr:uid="{00000000-0005-0000-0000-000072510000}"/>
    <cellStyle name="Input 3 2 5 5 8 3" xfId="38418" xr:uid="{00000000-0005-0000-0000-000073510000}"/>
    <cellStyle name="Input 3 2 5 5 8 4" xfId="38419" xr:uid="{00000000-0005-0000-0000-000074510000}"/>
    <cellStyle name="Input 3 2 5 5 8 5" xfId="38420" xr:uid="{00000000-0005-0000-0000-000075510000}"/>
    <cellStyle name="Input 3 2 5 5 8 6" xfId="38421" xr:uid="{00000000-0005-0000-0000-000076510000}"/>
    <cellStyle name="Input 3 2 5 5 8 7" xfId="38422" xr:uid="{00000000-0005-0000-0000-000077510000}"/>
    <cellStyle name="Input 3 2 5 5 9" xfId="6258" xr:uid="{00000000-0005-0000-0000-000078510000}"/>
    <cellStyle name="Input 3 2 5 5 9 2" xfId="6259" xr:uid="{00000000-0005-0000-0000-000079510000}"/>
    <cellStyle name="Input 3 2 5 5 9 3" xfId="38423" xr:uid="{00000000-0005-0000-0000-00007A510000}"/>
    <cellStyle name="Input 3 2 5 5 9 4" xfId="38424" xr:uid="{00000000-0005-0000-0000-00007B510000}"/>
    <cellStyle name="Input 3 2 5 5 9 5" xfId="38425" xr:uid="{00000000-0005-0000-0000-00007C510000}"/>
    <cellStyle name="Input 3 2 5 5 9 6" xfId="38426" xr:uid="{00000000-0005-0000-0000-00007D510000}"/>
    <cellStyle name="Input 3 2 5 5 9 7" xfId="38427" xr:uid="{00000000-0005-0000-0000-00007E510000}"/>
    <cellStyle name="Input 3 2 5 6" xfId="6260" xr:uid="{00000000-0005-0000-0000-00007F510000}"/>
    <cellStyle name="Input 3 2 5 6 10" xfId="6261" xr:uid="{00000000-0005-0000-0000-000080510000}"/>
    <cellStyle name="Input 3 2 5 6 11" xfId="38428" xr:uid="{00000000-0005-0000-0000-000081510000}"/>
    <cellStyle name="Input 3 2 5 6 12" xfId="38429" xr:uid="{00000000-0005-0000-0000-000082510000}"/>
    <cellStyle name="Input 3 2 5 6 13" xfId="38430" xr:uid="{00000000-0005-0000-0000-000083510000}"/>
    <cellStyle name="Input 3 2 5 6 14" xfId="38431" xr:uid="{00000000-0005-0000-0000-000084510000}"/>
    <cellStyle name="Input 3 2 5 6 15" xfId="38432" xr:uid="{00000000-0005-0000-0000-000085510000}"/>
    <cellStyle name="Input 3 2 5 6 2" xfId="6262" xr:uid="{00000000-0005-0000-0000-000086510000}"/>
    <cellStyle name="Input 3 2 5 6 2 2" xfId="6263" xr:uid="{00000000-0005-0000-0000-000087510000}"/>
    <cellStyle name="Input 3 2 5 6 2 3" xfId="38433" xr:uid="{00000000-0005-0000-0000-000088510000}"/>
    <cellStyle name="Input 3 2 5 6 2 4" xfId="38434" xr:uid="{00000000-0005-0000-0000-000089510000}"/>
    <cellStyle name="Input 3 2 5 6 2 5" xfId="38435" xr:uid="{00000000-0005-0000-0000-00008A510000}"/>
    <cellStyle name="Input 3 2 5 6 2 6" xfId="38436" xr:uid="{00000000-0005-0000-0000-00008B510000}"/>
    <cellStyle name="Input 3 2 5 6 2 7" xfId="38437" xr:uid="{00000000-0005-0000-0000-00008C510000}"/>
    <cellStyle name="Input 3 2 5 6 3" xfId="6264" xr:uid="{00000000-0005-0000-0000-00008D510000}"/>
    <cellStyle name="Input 3 2 5 6 3 2" xfId="6265" xr:uid="{00000000-0005-0000-0000-00008E510000}"/>
    <cellStyle name="Input 3 2 5 6 3 3" xfId="38438" xr:uid="{00000000-0005-0000-0000-00008F510000}"/>
    <cellStyle name="Input 3 2 5 6 3 4" xfId="38439" xr:uid="{00000000-0005-0000-0000-000090510000}"/>
    <cellStyle name="Input 3 2 5 6 3 5" xfId="38440" xr:uid="{00000000-0005-0000-0000-000091510000}"/>
    <cellStyle name="Input 3 2 5 6 3 6" xfId="38441" xr:uid="{00000000-0005-0000-0000-000092510000}"/>
    <cellStyle name="Input 3 2 5 6 3 7" xfId="38442" xr:uid="{00000000-0005-0000-0000-000093510000}"/>
    <cellStyle name="Input 3 2 5 6 4" xfId="6266" xr:uid="{00000000-0005-0000-0000-000094510000}"/>
    <cellStyle name="Input 3 2 5 6 4 2" xfId="6267" xr:uid="{00000000-0005-0000-0000-000095510000}"/>
    <cellStyle name="Input 3 2 5 6 4 3" xfId="38443" xr:uid="{00000000-0005-0000-0000-000096510000}"/>
    <cellStyle name="Input 3 2 5 6 4 4" xfId="38444" xr:uid="{00000000-0005-0000-0000-000097510000}"/>
    <cellStyle name="Input 3 2 5 6 4 5" xfId="38445" xr:uid="{00000000-0005-0000-0000-000098510000}"/>
    <cellStyle name="Input 3 2 5 6 4 6" xfId="38446" xr:uid="{00000000-0005-0000-0000-000099510000}"/>
    <cellStyle name="Input 3 2 5 6 4 7" xfId="38447" xr:uid="{00000000-0005-0000-0000-00009A510000}"/>
    <cellStyle name="Input 3 2 5 6 5" xfId="6268" xr:uid="{00000000-0005-0000-0000-00009B510000}"/>
    <cellStyle name="Input 3 2 5 6 5 2" xfId="6269" xr:uid="{00000000-0005-0000-0000-00009C510000}"/>
    <cellStyle name="Input 3 2 5 6 5 3" xfId="38448" xr:uid="{00000000-0005-0000-0000-00009D510000}"/>
    <cellStyle name="Input 3 2 5 6 5 4" xfId="38449" xr:uid="{00000000-0005-0000-0000-00009E510000}"/>
    <cellStyle name="Input 3 2 5 6 5 5" xfId="38450" xr:uid="{00000000-0005-0000-0000-00009F510000}"/>
    <cellStyle name="Input 3 2 5 6 5 6" xfId="38451" xr:uid="{00000000-0005-0000-0000-0000A0510000}"/>
    <cellStyle name="Input 3 2 5 6 5 7" xfId="38452" xr:uid="{00000000-0005-0000-0000-0000A1510000}"/>
    <cellStyle name="Input 3 2 5 6 6" xfId="6270" xr:uid="{00000000-0005-0000-0000-0000A2510000}"/>
    <cellStyle name="Input 3 2 5 6 6 2" xfId="6271" xr:uid="{00000000-0005-0000-0000-0000A3510000}"/>
    <cellStyle name="Input 3 2 5 6 6 3" xfId="38453" xr:uid="{00000000-0005-0000-0000-0000A4510000}"/>
    <cellStyle name="Input 3 2 5 6 6 4" xfId="38454" xr:uid="{00000000-0005-0000-0000-0000A5510000}"/>
    <cellStyle name="Input 3 2 5 6 6 5" xfId="38455" xr:uid="{00000000-0005-0000-0000-0000A6510000}"/>
    <cellStyle name="Input 3 2 5 6 6 6" xfId="38456" xr:uid="{00000000-0005-0000-0000-0000A7510000}"/>
    <cellStyle name="Input 3 2 5 6 6 7" xfId="38457" xr:uid="{00000000-0005-0000-0000-0000A8510000}"/>
    <cellStyle name="Input 3 2 5 6 7" xfId="6272" xr:uid="{00000000-0005-0000-0000-0000A9510000}"/>
    <cellStyle name="Input 3 2 5 6 7 2" xfId="6273" xr:uid="{00000000-0005-0000-0000-0000AA510000}"/>
    <cellStyle name="Input 3 2 5 6 7 3" xfId="38458" xr:uid="{00000000-0005-0000-0000-0000AB510000}"/>
    <cellStyle name="Input 3 2 5 6 7 4" xfId="38459" xr:uid="{00000000-0005-0000-0000-0000AC510000}"/>
    <cellStyle name="Input 3 2 5 6 7 5" xfId="38460" xr:uid="{00000000-0005-0000-0000-0000AD510000}"/>
    <cellStyle name="Input 3 2 5 6 7 6" xfId="38461" xr:uid="{00000000-0005-0000-0000-0000AE510000}"/>
    <cellStyle name="Input 3 2 5 6 7 7" xfId="38462" xr:uid="{00000000-0005-0000-0000-0000AF510000}"/>
    <cellStyle name="Input 3 2 5 6 8" xfId="6274" xr:uid="{00000000-0005-0000-0000-0000B0510000}"/>
    <cellStyle name="Input 3 2 5 6 8 2" xfId="6275" xr:uid="{00000000-0005-0000-0000-0000B1510000}"/>
    <cellStyle name="Input 3 2 5 6 8 3" xfId="38463" xr:uid="{00000000-0005-0000-0000-0000B2510000}"/>
    <cellStyle name="Input 3 2 5 6 8 4" xfId="38464" xr:uid="{00000000-0005-0000-0000-0000B3510000}"/>
    <cellStyle name="Input 3 2 5 6 8 5" xfId="38465" xr:uid="{00000000-0005-0000-0000-0000B4510000}"/>
    <cellStyle name="Input 3 2 5 6 8 6" xfId="38466" xr:uid="{00000000-0005-0000-0000-0000B5510000}"/>
    <cellStyle name="Input 3 2 5 6 8 7" xfId="38467" xr:uid="{00000000-0005-0000-0000-0000B6510000}"/>
    <cellStyle name="Input 3 2 5 6 9" xfId="6276" xr:uid="{00000000-0005-0000-0000-0000B7510000}"/>
    <cellStyle name="Input 3 2 5 6 9 2" xfId="6277" xr:uid="{00000000-0005-0000-0000-0000B8510000}"/>
    <cellStyle name="Input 3 2 5 6 9 3" xfId="38468" xr:uid="{00000000-0005-0000-0000-0000B9510000}"/>
    <cellStyle name="Input 3 2 5 6 9 4" xfId="38469" xr:uid="{00000000-0005-0000-0000-0000BA510000}"/>
    <cellStyle name="Input 3 2 5 6 9 5" xfId="38470" xr:uid="{00000000-0005-0000-0000-0000BB510000}"/>
    <cellStyle name="Input 3 2 5 6 9 6" xfId="38471" xr:uid="{00000000-0005-0000-0000-0000BC510000}"/>
    <cellStyle name="Input 3 2 5 6 9 7" xfId="38472" xr:uid="{00000000-0005-0000-0000-0000BD510000}"/>
    <cellStyle name="Input 3 2 5 7" xfId="38473" xr:uid="{00000000-0005-0000-0000-0000BE510000}"/>
    <cellStyle name="Input 3 2 6" xfId="6278" xr:uid="{00000000-0005-0000-0000-0000BF510000}"/>
    <cellStyle name="Input 3 2 6 2" xfId="6279" xr:uid="{00000000-0005-0000-0000-0000C0510000}"/>
    <cellStyle name="Input 3 2 6 2 2" xfId="6280" xr:uid="{00000000-0005-0000-0000-0000C1510000}"/>
    <cellStyle name="Input 3 2 6 2 2 10" xfId="38474" xr:uid="{00000000-0005-0000-0000-0000C2510000}"/>
    <cellStyle name="Input 3 2 6 2 2 2" xfId="6281" xr:uid="{00000000-0005-0000-0000-0000C3510000}"/>
    <cellStyle name="Input 3 2 6 2 2 2 2" xfId="6282" xr:uid="{00000000-0005-0000-0000-0000C4510000}"/>
    <cellStyle name="Input 3 2 6 2 2 2 3" xfId="38475" xr:uid="{00000000-0005-0000-0000-0000C5510000}"/>
    <cellStyle name="Input 3 2 6 2 2 2 4" xfId="38476" xr:uid="{00000000-0005-0000-0000-0000C6510000}"/>
    <cellStyle name="Input 3 2 6 2 2 2 5" xfId="38477" xr:uid="{00000000-0005-0000-0000-0000C7510000}"/>
    <cellStyle name="Input 3 2 6 2 2 2 6" xfId="38478" xr:uid="{00000000-0005-0000-0000-0000C8510000}"/>
    <cellStyle name="Input 3 2 6 2 2 2 7" xfId="38479" xr:uid="{00000000-0005-0000-0000-0000C9510000}"/>
    <cellStyle name="Input 3 2 6 2 2 3" xfId="6283" xr:uid="{00000000-0005-0000-0000-0000CA510000}"/>
    <cellStyle name="Input 3 2 6 2 2 3 2" xfId="6284" xr:uid="{00000000-0005-0000-0000-0000CB510000}"/>
    <cellStyle name="Input 3 2 6 2 2 3 3" xfId="38480" xr:uid="{00000000-0005-0000-0000-0000CC510000}"/>
    <cellStyle name="Input 3 2 6 2 2 3 4" xfId="38481" xr:uid="{00000000-0005-0000-0000-0000CD510000}"/>
    <cellStyle name="Input 3 2 6 2 2 3 5" xfId="38482" xr:uid="{00000000-0005-0000-0000-0000CE510000}"/>
    <cellStyle name="Input 3 2 6 2 2 3 6" xfId="38483" xr:uid="{00000000-0005-0000-0000-0000CF510000}"/>
    <cellStyle name="Input 3 2 6 2 2 3 7" xfId="38484" xr:uid="{00000000-0005-0000-0000-0000D0510000}"/>
    <cellStyle name="Input 3 2 6 2 2 4" xfId="6285" xr:uid="{00000000-0005-0000-0000-0000D1510000}"/>
    <cellStyle name="Input 3 2 6 2 2 4 2" xfId="6286" xr:uid="{00000000-0005-0000-0000-0000D2510000}"/>
    <cellStyle name="Input 3 2 6 2 2 4 3" xfId="38485" xr:uid="{00000000-0005-0000-0000-0000D3510000}"/>
    <cellStyle name="Input 3 2 6 2 2 4 4" xfId="38486" xr:uid="{00000000-0005-0000-0000-0000D4510000}"/>
    <cellStyle name="Input 3 2 6 2 2 4 5" xfId="38487" xr:uid="{00000000-0005-0000-0000-0000D5510000}"/>
    <cellStyle name="Input 3 2 6 2 2 4 6" xfId="38488" xr:uid="{00000000-0005-0000-0000-0000D6510000}"/>
    <cellStyle name="Input 3 2 6 2 2 4 7" xfId="38489" xr:uid="{00000000-0005-0000-0000-0000D7510000}"/>
    <cellStyle name="Input 3 2 6 2 2 5" xfId="6287" xr:uid="{00000000-0005-0000-0000-0000D8510000}"/>
    <cellStyle name="Input 3 2 6 2 2 5 2" xfId="6288" xr:uid="{00000000-0005-0000-0000-0000D9510000}"/>
    <cellStyle name="Input 3 2 6 2 2 5 3" xfId="38490" xr:uid="{00000000-0005-0000-0000-0000DA510000}"/>
    <cellStyle name="Input 3 2 6 2 2 5 4" xfId="38491" xr:uid="{00000000-0005-0000-0000-0000DB510000}"/>
    <cellStyle name="Input 3 2 6 2 2 5 5" xfId="38492" xr:uid="{00000000-0005-0000-0000-0000DC510000}"/>
    <cellStyle name="Input 3 2 6 2 2 5 6" xfId="38493" xr:uid="{00000000-0005-0000-0000-0000DD510000}"/>
    <cellStyle name="Input 3 2 6 2 2 5 7" xfId="38494" xr:uid="{00000000-0005-0000-0000-0000DE510000}"/>
    <cellStyle name="Input 3 2 6 2 2 6" xfId="6289" xr:uid="{00000000-0005-0000-0000-0000DF510000}"/>
    <cellStyle name="Input 3 2 6 2 2 6 2" xfId="6290" xr:uid="{00000000-0005-0000-0000-0000E0510000}"/>
    <cellStyle name="Input 3 2 6 2 2 6 3" xfId="38495" xr:uid="{00000000-0005-0000-0000-0000E1510000}"/>
    <cellStyle name="Input 3 2 6 2 2 6 4" xfId="38496" xr:uid="{00000000-0005-0000-0000-0000E2510000}"/>
    <cellStyle name="Input 3 2 6 2 2 6 5" xfId="38497" xr:uid="{00000000-0005-0000-0000-0000E3510000}"/>
    <cellStyle name="Input 3 2 6 2 2 6 6" xfId="38498" xr:uid="{00000000-0005-0000-0000-0000E4510000}"/>
    <cellStyle name="Input 3 2 6 2 2 6 7" xfId="38499" xr:uid="{00000000-0005-0000-0000-0000E5510000}"/>
    <cellStyle name="Input 3 2 6 2 2 7" xfId="38500" xr:uid="{00000000-0005-0000-0000-0000E6510000}"/>
    <cellStyle name="Input 3 2 6 2 2 8" xfId="38501" xr:uid="{00000000-0005-0000-0000-0000E7510000}"/>
    <cellStyle name="Input 3 2 6 2 2 9" xfId="38502" xr:uid="{00000000-0005-0000-0000-0000E8510000}"/>
    <cellStyle name="Input 3 2 6 2 3" xfId="6291" xr:uid="{00000000-0005-0000-0000-0000E9510000}"/>
    <cellStyle name="Input 3 2 6 2 3 10" xfId="6292" xr:uid="{00000000-0005-0000-0000-0000EA510000}"/>
    <cellStyle name="Input 3 2 6 2 3 11" xfId="38503" xr:uid="{00000000-0005-0000-0000-0000EB510000}"/>
    <cellStyle name="Input 3 2 6 2 3 12" xfId="38504" xr:uid="{00000000-0005-0000-0000-0000EC510000}"/>
    <cellStyle name="Input 3 2 6 2 3 13" xfId="38505" xr:uid="{00000000-0005-0000-0000-0000ED510000}"/>
    <cellStyle name="Input 3 2 6 2 3 14" xfId="38506" xr:uid="{00000000-0005-0000-0000-0000EE510000}"/>
    <cellStyle name="Input 3 2 6 2 3 15" xfId="38507" xr:uid="{00000000-0005-0000-0000-0000EF510000}"/>
    <cellStyle name="Input 3 2 6 2 3 2" xfId="6293" xr:uid="{00000000-0005-0000-0000-0000F0510000}"/>
    <cellStyle name="Input 3 2 6 2 3 2 2" xfId="6294" xr:uid="{00000000-0005-0000-0000-0000F1510000}"/>
    <cellStyle name="Input 3 2 6 2 3 2 3" xfId="38508" xr:uid="{00000000-0005-0000-0000-0000F2510000}"/>
    <cellStyle name="Input 3 2 6 2 3 2 4" xfId="38509" xr:uid="{00000000-0005-0000-0000-0000F3510000}"/>
    <cellStyle name="Input 3 2 6 2 3 2 5" xfId="38510" xr:uid="{00000000-0005-0000-0000-0000F4510000}"/>
    <cellStyle name="Input 3 2 6 2 3 2 6" xfId="38511" xr:uid="{00000000-0005-0000-0000-0000F5510000}"/>
    <cellStyle name="Input 3 2 6 2 3 2 7" xfId="38512" xr:uid="{00000000-0005-0000-0000-0000F6510000}"/>
    <cellStyle name="Input 3 2 6 2 3 3" xfId="6295" xr:uid="{00000000-0005-0000-0000-0000F7510000}"/>
    <cellStyle name="Input 3 2 6 2 3 3 2" xfId="6296" xr:uid="{00000000-0005-0000-0000-0000F8510000}"/>
    <cellStyle name="Input 3 2 6 2 3 3 3" xfId="38513" xr:uid="{00000000-0005-0000-0000-0000F9510000}"/>
    <cellStyle name="Input 3 2 6 2 3 3 4" xfId="38514" xr:uid="{00000000-0005-0000-0000-0000FA510000}"/>
    <cellStyle name="Input 3 2 6 2 3 3 5" xfId="38515" xr:uid="{00000000-0005-0000-0000-0000FB510000}"/>
    <cellStyle name="Input 3 2 6 2 3 3 6" xfId="38516" xr:uid="{00000000-0005-0000-0000-0000FC510000}"/>
    <cellStyle name="Input 3 2 6 2 3 3 7" xfId="38517" xr:uid="{00000000-0005-0000-0000-0000FD510000}"/>
    <cellStyle name="Input 3 2 6 2 3 4" xfId="6297" xr:uid="{00000000-0005-0000-0000-0000FE510000}"/>
    <cellStyle name="Input 3 2 6 2 3 4 2" xfId="6298" xr:uid="{00000000-0005-0000-0000-0000FF510000}"/>
    <cellStyle name="Input 3 2 6 2 3 4 3" xfId="38518" xr:uid="{00000000-0005-0000-0000-000000520000}"/>
    <cellStyle name="Input 3 2 6 2 3 4 4" xfId="38519" xr:uid="{00000000-0005-0000-0000-000001520000}"/>
    <cellStyle name="Input 3 2 6 2 3 4 5" xfId="38520" xr:uid="{00000000-0005-0000-0000-000002520000}"/>
    <cellStyle name="Input 3 2 6 2 3 4 6" xfId="38521" xr:uid="{00000000-0005-0000-0000-000003520000}"/>
    <cellStyle name="Input 3 2 6 2 3 4 7" xfId="38522" xr:uid="{00000000-0005-0000-0000-000004520000}"/>
    <cellStyle name="Input 3 2 6 2 3 5" xfId="6299" xr:uid="{00000000-0005-0000-0000-000005520000}"/>
    <cellStyle name="Input 3 2 6 2 3 5 2" xfId="6300" xr:uid="{00000000-0005-0000-0000-000006520000}"/>
    <cellStyle name="Input 3 2 6 2 3 5 3" xfId="38523" xr:uid="{00000000-0005-0000-0000-000007520000}"/>
    <cellStyle name="Input 3 2 6 2 3 5 4" xfId="38524" xr:uid="{00000000-0005-0000-0000-000008520000}"/>
    <cellStyle name="Input 3 2 6 2 3 5 5" xfId="38525" xr:uid="{00000000-0005-0000-0000-000009520000}"/>
    <cellStyle name="Input 3 2 6 2 3 5 6" xfId="38526" xr:uid="{00000000-0005-0000-0000-00000A520000}"/>
    <cellStyle name="Input 3 2 6 2 3 5 7" xfId="38527" xr:uid="{00000000-0005-0000-0000-00000B520000}"/>
    <cellStyle name="Input 3 2 6 2 3 6" xfId="6301" xr:uid="{00000000-0005-0000-0000-00000C520000}"/>
    <cellStyle name="Input 3 2 6 2 3 6 2" xfId="6302" xr:uid="{00000000-0005-0000-0000-00000D520000}"/>
    <cellStyle name="Input 3 2 6 2 3 6 3" xfId="38528" xr:uid="{00000000-0005-0000-0000-00000E520000}"/>
    <cellStyle name="Input 3 2 6 2 3 6 4" xfId="38529" xr:uid="{00000000-0005-0000-0000-00000F520000}"/>
    <cellStyle name="Input 3 2 6 2 3 6 5" xfId="38530" xr:uid="{00000000-0005-0000-0000-000010520000}"/>
    <cellStyle name="Input 3 2 6 2 3 6 6" xfId="38531" xr:uid="{00000000-0005-0000-0000-000011520000}"/>
    <cellStyle name="Input 3 2 6 2 3 6 7" xfId="38532" xr:uid="{00000000-0005-0000-0000-000012520000}"/>
    <cellStyle name="Input 3 2 6 2 3 7" xfId="6303" xr:uid="{00000000-0005-0000-0000-000013520000}"/>
    <cellStyle name="Input 3 2 6 2 3 7 2" xfId="6304" xr:uid="{00000000-0005-0000-0000-000014520000}"/>
    <cellStyle name="Input 3 2 6 2 3 7 3" xfId="38533" xr:uid="{00000000-0005-0000-0000-000015520000}"/>
    <cellStyle name="Input 3 2 6 2 3 7 4" xfId="38534" xr:uid="{00000000-0005-0000-0000-000016520000}"/>
    <cellStyle name="Input 3 2 6 2 3 7 5" xfId="38535" xr:uid="{00000000-0005-0000-0000-000017520000}"/>
    <cellStyle name="Input 3 2 6 2 3 7 6" xfId="38536" xr:uid="{00000000-0005-0000-0000-000018520000}"/>
    <cellStyle name="Input 3 2 6 2 3 7 7" xfId="38537" xr:uid="{00000000-0005-0000-0000-000019520000}"/>
    <cellStyle name="Input 3 2 6 2 3 8" xfId="6305" xr:uid="{00000000-0005-0000-0000-00001A520000}"/>
    <cellStyle name="Input 3 2 6 2 3 8 2" xfId="6306" xr:uid="{00000000-0005-0000-0000-00001B520000}"/>
    <cellStyle name="Input 3 2 6 2 3 8 3" xfId="38538" xr:uid="{00000000-0005-0000-0000-00001C520000}"/>
    <cellStyle name="Input 3 2 6 2 3 8 4" xfId="38539" xr:uid="{00000000-0005-0000-0000-00001D520000}"/>
    <cellStyle name="Input 3 2 6 2 3 8 5" xfId="38540" xr:uid="{00000000-0005-0000-0000-00001E520000}"/>
    <cellStyle name="Input 3 2 6 2 3 8 6" xfId="38541" xr:uid="{00000000-0005-0000-0000-00001F520000}"/>
    <cellStyle name="Input 3 2 6 2 3 8 7" xfId="38542" xr:uid="{00000000-0005-0000-0000-000020520000}"/>
    <cellStyle name="Input 3 2 6 2 3 9" xfId="6307" xr:uid="{00000000-0005-0000-0000-000021520000}"/>
    <cellStyle name="Input 3 2 6 2 3 9 2" xfId="6308" xr:uid="{00000000-0005-0000-0000-000022520000}"/>
    <cellStyle name="Input 3 2 6 2 3 9 3" xfId="38543" xr:uid="{00000000-0005-0000-0000-000023520000}"/>
    <cellStyle name="Input 3 2 6 2 3 9 4" xfId="38544" xr:uid="{00000000-0005-0000-0000-000024520000}"/>
    <cellStyle name="Input 3 2 6 2 3 9 5" xfId="38545" xr:uid="{00000000-0005-0000-0000-000025520000}"/>
    <cellStyle name="Input 3 2 6 2 3 9 6" xfId="38546" xr:uid="{00000000-0005-0000-0000-000026520000}"/>
    <cellStyle name="Input 3 2 6 2 3 9 7" xfId="38547" xr:uid="{00000000-0005-0000-0000-000027520000}"/>
    <cellStyle name="Input 3 2 6 2 4" xfId="6309" xr:uid="{00000000-0005-0000-0000-000028520000}"/>
    <cellStyle name="Input 3 2 6 2 4 2" xfId="6310" xr:uid="{00000000-0005-0000-0000-000029520000}"/>
    <cellStyle name="Input 3 2 6 2 4 3" xfId="38548" xr:uid="{00000000-0005-0000-0000-00002A520000}"/>
    <cellStyle name="Input 3 2 6 2 4 4" xfId="38549" xr:uid="{00000000-0005-0000-0000-00002B520000}"/>
    <cellStyle name="Input 3 2 6 2 4 5" xfId="38550" xr:uid="{00000000-0005-0000-0000-00002C520000}"/>
    <cellStyle name="Input 3 2 6 2 4 6" xfId="38551" xr:uid="{00000000-0005-0000-0000-00002D520000}"/>
    <cellStyle name="Input 3 2 6 2 4 7" xfId="38552" xr:uid="{00000000-0005-0000-0000-00002E520000}"/>
    <cellStyle name="Input 3 2 6 2 5" xfId="6311" xr:uid="{00000000-0005-0000-0000-00002F520000}"/>
    <cellStyle name="Input 3 2 6 2 5 2" xfId="6312" xr:uid="{00000000-0005-0000-0000-000030520000}"/>
    <cellStyle name="Input 3 2 6 2 6" xfId="38553" xr:uid="{00000000-0005-0000-0000-000031520000}"/>
    <cellStyle name="Input 3 2 6 2 7" xfId="38554" xr:uid="{00000000-0005-0000-0000-000032520000}"/>
    <cellStyle name="Input 3 2 6 2 8" xfId="38555" xr:uid="{00000000-0005-0000-0000-000033520000}"/>
    <cellStyle name="Input 3 2 6 3" xfId="6313" xr:uid="{00000000-0005-0000-0000-000034520000}"/>
    <cellStyle name="Input 3 2 6 3 10" xfId="38556" xr:uid="{00000000-0005-0000-0000-000035520000}"/>
    <cellStyle name="Input 3 2 6 3 2" xfId="6314" xr:uid="{00000000-0005-0000-0000-000036520000}"/>
    <cellStyle name="Input 3 2 6 3 2 2" xfId="6315" xr:uid="{00000000-0005-0000-0000-000037520000}"/>
    <cellStyle name="Input 3 2 6 3 2 3" xfId="38557" xr:uid="{00000000-0005-0000-0000-000038520000}"/>
    <cellStyle name="Input 3 2 6 3 2 4" xfId="38558" xr:uid="{00000000-0005-0000-0000-000039520000}"/>
    <cellStyle name="Input 3 2 6 3 2 5" xfId="38559" xr:uid="{00000000-0005-0000-0000-00003A520000}"/>
    <cellStyle name="Input 3 2 6 3 2 6" xfId="38560" xr:uid="{00000000-0005-0000-0000-00003B520000}"/>
    <cellStyle name="Input 3 2 6 3 2 7" xfId="38561" xr:uid="{00000000-0005-0000-0000-00003C520000}"/>
    <cellStyle name="Input 3 2 6 3 3" xfId="6316" xr:uid="{00000000-0005-0000-0000-00003D520000}"/>
    <cellStyle name="Input 3 2 6 3 3 2" xfId="6317" xr:uid="{00000000-0005-0000-0000-00003E520000}"/>
    <cellStyle name="Input 3 2 6 3 3 3" xfId="38562" xr:uid="{00000000-0005-0000-0000-00003F520000}"/>
    <cellStyle name="Input 3 2 6 3 3 4" xfId="38563" xr:uid="{00000000-0005-0000-0000-000040520000}"/>
    <cellStyle name="Input 3 2 6 3 3 5" xfId="38564" xr:uid="{00000000-0005-0000-0000-000041520000}"/>
    <cellStyle name="Input 3 2 6 3 3 6" xfId="38565" xr:uid="{00000000-0005-0000-0000-000042520000}"/>
    <cellStyle name="Input 3 2 6 3 3 7" xfId="38566" xr:uid="{00000000-0005-0000-0000-000043520000}"/>
    <cellStyle name="Input 3 2 6 3 4" xfId="6318" xr:uid="{00000000-0005-0000-0000-000044520000}"/>
    <cellStyle name="Input 3 2 6 3 4 2" xfId="6319" xr:uid="{00000000-0005-0000-0000-000045520000}"/>
    <cellStyle name="Input 3 2 6 3 4 3" xfId="38567" xr:uid="{00000000-0005-0000-0000-000046520000}"/>
    <cellStyle name="Input 3 2 6 3 4 4" xfId="38568" xr:uid="{00000000-0005-0000-0000-000047520000}"/>
    <cellStyle name="Input 3 2 6 3 4 5" xfId="38569" xr:uid="{00000000-0005-0000-0000-000048520000}"/>
    <cellStyle name="Input 3 2 6 3 4 6" xfId="38570" xr:uid="{00000000-0005-0000-0000-000049520000}"/>
    <cellStyle name="Input 3 2 6 3 4 7" xfId="38571" xr:uid="{00000000-0005-0000-0000-00004A520000}"/>
    <cellStyle name="Input 3 2 6 3 5" xfId="6320" xr:uid="{00000000-0005-0000-0000-00004B520000}"/>
    <cellStyle name="Input 3 2 6 3 5 2" xfId="6321" xr:uid="{00000000-0005-0000-0000-00004C520000}"/>
    <cellStyle name="Input 3 2 6 3 5 3" xfId="38572" xr:uid="{00000000-0005-0000-0000-00004D520000}"/>
    <cellStyle name="Input 3 2 6 3 5 4" xfId="38573" xr:uid="{00000000-0005-0000-0000-00004E520000}"/>
    <cellStyle name="Input 3 2 6 3 5 5" xfId="38574" xr:uid="{00000000-0005-0000-0000-00004F520000}"/>
    <cellStyle name="Input 3 2 6 3 5 6" xfId="38575" xr:uid="{00000000-0005-0000-0000-000050520000}"/>
    <cellStyle name="Input 3 2 6 3 5 7" xfId="38576" xr:uid="{00000000-0005-0000-0000-000051520000}"/>
    <cellStyle name="Input 3 2 6 3 6" xfId="6322" xr:uid="{00000000-0005-0000-0000-000052520000}"/>
    <cellStyle name="Input 3 2 6 3 6 2" xfId="6323" xr:uid="{00000000-0005-0000-0000-000053520000}"/>
    <cellStyle name="Input 3 2 6 3 6 3" xfId="38577" xr:uid="{00000000-0005-0000-0000-000054520000}"/>
    <cellStyle name="Input 3 2 6 3 6 4" xfId="38578" xr:uid="{00000000-0005-0000-0000-000055520000}"/>
    <cellStyle name="Input 3 2 6 3 6 5" xfId="38579" xr:uid="{00000000-0005-0000-0000-000056520000}"/>
    <cellStyle name="Input 3 2 6 3 6 6" xfId="38580" xr:uid="{00000000-0005-0000-0000-000057520000}"/>
    <cellStyle name="Input 3 2 6 3 6 7" xfId="38581" xr:uid="{00000000-0005-0000-0000-000058520000}"/>
    <cellStyle name="Input 3 2 6 3 7" xfId="38582" xr:uid="{00000000-0005-0000-0000-000059520000}"/>
    <cellStyle name="Input 3 2 6 3 8" xfId="38583" xr:uid="{00000000-0005-0000-0000-00005A520000}"/>
    <cellStyle name="Input 3 2 6 3 9" xfId="38584" xr:uid="{00000000-0005-0000-0000-00005B520000}"/>
    <cellStyle name="Input 3 2 6 4" xfId="6324" xr:uid="{00000000-0005-0000-0000-00005C520000}"/>
    <cellStyle name="Input 3 2 6 4 10" xfId="6325" xr:uid="{00000000-0005-0000-0000-00005D520000}"/>
    <cellStyle name="Input 3 2 6 4 11" xfId="38585" xr:uid="{00000000-0005-0000-0000-00005E520000}"/>
    <cellStyle name="Input 3 2 6 4 12" xfId="38586" xr:uid="{00000000-0005-0000-0000-00005F520000}"/>
    <cellStyle name="Input 3 2 6 4 2" xfId="6326" xr:uid="{00000000-0005-0000-0000-000060520000}"/>
    <cellStyle name="Input 3 2 6 4 2 2" xfId="6327" xr:uid="{00000000-0005-0000-0000-000061520000}"/>
    <cellStyle name="Input 3 2 6 4 2 3" xfId="38587" xr:uid="{00000000-0005-0000-0000-000062520000}"/>
    <cellStyle name="Input 3 2 6 4 2 4" xfId="38588" xr:uid="{00000000-0005-0000-0000-000063520000}"/>
    <cellStyle name="Input 3 2 6 4 2 5" xfId="38589" xr:uid="{00000000-0005-0000-0000-000064520000}"/>
    <cellStyle name="Input 3 2 6 4 2 6" xfId="38590" xr:uid="{00000000-0005-0000-0000-000065520000}"/>
    <cellStyle name="Input 3 2 6 4 2 7" xfId="38591" xr:uid="{00000000-0005-0000-0000-000066520000}"/>
    <cellStyle name="Input 3 2 6 4 3" xfId="6328" xr:uid="{00000000-0005-0000-0000-000067520000}"/>
    <cellStyle name="Input 3 2 6 4 3 2" xfId="6329" xr:uid="{00000000-0005-0000-0000-000068520000}"/>
    <cellStyle name="Input 3 2 6 4 3 3" xfId="38592" xr:uid="{00000000-0005-0000-0000-000069520000}"/>
    <cellStyle name="Input 3 2 6 4 3 4" xfId="38593" xr:uid="{00000000-0005-0000-0000-00006A520000}"/>
    <cellStyle name="Input 3 2 6 4 3 5" xfId="38594" xr:uid="{00000000-0005-0000-0000-00006B520000}"/>
    <cellStyle name="Input 3 2 6 4 3 6" xfId="38595" xr:uid="{00000000-0005-0000-0000-00006C520000}"/>
    <cellStyle name="Input 3 2 6 4 3 7" xfId="38596" xr:uid="{00000000-0005-0000-0000-00006D520000}"/>
    <cellStyle name="Input 3 2 6 4 4" xfId="6330" xr:uid="{00000000-0005-0000-0000-00006E520000}"/>
    <cellStyle name="Input 3 2 6 4 4 2" xfId="6331" xr:uid="{00000000-0005-0000-0000-00006F520000}"/>
    <cellStyle name="Input 3 2 6 4 4 3" xfId="38597" xr:uid="{00000000-0005-0000-0000-000070520000}"/>
    <cellStyle name="Input 3 2 6 4 4 4" xfId="38598" xr:uid="{00000000-0005-0000-0000-000071520000}"/>
    <cellStyle name="Input 3 2 6 4 4 5" xfId="38599" xr:uid="{00000000-0005-0000-0000-000072520000}"/>
    <cellStyle name="Input 3 2 6 4 4 6" xfId="38600" xr:uid="{00000000-0005-0000-0000-000073520000}"/>
    <cellStyle name="Input 3 2 6 4 4 7" xfId="38601" xr:uid="{00000000-0005-0000-0000-000074520000}"/>
    <cellStyle name="Input 3 2 6 4 5" xfId="6332" xr:uid="{00000000-0005-0000-0000-000075520000}"/>
    <cellStyle name="Input 3 2 6 4 5 2" xfId="6333" xr:uid="{00000000-0005-0000-0000-000076520000}"/>
    <cellStyle name="Input 3 2 6 4 5 3" xfId="38602" xr:uid="{00000000-0005-0000-0000-000077520000}"/>
    <cellStyle name="Input 3 2 6 4 5 4" xfId="38603" xr:uid="{00000000-0005-0000-0000-000078520000}"/>
    <cellStyle name="Input 3 2 6 4 5 5" xfId="38604" xr:uid="{00000000-0005-0000-0000-000079520000}"/>
    <cellStyle name="Input 3 2 6 4 5 6" xfId="38605" xr:uid="{00000000-0005-0000-0000-00007A520000}"/>
    <cellStyle name="Input 3 2 6 4 5 7" xfId="38606" xr:uid="{00000000-0005-0000-0000-00007B520000}"/>
    <cellStyle name="Input 3 2 6 4 6" xfId="6334" xr:uid="{00000000-0005-0000-0000-00007C520000}"/>
    <cellStyle name="Input 3 2 6 4 6 2" xfId="6335" xr:uid="{00000000-0005-0000-0000-00007D520000}"/>
    <cellStyle name="Input 3 2 6 4 6 3" xfId="38607" xr:uid="{00000000-0005-0000-0000-00007E520000}"/>
    <cellStyle name="Input 3 2 6 4 6 4" xfId="38608" xr:uid="{00000000-0005-0000-0000-00007F520000}"/>
    <cellStyle name="Input 3 2 6 4 6 5" xfId="38609" xr:uid="{00000000-0005-0000-0000-000080520000}"/>
    <cellStyle name="Input 3 2 6 4 6 6" xfId="38610" xr:uid="{00000000-0005-0000-0000-000081520000}"/>
    <cellStyle name="Input 3 2 6 4 6 7" xfId="38611" xr:uid="{00000000-0005-0000-0000-000082520000}"/>
    <cellStyle name="Input 3 2 6 4 7" xfId="6336" xr:uid="{00000000-0005-0000-0000-000083520000}"/>
    <cellStyle name="Input 3 2 6 4 7 2" xfId="6337" xr:uid="{00000000-0005-0000-0000-000084520000}"/>
    <cellStyle name="Input 3 2 6 4 7 3" xfId="38612" xr:uid="{00000000-0005-0000-0000-000085520000}"/>
    <cellStyle name="Input 3 2 6 4 7 4" xfId="38613" xr:uid="{00000000-0005-0000-0000-000086520000}"/>
    <cellStyle name="Input 3 2 6 4 7 5" xfId="38614" xr:uid="{00000000-0005-0000-0000-000087520000}"/>
    <cellStyle name="Input 3 2 6 4 7 6" xfId="38615" xr:uid="{00000000-0005-0000-0000-000088520000}"/>
    <cellStyle name="Input 3 2 6 4 7 7" xfId="38616" xr:uid="{00000000-0005-0000-0000-000089520000}"/>
    <cellStyle name="Input 3 2 6 4 8" xfId="6338" xr:uid="{00000000-0005-0000-0000-00008A520000}"/>
    <cellStyle name="Input 3 2 6 4 8 2" xfId="6339" xr:uid="{00000000-0005-0000-0000-00008B520000}"/>
    <cellStyle name="Input 3 2 6 4 8 3" xfId="38617" xr:uid="{00000000-0005-0000-0000-00008C520000}"/>
    <cellStyle name="Input 3 2 6 4 8 4" xfId="38618" xr:uid="{00000000-0005-0000-0000-00008D520000}"/>
    <cellStyle name="Input 3 2 6 4 8 5" xfId="38619" xr:uid="{00000000-0005-0000-0000-00008E520000}"/>
    <cellStyle name="Input 3 2 6 4 8 6" xfId="38620" xr:uid="{00000000-0005-0000-0000-00008F520000}"/>
    <cellStyle name="Input 3 2 6 4 8 7" xfId="38621" xr:uid="{00000000-0005-0000-0000-000090520000}"/>
    <cellStyle name="Input 3 2 6 4 9" xfId="6340" xr:uid="{00000000-0005-0000-0000-000091520000}"/>
    <cellStyle name="Input 3 2 6 4 9 2" xfId="6341" xr:uid="{00000000-0005-0000-0000-000092520000}"/>
    <cellStyle name="Input 3 2 6 4 9 3" xfId="38622" xr:uid="{00000000-0005-0000-0000-000093520000}"/>
    <cellStyle name="Input 3 2 6 4 9 4" xfId="38623" xr:uid="{00000000-0005-0000-0000-000094520000}"/>
    <cellStyle name="Input 3 2 6 4 9 5" xfId="38624" xr:uid="{00000000-0005-0000-0000-000095520000}"/>
    <cellStyle name="Input 3 2 6 4 9 6" xfId="38625" xr:uid="{00000000-0005-0000-0000-000096520000}"/>
    <cellStyle name="Input 3 2 6 4 9 7" xfId="38626" xr:uid="{00000000-0005-0000-0000-000097520000}"/>
    <cellStyle name="Input 3 2 6 5" xfId="6342" xr:uid="{00000000-0005-0000-0000-000098520000}"/>
    <cellStyle name="Input 3 2 6 5 10" xfId="38627" xr:uid="{00000000-0005-0000-0000-000099520000}"/>
    <cellStyle name="Input 3 2 6 5 11" xfId="38628" xr:uid="{00000000-0005-0000-0000-00009A520000}"/>
    <cellStyle name="Input 3 2 6 5 12" xfId="38629" xr:uid="{00000000-0005-0000-0000-00009B520000}"/>
    <cellStyle name="Input 3 2 6 5 2" xfId="6343" xr:uid="{00000000-0005-0000-0000-00009C520000}"/>
    <cellStyle name="Input 3 2 6 5 2 2" xfId="6344" xr:uid="{00000000-0005-0000-0000-00009D520000}"/>
    <cellStyle name="Input 3 2 6 5 2 3" xfId="38630" xr:uid="{00000000-0005-0000-0000-00009E520000}"/>
    <cellStyle name="Input 3 2 6 5 2 4" xfId="38631" xr:uid="{00000000-0005-0000-0000-00009F520000}"/>
    <cellStyle name="Input 3 2 6 5 2 5" xfId="38632" xr:uid="{00000000-0005-0000-0000-0000A0520000}"/>
    <cellStyle name="Input 3 2 6 5 2 6" xfId="38633" xr:uid="{00000000-0005-0000-0000-0000A1520000}"/>
    <cellStyle name="Input 3 2 6 5 2 7" xfId="38634" xr:uid="{00000000-0005-0000-0000-0000A2520000}"/>
    <cellStyle name="Input 3 2 6 5 3" xfId="6345" xr:uid="{00000000-0005-0000-0000-0000A3520000}"/>
    <cellStyle name="Input 3 2 6 5 3 2" xfId="6346" xr:uid="{00000000-0005-0000-0000-0000A4520000}"/>
    <cellStyle name="Input 3 2 6 5 3 3" xfId="38635" xr:uid="{00000000-0005-0000-0000-0000A5520000}"/>
    <cellStyle name="Input 3 2 6 5 3 4" xfId="38636" xr:uid="{00000000-0005-0000-0000-0000A6520000}"/>
    <cellStyle name="Input 3 2 6 5 3 5" xfId="38637" xr:uid="{00000000-0005-0000-0000-0000A7520000}"/>
    <cellStyle name="Input 3 2 6 5 3 6" xfId="38638" xr:uid="{00000000-0005-0000-0000-0000A8520000}"/>
    <cellStyle name="Input 3 2 6 5 3 7" xfId="38639" xr:uid="{00000000-0005-0000-0000-0000A9520000}"/>
    <cellStyle name="Input 3 2 6 5 4" xfId="6347" xr:uid="{00000000-0005-0000-0000-0000AA520000}"/>
    <cellStyle name="Input 3 2 6 5 4 2" xfId="6348" xr:uid="{00000000-0005-0000-0000-0000AB520000}"/>
    <cellStyle name="Input 3 2 6 5 4 3" xfId="38640" xr:uid="{00000000-0005-0000-0000-0000AC520000}"/>
    <cellStyle name="Input 3 2 6 5 4 4" xfId="38641" xr:uid="{00000000-0005-0000-0000-0000AD520000}"/>
    <cellStyle name="Input 3 2 6 5 4 5" xfId="38642" xr:uid="{00000000-0005-0000-0000-0000AE520000}"/>
    <cellStyle name="Input 3 2 6 5 4 6" xfId="38643" xr:uid="{00000000-0005-0000-0000-0000AF520000}"/>
    <cellStyle name="Input 3 2 6 5 4 7" xfId="38644" xr:uid="{00000000-0005-0000-0000-0000B0520000}"/>
    <cellStyle name="Input 3 2 6 5 5" xfId="6349" xr:uid="{00000000-0005-0000-0000-0000B1520000}"/>
    <cellStyle name="Input 3 2 6 5 5 2" xfId="6350" xr:uid="{00000000-0005-0000-0000-0000B2520000}"/>
    <cellStyle name="Input 3 2 6 5 5 3" xfId="38645" xr:uid="{00000000-0005-0000-0000-0000B3520000}"/>
    <cellStyle name="Input 3 2 6 5 5 4" xfId="38646" xr:uid="{00000000-0005-0000-0000-0000B4520000}"/>
    <cellStyle name="Input 3 2 6 5 5 5" xfId="38647" xr:uid="{00000000-0005-0000-0000-0000B5520000}"/>
    <cellStyle name="Input 3 2 6 5 5 6" xfId="38648" xr:uid="{00000000-0005-0000-0000-0000B6520000}"/>
    <cellStyle name="Input 3 2 6 5 5 7" xfId="38649" xr:uid="{00000000-0005-0000-0000-0000B7520000}"/>
    <cellStyle name="Input 3 2 6 5 6" xfId="6351" xr:uid="{00000000-0005-0000-0000-0000B8520000}"/>
    <cellStyle name="Input 3 2 6 5 6 2" xfId="6352" xr:uid="{00000000-0005-0000-0000-0000B9520000}"/>
    <cellStyle name="Input 3 2 6 5 6 3" xfId="38650" xr:uid="{00000000-0005-0000-0000-0000BA520000}"/>
    <cellStyle name="Input 3 2 6 5 6 4" xfId="38651" xr:uid="{00000000-0005-0000-0000-0000BB520000}"/>
    <cellStyle name="Input 3 2 6 5 6 5" xfId="38652" xr:uid="{00000000-0005-0000-0000-0000BC520000}"/>
    <cellStyle name="Input 3 2 6 5 6 6" xfId="38653" xr:uid="{00000000-0005-0000-0000-0000BD520000}"/>
    <cellStyle name="Input 3 2 6 5 6 7" xfId="38654" xr:uid="{00000000-0005-0000-0000-0000BE520000}"/>
    <cellStyle name="Input 3 2 6 5 7" xfId="6353" xr:uid="{00000000-0005-0000-0000-0000BF520000}"/>
    <cellStyle name="Input 3 2 6 5 7 2" xfId="6354" xr:uid="{00000000-0005-0000-0000-0000C0520000}"/>
    <cellStyle name="Input 3 2 6 5 7 3" xfId="38655" xr:uid="{00000000-0005-0000-0000-0000C1520000}"/>
    <cellStyle name="Input 3 2 6 5 7 4" xfId="38656" xr:uid="{00000000-0005-0000-0000-0000C2520000}"/>
    <cellStyle name="Input 3 2 6 5 7 5" xfId="38657" xr:uid="{00000000-0005-0000-0000-0000C3520000}"/>
    <cellStyle name="Input 3 2 6 5 7 6" xfId="38658" xr:uid="{00000000-0005-0000-0000-0000C4520000}"/>
    <cellStyle name="Input 3 2 6 5 7 7" xfId="38659" xr:uid="{00000000-0005-0000-0000-0000C5520000}"/>
    <cellStyle name="Input 3 2 6 5 8" xfId="6355" xr:uid="{00000000-0005-0000-0000-0000C6520000}"/>
    <cellStyle name="Input 3 2 6 5 8 2" xfId="6356" xr:uid="{00000000-0005-0000-0000-0000C7520000}"/>
    <cellStyle name="Input 3 2 6 5 8 3" xfId="38660" xr:uid="{00000000-0005-0000-0000-0000C8520000}"/>
    <cellStyle name="Input 3 2 6 5 8 4" xfId="38661" xr:uid="{00000000-0005-0000-0000-0000C9520000}"/>
    <cellStyle name="Input 3 2 6 5 8 5" xfId="38662" xr:uid="{00000000-0005-0000-0000-0000CA520000}"/>
    <cellStyle name="Input 3 2 6 5 8 6" xfId="38663" xr:uid="{00000000-0005-0000-0000-0000CB520000}"/>
    <cellStyle name="Input 3 2 6 5 8 7" xfId="38664" xr:uid="{00000000-0005-0000-0000-0000CC520000}"/>
    <cellStyle name="Input 3 2 6 5 9" xfId="6357" xr:uid="{00000000-0005-0000-0000-0000CD520000}"/>
    <cellStyle name="Input 3 2 6 5 9 2" xfId="6358" xr:uid="{00000000-0005-0000-0000-0000CE520000}"/>
    <cellStyle name="Input 3 2 6 5 9 3" xfId="38665" xr:uid="{00000000-0005-0000-0000-0000CF520000}"/>
    <cellStyle name="Input 3 2 6 5 9 4" xfId="38666" xr:uid="{00000000-0005-0000-0000-0000D0520000}"/>
    <cellStyle name="Input 3 2 6 5 9 5" xfId="38667" xr:uid="{00000000-0005-0000-0000-0000D1520000}"/>
    <cellStyle name="Input 3 2 6 5 9 6" xfId="38668" xr:uid="{00000000-0005-0000-0000-0000D2520000}"/>
    <cellStyle name="Input 3 2 6 5 9 7" xfId="38669" xr:uid="{00000000-0005-0000-0000-0000D3520000}"/>
    <cellStyle name="Input 3 2 6 6" xfId="6359" xr:uid="{00000000-0005-0000-0000-0000D4520000}"/>
    <cellStyle name="Input 3 2 6 6 10" xfId="6360" xr:uid="{00000000-0005-0000-0000-0000D5520000}"/>
    <cellStyle name="Input 3 2 6 6 11" xfId="38670" xr:uid="{00000000-0005-0000-0000-0000D6520000}"/>
    <cellStyle name="Input 3 2 6 6 12" xfId="38671" xr:uid="{00000000-0005-0000-0000-0000D7520000}"/>
    <cellStyle name="Input 3 2 6 6 13" xfId="38672" xr:uid="{00000000-0005-0000-0000-0000D8520000}"/>
    <cellStyle name="Input 3 2 6 6 14" xfId="38673" xr:uid="{00000000-0005-0000-0000-0000D9520000}"/>
    <cellStyle name="Input 3 2 6 6 15" xfId="38674" xr:uid="{00000000-0005-0000-0000-0000DA520000}"/>
    <cellStyle name="Input 3 2 6 6 2" xfId="6361" xr:uid="{00000000-0005-0000-0000-0000DB520000}"/>
    <cellStyle name="Input 3 2 6 6 2 2" xfId="6362" xr:uid="{00000000-0005-0000-0000-0000DC520000}"/>
    <cellStyle name="Input 3 2 6 6 2 3" xfId="38675" xr:uid="{00000000-0005-0000-0000-0000DD520000}"/>
    <cellStyle name="Input 3 2 6 6 2 4" xfId="38676" xr:uid="{00000000-0005-0000-0000-0000DE520000}"/>
    <cellStyle name="Input 3 2 6 6 2 5" xfId="38677" xr:uid="{00000000-0005-0000-0000-0000DF520000}"/>
    <cellStyle name="Input 3 2 6 6 2 6" xfId="38678" xr:uid="{00000000-0005-0000-0000-0000E0520000}"/>
    <cellStyle name="Input 3 2 6 6 2 7" xfId="38679" xr:uid="{00000000-0005-0000-0000-0000E1520000}"/>
    <cellStyle name="Input 3 2 6 6 3" xfId="6363" xr:uid="{00000000-0005-0000-0000-0000E2520000}"/>
    <cellStyle name="Input 3 2 6 6 3 2" xfId="6364" xr:uid="{00000000-0005-0000-0000-0000E3520000}"/>
    <cellStyle name="Input 3 2 6 6 3 3" xfId="38680" xr:uid="{00000000-0005-0000-0000-0000E4520000}"/>
    <cellStyle name="Input 3 2 6 6 3 4" xfId="38681" xr:uid="{00000000-0005-0000-0000-0000E5520000}"/>
    <cellStyle name="Input 3 2 6 6 3 5" xfId="38682" xr:uid="{00000000-0005-0000-0000-0000E6520000}"/>
    <cellStyle name="Input 3 2 6 6 3 6" xfId="38683" xr:uid="{00000000-0005-0000-0000-0000E7520000}"/>
    <cellStyle name="Input 3 2 6 6 3 7" xfId="38684" xr:uid="{00000000-0005-0000-0000-0000E8520000}"/>
    <cellStyle name="Input 3 2 6 6 4" xfId="6365" xr:uid="{00000000-0005-0000-0000-0000E9520000}"/>
    <cellStyle name="Input 3 2 6 6 4 2" xfId="6366" xr:uid="{00000000-0005-0000-0000-0000EA520000}"/>
    <cellStyle name="Input 3 2 6 6 4 3" xfId="38685" xr:uid="{00000000-0005-0000-0000-0000EB520000}"/>
    <cellStyle name="Input 3 2 6 6 4 4" xfId="38686" xr:uid="{00000000-0005-0000-0000-0000EC520000}"/>
    <cellStyle name="Input 3 2 6 6 4 5" xfId="38687" xr:uid="{00000000-0005-0000-0000-0000ED520000}"/>
    <cellStyle name="Input 3 2 6 6 4 6" xfId="38688" xr:uid="{00000000-0005-0000-0000-0000EE520000}"/>
    <cellStyle name="Input 3 2 6 6 4 7" xfId="38689" xr:uid="{00000000-0005-0000-0000-0000EF520000}"/>
    <cellStyle name="Input 3 2 6 6 5" xfId="6367" xr:uid="{00000000-0005-0000-0000-0000F0520000}"/>
    <cellStyle name="Input 3 2 6 6 5 2" xfId="6368" xr:uid="{00000000-0005-0000-0000-0000F1520000}"/>
    <cellStyle name="Input 3 2 6 6 5 3" xfId="38690" xr:uid="{00000000-0005-0000-0000-0000F2520000}"/>
    <cellStyle name="Input 3 2 6 6 5 4" xfId="38691" xr:uid="{00000000-0005-0000-0000-0000F3520000}"/>
    <cellStyle name="Input 3 2 6 6 5 5" xfId="38692" xr:uid="{00000000-0005-0000-0000-0000F4520000}"/>
    <cellStyle name="Input 3 2 6 6 5 6" xfId="38693" xr:uid="{00000000-0005-0000-0000-0000F5520000}"/>
    <cellStyle name="Input 3 2 6 6 5 7" xfId="38694" xr:uid="{00000000-0005-0000-0000-0000F6520000}"/>
    <cellStyle name="Input 3 2 6 6 6" xfId="6369" xr:uid="{00000000-0005-0000-0000-0000F7520000}"/>
    <cellStyle name="Input 3 2 6 6 6 2" xfId="6370" xr:uid="{00000000-0005-0000-0000-0000F8520000}"/>
    <cellStyle name="Input 3 2 6 6 6 3" xfId="38695" xr:uid="{00000000-0005-0000-0000-0000F9520000}"/>
    <cellStyle name="Input 3 2 6 6 6 4" xfId="38696" xr:uid="{00000000-0005-0000-0000-0000FA520000}"/>
    <cellStyle name="Input 3 2 6 6 6 5" xfId="38697" xr:uid="{00000000-0005-0000-0000-0000FB520000}"/>
    <cellStyle name="Input 3 2 6 6 6 6" xfId="38698" xr:uid="{00000000-0005-0000-0000-0000FC520000}"/>
    <cellStyle name="Input 3 2 6 6 6 7" xfId="38699" xr:uid="{00000000-0005-0000-0000-0000FD520000}"/>
    <cellStyle name="Input 3 2 6 6 7" xfId="6371" xr:uid="{00000000-0005-0000-0000-0000FE520000}"/>
    <cellStyle name="Input 3 2 6 6 7 2" xfId="6372" xr:uid="{00000000-0005-0000-0000-0000FF520000}"/>
    <cellStyle name="Input 3 2 6 6 7 3" xfId="38700" xr:uid="{00000000-0005-0000-0000-000000530000}"/>
    <cellStyle name="Input 3 2 6 6 7 4" xfId="38701" xr:uid="{00000000-0005-0000-0000-000001530000}"/>
    <cellStyle name="Input 3 2 6 6 7 5" xfId="38702" xr:uid="{00000000-0005-0000-0000-000002530000}"/>
    <cellStyle name="Input 3 2 6 6 7 6" xfId="38703" xr:uid="{00000000-0005-0000-0000-000003530000}"/>
    <cellStyle name="Input 3 2 6 6 7 7" xfId="38704" xr:uid="{00000000-0005-0000-0000-000004530000}"/>
    <cellStyle name="Input 3 2 6 6 8" xfId="6373" xr:uid="{00000000-0005-0000-0000-000005530000}"/>
    <cellStyle name="Input 3 2 6 6 8 2" xfId="6374" xr:uid="{00000000-0005-0000-0000-000006530000}"/>
    <cellStyle name="Input 3 2 6 6 8 3" xfId="38705" xr:uid="{00000000-0005-0000-0000-000007530000}"/>
    <cellStyle name="Input 3 2 6 6 8 4" xfId="38706" xr:uid="{00000000-0005-0000-0000-000008530000}"/>
    <cellStyle name="Input 3 2 6 6 8 5" xfId="38707" xr:uid="{00000000-0005-0000-0000-000009530000}"/>
    <cellStyle name="Input 3 2 6 6 8 6" xfId="38708" xr:uid="{00000000-0005-0000-0000-00000A530000}"/>
    <cellStyle name="Input 3 2 6 6 8 7" xfId="38709" xr:uid="{00000000-0005-0000-0000-00000B530000}"/>
    <cellStyle name="Input 3 2 6 6 9" xfId="6375" xr:uid="{00000000-0005-0000-0000-00000C530000}"/>
    <cellStyle name="Input 3 2 6 6 9 2" xfId="6376" xr:uid="{00000000-0005-0000-0000-00000D530000}"/>
    <cellStyle name="Input 3 2 6 6 9 3" xfId="38710" xr:uid="{00000000-0005-0000-0000-00000E530000}"/>
    <cellStyle name="Input 3 2 6 6 9 4" xfId="38711" xr:uid="{00000000-0005-0000-0000-00000F530000}"/>
    <cellStyle name="Input 3 2 6 6 9 5" xfId="38712" xr:uid="{00000000-0005-0000-0000-000010530000}"/>
    <cellStyle name="Input 3 2 6 6 9 6" xfId="38713" xr:uid="{00000000-0005-0000-0000-000011530000}"/>
    <cellStyle name="Input 3 2 6 6 9 7" xfId="38714" xr:uid="{00000000-0005-0000-0000-000012530000}"/>
    <cellStyle name="Input 3 2 6 7" xfId="38715" xr:uid="{00000000-0005-0000-0000-000013530000}"/>
    <cellStyle name="Input 3 2 7" xfId="6377" xr:uid="{00000000-0005-0000-0000-000014530000}"/>
    <cellStyle name="Input 3 2 7 2" xfId="6378" xr:uid="{00000000-0005-0000-0000-000015530000}"/>
    <cellStyle name="Input 3 2 7 2 2" xfId="6379" xr:uid="{00000000-0005-0000-0000-000016530000}"/>
    <cellStyle name="Input 3 2 7 2 2 10" xfId="38716" xr:uid="{00000000-0005-0000-0000-000017530000}"/>
    <cellStyle name="Input 3 2 7 2 2 2" xfId="6380" xr:uid="{00000000-0005-0000-0000-000018530000}"/>
    <cellStyle name="Input 3 2 7 2 2 2 2" xfId="6381" xr:uid="{00000000-0005-0000-0000-000019530000}"/>
    <cellStyle name="Input 3 2 7 2 2 2 3" xfId="38717" xr:uid="{00000000-0005-0000-0000-00001A530000}"/>
    <cellStyle name="Input 3 2 7 2 2 2 4" xfId="38718" xr:uid="{00000000-0005-0000-0000-00001B530000}"/>
    <cellStyle name="Input 3 2 7 2 2 2 5" xfId="38719" xr:uid="{00000000-0005-0000-0000-00001C530000}"/>
    <cellStyle name="Input 3 2 7 2 2 2 6" xfId="38720" xr:uid="{00000000-0005-0000-0000-00001D530000}"/>
    <cellStyle name="Input 3 2 7 2 2 2 7" xfId="38721" xr:uid="{00000000-0005-0000-0000-00001E530000}"/>
    <cellStyle name="Input 3 2 7 2 2 3" xfId="6382" xr:uid="{00000000-0005-0000-0000-00001F530000}"/>
    <cellStyle name="Input 3 2 7 2 2 3 2" xfId="6383" xr:uid="{00000000-0005-0000-0000-000020530000}"/>
    <cellStyle name="Input 3 2 7 2 2 3 3" xfId="38722" xr:uid="{00000000-0005-0000-0000-000021530000}"/>
    <cellStyle name="Input 3 2 7 2 2 3 4" xfId="38723" xr:uid="{00000000-0005-0000-0000-000022530000}"/>
    <cellStyle name="Input 3 2 7 2 2 3 5" xfId="38724" xr:uid="{00000000-0005-0000-0000-000023530000}"/>
    <cellStyle name="Input 3 2 7 2 2 3 6" xfId="38725" xr:uid="{00000000-0005-0000-0000-000024530000}"/>
    <cellStyle name="Input 3 2 7 2 2 3 7" xfId="38726" xr:uid="{00000000-0005-0000-0000-000025530000}"/>
    <cellStyle name="Input 3 2 7 2 2 4" xfId="6384" xr:uid="{00000000-0005-0000-0000-000026530000}"/>
    <cellStyle name="Input 3 2 7 2 2 4 2" xfId="6385" xr:uid="{00000000-0005-0000-0000-000027530000}"/>
    <cellStyle name="Input 3 2 7 2 2 4 3" xfId="38727" xr:uid="{00000000-0005-0000-0000-000028530000}"/>
    <cellStyle name="Input 3 2 7 2 2 4 4" xfId="38728" xr:uid="{00000000-0005-0000-0000-000029530000}"/>
    <cellStyle name="Input 3 2 7 2 2 4 5" xfId="38729" xr:uid="{00000000-0005-0000-0000-00002A530000}"/>
    <cellStyle name="Input 3 2 7 2 2 4 6" xfId="38730" xr:uid="{00000000-0005-0000-0000-00002B530000}"/>
    <cellStyle name="Input 3 2 7 2 2 4 7" xfId="38731" xr:uid="{00000000-0005-0000-0000-00002C530000}"/>
    <cellStyle name="Input 3 2 7 2 2 5" xfId="6386" xr:uid="{00000000-0005-0000-0000-00002D530000}"/>
    <cellStyle name="Input 3 2 7 2 2 5 2" xfId="6387" xr:uid="{00000000-0005-0000-0000-00002E530000}"/>
    <cellStyle name="Input 3 2 7 2 2 5 3" xfId="38732" xr:uid="{00000000-0005-0000-0000-00002F530000}"/>
    <cellStyle name="Input 3 2 7 2 2 5 4" xfId="38733" xr:uid="{00000000-0005-0000-0000-000030530000}"/>
    <cellStyle name="Input 3 2 7 2 2 5 5" xfId="38734" xr:uid="{00000000-0005-0000-0000-000031530000}"/>
    <cellStyle name="Input 3 2 7 2 2 5 6" xfId="38735" xr:uid="{00000000-0005-0000-0000-000032530000}"/>
    <cellStyle name="Input 3 2 7 2 2 5 7" xfId="38736" xr:uid="{00000000-0005-0000-0000-000033530000}"/>
    <cellStyle name="Input 3 2 7 2 2 6" xfId="6388" xr:uid="{00000000-0005-0000-0000-000034530000}"/>
    <cellStyle name="Input 3 2 7 2 2 6 2" xfId="6389" xr:uid="{00000000-0005-0000-0000-000035530000}"/>
    <cellStyle name="Input 3 2 7 2 2 6 3" xfId="38737" xr:uid="{00000000-0005-0000-0000-000036530000}"/>
    <cellStyle name="Input 3 2 7 2 2 6 4" xfId="38738" xr:uid="{00000000-0005-0000-0000-000037530000}"/>
    <cellStyle name="Input 3 2 7 2 2 6 5" xfId="38739" xr:uid="{00000000-0005-0000-0000-000038530000}"/>
    <cellStyle name="Input 3 2 7 2 2 6 6" xfId="38740" xr:uid="{00000000-0005-0000-0000-000039530000}"/>
    <cellStyle name="Input 3 2 7 2 2 6 7" xfId="38741" xr:uid="{00000000-0005-0000-0000-00003A530000}"/>
    <cellStyle name="Input 3 2 7 2 2 7" xfId="38742" xr:uid="{00000000-0005-0000-0000-00003B530000}"/>
    <cellStyle name="Input 3 2 7 2 2 8" xfId="38743" xr:uid="{00000000-0005-0000-0000-00003C530000}"/>
    <cellStyle name="Input 3 2 7 2 2 9" xfId="38744" xr:uid="{00000000-0005-0000-0000-00003D530000}"/>
    <cellStyle name="Input 3 2 7 2 3" xfId="6390" xr:uid="{00000000-0005-0000-0000-00003E530000}"/>
    <cellStyle name="Input 3 2 7 2 3 10" xfId="6391" xr:uid="{00000000-0005-0000-0000-00003F530000}"/>
    <cellStyle name="Input 3 2 7 2 3 11" xfId="38745" xr:uid="{00000000-0005-0000-0000-000040530000}"/>
    <cellStyle name="Input 3 2 7 2 3 12" xfId="38746" xr:uid="{00000000-0005-0000-0000-000041530000}"/>
    <cellStyle name="Input 3 2 7 2 3 13" xfId="38747" xr:uid="{00000000-0005-0000-0000-000042530000}"/>
    <cellStyle name="Input 3 2 7 2 3 14" xfId="38748" xr:uid="{00000000-0005-0000-0000-000043530000}"/>
    <cellStyle name="Input 3 2 7 2 3 15" xfId="38749" xr:uid="{00000000-0005-0000-0000-000044530000}"/>
    <cellStyle name="Input 3 2 7 2 3 2" xfId="6392" xr:uid="{00000000-0005-0000-0000-000045530000}"/>
    <cellStyle name="Input 3 2 7 2 3 2 2" xfId="6393" xr:uid="{00000000-0005-0000-0000-000046530000}"/>
    <cellStyle name="Input 3 2 7 2 3 2 3" xfId="38750" xr:uid="{00000000-0005-0000-0000-000047530000}"/>
    <cellStyle name="Input 3 2 7 2 3 2 4" xfId="38751" xr:uid="{00000000-0005-0000-0000-000048530000}"/>
    <cellStyle name="Input 3 2 7 2 3 2 5" xfId="38752" xr:uid="{00000000-0005-0000-0000-000049530000}"/>
    <cellStyle name="Input 3 2 7 2 3 2 6" xfId="38753" xr:uid="{00000000-0005-0000-0000-00004A530000}"/>
    <cellStyle name="Input 3 2 7 2 3 2 7" xfId="38754" xr:uid="{00000000-0005-0000-0000-00004B530000}"/>
    <cellStyle name="Input 3 2 7 2 3 3" xfId="6394" xr:uid="{00000000-0005-0000-0000-00004C530000}"/>
    <cellStyle name="Input 3 2 7 2 3 3 2" xfId="6395" xr:uid="{00000000-0005-0000-0000-00004D530000}"/>
    <cellStyle name="Input 3 2 7 2 3 3 3" xfId="38755" xr:uid="{00000000-0005-0000-0000-00004E530000}"/>
    <cellStyle name="Input 3 2 7 2 3 3 4" xfId="38756" xr:uid="{00000000-0005-0000-0000-00004F530000}"/>
    <cellStyle name="Input 3 2 7 2 3 3 5" xfId="38757" xr:uid="{00000000-0005-0000-0000-000050530000}"/>
    <cellStyle name="Input 3 2 7 2 3 3 6" xfId="38758" xr:uid="{00000000-0005-0000-0000-000051530000}"/>
    <cellStyle name="Input 3 2 7 2 3 3 7" xfId="38759" xr:uid="{00000000-0005-0000-0000-000052530000}"/>
    <cellStyle name="Input 3 2 7 2 3 4" xfId="6396" xr:uid="{00000000-0005-0000-0000-000053530000}"/>
    <cellStyle name="Input 3 2 7 2 3 4 2" xfId="6397" xr:uid="{00000000-0005-0000-0000-000054530000}"/>
    <cellStyle name="Input 3 2 7 2 3 4 3" xfId="38760" xr:uid="{00000000-0005-0000-0000-000055530000}"/>
    <cellStyle name="Input 3 2 7 2 3 4 4" xfId="38761" xr:uid="{00000000-0005-0000-0000-000056530000}"/>
    <cellStyle name="Input 3 2 7 2 3 4 5" xfId="38762" xr:uid="{00000000-0005-0000-0000-000057530000}"/>
    <cellStyle name="Input 3 2 7 2 3 4 6" xfId="38763" xr:uid="{00000000-0005-0000-0000-000058530000}"/>
    <cellStyle name="Input 3 2 7 2 3 4 7" xfId="38764" xr:uid="{00000000-0005-0000-0000-000059530000}"/>
    <cellStyle name="Input 3 2 7 2 3 5" xfId="6398" xr:uid="{00000000-0005-0000-0000-00005A530000}"/>
    <cellStyle name="Input 3 2 7 2 3 5 2" xfId="6399" xr:uid="{00000000-0005-0000-0000-00005B530000}"/>
    <cellStyle name="Input 3 2 7 2 3 5 3" xfId="38765" xr:uid="{00000000-0005-0000-0000-00005C530000}"/>
    <cellStyle name="Input 3 2 7 2 3 5 4" xfId="38766" xr:uid="{00000000-0005-0000-0000-00005D530000}"/>
    <cellStyle name="Input 3 2 7 2 3 5 5" xfId="38767" xr:uid="{00000000-0005-0000-0000-00005E530000}"/>
    <cellStyle name="Input 3 2 7 2 3 5 6" xfId="38768" xr:uid="{00000000-0005-0000-0000-00005F530000}"/>
    <cellStyle name="Input 3 2 7 2 3 5 7" xfId="38769" xr:uid="{00000000-0005-0000-0000-000060530000}"/>
    <cellStyle name="Input 3 2 7 2 3 6" xfId="6400" xr:uid="{00000000-0005-0000-0000-000061530000}"/>
    <cellStyle name="Input 3 2 7 2 3 6 2" xfId="6401" xr:uid="{00000000-0005-0000-0000-000062530000}"/>
    <cellStyle name="Input 3 2 7 2 3 6 3" xfId="38770" xr:uid="{00000000-0005-0000-0000-000063530000}"/>
    <cellStyle name="Input 3 2 7 2 3 6 4" xfId="38771" xr:uid="{00000000-0005-0000-0000-000064530000}"/>
    <cellStyle name="Input 3 2 7 2 3 6 5" xfId="38772" xr:uid="{00000000-0005-0000-0000-000065530000}"/>
    <cellStyle name="Input 3 2 7 2 3 6 6" xfId="38773" xr:uid="{00000000-0005-0000-0000-000066530000}"/>
    <cellStyle name="Input 3 2 7 2 3 6 7" xfId="38774" xr:uid="{00000000-0005-0000-0000-000067530000}"/>
    <cellStyle name="Input 3 2 7 2 3 7" xfId="6402" xr:uid="{00000000-0005-0000-0000-000068530000}"/>
    <cellStyle name="Input 3 2 7 2 3 7 2" xfId="6403" xr:uid="{00000000-0005-0000-0000-000069530000}"/>
    <cellStyle name="Input 3 2 7 2 3 7 3" xfId="38775" xr:uid="{00000000-0005-0000-0000-00006A530000}"/>
    <cellStyle name="Input 3 2 7 2 3 7 4" xfId="38776" xr:uid="{00000000-0005-0000-0000-00006B530000}"/>
    <cellStyle name="Input 3 2 7 2 3 7 5" xfId="38777" xr:uid="{00000000-0005-0000-0000-00006C530000}"/>
    <cellStyle name="Input 3 2 7 2 3 7 6" xfId="38778" xr:uid="{00000000-0005-0000-0000-00006D530000}"/>
    <cellStyle name="Input 3 2 7 2 3 7 7" xfId="38779" xr:uid="{00000000-0005-0000-0000-00006E530000}"/>
    <cellStyle name="Input 3 2 7 2 3 8" xfId="6404" xr:uid="{00000000-0005-0000-0000-00006F530000}"/>
    <cellStyle name="Input 3 2 7 2 3 8 2" xfId="6405" xr:uid="{00000000-0005-0000-0000-000070530000}"/>
    <cellStyle name="Input 3 2 7 2 3 8 3" xfId="38780" xr:uid="{00000000-0005-0000-0000-000071530000}"/>
    <cellStyle name="Input 3 2 7 2 3 8 4" xfId="38781" xr:uid="{00000000-0005-0000-0000-000072530000}"/>
    <cellStyle name="Input 3 2 7 2 3 8 5" xfId="38782" xr:uid="{00000000-0005-0000-0000-000073530000}"/>
    <cellStyle name="Input 3 2 7 2 3 8 6" xfId="38783" xr:uid="{00000000-0005-0000-0000-000074530000}"/>
    <cellStyle name="Input 3 2 7 2 3 8 7" xfId="38784" xr:uid="{00000000-0005-0000-0000-000075530000}"/>
    <cellStyle name="Input 3 2 7 2 3 9" xfId="6406" xr:uid="{00000000-0005-0000-0000-000076530000}"/>
    <cellStyle name="Input 3 2 7 2 3 9 2" xfId="6407" xr:uid="{00000000-0005-0000-0000-000077530000}"/>
    <cellStyle name="Input 3 2 7 2 3 9 3" xfId="38785" xr:uid="{00000000-0005-0000-0000-000078530000}"/>
    <cellStyle name="Input 3 2 7 2 3 9 4" xfId="38786" xr:uid="{00000000-0005-0000-0000-000079530000}"/>
    <cellStyle name="Input 3 2 7 2 3 9 5" xfId="38787" xr:uid="{00000000-0005-0000-0000-00007A530000}"/>
    <cellStyle name="Input 3 2 7 2 3 9 6" xfId="38788" xr:uid="{00000000-0005-0000-0000-00007B530000}"/>
    <cellStyle name="Input 3 2 7 2 3 9 7" xfId="38789" xr:uid="{00000000-0005-0000-0000-00007C530000}"/>
    <cellStyle name="Input 3 2 7 2 4" xfId="6408" xr:uid="{00000000-0005-0000-0000-00007D530000}"/>
    <cellStyle name="Input 3 2 7 2 4 2" xfId="6409" xr:uid="{00000000-0005-0000-0000-00007E530000}"/>
    <cellStyle name="Input 3 2 7 2 4 3" xfId="38790" xr:uid="{00000000-0005-0000-0000-00007F530000}"/>
    <cellStyle name="Input 3 2 7 2 4 4" xfId="38791" xr:uid="{00000000-0005-0000-0000-000080530000}"/>
    <cellStyle name="Input 3 2 7 2 4 5" xfId="38792" xr:uid="{00000000-0005-0000-0000-000081530000}"/>
    <cellStyle name="Input 3 2 7 2 4 6" xfId="38793" xr:uid="{00000000-0005-0000-0000-000082530000}"/>
    <cellStyle name="Input 3 2 7 2 4 7" xfId="38794" xr:uid="{00000000-0005-0000-0000-000083530000}"/>
    <cellStyle name="Input 3 2 7 2 5" xfId="38795" xr:uid="{00000000-0005-0000-0000-000084530000}"/>
    <cellStyle name="Input 3 2 7 2 6" xfId="38796" xr:uid="{00000000-0005-0000-0000-000085530000}"/>
    <cellStyle name="Input 3 2 7 2 7" xfId="38797" xr:uid="{00000000-0005-0000-0000-000086530000}"/>
    <cellStyle name="Input 3 2 7 2 8" xfId="38798" xr:uid="{00000000-0005-0000-0000-000087530000}"/>
    <cellStyle name="Input 3 2 7 3" xfId="6410" xr:uid="{00000000-0005-0000-0000-000088530000}"/>
    <cellStyle name="Input 3 2 7 3 10" xfId="38799" xr:uid="{00000000-0005-0000-0000-000089530000}"/>
    <cellStyle name="Input 3 2 7 3 2" xfId="6411" xr:uid="{00000000-0005-0000-0000-00008A530000}"/>
    <cellStyle name="Input 3 2 7 3 2 2" xfId="6412" xr:uid="{00000000-0005-0000-0000-00008B530000}"/>
    <cellStyle name="Input 3 2 7 3 2 3" xfId="38800" xr:uid="{00000000-0005-0000-0000-00008C530000}"/>
    <cellStyle name="Input 3 2 7 3 2 4" xfId="38801" xr:uid="{00000000-0005-0000-0000-00008D530000}"/>
    <cellStyle name="Input 3 2 7 3 2 5" xfId="38802" xr:uid="{00000000-0005-0000-0000-00008E530000}"/>
    <cellStyle name="Input 3 2 7 3 2 6" xfId="38803" xr:uid="{00000000-0005-0000-0000-00008F530000}"/>
    <cellStyle name="Input 3 2 7 3 2 7" xfId="38804" xr:uid="{00000000-0005-0000-0000-000090530000}"/>
    <cellStyle name="Input 3 2 7 3 3" xfId="6413" xr:uid="{00000000-0005-0000-0000-000091530000}"/>
    <cellStyle name="Input 3 2 7 3 3 2" xfId="6414" xr:uid="{00000000-0005-0000-0000-000092530000}"/>
    <cellStyle name="Input 3 2 7 3 3 3" xfId="38805" xr:uid="{00000000-0005-0000-0000-000093530000}"/>
    <cellStyle name="Input 3 2 7 3 3 4" xfId="38806" xr:uid="{00000000-0005-0000-0000-000094530000}"/>
    <cellStyle name="Input 3 2 7 3 3 5" xfId="38807" xr:uid="{00000000-0005-0000-0000-000095530000}"/>
    <cellStyle name="Input 3 2 7 3 3 6" xfId="38808" xr:uid="{00000000-0005-0000-0000-000096530000}"/>
    <cellStyle name="Input 3 2 7 3 3 7" xfId="38809" xr:uid="{00000000-0005-0000-0000-000097530000}"/>
    <cellStyle name="Input 3 2 7 3 4" xfId="6415" xr:uid="{00000000-0005-0000-0000-000098530000}"/>
    <cellStyle name="Input 3 2 7 3 4 2" xfId="6416" xr:uid="{00000000-0005-0000-0000-000099530000}"/>
    <cellStyle name="Input 3 2 7 3 4 3" xfId="38810" xr:uid="{00000000-0005-0000-0000-00009A530000}"/>
    <cellStyle name="Input 3 2 7 3 4 4" xfId="38811" xr:uid="{00000000-0005-0000-0000-00009B530000}"/>
    <cellStyle name="Input 3 2 7 3 4 5" xfId="38812" xr:uid="{00000000-0005-0000-0000-00009C530000}"/>
    <cellStyle name="Input 3 2 7 3 4 6" xfId="38813" xr:uid="{00000000-0005-0000-0000-00009D530000}"/>
    <cellStyle name="Input 3 2 7 3 4 7" xfId="38814" xr:uid="{00000000-0005-0000-0000-00009E530000}"/>
    <cellStyle name="Input 3 2 7 3 5" xfId="6417" xr:uid="{00000000-0005-0000-0000-00009F530000}"/>
    <cellStyle name="Input 3 2 7 3 5 2" xfId="6418" xr:uid="{00000000-0005-0000-0000-0000A0530000}"/>
    <cellStyle name="Input 3 2 7 3 5 3" xfId="38815" xr:uid="{00000000-0005-0000-0000-0000A1530000}"/>
    <cellStyle name="Input 3 2 7 3 5 4" xfId="38816" xr:uid="{00000000-0005-0000-0000-0000A2530000}"/>
    <cellStyle name="Input 3 2 7 3 5 5" xfId="38817" xr:uid="{00000000-0005-0000-0000-0000A3530000}"/>
    <cellStyle name="Input 3 2 7 3 5 6" xfId="38818" xr:uid="{00000000-0005-0000-0000-0000A4530000}"/>
    <cellStyle name="Input 3 2 7 3 5 7" xfId="38819" xr:uid="{00000000-0005-0000-0000-0000A5530000}"/>
    <cellStyle name="Input 3 2 7 3 6" xfId="6419" xr:uid="{00000000-0005-0000-0000-0000A6530000}"/>
    <cellStyle name="Input 3 2 7 3 6 2" xfId="6420" xr:uid="{00000000-0005-0000-0000-0000A7530000}"/>
    <cellStyle name="Input 3 2 7 3 6 3" xfId="38820" xr:uid="{00000000-0005-0000-0000-0000A8530000}"/>
    <cellStyle name="Input 3 2 7 3 6 4" xfId="38821" xr:uid="{00000000-0005-0000-0000-0000A9530000}"/>
    <cellStyle name="Input 3 2 7 3 6 5" xfId="38822" xr:uid="{00000000-0005-0000-0000-0000AA530000}"/>
    <cellStyle name="Input 3 2 7 3 6 6" xfId="38823" xr:uid="{00000000-0005-0000-0000-0000AB530000}"/>
    <cellStyle name="Input 3 2 7 3 6 7" xfId="38824" xr:uid="{00000000-0005-0000-0000-0000AC530000}"/>
    <cellStyle name="Input 3 2 7 3 7" xfId="38825" xr:uid="{00000000-0005-0000-0000-0000AD530000}"/>
    <cellStyle name="Input 3 2 7 3 8" xfId="38826" xr:uid="{00000000-0005-0000-0000-0000AE530000}"/>
    <cellStyle name="Input 3 2 7 3 9" xfId="38827" xr:uid="{00000000-0005-0000-0000-0000AF530000}"/>
    <cellStyle name="Input 3 2 7 4" xfId="6421" xr:uid="{00000000-0005-0000-0000-0000B0530000}"/>
    <cellStyle name="Input 3 2 7 4 10" xfId="6422" xr:uid="{00000000-0005-0000-0000-0000B1530000}"/>
    <cellStyle name="Input 3 2 7 4 11" xfId="38828" xr:uid="{00000000-0005-0000-0000-0000B2530000}"/>
    <cellStyle name="Input 3 2 7 4 12" xfId="38829" xr:uid="{00000000-0005-0000-0000-0000B3530000}"/>
    <cellStyle name="Input 3 2 7 4 2" xfId="6423" xr:uid="{00000000-0005-0000-0000-0000B4530000}"/>
    <cellStyle name="Input 3 2 7 4 2 2" xfId="6424" xr:uid="{00000000-0005-0000-0000-0000B5530000}"/>
    <cellStyle name="Input 3 2 7 4 2 3" xfId="38830" xr:uid="{00000000-0005-0000-0000-0000B6530000}"/>
    <cellStyle name="Input 3 2 7 4 2 4" xfId="38831" xr:uid="{00000000-0005-0000-0000-0000B7530000}"/>
    <cellStyle name="Input 3 2 7 4 2 5" xfId="38832" xr:uid="{00000000-0005-0000-0000-0000B8530000}"/>
    <cellStyle name="Input 3 2 7 4 2 6" xfId="38833" xr:uid="{00000000-0005-0000-0000-0000B9530000}"/>
    <cellStyle name="Input 3 2 7 4 2 7" xfId="38834" xr:uid="{00000000-0005-0000-0000-0000BA530000}"/>
    <cellStyle name="Input 3 2 7 4 3" xfId="6425" xr:uid="{00000000-0005-0000-0000-0000BB530000}"/>
    <cellStyle name="Input 3 2 7 4 3 2" xfId="6426" xr:uid="{00000000-0005-0000-0000-0000BC530000}"/>
    <cellStyle name="Input 3 2 7 4 3 3" xfId="38835" xr:uid="{00000000-0005-0000-0000-0000BD530000}"/>
    <cellStyle name="Input 3 2 7 4 3 4" xfId="38836" xr:uid="{00000000-0005-0000-0000-0000BE530000}"/>
    <cellStyle name="Input 3 2 7 4 3 5" xfId="38837" xr:uid="{00000000-0005-0000-0000-0000BF530000}"/>
    <cellStyle name="Input 3 2 7 4 3 6" xfId="38838" xr:uid="{00000000-0005-0000-0000-0000C0530000}"/>
    <cellStyle name="Input 3 2 7 4 3 7" xfId="38839" xr:uid="{00000000-0005-0000-0000-0000C1530000}"/>
    <cellStyle name="Input 3 2 7 4 4" xfId="6427" xr:uid="{00000000-0005-0000-0000-0000C2530000}"/>
    <cellStyle name="Input 3 2 7 4 4 2" xfId="6428" xr:uid="{00000000-0005-0000-0000-0000C3530000}"/>
    <cellStyle name="Input 3 2 7 4 4 3" xfId="38840" xr:uid="{00000000-0005-0000-0000-0000C4530000}"/>
    <cellStyle name="Input 3 2 7 4 4 4" xfId="38841" xr:uid="{00000000-0005-0000-0000-0000C5530000}"/>
    <cellStyle name="Input 3 2 7 4 4 5" xfId="38842" xr:uid="{00000000-0005-0000-0000-0000C6530000}"/>
    <cellStyle name="Input 3 2 7 4 4 6" xfId="38843" xr:uid="{00000000-0005-0000-0000-0000C7530000}"/>
    <cellStyle name="Input 3 2 7 4 4 7" xfId="38844" xr:uid="{00000000-0005-0000-0000-0000C8530000}"/>
    <cellStyle name="Input 3 2 7 4 5" xfId="6429" xr:uid="{00000000-0005-0000-0000-0000C9530000}"/>
    <cellStyle name="Input 3 2 7 4 5 2" xfId="6430" xr:uid="{00000000-0005-0000-0000-0000CA530000}"/>
    <cellStyle name="Input 3 2 7 4 5 3" xfId="38845" xr:uid="{00000000-0005-0000-0000-0000CB530000}"/>
    <cellStyle name="Input 3 2 7 4 5 4" xfId="38846" xr:uid="{00000000-0005-0000-0000-0000CC530000}"/>
    <cellStyle name="Input 3 2 7 4 5 5" xfId="38847" xr:uid="{00000000-0005-0000-0000-0000CD530000}"/>
    <cellStyle name="Input 3 2 7 4 5 6" xfId="38848" xr:uid="{00000000-0005-0000-0000-0000CE530000}"/>
    <cellStyle name="Input 3 2 7 4 5 7" xfId="38849" xr:uid="{00000000-0005-0000-0000-0000CF530000}"/>
    <cellStyle name="Input 3 2 7 4 6" xfId="6431" xr:uid="{00000000-0005-0000-0000-0000D0530000}"/>
    <cellStyle name="Input 3 2 7 4 6 2" xfId="6432" xr:uid="{00000000-0005-0000-0000-0000D1530000}"/>
    <cellStyle name="Input 3 2 7 4 6 3" xfId="38850" xr:uid="{00000000-0005-0000-0000-0000D2530000}"/>
    <cellStyle name="Input 3 2 7 4 6 4" xfId="38851" xr:uid="{00000000-0005-0000-0000-0000D3530000}"/>
    <cellStyle name="Input 3 2 7 4 6 5" xfId="38852" xr:uid="{00000000-0005-0000-0000-0000D4530000}"/>
    <cellStyle name="Input 3 2 7 4 6 6" xfId="38853" xr:uid="{00000000-0005-0000-0000-0000D5530000}"/>
    <cellStyle name="Input 3 2 7 4 6 7" xfId="38854" xr:uid="{00000000-0005-0000-0000-0000D6530000}"/>
    <cellStyle name="Input 3 2 7 4 7" xfId="6433" xr:uid="{00000000-0005-0000-0000-0000D7530000}"/>
    <cellStyle name="Input 3 2 7 4 7 2" xfId="6434" xr:uid="{00000000-0005-0000-0000-0000D8530000}"/>
    <cellStyle name="Input 3 2 7 4 7 3" xfId="38855" xr:uid="{00000000-0005-0000-0000-0000D9530000}"/>
    <cellStyle name="Input 3 2 7 4 7 4" xfId="38856" xr:uid="{00000000-0005-0000-0000-0000DA530000}"/>
    <cellStyle name="Input 3 2 7 4 7 5" xfId="38857" xr:uid="{00000000-0005-0000-0000-0000DB530000}"/>
    <cellStyle name="Input 3 2 7 4 7 6" xfId="38858" xr:uid="{00000000-0005-0000-0000-0000DC530000}"/>
    <cellStyle name="Input 3 2 7 4 7 7" xfId="38859" xr:uid="{00000000-0005-0000-0000-0000DD530000}"/>
    <cellStyle name="Input 3 2 7 4 8" xfId="6435" xr:uid="{00000000-0005-0000-0000-0000DE530000}"/>
    <cellStyle name="Input 3 2 7 4 8 2" xfId="6436" xr:uid="{00000000-0005-0000-0000-0000DF530000}"/>
    <cellStyle name="Input 3 2 7 4 8 3" xfId="38860" xr:uid="{00000000-0005-0000-0000-0000E0530000}"/>
    <cellStyle name="Input 3 2 7 4 8 4" xfId="38861" xr:uid="{00000000-0005-0000-0000-0000E1530000}"/>
    <cellStyle name="Input 3 2 7 4 8 5" xfId="38862" xr:uid="{00000000-0005-0000-0000-0000E2530000}"/>
    <cellStyle name="Input 3 2 7 4 8 6" xfId="38863" xr:uid="{00000000-0005-0000-0000-0000E3530000}"/>
    <cellStyle name="Input 3 2 7 4 8 7" xfId="38864" xr:uid="{00000000-0005-0000-0000-0000E4530000}"/>
    <cellStyle name="Input 3 2 7 4 9" xfId="6437" xr:uid="{00000000-0005-0000-0000-0000E5530000}"/>
    <cellStyle name="Input 3 2 7 4 9 2" xfId="6438" xr:uid="{00000000-0005-0000-0000-0000E6530000}"/>
    <cellStyle name="Input 3 2 7 4 9 3" xfId="38865" xr:uid="{00000000-0005-0000-0000-0000E7530000}"/>
    <cellStyle name="Input 3 2 7 4 9 4" xfId="38866" xr:uid="{00000000-0005-0000-0000-0000E8530000}"/>
    <cellStyle name="Input 3 2 7 4 9 5" xfId="38867" xr:uid="{00000000-0005-0000-0000-0000E9530000}"/>
    <cellStyle name="Input 3 2 7 4 9 6" xfId="38868" xr:uid="{00000000-0005-0000-0000-0000EA530000}"/>
    <cellStyle name="Input 3 2 7 4 9 7" xfId="38869" xr:uid="{00000000-0005-0000-0000-0000EB530000}"/>
    <cellStyle name="Input 3 2 7 5" xfId="6439" xr:uid="{00000000-0005-0000-0000-0000EC530000}"/>
    <cellStyle name="Input 3 2 7 5 10" xfId="38870" xr:uid="{00000000-0005-0000-0000-0000ED530000}"/>
    <cellStyle name="Input 3 2 7 5 11" xfId="38871" xr:uid="{00000000-0005-0000-0000-0000EE530000}"/>
    <cellStyle name="Input 3 2 7 5 12" xfId="38872" xr:uid="{00000000-0005-0000-0000-0000EF530000}"/>
    <cellStyle name="Input 3 2 7 5 2" xfId="6440" xr:uid="{00000000-0005-0000-0000-0000F0530000}"/>
    <cellStyle name="Input 3 2 7 5 2 2" xfId="6441" xr:uid="{00000000-0005-0000-0000-0000F1530000}"/>
    <cellStyle name="Input 3 2 7 5 2 3" xfId="38873" xr:uid="{00000000-0005-0000-0000-0000F2530000}"/>
    <cellStyle name="Input 3 2 7 5 2 4" xfId="38874" xr:uid="{00000000-0005-0000-0000-0000F3530000}"/>
    <cellStyle name="Input 3 2 7 5 2 5" xfId="38875" xr:uid="{00000000-0005-0000-0000-0000F4530000}"/>
    <cellStyle name="Input 3 2 7 5 2 6" xfId="38876" xr:uid="{00000000-0005-0000-0000-0000F5530000}"/>
    <cellStyle name="Input 3 2 7 5 2 7" xfId="38877" xr:uid="{00000000-0005-0000-0000-0000F6530000}"/>
    <cellStyle name="Input 3 2 7 5 3" xfId="6442" xr:uid="{00000000-0005-0000-0000-0000F7530000}"/>
    <cellStyle name="Input 3 2 7 5 3 2" xfId="6443" xr:uid="{00000000-0005-0000-0000-0000F8530000}"/>
    <cellStyle name="Input 3 2 7 5 3 3" xfId="38878" xr:uid="{00000000-0005-0000-0000-0000F9530000}"/>
    <cellStyle name="Input 3 2 7 5 3 4" xfId="38879" xr:uid="{00000000-0005-0000-0000-0000FA530000}"/>
    <cellStyle name="Input 3 2 7 5 3 5" xfId="38880" xr:uid="{00000000-0005-0000-0000-0000FB530000}"/>
    <cellStyle name="Input 3 2 7 5 3 6" xfId="38881" xr:uid="{00000000-0005-0000-0000-0000FC530000}"/>
    <cellStyle name="Input 3 2 7 5 3 7" xfId="38882" xr:uid="{00000000-0005-0000-0000-0000FD530000}"/>
    <cellStyle name="Input 3 2 7 5 4" xfId="6444" xr:uid="{00000000-0005-0000-0000-0000FE530000}"/>
    <cellStyle name="Input 3 2 7 5 4 2" xfId="6445" xr:uid="{00000000-0005-0000-0000-0000FF530000}"/>
    <cellStyle name="Input 3 2 7 5 4 3" xfId="38883" xr:uid="{00000000-0005-0000-0000-000000540000}"/>
    <cellStyle name="Input 3 2 7 5 4 4" xfId="38884" xr:uid="{00000000-0005-0000-0000-000001540000}"/>
    <cellStyle name="Input 3 2 7 5 4 5" xfId="38885" xr:uid="{00000000-0005-0000-0000-000002540000}"/>
    <cellStyle name="Input 3 2 7 5 4 6" xfId="38886" xr:uid="{00000000-0005-0000-0000-000003540000}"/>
    <cellStyle name="Input 3 2 7 5 4 7" xfId="38887" xr:uid="{00000000-0005-0000-0000-000004540000}"/>
    <cellStyle name="Input 3 2 7 5 5" xfId="6446" xr:uid="{00000000-0005-0000-0000-000005540000}"/>
    <cellStyle name="Input 3 2 7 5 5 2" xfId="6447" xr:uid="{00000000-0005-0000-0000-000006540000}"/>
    <cellStyle name="Input 3 2 7 5 5 3" xfId="38888" xr:uid="{00000000-0005-0000-0000-000007540000}"/>
    <cellStyle name="Input 3 2 7 5 5 4" xfId="38889" xr:uid="{00000000-0005-0000-0000-000008540000}"/>
    <cellStyle name="Input 3 2 7 5 5 5" xfId="38890" xr:uid="{00000000-0005-0000-0000-000009540000}"/>
    <cellStyle name="Input 3 2 7 5 5 6" xfId="38891" xr:uid="{00000000-0005-0000-0000-00000A540000}"/>
    <cellStyle name="Input 3 2 7 5 5 7" xfId="38892" xr:uid="{00000000-0005-0000-0000-00000B540000}"/>
    <cellStyle name="Input 3 2 7 5 6" xfId="6448" xr:uid="{00000000-0005-0000-0000-00000C540000}"/>
    <cellStyle name="Input 3 2 7 5 6 2" xfId="6449" xr:uid="{00000000-0005-0000-0000-00000D540000}"/>
    <cellStyle name="Input 3 2 7 5 6 3" xfId="38893" xr:uid="{00000000-0005-0000-0000-00000E540000}"/>
    <cellStyle name="Input 3 2 7 5 6 4" xfId="38894" xr:uid="{00000000-0005-0000-0000-00000F540000}"/>
    <cellStyle name="Input 3 2 7 5 6 5" xfId="38895" xr:uid="{00000000-0005-0000-0000-000010540000}"/>
    <cellStyle name="Input 3 2 7 5 6 6" xfId="38896" xr:uid="{00000000-0005-0000-0000-000011540000}"/>
    <cellStyle name="Input 3 2 7 5 6 7" xfId="38897" xr:uid="{00000000-0005-0000-0000-000012540000}"/>
    <cellStyle name="Input 3 2 7 5 7" xfId="6450" xr:uid="{00000000-0005-0000-0000-000013540000}"/>
    <cellStyle name="Input 3 2 7 5 7 2" xfId="6451" xr:uid="{00000000-0005-0000-0000-000014540000}"/>
    <cellStyle name="Input 3 2 7 5 7 3" xfId="38898" xr:uid="{00000000-0005-0000-0000-000015540000}"/>
    <cellStyle name="Input 3 2 7 5 7 4" xfId="38899" xr:uid="{00000000-0005-0000-0000-000016540000}"/>
    <cellStyle name="Input 3 2 7 5 7 5" xfId="38900" xr:uid="{00000000-0005-0000-0000-000017540000}"/>
    <cellStyle name="Input 3 2 7 5 7 6" xfId="38901" xr:uid="{00000000-0005-0000-0000-000018540000}"/>
    <cellStyle name="Input 3 2 7 5 7 7" xfId="38902" xr:uid="{00000000-0005-0000-0000-000019540000}"/>
    <cellStyle name="Input 3 2 7 5 8" xfId="6452" xr:uid="{00000000-0005-0000-0000-00001A540000}"/>
    <cellStyle name="Input 3 2 7 5 8 2" xfId="6453" xr:uid="{00000000-0005-0000-0000-00001B540000}"/>
    <cellStyle name="Input 3 2 7 5 8 3" xfId="38903" xr:uid="{00000000-0005-0000-0000-00001C540000}"/>
    <cellStyle name="Input 3 2 7 5 8 4" xfId="38904" xr:uid="{00000000-0005-0000-0000-00001D540000}"/>
    <cellStyle name="Input 3 2 7 5 8 5" xfId="38905" xr:uid="{00000000-0005-0000-0000-00001E540000}"/>
    <cellStyle name="Input 3 2 7 5 8 6" xfId="38906" xr:uid="{00000000-0005-0000-0000-00001F540000}"/>
    <cellStyle name="Input 3 2 7 5 8 7" xfId="38907" xr:uid="{00000000-0005-0000-0000-000020540000}"/>
    <cellStyle name="Input 3 2 7 5 9" xfId="6454" xr:uid="{00000000-0005-0000-0000-000021540000}"/>
    <cellStyle name="Input 3 2 7 5 9 2" xfId="6455" xr:uid="{00000000-0005-0000-0000-000022540000}"/>
    <cellStyle name="Input 3 2 7 5 9 3" xfId="38908" xr:uid="{00000000-0005-0000-0000-000023540000}"/>
    <cellStyle name="Input 3 2 7 5 9 4" xfId="38909" xr:uid="{00000000-0005-0000-0000-000024540000}"/>
    <cellStyle name="Input 3 2 7 5 9 5" xfId="38910" xr:uid="{00000000-0005-0000-0000-000025540000}"/>
    <cellStyle name="Input 3 2 7 5 9 6" xfId="38911" xr:uid="{00000000-0005-0000-0000-000026540000}"/>
    <cellStyle name="Input 3 2 7 5 9 7" xfId="38912" xr:uid="{00000000-0005-0000-0000-000027540000}"/>
    <cellStyle name="Input 3 2 7 6" xfId="6456" xr:uid="{00000000-0005-0000-0000-000028540000}"/>
    <cellStyle name="Input 3 2 7 6 10" xfId="6457" xr:uid="{00000000-0005-0000-0000-000029540000}"/>
    <cellStyle name="Input 3 2 7 6 11" xfId="38913" xr:uid="{00000000-0005-0000-0000-00002A540000}"/>
    <cellStyle name="Input 3 2 7 6 12" xfId="38914" xr:uid="{00000000-0005-0000-0000-00002B540000}"/>
    <cellStyle name="Input 3 2 7 6 13" xfId="38915" xr:uid="{00000000-0005-0000-0000-00002C540000}"/>
    <cellStyle name="Input 3 2 7 6 14" xfId="38916" xr:uid="{00000000-0005-0000-0000-00002D540000}"/>
    <cellStyle name="Input 3 2 7 6 15" xfId="38917" xr:uid="{00000000-0005-0000-0000-00002E540000}"/>
    <cellStyle name="Input 3 2 7 6 2" xfId="6458" xr:uid="{00000000-0005-0000-0000-00002F540000}"/>
    <cellStyle name="Input 3 2 7 6 2 2" xfId="6459" xr:uid="{00000000-0005-0000-0000-000030540000}"/>
    <cellStyle name="Input 3 2 7 6 2 3" xfId="38918" xr:uid="{00000000-0005-0000-0000-000031540000}"/>
    <cellStyle name="Input 3 2 7 6 2 4" xfId="38919" xr:uid="{00000000-0005-0000-0000-000032540000}"/>
    <cellStyle name="Input 3 2 7 6 2 5" xfId="38920" xr:uid="{00000000-0005-0000-0000-000033540000}"/>
    <cellStyle name="Input 3 2 7 6 2 6" xfId="38921" xr:uid="{00000000-0005-0000-0000-000034540000}"/>
    <cellStyle name="Input 3 2 7 6 2 7" xfId="38922" xr:uid="{00000000-0005-0000-0000-000035540000}"/>
    <cellStyle name="Input 3 2 7 6 3" xfId="6460" xr:uid="{00000000-0005-0000-0000-000036540000}"/>
    <cellStyle name="Input 3 2 7 6 3 2" xfId="6461" xr:uid="{00000000-0005-0000-0000-000037540000}"/>
    <cellStyle name="Input 3 2 7 6 3 3" xfId="38923" xr:uid="{00000000-0005-0000-0000-000038540000}"/>
    <cellStyle name="Input 3 2 7 6 3 4" xfId="38924" xr:uid="{00000000-0005-0000-0000-000039540000}"/>
    <cellStyle name="Input 3 2 7 6 3 5" xfId="38925" xr:uid="{00000000-0005-0000-0000-00003A540000}"/>
    <cellStyle name="Input 3 2 7 6 3 6" xfId="38926" xr:uid="{00000000-0005-0000-0000-00003B540000}"/>
    <cellStyle name="Input 3 2 7 6 3 7" xfId="38927" xr:uid="{00000000-0005-0000-0000-00003C540000}"/>
    <cellStyle name="Input 3 2 7 6 4" xfId="6462" xr:uid="{00000000-0005-0000-0000-00003D540000}"/>
    <cellStyle name="Input 3 2 7 6 4 2" xfId="6463" xr:uid="{00000000-0005-0000-0000-00003E540000}"/>
    <cellStyle name="Input 3 2 7 6 4 3" xfId="38928" xr:uid="{00000000-0005-0000-0000-00003F540000}"/>
    <cellStyle name="Input 3 2 7 6 4 4" xfId="38929" xr:uid="{00000000-0005-0000-0000-000040540000}"/>
    <cellStyle name="Input 3 2 7 6 4 5" xfId="38930" xr:uid="{00000000-0005-0000-0000-000041540000}"/>
    <cellStyle name="Input 3 2 7 6 4 6" xfId="38931" xr:uid="{00000000-0005-0000-0000-000042540000}"/>
    <cellStyle name="Input 3 2 7 6 4 7" xfId="38932" xr:uid="{00000000-0005-0000-0000-000043540000}"/>
    <cellStyle name="Input 3 2 7 6 5" xfId="6464" xr:uid="{00000000-0005-0000-0000-000044540000}"/>
    <cellStyle name="Input 3 2 7 6 5 2" xfId="6465" xr:uid="{00000000-0005-0000-0000-000045540000}"/>
    <cellStyle name="Input 3 2 7 6 5 3" xfId="38933" xr:uid="{00000000-0005-0000-0000-000046540000}"/>
    <cellStyle name="Input 3 2 7 6 5 4" xfId="38934" xr:uid="{00000000-0005-0000-0000-000047540000}"/>
    <cellStyle name="Input 3 2 7 6 5 5" xfId="38935" xr:uid="{00000000-0005-0000-0000-000048540000}"/>
    <cellStyle name="Input 3 2 7 6 5 6" xfId="38936" xr:uid="{00000000-0005-0000-0000-000049540000}"/>
    <cellStyle name="Input 3 2 7 6 5 7" xfId="38937" xr:uid="{00000000-0005-0000-0000-00004A540000}"/>
    <cellStyle name="Input 3 2 7 6 6" xfId="6466" xr:uid="{00000000-0005-0000-0000-00004B540000}"/>
    <cellStyle name="Input 3 2 7 6 6 2" xfId="6467" xr:uid="{00000000-0005-0000-0000-00004C540000}"/>
    <cellStyle name="Input 3 2 7 6 6 3" xfId="38938" xr:uid="{00000000-0005-0000-0000-00004D540000}"/>
    <cellStyle name="Input 3 2 7 6 6 4" xfId="38939" xr:uid="{00000000-0005-0000-0000-00004E540000}"/>
    <cellStyle name="Input 3 2 7 6 6 5" xfId="38940" xr:uid="{00000000-0005-0000-0000-00004F540000}"/>
    <cellStyle name="Input 3 2 7 6 6 6" xfId="38941" xr:uid="{00000000-0005-0000-0000-000050540000}"/>
    <cellStyle name="Input 3 2 7 6 6 7" xfId="38942" xr:uid="{00000000-0005-0000-0000-000051540000}"/>
    <cellStyle name="Input 3 2 7 6 7" xfId="6468" xr:uid="{00000000-0005-0000-0000-000052540000}"/>
    <cellStyle name="Input 3 2 7 6 7 2" xfId="6469" xr:uid="{00000000-0005-0000-0000-000053540000}"/>
    <cellStyle name="Input 3 2 7 6 7 3" xfId="38943" xr:uid="{00000000-0005-0000-0000-000054540000}"/>
    <cellStyle name="Input 3 2 7 6 7 4" xfId="38944" xr:uid="{00000000-0005-0000-0000-000055540000}"/>
    <cellStyle name="Input 3 2 7 6 7 5" xfId="38945" xr:uid="{00000000-0005-0000-0000-000056540000}"/>
    <cellStyle name="Input 3 2 7 6 7 6" xfId="38946" xr:uid="{00000000-0005-0000-0000-000057540000}"/>
    <cellStyle name="Input 3 2 7 6 7 7" xfId="38947" xr:uid="{00000000-0005-0000-0000-000058540000}"/>
    <cellStyle name="Input 3 2 7 6 8" xfId="6470" xr:uid="{00000000-0005-0000-0000-000059540000}"/>
    <cellStyle name="Input 3 2 7 6 8 2" xfId="6471" xr:uid="{00000000-0005-0000-0000-00005A540000}"/>
    <cellStyle name="Input 3 2 7 6 8 3" xfId="38948" xr:uid="{00000000-0005-0000-0000-00005B540000}"/>
    <cellStyle name="Input 3 2 7 6 8 4" xfId="38949" xr:uid="{00000000-0005-0000-0000-00005C540000}"/>
    <cellStyle name="Input 3 2 7 6 8 5" xfId="38950" xr:uid="{00000000-0005-0000-0000-00005D540000}"/>
    <cellStyle name="Input 3 2 7 6 8 6" xfId="38951" xr:uid="{00000000-0005-0000-0000-00005E540000}"/>
    <cellStyle name="Input 3 2 7 6 8 7" xfId="38952" xr:uid="{00000000-0005-0000-0000-00005F540000}"/>
    <cellStyle name="Input 3 2 7 6 9" xfId="6472" xr:uid="{00000000-0005-0000-0000-000060540000}"/>
    <cellStyle name="Input 3 2 7 6 9 2" xfId="6473" xr:uid="{00000000-0005-0000-0000-000061540000}"/>
    <cellStyle name="Input 3 2 7 6 9 3" xfId="38953" xr:uid="{00000000-0005-0000-0000-000062540000}"/>
    <cellStyle name="Input 3 2 7 6 9 4" xfId="38954" xr:uid="{00000000-0005-0000-0000-000063540000}"/>
    <cellStyle name="Input 3 2 7 6 9 5" xfId="38955" xr:uid="{00000000-0005-0000-0000-000064540000}"/>
    <cellStyle name="Input 3 2 7 6 9 6" xfId="38956" xr:uid="{00000000-0005-0000-0000-000065540000}"/>
    <cellStyle name="Input 3 2 7 6 9 7" xfId="38957" xr:uid="{00000000-0005-0000-0000-000066540000}"/>
    <cellStyle name="Input 3 2 7 7" xfId="38958" xr:uid="{00000000-0005-0000-0000-000067540000}"/>
    <cellStyle name="Input 3 2 8" xfId="6474" xr:uid="{00000000-0005-0000-0000-000068540000}"/>
    <cellStyle name="Input 3 2 8 2" xfId="6475" xr:uid="{00000000-0005-0000-0000-000069540000}"/>
    <cellStyle name="Input 3 2 8 2 10" xfId="38959" xr:uid="{00000000-0005-0000-0000-00006A540000}"/>
    <cellStyle name="Input 3 2 8 2 2" xfId="6476" xr:uid="{00000000-0005-0000-0000-00006B540000}"/>
    <cellStyle name="Input 3 2 8 2 2 2" xfId="6477" xr:uid="{00000000-0005-0000-0000-00006C540000}"/>
    <cellStyle name="Input 3 2 8 2 2 3" xfId="38960" xr:uid="{00000000-0005-0000-0000-00006D540000}"/>
    <cellStyle name="Input 3 2 8 2 2 4" xfId="38961" xr:uid="{00000000-0005-0000-0000-00006E540000}"/>
    <cellStyle name="Input 3 2 8 2 2 5" xfId="38962" xr:uid="{00000000-0005-0000-0000-00006F540000}"/>
    <cellStyle name="Input 3 2 8 2 2 6" xfId="38963" xr:uid="{00000000-0005-0000-0000-000070540000}"/>
    <cellStyle name="Input 3 2 8 2 2 7" xfId="38964" xr:uid="{00000000-0005-0000-0000-000071540000}"/>
    <cellStyle name="Input 3 2 8 2 3" xfId="6478" xr:uid="{00000000-0005-0000-0000-000072540000}"/>
    <cellStyle name="Input 3 2 8 2 3 2" xfId="6479" xr:uid="{00000000-0005-0000-0000-000073540000}"/>
    <cellStyle name="Input 3 2 8 2 3 3" xfId="38965" xr:uid="{00000000-0005-0000-0000-000074540000}"/>
    <cellStyle name="Input 3 2 8 2 3 4" xfId="38966" xr:uid="{00000000-0005-0000-0000-000075540000}"/>
    <cellStyle name="Input 3 2 8 2 3 5" xfId="38967" xr:uid="{00000000-0005-0000-0000-000076540000}"/>
    <cellStyle name="Input 3 2 8 2 3 6" xfId="38968" xr:uid="{00000000-0005-0000-0000-000077540000}"/>
    <cellStyle name="Input 3 2 8 2 3 7" xfId="38969" xr:uid="{00000000-0005-0000-0000-000078540000}"/>
    <cellStyle name="Input 3 2 8 2 4" xfId="6480" xr:uid="{00000000-0005-0000-0000-000079540000}"/>
    <cellStyle name="Input 3 2 8 2 4 2" xfId="6481" xr:uid="{00000000-0005-0000-0000-00007A540000}"/>
    <cellStyle name="Input 3 2 8 2 4 3" xfId="38970" xr:uid="{00000000-0005-0000-0000-00007B540000}"/>
    <cellStyle name="Input 3 2 8 2 4 4" xfId="38971" xr:uid="{00000000-0005-0000-0000-00007C540000}"/>
    <cellStyle name="Input 3 2 8 2 4 5" xfId="38972" xr:uid="{00000000-0005-0000-0000-00007D540000}"/>
    <cellStyle name="Input 3 2 8 2 4 6" xfId="38973" xr:uid="{00000000-0005-0000-0000-00007E540000}"/>
    <cellStyle name="Input 3 2 8 2 4 7" xfId="38974" xr:uid="{00000000-0005-0000-0000-00007F540000}"/>
    <cellStyle name="Input 3 2 8 2 5" xfId="6482" xr:uid="{00000000-0005-0000-0000-000080540000}"/>
    <cellStyle name="Input 3 2 8 2 5 2" xfId="6483" xr:uid="{00000000-0005-0000-0000-000081540000}"/>
    <cellStyle name="Input 3 2 8 2 5 3" xfId="38975" xr:uid="{00000000-0005-0000-0000-000082540000}"/>
    <cellStyle name="Input 3 2 8 2 5 4" xfId="38976" xr:uid="{00000000-0005-0000-0000-000083540000}"/>
    <cellStyle name="Input 3 2 8 2 5 5" xfId="38977" xr:uid="{00000000-0005-0000-0000-000084540000}"/>
    <cellStyle name="Input 3 2 8 2 5 6" xfId="38978" xr:uid="{00000000-0005-0000-0000-000085540000}"/>
    <cellStyle name="Input 3 2 8 2 5 7" xfId="38979" xr:uid="{00000000-0005-0000-0000-000086540000}"/>
    <cellStyle name="Input 3 2 8 2 6" xfId="6484" xr:uid="{00000000-0005-0000-0000-000087540000}"/>
    <cellStyle name="Input 3 2 8 2 6 2" xfId="6485" xr:uid="{00000000-0005-0000-0000-000088540000}"/>
    <cellStyle name="Input 3 2 8 2 6 3" xfId="38980" xr:uid="{00000000-0005-0000-0000-000089540000}"/>
    <cellStyle name="Input 3 2 8 2 6 4" xfId="38981" xr:uid="{00000000-0005-0000-0000-00008A540000}"/>
    <cellStyle name="Input 3 2 8 2 6 5" xfId="38982" xr:uid="{00000000-0005-0000-0000-00008B540000}"/>
    <cellStyle name="Input 3 2 8 2 6 6" xfId="38983" xr:uid="{00000000-0005-0000-0000-00008C540000}"/>
    <cellStyle name="Input 3 2 8 2 6 7" xfId="38984" xr:uid="{00000000-0005-0000-0000-00008D540000}"/>
    <cellStyle name="Input 3 2 8 2 7" xfId="38985" xr:uid="{00000000-0005-0000-0000-00008E540000}"/>
    <cellStyle name="Input 3 2 8 2 8" xfId="38986" xr:uid="{00000000-0005-0000-0000-00008F540000}"/>
    <cellStyle name="Input 3 2 8 2 9" xfId="38987" xr:uid="{00000000-0005-0000-0000-000090540000}"/>
    <cellStyle name="Input 3 2 8 3" xfId="6486" xr:uid="{00000000-0005-0000-0000-000091540000}"/>
    <cellStyle name="Input 3 2 8 3 10" xfId="6487" xr:uid="{00000000-0005-0000-0000-000092540000}"/>
    <cellStyle name="Input 3 2 8 3 11" xfId="38988" xr:uid="{00000000-0005-0000-0000-000093540000}"/>
    <cellStyle name="Input 3 2 8 3 12" xfId="38989" xr:uid="{00000000-0005-0000-0000-000094540000}"/>
    <cellStyle name="Input 3 2 8 3 13" xfId="38990" xr:uid="{00000000-0005-0000-0000-000095540000}"/>
    <cellStyle name="Input 3 2 8 3 14" xfId="38991" xr:uid="{00000000-0005-0000-0000-000096540000}"/>
    <cellStyle name="Input 3 2 8 3 15" xfId="38992" xr:uid="{00000000-0005-0000-0000-000097540000}"/>
    <cellStyle name="Input 3 2 8 3 2" xfId="6488" xr:uid="{00000000-0005-0000-0000-000098540000}"/>
    <cellStyle name="Input 3 2 8 3 2 2" xfId="6489" xr:uid="{00000000-0005-0000-0000-000099540000}"/>
    <cellStyle name="Input 3 2 8 3 2 3" xfId="38993" xr:uid="{00000000-0005-0000-0000-00009A540000}"/>
    <cellStyle name="Input 3 2 8 3 2 4" xfId="38994" xr:uid="{00000000-0005-0000-0000-00009B540000}"/>
    <cellStyle name="Input 3 2 8 3 2 5" xfId="38995" xr:uid="{00000000-0005-0000-0000-00009C540000}"/>
    <cellStyle name="Input 3 2 8 3 2 6" xfId="38996" xr:uid="{00000000-0005-0000-0000-00009D540000}"/>
    <cellStyle name="Input 3 2 8 3 2 7" xfId="38997" xr:uid="{00000000-0005-0000-0000-00009E540000}"/>
    <cellStyle name="Input 3 2 8 3 3" xfId="6490" xr:uid="{00000000-0005-0000-0000-00009F540000}"/>
    <cellStyle name="Input 3 2 8 3 3 2" xfId="6491" xr:uid="{00000000-0005-0000-0000-0000A0540000}"/>
    <cellStyle name="Input 3 2 8 3 3 3" xfId="38998" xr:uid="{00000000-0005-0000-0000-0000A1540000}"/>
    <cellStyle name="Input 3 2 8 3 3 4" xfId="38999" xr:uid="{00000000-0005-0000-0000-0000A2540000}"/>
    <cellStyle name="Input 3 2 8 3 3 5" xfId="39000" xr:uid="{00000000-0005-0000-0000-0000A3540000}"/>
    <cellStyle name="Input 3 2 8 3 3 6" xfId="39001" xr:uid="{00000000-0005-0000-0000-0000A4540000}"/>
    <cellStyle name="Input 3 2 8 3 3 7" xfId="39002" xr:uid="{00000000-0005-0000-0000-0000A5540000}"/>
    <cellStyle name="Input 3 2 8 3 4" xfId="6492" xr:uid="{00000000-0005-0000-0000-0000A6540000}"/>
    <cellStyle name="Input 3 2 8 3 4 2" xfId="6493" xr:uid="{00000000-0005-0000-0000-0000A7540000}"/>
    <cellStyle name="Input 3 2 8 3 4 3" xfId="39003" xr:uid="{00000000-0005-0000-0000-0000A8540000}"/>
    <cellStyle name="Input 3 2 8 3 4 4" xfId="39004" xr:uid="{00000000-0005-0000-0000-0000A9540000}"/>
    <cellStyle name="Input 3 2 8 3 4 5" xfId="39005" xr:uid="{00000000-0005-0000-0000-0000AA540000}"/>
    <cellStyle name="Input 3 2 8 3 4 6" xfId="39006" xr:uid="{00000000-0005-0000-0000-0000AB540000}"/>
    <cellStyle name="Input 3 2 8 3 4 7" xfId="39007" xr:uid="{00000000-0005-0000-0000-0000AC540000}"/>
    <cellStyle name="Input 3 2 8 3 5" xfId="6494" xr:uid="{00000000-0005-0000-0000-0000AD540000}"/>
    <cellStyle name="Input 3 2 8 3 5 2" xfId="6495" xr:uid="{00000000-0005-0000-0000-0000AE540000}"/>
    <cellStyle name="Input 3 2 8 3 5 3" xfId="39008" xr:uid="{00000000-0005-0000-0000-0000AF540000}"/>
    <cellStyle name="Input 3 2 8 3 5 4" xfId="39009" xr:uid="{00000000-0005-0000-0000-0000B0540000}"/>
    <cellStyle name="Input 3 2 8 3 5 5" xfId="39010" xr:uid="{00000000-0005-0000-0000-0000B1540000}"/>
    <cellStyle name="Input 3 2 8 3 5 6" xfId="39011" xr:uid="{00000000-0005-0000-0000-0000B2540000}"/>
    <cellStyle name="Input 3 2 8 3 5 7" xfId="39012" xr:uid="{00000000-0005-0000-0000-0000B3540000}"/>
    <cellStyle name="Input 3 2 8 3 6" xfId="6496" xr:uid="{00000000-0005-0000-0000-0000B4540000}"/>
    <cellStyle name="Input 3 2 8 3 6 2" xfId="6497" xr:uid="{00000000-0005-0000-0000-0000B5540000}"/>
    <cellStyle name="Input 3 2 8 3 6 3" xfId="39013" xr:uid="{00000000-0005-0000-0000-0000B6540000}"/>
    <cellStyle name="Input 3 2 8 3 6 4" xfId="39014" xr:uid="{00000000-0005-0000-0000-0000B7540000}"/>
    <cellStyle name="Input 3 2 8 3 6 5" xfId="39015" xr:uid="{00000000-0005-0000-0000-0000B8540000}"/>
    <cellStyle name="Input 3 2 8 3 6 6" xfId="39016" xr:uid="{00000000-0005-0000-0000-0000B9540000}"/>
    <cellStyle name="Input 3 2 8 3 6 7" xfId="39017" xr:uid="{00000000-0005-0000-0000-0000BA540000}"/>
    <cellStyle name="Input 3 2 8 3 7" xfId="6498" xr:uid="{00000000-0005-0000-0000-0000BB540000}"/>
    <cellStyle name="Input 3 2 8 3 7 2" xfId="6499" xr:uid="{00000000-0005-0000-0000-0000BC540000}"/>
    <cellStyle name="Input 3 2 8 3 7 3" xfId="39018" xr:uid="{00000000-0005-0000-0000-0000BD540000}"/>
    <cellStyle name="Input 3 2 8 3 7 4" xfId="39019" xr:uid="{00000000-0005-0000-0000-0000BE540000}"/>
    <cellStyle name="Input 3 2 8 3 7 5" xfId="39020" xr:uid="{00000000-0005-0000-0000-0000BF540000}"/>
    <cellStyle name="Input 3 2 8 3 7 6" xfId="39021" xr:uid="{00000000-0005-0000-0000-0000C0540000}"/>
    <cellStyle name="Input 3 2 8 3 7 7" xfId="39022" xr:uid="{00000000-0005-0000-0000-0000C1540000}"/>
    <cellStyle name="Input 3 2 8 3 8" xfId="6500" xr:uid="{00000000-0005-0000-0000-0000C2540000}"/>
    <cellStyle name="Input 3 2 8 3 8 2" xfId="6501" xr:uid="{00000000-0005-0000-0000-0000C3540000}"/>
    <cellStyle name="Input 3 2 8 3 8 3" xfId="39023" xr:uid="{00000000-0005-0000-0000-0000C4540000}"/>
    <cellStyle name="Input 3 2 8 3 8 4" xfId="39024" xr:uid="{00000000-0005-0000-0000-0000C5540000}"/>
    <cellStyle name="Input 3 2 8 3 8 5" xfId="39025" xr:uid="{00000000-0005-0000-0000-0000C6540000}"/>
    <cellStyle name="Input 3 2 8 3 8 6" xfId="39026" xr:uid="{00000000-0005-0000-0000-0000C7540000}"/>
    <cellStyle name="Input 3 2 8 3 8 7" xfId="39027" xr:uid="{00000000-0005-0000-0000-0000C8540000}"/>
    <cellStyle name="Input 3 2 8 3 9" xfId="6502" xr:uid="{00000000-0005-0000-0000-0000C9540000}"/>
    <cellStyle name="Input 3 2 8 3 9 2" xfId="6503" xr:uid="{00000000-0005-0000-0000-0000CA540000}"/>
    <cellStyle name="Input 3 2 8 3 9 3" xfId="39028" xr:uid="{00000000-0005-0000-0000-0000CB540000}"/>
    <cellStyle name="Input 3 2 8 3 9 4" xfId="39029" xr:uid="{00000000-0005-0000-0000-0000CC540000}"/>
    <cellStyle name="Input 3 2 8 3 9 5" xfId="39030" xr:uid="{00000000-0005-0000-0000-0000CD540000}"/>
    <cellStyle name="Input 3 2 8 3 9 6" xfId="39031" xr:uid="{00000000-0005-0000-0000-0000CE540000}"/>
    <cellStyle name="Input 3 2 8 3 9 7" xfId="39032" xr:uid="{00000000-0005-0000-0000-0000CF540000}"/>
    <cellStyle name="Input 3 2 8 4" xfId="6504" xr:uid="{00000000-0005-0000-0000-0000D0540000}"/>
    <cellStyle name="Input 3 2 8 4 2" xfId="6505" xr:uid="{00000000-0005-0000-0000-0000D1540000}"/>
    <cellStyle name="Input 3 2 8 4 3" xfId="39033" xr:uid="{00000000-0005-0000-0000-0000D2540000}"/>
    <cellStyle name="Input 3 2 8 4 4" xfId="39034" xr:uid="{00000000-0005-0000-0000-0000D3540000}"/>
    <cellStyle name="Input 3 2 8 4 5" xfId="39035" xr:uid="{00000000-0005-0000-0000-0000D4540000}"/>
    <cellStyle name="Input 3 2 8 4 6" xfId="39036" xr:uid="{00000000-0005-0000-0000-0000D5540000}"/>
    <cellStyle name="Input 3 2 8 4 7" xfId="39037" xr:uid="{00000000-0005-0000-0000-0000D6540000}"/>
    <cellStyle name="Input 3 2 8 5" xfId="39038" xr:uid="{00000000-0005-0000-0000-0000D7540000}"/>
    <cellStyle name="Input 3 2 8 6" xfId="39039" xr:uid="{00000000-0005-0000-0000-0000D8540000}"/>
    <cellStyle name="Input 3 2 8 7" xfId="39040" xr:uid="{00000000-0005-0000-0000-0000D9540000}"/>
    <cellStyle name="Input 3 2 8 8" xfId="39041" xr:uid="{00000000-0005-0000-0000-0000DA540000}"/>
    <cellStyle name="Input 3 2 9" xfId="6506" xr:uid="{00000000-0005-0000-0000-0000DB540000}"/>
    <cellStyle name="Input 3 2 9 10" xfId="39042" xr:uid="{00000000-0005-0000-0000-0000DC540000}"/>
    <cellStyle name="Input 3 2 9 2" xfId="6507" xr:uid="{00000000-0005-0000-0000-0000DD540000}"/>
    <cellStyle name="Input 3 2 9 2 2" xfId="6508" xr:uid="{00000000-0005-0000-0000-0000DE540000}"/>
    <cellStyle name="Input 3 2 9 2 3" xfId="39043" xr:uid="{00000000-0005-0000-0000-0000DF540000}"/>
    <cellStyle name="Input 3 2 9 2 4" xfId="39044" xr:uid="{00000000-0005-0000-0000-0000E0540000}"/>
    <cellStyle name="Input 3 2 9 2 5" xfId="39045" xr:uid="{00000000-0005-0000-0000-0000E1540000}"/>
    <cellStyle name="Input 3 2 9 2 6" xfId="39046" xr:uid="{00000000-0005-0000-0000-0000E2540000}"/>
    <cellStyle name="Input 3 2 9 2 7" xfId="39047" xr:uid="{00000000-0005-0000-0000-0000E3540000}"/>
    <cellStyle name="Input 3 2 9 3" xfId="6509" xr:uid="{00000000-0005-0000-0000-0000E4540000}"/>
    <cellStyle name="Input 3 2 9 3 2" xfId="6510" xr:uid="{00000000-0005-0000-0000-0000E5540000}"/>
    <cellStyle name="Input 3 2 9 3 3" xfId="39048" xr:uid="{00000000-0005-0000-0000-0000E6540000}"/>
    <cellStyle name="Input 3 2 9 3 4" xfId="39049" xr:uid="{00000000-0005-0000-0000-0000E7540000}"/>
    <cellStyle name="Input 3 2 9 3 5" xfId="39050" xr:uid="{00000000-0005-0000-0000-0000E8540000}"/>
    <cellStyle name="Input 3 2 9 3 6" xfId="39051" xr:uid="{00000000-0005-0000-0000-0000E9540000}"/>
    <cellStyle name="Input 3 2 9 3 7" xfId="39052" xr:uid="{00000000-0005-0000-0000-0000EA540000}"/>
    <cellStyle name="Input 3 2 9 4" xfId="6511" xr:uid="{00000000-0005-0000-0000-0000EB540000}"/>
    <cellStyle name="Input 3 2 9 4 2" xfId="6512" xr:uid="{00000000-0005-0000-0000-0000EC540000}"/>
    <cellStyle name="Input 3 2 9 4 3" xfId="39053" xr:uid="{00000000-0005-0000-0000-0000ED540000}"/>
    <cellStyle name="Input 3 2 9 4 4" xfId="39054" xr:uid="{00000000-0005-0000-0000-0000EE540000}"/>
    <cellStyle name="Input 3 2 9 4 5" xfId="39055" xr:uid="{00000000-0005-0000-0000-0000EF540000}"/>
    <cellStyle name="Input 3 2 9 4 6" xfId="39056" xr:uid="{00000000-0005-0000-0000-0000F0540000}"/>
    <cellStyle name="Input 3 2 9 4 7" xfId="39057" xr:uid="{00000000-0005-0000-0000-0000F1540000}"/>
    <cellStyle name="Input 3 2 9 5" xfId="6513" xr:uid="{00000000-0005-0000-0000-0000F2540000}"/>
    <cellStyle name="Input 3 2 9 5 2" xfId="6514" xr:uid="{00000000-0005-0000-0000-0000F3540000}"/>
    <cellStyle name="Input 3 2 9 5 3" xfId="39058" xr:uid="{00000000-0005-0000-0000-0000F4540000}"/>
    <cellStyle name="Input 3 2 9 5 4" xfId="39059" xr:uid="{00000000-0005-0000-0000-0000F5540000}"/>
    <cellStyle name="Input 3 2 9 5 5" xfId="39060" xr:uid="{00000000-0005-0000-0000-0000F6540000}"/>
    <cellStyle name="Input 3 2 9 5 6" xfId="39061" xr:uid="{00000000-0005-0000-0000-0000F7540000}"/>
    <cellStyle name="Input 3 2 9 5 7" xfId="39062" xr:uid="{00000000-0005-0000-0000-0000F8540000}"/>
    <cellStyle name="Input 3 2 9 6" xfId="6515" xr:uid="{00000000-0005-0000-0000-0000F9540000}"/>
    <cellStyle name="Input 3 2 9 6 2" xfId="6516" xr:uid="{00000000-0005-0000-0000-0000FA540000}"/>
    <cellStyle name="Input 3 2 9 6 3" xfId="39063" xr:uid="{00000000-0005-0000-0000-0000FB540000}"/>
    <cellStyle name="Input 3 2 9 6 4" xfId="39064" xr:uid="{00000000-0005-0000-0000-0000FC540000}"/>
    <cellStyle name="Input 3 2 9 6 5" xfId="39065" xr:uid="{00000000-0005-0000-0000-0000FD540000}"/>
    <cellStyle name="Input 3 2 9 6 6" xfId="39066" xr:uid="{00000000-0005-0000-0000-0000FE540000}"/>
    <cellStyle name="Input 3 2 9 6 7" xfId="39067" xr:uid="{00000000-0005-0000-0000-0000FF540000}"/>
    <cellStyle name="Input 3 2 9 7" xfId="39068" xr:uid="{00000000-0005-0000-0000-000000550000}"/>
    <cellStyle name="Input 3 2 9 8" xfId="39069" xr:uid="{00000000-0005-0000-0000-000001550000}"/>
    <cellStyle name="Input 3 2 9 9" xfId="39070" xr:uid="{00000000-0005-0000-0000-000002550000}"/>
    <cellStyle name="Input 3 3" xfId="6517" xr:uid="{00000000-0005-0000-0000-000003550000}"/>
    <cellStyle name="Input 3 3 2" xfId="6518" xr:uid="{00000000-0005-0000-0000-000004550000}"/>
    <cellStyle name="Input 3 3 2 2" xfId="6519" xr:uid="{00000000-0005-0000-0000-000005550000}"/>
    <cellStyle name="Input 3 3 2 2 10" xfId="39071" xr:uid="{00000000-0005-0000-0000-000006550000}"/>
    <cellStyle name="Input 3 3 2 2 2" xfId="6520" xr:uid="{00000000-0005-0000-0000-000007550000}"/>
    <cellStyle name="Input 3 3 2 2 2 2" xfId="6521" xr:uid="{00000000-0005-0000-0000-000008550000}"/>
    <cellStyle name="Input 3 3 2 2 2 3" xfId="39072" xr:uid="{00000000-0005-0000-0000-000009550000}"/>
    <cellStyle name="Input 3 3 2 2 2 4" xfId="39073" xr:uid="{00000000-0005-0000-0000-00000A550000}"/>
    <cellStyle name="Input 3 3 2 2 2 5" xfId="39074" xr:uid="{00000000-0005-0000-0000-00000B550000}"/>
    <cellStyle name="Input 3 3 2 2 2 6" xfId="39075" xr:uid="{00000000-0005-0000-0000-00000C550000}"/>
    <cellStyle name="Input 3 3 2 2 2 7" xfId="39076" xr:uid="{00000000-0005-0000-0000-00000D550000}"/>
    <cellStyle name="Input 3 3 2 2 3" xfId="6522" xr:uid="{00000000-0005-0000-0000-00000E550000}"/>
    <cellStyle name="Input 3 3 2 2 3 2" xfId="6523" xr:uid="{00000000-0005-0000-0000-00000F550000}"/>
    <cellStyle name="Input 3 3 2 2 3 3" xfId="39077" xr:uid="{00000000-0005-0000-0000-000010550000}"/>
    <cellStyle name="Input 3 3 2 2 3 4" xfId="39078" xr:uid="{00000000-0005-0000-0000-000011550000}"/>
    <cellStyle name="Input 3 3 2 2 3 5" xfId="39079" xr:uid="{00000000-0005-0000-0000-000012550000}"/>
    <cellStyle name="Input 3 3 2 2 3 6" xfId="39080" xr:uid="{00000000-0005-0000-0000-000013550000}"/>
    <cellStyle name="Input 3 3 2 2 3 7" xfId="39081" xr:uid="{00000000-0005-0000-0000-000014550000}"/>
    <cellStyle name="Input 3 3 2 2 4" xfId="6524" xr:uid="{00000000-0005-0000-0000-000015550000}"/>
    <cellStyle name="Input 3 3 2 2 4 2" xfId="6525" xr:uid="{00000000-0005-0000-0000-000016550000}"/>
    <cellStyle name="Input 3 3 2 2 4 3" xfId="39082" xr:uid="{00000000-0005-0000-0000-000017550000}"/>
    <cellStyle name="Input 3 3 2 2 4 4" xfId="39083" xr:uid="{00000000-0005-0000-0000-000018550000}"/>
    <cellStyle name="Input 3 3 2 2 4 5" xfId="39084" xr:uid="{00000000-0005-0000-0000-000019550000}"/>
    <cellStyle name="Input 3 3 2 2 4 6" xfId="39085" xr:uid="{00000000-0005-0000-0000-00001A550000}"/>
    <cellStyle name="Input 3 3 2 2 4 7" xfId="39086" xr:uid="{00000000-0005-0000-0000-00001B550000}"/>
    <cellStyle name="Input 3 3 2 2 5" xfId="6526" xr:uid="{00000000-0005-0000-0000-00001C550000}"/>
    <cellStyle name="Input 3 3 2 2 5 2" xfId="6527" xr:uid="{00000000-0005-0000-0000-00001D550000}"/>
    <cellStyle name="Input 3 3 2 2 5 3" xfId="39087" xr:uid="{00000000-0005-0000-0000-00001E550000}"/>
    <cellStyle name="Input 3 3 2 2 5 4" xfId="39088" xr:uid="{00000000-0005-0000-0000-00001F550000}"/>
    <cellStyle name="Input 3 3 2 2 5 5" xfId="39089" xr:uid="{00000000-0005-0000-0000-000020550000}"/>
    <cellStyle name="Input 3 3 2 2 5 6" xfId="39090" xr:uid="{00000000-0005-0000-0000-000021550000}"/>
    <cellStyle name="Input 3 3 2 2 5 7" xfId="39091" xr:uid="{00000000-0005-0000-0000-000022550000}"/>
    <cellStyle name="Input 3 3 2 2 6" xfId="6528" xr:uid="{00000000-0005-0000-0000-000023550000}"/>
    <cellStyle name="Input 3 3 2 2 6 2" xfId="6529" xr:uid="{00000000-0005-0000-0000-000024550000}"/>
    <cellStyle name="Input 3 3 2 2 6 3" xfId="39092" xr:uid="{00000000-0005-0000-0000-000025550000}"/>
    <cellStyle name="Input 3 3 2 2 6 4" xfId="39093" xr:uid="{00000000-0005-0000-0000-000026550000}"/>
    <cellStyle name="Input 3 3 2 2 6 5" xfId="39094" xr:uid="{00000000-0005-0000-0000-000027550000}"/>
    <cellStyle name="Input 3 3 2 2 6 6" xfId="39095" xr:uid="{00000000-0005-0000-0000-000028550000}"/>
    <cellStyle name="Input 3 3 2 2 6 7" xfId="39096" xr:uid="{00000000-0005-0000-0000-000029550000}"/>
    <cellStyle name="Input 3 3 2 2 7" xfId="39097" xr:uid="{00000000-0005-0000-0000-00002A550000}"/>
    <cellStyle name="Input 3 3 2 2 8" xfId="39098" xr:uid="{00000000-0005-0000-0000-00002B550000}"/>
    <cellStyle name="Input 3 3 2 2 9" xfId="39099" xr:uid="{00000000-0005-0000-0000-00002C550000}"/>
    <cellStyle name="Input 3 3 2 3" xfId="6530" xr:uid="{00000000-0005-0000-0000-00002D550000}"/>
    <cellStyle name="Input 3 3 2 3 10" xfId="6531" xr:uid="{00000000-0005-0000-0000-00002E550000}"/>
    <cellStyle name="Input 3 3 2 3 11" xfId="39100" xr:uid="{00000000-0005-0000-0000-00002F550000}"/>
    <cellStyle name="Input 3 3 2 3 12" xfId="39101" xr:uid="{00000000-0005-0000-0000-000030550000}"/>
    <cellStyle name="Input 3 3 2 3 13" xfId="39102" xr:uid="{00000000-0005-0000-0000-000031550000}"/>
    <cellStyle name="Input 3 3 2 3 14" xfId="39103" xr:uid="{00000000-0005-0000-0000-000032550000}"/>
    <cellStyle name="Input 3 3 2 3 15" xfId="39104" xr:uid="{00000000-0005-0000-0000-000033550000}"/>
    <cellStyle name="Input 3 3 2 3 2" xfId="6532" xr:uid="{00000000-0005-0000-0000-000034550000}"/>
    <cellStyle name="Input 3 3 2 3 2 2" xfId="6533" xr:uid="{00000000-0005-0000-0000-000035550000}"/>
    <cellStyle name="Input 3 3 2 3 2 3" xfId="39105" xr:uid="{00000000-0005-0000-0000-000036550000}"/>
    <cellStyle name="Input 3 3 2 3 2 4" xfId="39106" xr:uid="{00000000-0005-0000-0000-000037550000}"/>
    <cellStyle name="Input 3 3 2 3 2 5" xfId="39107" xr:uid="{00000000-0005-0000-0000-000038550000}"/>
    <cellStyle name="Input 3 3 2 3 2 6" xfId="39108" xr:uid="{00000000-0005-0000-0000-000039550000}"/>
    <cellStyle name="Input 3 3 2 3 2 7" xfId="39109" xr:uid="{00000000-0005-0000-0000-00003A550000}"/>
    <cellStyle name="Input 3 3 2 3 3" xfId="6534" xr:uid="{00000000-0005-0000-0000-00003B550000}"/>
    <cellStyle name="Input 3 3 2 3 3 2" xfId="6535" xr:uid="{00000000-0005-0000-0000-00003C550000}"/>
    <cellStyle name="Input 3 3 2 3 3 3" xfId="39110" xr:uid="{00000000-0005-0000-0000-00003D550000}"/>
    <cellStyle name="Input 3 3 2 3 3 4" xfId="39111" xr:uid="{00000000-0005-0000-0000-00003E550000}"/>
    <cellStyle name="Input 3 3 2 3 3 5" xfId="39112" xr:uid="{00000000-0005-0000-0000-00003F550000}"/>
    <cellStyle name="Input 3 3 2 3 3 6" xfId="39113" xr:uid="{00000000-0005-0000-0000-000040550000}"/>
    <cellStyle name="Input 3 3 2 3 3 7" xfId="39114" xr:uid="{00000000-0005-0000-0000-000041550000}"/>
    <cellStyle name="Input 3 3 2 3 4" xfId="6536" xr:uid="{00000000-0005-0000-0000-000042550000}"/>
    <cellStyle name="Input 3 3 2 3 4 2" xfId="6537" xr:uid="{00000000-0005-0000-0000-000043550000}"/>
    <cellStyle name="Input 3 3 2 3 4 3" xfId="39115" xr:uid="{00000000-0005-0000-0000-000044550000}"/>
    <cellStyle name="Input 3 3 2 3 4 4" xfId="39116" xr:uid="{00000000-0005-0000-0000-000045550000}"/>
    <cellStyle name="Input 3 3 2 3 4 5" xfId="39117" xr:uid="{00000000-0005-0000-0000-000046550000}"/>
    <cellStyle name="Input 3 3 2 3 4 6" xfId="39118" xr:uid="{00000000-0005-0000-0000-000047550000}"/>
    <cellStyle name="Input 3 3 2 3 4 7" xfId="39119" xr:uid="{00000000-0005-0000-0000-000048550000}"/>
    <cellStyle name="Input 3 3 2 3 5" xfId="6538" xr:uid="{00000000-0005-0000-0000-000049550000}"/>
    <cellStyle name="Input 3 3 2 3 5 2" xfId="6539" xr:uid="{00000000-0005-0000-0000-00004A550000}"/>
    <cellStyle name="Input 3 3 2 3 5 3" xfId="39120" xr:uid="{00000000-0005-0000-0000-00004B550000}"/>
    <cellStyle name="Input 3 3 2 3 5 4" xfId="39121" xr:uid="{00000000-0005-0000-0000-00004C550000}"/>
    <cellStyle name="Input 3 3 2 3 5 5" xfId="39122" xr:uid="{00000000-0005-0000-0000-00004D550000}"/>
    <cellStyle name="Input 3 3 2 3 5 6" xfId="39123" xr:uid="{00000000-0005-0000-0000-00004E550000}"/>
    <cellStyle name="Input 3 3 2 3 5 7" xfId="39124" xr:uid="{00000000-0005-0000-0000-00004F550000}"/>
    <cellStyle name="Input 3 3 2 3 6" xfId="6540" xr:uid="{00000000-0005-0000-0000-000050550000}"/>
    <cellStyle name="Input 3 3 2 3 6 2" xfId="6541" xr:uid="{00000000-0005-0000-0000-000051550000}"/>
    <cellStyle name="Input 3 3 2 3 6 3" xfId="39125" xr:uid="{00000000-0005-0000-0000-000052550000}"/>
    <cellStyle name="Input 3 3 2 3 6 4" xfId="39126" xr:uid="{00000000-0005-0000-0000-000053550000}"/>
    <cellStyle name="Input 3 3 2 3 6 5" xfId="39127" xr:uid="{00000000-0005-0000-0000-000054550000}"/>
    <cellStyle name="Input 3 3 2 3 6 6" xfId="39128" xr:uid="{00000000-0005-0000-0000-000055550000}"/>
    <cellStyle name="Input 3 3 2 3 6 7" xfId="39129" xr:uid="{00000000-0005-0000-0000-000056550000}"/>
    <cellStyle name="Input 3 3 2 3 7" xfId="6542" xr:uid="{00000000-0005-0000-0000-000057550000}"/>
    <cellStyle name="Input 3 3 2 3 7 2" xfId="6543" xr:uid="{00000000-0005-0000-0000-000058550000}"/>
    <cellStyle name="Input 3 3 2 3 7 3" xfId="39130" xr:uid="{00000000-0005-0000-0000-000059550000}"/>
    <cellStyle name="Input 3 3 2 3 7 4" xfId="39131" xr:uid="{00000000-0005-0000-0000-00005A550000}"/>
    <cellStyle name="Input 3 3 2 3 7 5" xfId="39132" xr:uid="{00000000-0005-0000-0000-00005B550000}"/>
    <cellStyle name="Input 3 3 2 3 7 6" xfId="39133" xr:uid="{00000000-0005-0000-0000-00005C550000}"/>
    <cellStyle name="Input 3 3 2 3 7 7" xfId="39134" xr:uid="{00000000-0005-0000-0000-00005D550000}"/>
    <cellStyle name="Input 3 3 2 3 8" xfId="6544" xr:uid="{00000000-0005-0000-0000-00005E550000}"/>
    <cellStyle name="Input 3 3 2 3 8 2" xfId="6545" xr:uid="{00000000-0005-0000-0000-00005F550000}"/>
    <cellStyle name="Input 3 3 2 3 8 3" xfId="39135" xr:uid="{00000000-0005-0000-0000-000060550000}"/>
    <cellStyle name="Input 3 3 2 3 8 4" xfId="39136" xr:uid="{00000000-0005-0000-0000-000061550000}"/>
    <cellStyle name="Input 3 3 2 3 8 5" xfId="39137" xr:uid="{00000000-0005-0000-0000-000062550000}"/>
    <cellStyle name="Input 3 3 2 3 8 6" xfId="39138" xr:uid="{00000000-0005-0000-0000-000063550000}"/>
    <cellStyle name="Input 3 3 2 3 8 7" xfId="39139" xr:uid="{00000000-0005-0000-0000-000064550000}"/>
    <cellStyle name="Input 3 3 2 3 9" xfId="6546" xr:uid="{00000000-0005-0000-0000-000065550000}"/>
    <cellStyle name="Input 3 3 2 3 9 2" xfId="6547" xr:uid="{00000000-0005-0000-0000-000066550000}"/>
    <cellStyle name="Input 3 3 2 3 9 3" xfId="39140" xr:uid="{00000000-0005-0000-0000-000067550000}"/>
    <cellStyle name="Input 3 3 2 3 9 4" xfId="39141" xr:uid="{00000000-0005-0000-0000-000068550000}"/>
    <cellStyle name="Input 3 3 2 3 9 5" xfId="39142" xr:uid="{00000000-0005-0000-0000-000069550000}"/>
    <cellStyle name="Input 3 3 2 3 9 6" xfId="39143" xr:uid="{00000000-0005-0000-0000-00006A550000}"/>
    <cellStyle name="Input 3 3 2 3 9 7" xfId="39144" xr:uid="{00000000-0005-0000-0000-00006B550000}"/>
    <cellStyle name="Input 3 3 2 4" xfId="6548" xr:uid="{00000000-0005-0000-0000-00006C550000}"/>
    <cellStyle name="Input 3 3 2 4 2" xfId="6549" xr:uid="{00000000-0005-0000-0000-00006D550000}"/>
    <cellStyle name="Input 3 3 2 4 3" xfId="39145" xr:uid="{00000000-0005-0000-0000-00006E550000}"/>
    <cellStyle name="Input 3 3 2 4 4" xfId="39146" xr:uid="{00000000-0005-0000-0000-00006F550000}"/>
    <cellStyle name="Input 3 3 2 4 5" xfId="39147" xr:uid="{00000000-0005-0000-0000-000070550000}"/>
    <cellStyle name="Input 3 3 2 4 6" xfId="39148" xr:uid="{00000000-0005-0000-0000-000071550000}"/>
    <cellStyle name="Input 3 3 2 4 7" xfId="39149" xr:uid="{00000000-0005-0000-0000-000072550000}"/>
    <cellStyle name="Input 3 3 2 5" xfId="6550" xr:uid="{00000000-0005-0000-0000-000073550000}"/>
    <cellStyle name="Input 3 3 2 5 2" xfId="6551" xr:uid="{00000000-0005-0000-0000-000074550000}"/>
    <cellStyle name="Input 3 3 2 6" xfId="39150" xr:uid="{00000000-0005-0000-0000-000075550000}"/>
    <cellStyle name="Input 3 3 2 7" xfId="39151" xr:uid="{00000000-0005-0000-0000-000076550000}"/>
    <cellStyle name="Input 3 3 2 8" xfId="39152" xr:uid="{00000000-0005-0000-0000-000077550000}"/>
    <cellStyle name="Input 3 3 3" xfId="6552" xr:uid="{00000000-0005-0000-0000-000078550000}"/>
    <cellStyle name="Input 3 3 3 10" xfId="39153" xr:uid="{00000000-0005-0000-0000-000079550000}"/>
    <cellStyle name="Input 3 3 3 2" xfId="6553" xr:uid="{00000000-0005-0000-0000-00007A550000}"/>
    <cellStyle name="Input 3 3 3 2 2" xfId="6554" xr:uid="{00000000-0005-0000-0000-00007B550000}"/>
    <cellStyle name="Input 3 3 3 2 3" xfId="39154" xr:uid="{00000000-0005-0000-0000-00007C550000}"/>
    <cellStyle name="Input 3 3 3 2 4" xfId="39155" xr:uid="{00000000-0005-0000-0000-00007D550000}"/>
    <cellStyle name="Input 3 3 3 2 5" xfId="39156" xr:uid="{00000000-0005-0000-0000-00007E550000}"/>
    <cellStyle name="Input 3 3 3 2 6" xfId="39157" xr:uid="{00000000-0005-0000-0000-00007F550000}"/>
    <cellStyle name="Input 3 3 3 2 7" xfId="39158" xr:uid="{00000000-0005-0000-0000-000080550000}"/>
    <cellStyle name="Input 3 3 3 3" xfId="6555" xr:uid="{00000000-0005-0000-0000-000081550000}"/>
    <cellStyle name="Input 3 3 3 3 2" xfId="6556" xr:uid="{00000000-0005-0000-0000-000082550000}"/>
    <cellStyle name="Input 3 3 3 3 3" xfId="39159" xr:uid="{00000000-0005-0000-0000-000083550000}"/>
    <cellStyle name="Input 3 3 3 3 4" xfId="39160" xr:uid="{00000000-0005-0000-0000-000084550000}"/>
    <cellStyle name="Input 3 3 3 3 5" xfId="39161" xr:uid="{00000000-0005-0000-0000-000085550000}"/>
    <cellStyle name="Input 3 3 3 3 6" xfId="39162" xr:uid="{00000000-0005-0000-0000-000086550000}"/>
    <cellStyle name="Input 3 3 3 3 7" xfId="39163" xr:uid="{00000000-0005-0000-0000-000087550000}"/>
    <cellStyle name="Input 3 3 3 4" xfId="6557" xr:uid="{00000000-0005-0000-0000-000088550000}"/>
    <cellStyle name="Input 3 3 3 4 2" xfId="6558" xr:uid="{00000000-0005-0000-0000-000089550000}"/>
    <cellStyle name="Input 3 3 3 4 3" xfId="39164" xr:uid="{00000000-0005-0000-0000-00008A550000}"/>
    <cellStyle name="Input 3 3 3 4 4" xfId="39165" xr:uid="{00000000-0005-0000-0000-00008B550000}"/>
    <cellStyle name="Input 3 3 3 4 5" xfId="39166" xr:uid="{00000000-0005-0000-0000-00008C550000}"/>
    <cellStyle name="Input 3 3 3 4 6" xfId="39167" xr:uid="{00000000-0005-0000-0000-00008D550000}"/>
    <cellStyle name="Input 3 3 3 4 7" xfId="39168" xr:uid="{00000000-0005-0000-0000-00008E550000}"/>
    <cellStyle name="Input 3 3 3 5" xfId="6559" xr:uid="{00000000-0005-0000-0000-00008F550000}"/>
    <cellStyle name="Input 3 3 3 5 2" xfId="6560" xr:uid="{00000000-0005-0000-0000-000090550000}"/>
    <cellStyle name="Input 3 3 3 5 3" xfId="39169" xr:uid="{00000000-0005-0000-0000-000091550000}"/>
    <cellStyle name="Input 3 3 3 5 4" xfId="39170" xr:uid="{00000000-0005-0000-0000-000092550000}"/>
    <cellStyle name="Input 3 3 3 5 5" xfId="39171" xr:uid="{00000000-0005-0000-0000-000093550000}"/>
    <cellStyle name="Input 3 3 3 5 6" xfId="39172" xr:uid="{00000000-0005-0000-0000-000094550000}"/>
    <cellStyle name="Input 3 3 3 5 7" xfId="39173" xr:uid="{00000000-0005-0000-0000-000095550000}"/>
    <cellStyle name="Input 3 3 3 6" xfId="6561" xr:uid="{00000000-0005-0000-0000-000096550000}"/>
    <cellStyle name="Input 3 3 3 6 2" xfId="6562" xr:uid="{00000000-0005-0000-0000-000097550000}"/>
    <cellStyle name="Input 3 3 3 6 3" xfId="39174" xr:uid="{00000000-0005-0000-0000-000098550000}"/>
    <cellStyle name="Input 3 3 3 6 4" xfId="39175" xr:uid="{00000000-0005-0000-0000-000099550000}"/>
    <cellStyle name="Input 3 3 3 6 5" xfId="39176" xr:uid="{00000000-0005-0000-0000-00009A550000}"/>
    <cellStyle name="Input 3 3 3 6 6" xfId="39177" xr:uid="{00000000-0005-0000-0000-00009B550000}"/>
    <cellStyle name="Input 3 3 3 6 7" xfId="39178" xr:uid="{00000000-0005-0000-0000-00009C550000}"/>
    <cellStyle name="Input 3 3 3 7" xfId="39179" xr:uid="{00000000-0005-0000-0000-00009D550000}"/>
    <cellStyle name="Input 3 3 3 8" xfId="39180" xr:uid="{00000000-0005-0000-0000-00009E550000}"/>
    <cellStyle name="Input 3 3 3 9" xfId="39181" xr:uid="{00000000-0005-0000-0000-00009F550000}"/>
    <cellStyle name="Input 3 3 4" xfId="6563" xr:uid="{00000000-0005-0000-0000-0000A0550000}"/>
    <cellStyle name="Input 3 3 4 10" xfId="6564" xr:uid="{00000000-0005-0000-0000-0000A1550000}"/>
    <cellStyle name="Input 3 3 4 11" xfId="39182" xr:uid="{00000000-0005-0000-0000-0000A2550000}"/>
    <cellStyle name="Input 3 3 4 12" xfId="39183" xr:uid="{00000000-0005-0000-0000-0000A3550000}"/>
    <cellStyle name="Input 3 3 4 2" xfId="6565" xr:uid="{00000000-0005-0000-0000-0000A4550000}"/>
    <cellStyle name="Input 3 3 4 2 2" xfId="6566" xr:uid="{00000000-0005-0000-0000-0000A5550000}"/>
    <cellStyle name="Input 3 3 4 2 3" xfId="39184" xr:uid="{00000000-0005-0000-0000-0000A6550000}"/>
    <cellStyle name="Input 3 3 4 2 4" xfId="39185" xr:uid="{00000000-0005-0000-0000-0000A7550000}"/>
    <cellStyle name="Input 3 3 4 2 5" xfId="39186" xr:uid="{00000000-0005-0000-0000-0000A8550000}"/>
    <cellStyle name="Input 3 3 4 2 6" xfId="39187" xr:uid="{00000000-0005-0000-0000-0000A9550000}"/>
    <cellStyle name="Input 3 3 4 2 7" xfId="39188" xr:uid="{00000000-0005-0000-0000-0000AA550000}"/>
    <cellStyle name="Input 3 3 4 3" xfId="6567" xr:uid="{00000000-0005-0000-0000-0000AB550000}"/>
    <cellStyle name="Input 3 3 4 3 2" xfId="6568" xr:uid="{00000000-0005-0000-0000-0000AC550000}"/>
    <cellStyle name="Input 3 3 4 3 3" xfId="39189" xr:uid="{00000000-0005-0000-0000-0000AD550000}"/>
    <cellStyle name="Input 3 3 4 3 4" xfId="39190" xr:uid="{00000000-0005-0000-0000-0000AE550000}"/>
    <cellStyle name="Input 3 3 4 3 5" xfId="39191" xr:uid="{00000000-0005-0000-0000-0000AF550000}"/>
    <cellStyle name="Input 3 3 4 3 6" xfId="39192" xr:uid="{00000000-0005-0000-0000-0000B0550000}"/>
    <cellStyle name="Input 3 3 4 3 7" xfId="39193" xr:uid="{00000000-0005-0000-0000-0000B1550000}"/>
    <cellStyle name="Input 3 3 4 4" xfId="6569" xr:uid="{00000000-0005-0000-0000-0000B2550000}"/>
    <cellStyle name="Input 3 3 4 4 2" xfId="6570" xr:uid="{00000000-0005-0000-0000-0000B3550000}"/>
    <cellStyle name="Input 3 3 4 4 3" xfId="39194" xr:uid="{00000000-0005-0000-0000-0000B4550000}"/>
    <cellStyle name="Input 3 3 4 4 4" xfId="39195" xr:uid="{00000000-0005-0000-0000-0000B5550000}"/>
    <cellStyle name="Input 3 3 4 4 5" xfId="39196" xr:uid="{00000000-0005-0000-0000-0000B6550000}"/>
    <cellStyle name="Input 3 3 4 4 6" xfId="39197" xr:uid="{00000000-0005-0000-0000-0000B7550000}"/>
    <cellStyle name="Input 3 3 4 4 7" xfId="39198" xr:uid="{00000000-0005-0000-0000-0000B8550000}"/>
    <cellStyle name="Input 3 3 4 5" xfId="6571" xr:uid="{00000000-0005-0000-0000-0000B9550000}"/>
    <cellStyle name="Input 3 3 4 5 2" xfId="6572" xr:uid="{00000000-0005-0000-0000-0000BA550000}"/>
    <cellStyle name="Input 3 3 4 5 3" xfId="39199" xr:uid="{00000000-0005-0000-0000-0000BB550000}"/>
    <cellStyle name="Input 3 3 4 5 4" xfId="39200" xr:uid="{00000000-0005-0000-0000-0000BC550000}"/>
    <cellStyle name="Input 3 3 4 5 5" xfId="39201" xr:uid="{00000000-0005-0000-0000-0000BD550000}"/>
    <cellStyle name="Input 3 3 4 5 6" xfId="39202" xr:uid="{00000000-0005-0000-0000-0000BE550000}"/>
    <cellStyle name="Input 3 3 4 5 7" xfId="39203" xr:uid="{00000000-0005-0000-0000-0000BF550000}"/>
    <cellStyle name="Input 3 3 4 6" xfId="6573" xr:uid="{00000000-0005-0000-0000-0000C0550000}"/>
    <cellStyle name="Input 3 3 4 6 2" xfId="6574" xr:uid="{00000000-0005-0000-0000-0000C1550000}"/>
    <cellStyle name="Input 3 3 4 6 3" xfId="39204" xr:uid="{00000000-0005-0000-0000-0000C2550000}"/>
    <cellStyle name="Input 3 3 4 6 4" xfId="39205" xr:uid="{00000000-0005-0000-0000-0000C3550000}"/>
    <cellStyle name="Input 3 3 4 6 5" xfId="39206" xr:uid="{00000000-0005-0000-0000-0000C4550000}"/>
    <cellStyle name="Input 3 3 4 6 6" xfId="39207" xr:uid="{00000000-0005-0000-0000-0000C5550000}"/>
    <cellStyle name="Input 3 3 4 6 7" xfId="39208" xr:uid="{00000000-0005-0000-0000-0000C6550000}"/>
    <cellStyle name="Input 3 3 4 7" xfId="6575" xr:uid="{00000000-0005-0000-0000-0000C7550000}"/>
    <cellStyle name="Input 3 3 4 7 2" xfId="6576" xr:uid="{00000000-0005-0000-0000-0000C8550000}"/>
    <cellStyle name="Input 3 3 4 7 3" xfId="39209" xr:uid="{00000000-0005-0000-0000-0000C9550000}"/>
    <cellStyle name="Input 3 3 4 7 4" xfId="39210" xr:uid="{00000000-0005-0000-0000-0000CA550000}"/>
    <cellStyle name="Input 3 3 4 7 5" xfId="39211" xr:uid="{00000000-0005-0000-0000-0000CB550000}"/>
    <cellStyle name="Input 3 3 4 7 6" xfId="39212" xr:uid="{00000000-0005-0000-0000-0000CC550000}"/>
    <cellStyle name="Input 3 3 4 7 7" xfId="39213" xr:uid="{00000000-0005-0000-0000-0000CD550000}"/>
    <cellStyle name="Input 3 3 4 8" xfId="6577" xr:uid="{00000000-0005-0000-0000-0000CE550000}"/>
    <cellStyle name="Input 3 3 4 8 2" xfId="6578" xr:uid="{00000000-0005-0000-0000-0000CF550000}"/>
    <cellStyle name="Input 3 3 4 8 3" xfId="39214" xr:uid="{00000000-0005-0000-0000-0000D0550000}"/>
    <cellStyle name="Input 3 3 4 8 4" xfId="39215" xr:uid="{00000000-0005-0000-0000-0000D1550000}"/>
    <cellStyle name="Input 3 3 4 8 5" xfId="39216" xr:uid="{00000000-0005-0000-0000-0000D2550000}"/>
    <cellStyle name="Input 3 3 4 8 6" xfId="39217" xr:uid="{00000000-0005-0000-0000-0000D3550000}"/>
    <cellStyle name="Input 3 3 4 8 7" xfId="39218" xr:uid="{00000000-0005-0000-0000-0000D4550000}"/>
    <cellStyle name="Input 3 3 4 9" xfId="6579" xr:uid="{00000000-0005-0000-0000-0000D5550000}"/>
    <cellStyle name="Input 3 3 4 9 2" xfId="6580" xr:uid="{00000000-0005-0000-0000-0000D6550000}"/>
    <cellStyle name="Input 3 3 4 9 3" xfId="39219" xr:uid="{00000000-0005-0000-0000-0000D7550000}"/>
    <cellStyle name="Input 3 3 4 9 4" xfId="39220" xr:uid="{00000000-0005-0000-0000-0000D8550000}"/>
    <cellStyle name="Input 3 3 4 9 5" xfId="39221" xr:uid="{00000000-0005-0000-0000-0000D9550000}"/>
    <cellStyle name="Input 3 3 4 9 6" xfId="39222" xr:uid="{00000000-0005-0000-0000-0000DA550000}"/>
    <cellStyle name="Input 3 3 4 9 7" xfId="39223" xr:uid="{00000000-0005-0000-0000-0000DB550000}"/>
    <cellStyle name="Input 3 3 5" xfId="6581" xr:uid="{00000000-0005-0000-0000-0000DC550000}"/>
    <cellStyle name="Input 3 3 5 10" xfId="39224" xr:uid="{00000000-0005-0000-0000-0000DD550000}"/>
    <cellStyle name="Input 3 3 5 11" xfId="39225" xr:uid="{00000000-0005-0000-0000-0000DE550000}"/>
    <cellStyle name="Input 3 3 5 12" xfId="39226" xr:uid="{00000000-0005-0000-0000-0000DF550000}"/>
    <cellStyle name="Input 3 3 5 2" xfId="6582" xr:uid="{00000000-0005-0000-0000-0000E0550000}"/>
    <cellStyle name="Input 3 3 5 2 2" xfId="6583" xr:uid="{00000000-0005-0000-0000-0000E1550000}"/>
    <cellStyle name="Input 3 3 5 2 3" xfId="39227" xr:uid="{00000000-0005-0000-0000-0000E2550000}"/>
    <cellStyle name="Input 3 3 5 2 4" xfId="39228" xr:uid="{00000000-0005-0000-0000-0000E3550000}"/>
    <cellStyle name="Input 3 3 5 2 5" xfId="39229" xr:uid="{00000000-0005-0000-0000-0000E4550000}"/>
    <cellStyle name="Input 3 3 5 2 6" xfId="39230" xr:uid="{00000000-0005-0000-0000-0000E5550000}"/>
    <cellStyle name="Input 3 3 5 2 7" xfId="39231" xr:uid="{00000000-0005-0000-0000-0000E6550000}"/>
    <cellStyle name="Input 3 3 5 3" xfId="6584" xr:uid="{00000000-0005-0000-0000-0000E7550000}"/>
    <cellStyle name="Input 3 3 5 3 2" xfId="6585" xr:uid="{00000000-0005-0000-0000-0000E8550000}"/>
    <cellStyle name="Input 3 3 5 3 3" xfId="39232" xr:uid="{00000000-0005-0000-0000-0000E9550000}"/>
    <cellStyle name="Input 3 3 5 3 4" xfId="39233" xr:uid="{00000000-0005-0000-0000-0000EA550000}"/>
    <cellStyle name="Input 3 3 5 3 5" xfId="39234" xr:uid="{00000000-0005-0000-0000-0000EB550000}"/>
    <cellStyle name="Input 3 3 5 3 6" xfId="39235" xr:uid="{00000000-0005-0000-0000-0000EC550000}"/>
    <cellStyle name="Input 3 3 5 3 7" xfId="39236" xr:uid="{00000000-0005-0000-0000-0000ED550000}"/>
    <cellStyle name="Input 3 3 5 4" xfId="6586" xr:uid="{00000000-0005-0000-0000-0000EE550000}"/>
    <cellStyle name="Input 3 3 5 4 2" xfId="6587" xr:uid="{00000000-0005-0000-0000-0000EF550000}"/>
    <cellStyle name="Input 3 3 5 4 3" xfId="39237" xr:uid="{00000000-0005-0000-0000-0000F0550000}"/>
    <cellStyle name="Input 3 3 5 4 4" xfId="39238" xr:uid="{00000000-0005-0000-0000-0000F1550000}"/>
    <cellStyle name="Input 3 3 5 4 5" xfId="39239" xr:uid="{00000000-0005-0000-0000-0000F2550000}"/>
    <cellStyle name="Input 3 3 5 4 6" xfId="39240" xr:uid="{00000000-0005-0000-0000-0000F3550000}"/>
    <cellStyle name="Input 3 3 5 4 7" xfId="39241" xr:uid="{00000000-0005-0000-0000-0000F4550000}"/>
    <cellStyle name="Input 3 3 5 5" xfId="6588" xr:uid="{00000000-0005-0000-0000-0000F5550000}"/>
    <cellStyle name="Input 3 3 5 5 2" xfId="6589" xr:uid="{00000000-0005-0000-0000-0000F6550000}"/>
    <cellStyle name="Input 3 3 5 5 3" xfId="39242" xr:uid="{00000000-0005-0000-0000-0000F7550000}"/>
    <cellStyle name="Input 3 3 5 5 4" xfId="39243" xr:uid="{00000000-0005-0000-0000-0000F8550000}"/>
    <cellStyle name="Input 3 3 5 5 5" xfId="39244" xr:uid="{00000000-0005-0000-0000-0000F9550000}"/>
    <cellStyle name="Input 3 3 5 5 6" xfId="39245" xr:uid="{00000000-0005-0000-0000-0000FA550000}"/>
    <cellStyle name="Input 3 3 5 5 7" xfId="39246" xr:uid="{00000000-0005-0000-0000-0000FB550000}"/>
    <cellStyle name="Input 3 3 5 6" xfId="6590" xr:uid="{00000000-0005-0000-0000-0000FC550000}"/>
    <cellStyle name="Input 3 3 5 6 2" xfId="6591" xr:uid="{00000000-0005-0000-0000-0000FD550000}"/>
    <cellStyle name="Input 3 3 5 6 3" xfId="39247" xr:uid="{00000000-0005-0000-0000-0000FE550000}"/>
    <cellStyle name="Input 3 3 5 6 4" xfId="39248" xr:uid="{00000000-0005-0000-0000-0000FF550000}"/>
    <cellStyle name="Input 3 3 5 6 5" xfId="39249" xr:uid="{00000000-0005-0000-0000-000000560000}"/>
    <cellStyle name="Input 3 3 5 6 6" xfId="39250" xr:uid="{00000000-0005-0000-0000-000001560000}"/>
    <cellStyle name="Input 3 3 5 6 7" xfId="39251" xr:uid="{00000000-0005-0000-0000-000002560000}"/>
    <cellStyle name="Input 3 3 5 7" xfId="6592" xr:uid="{00000000-0005-0000-0000-000003560000}"/>
    <cellStyle name="Input 3 3 5 7 2" xfId="6593" xr:uid="{00000000-0005-0000-0000-000004560000}"/>
    <cellStyle name="Input 3 3 5 7 3" xfId="39252" xr:uid="{00000000-0005-0000-0000-000005560000}"/>
    <cellStyle name="Input 3 3 5 7 4" xfId="39253" xr:uid="{00000000-0005-0000-0000-000006560000}"/>
    <cellStyle name="Input 3 3 5 7 5" xfId="39254" xr:uid="{00000000-0005-0000-0000-000007560000}"/>
    <cellStyle name="Input 3 3 5 7 6" xfId="39255" xr:uid="{00000000-0005-0000-0000-000008560000}"/>
    <cellStyle name="Input 3 3 5 7 7" xfId="39256" xr:uid="{00000000-0005-0000-0000-000009560000}"/>
    <cellStyle name="Input 3 3 5 8" xfId="6594" xr:uid="{00000000-0005-0000-0000-00000A560000}"/>
    <cellStyle name="Input 3 3 5 8 2" xfId="6595" xr:uid="{00000000-0005-0000-0000-00000B560000}"/>
    <cellStyle name="Input 3 3 5 8 3" xfId="39257" xr:uid="{00000000-0005-0000-0000-00000C560000}"/>
    <cellStyle name="Input 3 3 5 8 4" xfId="39258" xr:uid="{00000000-0005-0000-0000-00000D560000}"/>
    <cellStyle name="Input 3 3 5 8 5" xfId="39259" xr:uid="{00000000-0005-0000-0000-00000E560000}"/>
    <cellStyle name="Input 3 3 5 8 6" xfId="39260" xr:uid="{00000000-0005-0000-0000-00000F560000}"/>
    <cellStyle name="Input 3 3 5 8 7" xfId="39261" xr:uid="{00000000-0005-0000-0000-000010560000}"/>
    <cellStyle name="Input 3 3 5 9" xfId="6596" xr:uid="{00000000-0005-0000-0000-000011560000}"/>
    <cellStyle name="Input 3 3 5 9 2" xfId="6597" xr:uid="{00000000-0005-0000-0000-000012560000}"/>
    <cellStyle name="Input 3 3 5 9 3" xfId="39262" xr:uid="{00000000-0005-0000-0000-000013560000}"/>
    <cellStyle name="Input 3 3 5 9 4" xfId="39263" xr:uid="{00000000-0005-0000-0000-000014560000}"/>
    <cellStyle name="Input 3 3 5 9 5" xfId="39264" xr:uid="{00000000-0005-0000-0000-000015560000}"/>
    <cellStyle name="Input 3 3 5 9 6" xfId="39265" xr:uid="{00000000-0005-0000-0000-000016560000}"/>
    <cellStyle name="Input 3 3 5 9 7" xfId="39266" xr:uid="{00000000-0005-0000-0000-000017560000}"/>
    <cellStyle name="Input 3 3 6" xfId="6598" xr:uid="{00000000-0005-0000-0000-000018560000}"/>
    <cellStyle name="Input 3 3 6 10" xfId="6599" xr:uid="{00000000-0005-0000-0000-000019560000}"/>
    <cellStyle name="Input 3 3 6 11" xfId="39267" xr:uid="{00000000-0005-0000-0000-00001A560000}"/>
    <cellStyle name="Input 3 3 6 12" xfId="39268" xr:uid="{00000000-0005-0000-0000-00001B560000}"/>
    <cellStyle name="Input 3 3 6 13" xfId="39269" xr:uid="{00000000-0005-0000-0000-00001C560000}"/>
    <cellStyle name="Input 3 3 6 14" xfId="39270" xr:uid="{00000000-0005-0000-0000-00001D560000}"/>
    <cellStyle name="Input 3 3 6 15" xfId="39271" xr:uid="{00000000-0005-0000-0000-00001E560000}"/>
    <cellStyle name="Input 3 3 6 2" xfId="6600" xr:uid="{00000000-0005-0000-0000-00001F560000}"/>
    <cellStyle name="Input 3 3 6 2 2" xfId="6601" xr:uid="{00000000-0005-0000-0000-000020560000}"/>
    <cellStyle name="Input 3 3 6 2 3" xfId="39272" xr:uid="{00000000-0005-0000-0000-000021560000}"/>
    <cellStyle name="Input 3 3 6 2 4" xfId="39273" xr:uid="{00000000-0005-0000-0000-000022560000}"/>
    <cellStyle name="Input 3 3 6 2 5" xfId="39274" xr:uid="{00000000-0005-0000-0000-000023560000}"/>
    <cellStyle name="Input 3 3 6 2 6" xfId="39275" xr:uid="{00000000-0005-0000-0000-000024560000}"/>
    <cellStyle name="Input 3 3 6 2 7" xfId="39276" xr:uid="{00000000-0005-0000-0000-000025560000}"/>
    <cellStyle name="Input 3 3 6 3" xfId="6602" xr:uid="{00000000-0005-0000-0000-000026560000}"/>
    <cellStyle name="Input 3 3 6 3 2" xfId="6603" xr:uid="{00000000-0005-0000-0000-000027560000}"/>
    <cellStyle name="Input 3 3 6 3 3" xfId="39277" xr:uid="{00000000-0005-0000-0000-000028560000}"/>
    <cellStyle name="Input 3 3 6 3 4" xfId="39278" xr:uid="{00000000-0005-0000-0000-000029560000}"/>
    <cellStyle name="Input 3 3 6 3 5" xfId="39279" xr:uid="{00000000-0005-0000-0000-00002A560000}"/>
    <cellStyle name="Input 3 3 6 3 6" xfId="39280" xr:uid="{00000000-0005-0000-0000-00002B560000}"/>
    <cellStyle name="Input 3 3 6 3 7" xfId="39281" xr:uid="{00000000-0005-0000-0000-00002C560000}"/>
    <cellStyle name="Input 3 3 6 4" xfId="6604" xr:uid="{00000000-0005-0000-0000-00002D560000}"/>
    <cellStyle name="Input 3 3 6 4 2" xfId="6605" xr:uid="{00000000-0005-0000-0000-00002E560000}"/>
    <cellStyle name="Input 3 3 6 4 3" xfId="39282" xr:uid="{00000000-0005-0000-0000-00002F560000}"/>
    <cellStyle name="Input 3 3 6 4 4" xfId="39283" xr:uid="{00000000-0005-0000-0000-000030560000}"/>
    <cellStyle name="Input 3 3 6 4 5" xfId="39284" xr:uid="{00000000-0005-0000-0000-000031560000}"/>
    <cellStyle name="Input 3 3 6 4 6" xfId="39285" xr:uid="{00000000-0005-0000-0000-000032560000}"/>
    <cellStyle name="Input 3 3 6 4 7" xfId="39286" xr:uid="{00000000-0005-0000-0000-000033560000}"/>
    <cellStyle name="Input 3 3 6 5" xfId="6606" xr:uid="{00000000-0005-0000-0000-000034560000}"/>
    <cellStyle name="Input 3 3 6 5 2" xfId="6607" xr:uid="{00000000-0005-0000-0000-000035560000}"/>
    <cellStyle name="Input 3 3 6 5 3" xfId="39287" xr:uid="{00000000-0005-0000-0000-000036560000}"/>
    <cellStyle name="Input 3 3 6 5 4" xfId="39288" xr:uid="{00000000-0005-0000-0000-000037560000}"/>
    <cellStyle name="Input 3 3 6 5 5" xfId="39289" xr:uid="{00000000-0005-0000-0000-000038560000}"/>
    <cellStyle name="Input 3 3 6 5 6" xfId="39290" xr:uid="{00000000-0005-0000-0000-000039560000}"/>
    <cellStyle name="Input 3 3 6 5 7" xfId="39291" xr:uid="{00000000-0005-0000-0000-00003A560000}"/>
    <cellStyle name="Input 3 3 6 6" xfId="6608" xr:uid="{00000000-0005-0000-0000-00003B560000}"/>
    <cellStyle name="Input 3 3 6 6 2" xfId="6609" xr:uid="{00000000-0005-0000-0000-00003C560000}"/>
    <cellStyle name="Input 3 3 6 6 3" xfId="39292" xr:uid="{00000000-0005-0000-0000-00003D560000}"/>
    <cellStyle name="Input 3 3 6 6 4" xfId="39293" xr:uid="{00000000-0005-0000-0000-00003E560000}"/>
    <cellStyle name="Input 3 3 6 6 5" xfId="39294" xr:uid="{00000000-0005-0000-0000-00003F560000}"/>
    <cellStyle name="Input 3 3 6 6 6" xfId="39295" xr:uid="{00000000-0005-0000-0000-000040560000}"/>
    <cellStyle name="Input 3 3 6 6 7" xfId="39296" xr:uid="{00000000-0005-0000-0000-000041560000}"/>
    <cellStyle name="Input 3 3 6 7" xfId="6610" xr:uid="{00000000-0005-0000-0000-000042560000}"/>
    <cellStyle name="Input 3 3 6 7 2" xfId="6611" xr:uid="{00000000-0005-0000-0000-000043560000}"/>
    <cellStyle name="Input 3 3 6 7 3" xfId="39297" xr:uid="{00000000-0005-0000-0000-000044560000}"/>
    <cellStyle name="Input 3 3 6 7 4" xfId="39298" xr:uid="{00000000-0005-0000-0000-000045560000}"/>
    <cellStyle name="Input 3 3 6 7 5" xfId="39299" xr:uid="{00000000-0005-0000-0000-000046560000}"/>
    <cellStyle name="Input 3 3 6 7 6" xfId="39300" xr:uid="{00000000-0005-0000-0000-000047560000}"/>
    <cellStyle name="Input 3 3 6 7 7" xfId="39301" xr:uid="{00000000-0005-0000-0000-000048560000}"/>
    <cellStyle name="Input 3 3 6 8" xfId="6612" xr:uid="{00000000-0005-0000-0000-000049560000}"/>
    <cellStyle name="Input 3 3 6 8 2" xfId="6613" xr:uid="{00000000-0005-0000-0000-00004A560000}"/>
    <cellStyle name="Input 3 3 6 8 3" xfId="39302" xr:uid="{00000000-0005-0000-0000-00004B560000}"/>
    <cellStyle name="Input 3 3 6 8 4" xfId="39303" xr:uid="{00000000-0005-0000-0000-00004C560000}"/>
    <cellStyle name="Input 3 3 6 8 5" xfId="39304" xr:uid="{00000000-0005-0000-0000-00004D560000}"/>
    <cellStyle name="Input 3 3 6 8 6" xfId="39305" xr:uid="{00000000-0005-0000-0000-00004E560000}"/>
    <cellStyle name="Input 3 3 6 8 7" xfId="39306" xr:uid="{00000000-0005-0000-0000-00004F560000}"/>
    <cellStyle name="Input 3 3 6 9" xfId="6614" xr:uid="{00000000-0005-0000-0000-000050560000}"/>
    <cellStyle name="Input 3 3 6 9 2" xfId="6615" xr:uid="{00000000-0005-0000-0000-000051560000}"/>
    <cellStyle name="Input 3 3 6 9 3" xfId="39307" xr:uid="{00000000-0005-0000-0000-000052560000}"/>
    <cellStyle name="Input 3 3 6 9 4" xfId="39308" xr:uid="{00000000-0005-0000-0000-000053560000}"/>
    <cellStyle name="Input 3 3 6 9 5" xfId="39309" xr:uid="{00000000-0005-0000-0000-000054560000}"/>
    <cellStyle name="Input 3 3 6 9 6" xfId="39310" xr:uid="{00000000-0005-0000-0000-000055560000}"/>
    <cellStyle name="Input 3 3 6 9 7" xfId="39311" xr:uid="{00000000-0005-0000-0000-000056560000}"/>
    <cellStyle name="Input 3 3 7" xfId="39312" xr:uid="{00000000-0005-0000-0000-000057560000}"/>
    <cellStyle name="Input 3 4" xfId="6616" xr:uid="{00000000-0005-0000-0000-000058560000}"/>
    <cellStyle name="Input 3 4 2" xfId="6617" xr:uid="{00000000-0005-0000-0000-000059560000}"/>
    <cellStyle name="Input 3 4 2 2" xfId="6618" xr:uid="{00000000-0005-0000-0000-00005A560000}"/>
    <cellStyle name="Input 3 4 2 2 10" xfId="39313" xr:uid="{00000000-0005-0000-0000-00005B560000}"/>
    <cellStyle name="Input 3 4 2 2 2" xfId="6619" xr:uid="{00000000-0005-0000-0000-00005C560000}"/>
    <cellStyle name="Input 3 4 2 2 2 2" xfId="6620" xr:uid="{00000000-0005-0000-0000-00005D560000}"/>
    <cellStyle name="Input 3 4 2 2 2 3" xfId="39314" xr:uid="{00000000-0005-0000-0000-00005E560000}"/>
    <cellStyle name="Input 3 4 2 2 2 4" xfId="39315" xr:uid="{00000000-0005-0000-0000-00005F560000}"/>
    <cellStyle name="Input 3 4 2 2 2 5" xfId="39316" xr:uid="{00000000-0005-0000-0000-000060560000}"/>
    <cellStyle name="Input 3 4 2 2 2 6" xfId="39317" xr:uid="{00000000-0005-0000-0000-000061560000}"/>
    <cellStyle name="Input 3 4 2 2 2 7" xfId="39318" xr:uid="{00000000-0005-0000-0000-000062560000}"/>
    <cellStyle name="Input 3 4 2 2 3" xfId="6621" xr:uid="{00000000-0005-0000-0000-000063560000}"/>
    <cellStyle name="Input 3 4 2 2 3 2" xfId="6622" xr:uid="{00000000-0005-0000-0000-000064560000}"/>
    <cellStyle name="Input 3 4 2 2 3 3" xfId="39319" xr:uid="{00000000-0005-0000-0000-000065560000}"/>
    <cellStyle name="Input 3 4 2 2 3 4" xfId="39320" xr:uid="{00000000-0005-0000-0000-000066560000}"/>
    <cellStyle name="Input 3 4 2 2 3 5" xfId="39321" xr:uid="{00000000-0005-0000-0000-000067560000}"/>
    <cellStyle name="Input 3 4 2 2 3 6" xfId="39322" xr:uid="{00000000-0005-0000-0000-000068560000}"/>
    <cellStyle name="Input 3 4 2 2 3 7" xfId="39323" xr:uid="{00000000-0005-0000-0000-000069560000}"/>
    <cellStyle name="Input 3 4 2 2 4" xfId="6623" xr:uid="{00000000-0005-0000-0000-00006A560000}"/>
    <cellStyle name="Input 3 4 2 2 4 2" xfId="6624" xr:uid="{00000000-0005-0000-0000-00006B560000}"/>
    <cellStyle name="Input 3 4 2 2 4 3" xfId="39324" xr:uid="{00000000-0005-0000-0000-00006C560000}"/>
    <cellStyle name="Input 3 4 2 2 4 4" xfId="39325" xr:uid="{00000000-0005-0000-0000-00006D560000}"/>
    <cellStyle name="Input 3 4 2 2 4 5" xfId="39326" xr:uid="{00000000-0005-0000-0000-00006E560000}"/>
    <cellStyle name="Input 3 4 2 2 4 6" xfId="39327" xr:uid="{00000000-0005-0000-0000-00006F560000}"/>
    <cellStyle name="Input 3 4 2 2 4 7" xfId="39328" xr:uid="{00000000-0005-0000-0000-000070560000}"/>
    <cellStyle name="Input 3 4 2 2 5" xfId="6625" xr:uid="{00000000-0005-0000-0000-000071560000}"/>
    <cellStyle name="Input 3 4 2 2 5 2" xfId="6626" xr:uid="{00000000-0005-0000-0000-000072560000}"/>
    <cellStyle name="Input 3 4 2 2 5 3" xfId="39329" xr:uid="{00000000-0005-0000-0000-000073560000}"/>
    <cellStyle name="Input 3 4 2 2 5 4" xfId="39330" xr:uid="{00000000-0005-0000-0000-000074560000}"/>
    <cellStyle name="Input 3 4 2 2 5 5" xfId="39331" xr:uid="{00000000-0005-0000-0000-000075560000}"/>
    <cellStyle name="Input 3 4 2 2 5 6" xfId="39332" xr:uid="{00000000-0005-0000-0000-000076560000}"/>
    <cellStyle name="Input 3 4 2 2 5 7" xfId="39333" xr:uid="{00000000-0005-0000-0000-000077560000}"/>
    <cellStyle name="Input 3 4 2 2 6" xfId="6627" xr:uid="{00000000-0005-0000-0000-000078560000}"/>
    <cellStyle name="Input 3 4 2 2 6 2" xfId="6628" xr:uid="{00000000-0005-0000-0000-000079560000}"/>
    <cellStyle name="Input 3 4 2 2 6 3" xfId="39334" xr:uid="{00000000-0005-0000-0000-00007A560000}"/>
    <cellStyle name="Input 3 4 2 2 6 4" xfId="39335" xr:uid="{00000000-0005-0000-0000-00007B560000}"/>
    <cellStyle name="Input 3 4 2 2 6 5" xfId="39336" xr:uid="{00000000-0005-0000-0000-00007C560000}"/>
    <cellStyle name="Input 3 4 2 2 6 6" xfId="39337" xr:uid="{00000000-0005-0000-0000-00007D560000}"/>
    <cellStyle name="Input 3 4 2 2 6 7" xfId="39338" xr:uid="{00000000-0005-0000-0000-00007E560000}"/>
    <cellStyle name="Input 3 4 2 2 7" xfId="39339" xr:uid="{00000000-0005-0000-0000-00007F560000}"/>
    <cellStyle name="Input 3 4 2 2 8" xfId="39340" xr:uid="{00000000-0005-0000-0000-000080560000}"/>
    <cellStyle name="Input 3 4 2 2 9" xfId="39341" xr:uid="{00000000-0005-0000-0000-000081560000}"/>
    <cellStyle name="Input 3 4 2 3" xfId="6629" xr:uid="{00000000-0005-0000-0000-000082560000}"/>
    <cellStyle name="Input 3 4 2 3 10" xfId="6630" xr:uid="{00000000-0005-0000-0000-000083560000}"/>
    <cellStyle name="Input 3 4 2 3 11" xfId="39342" xr:uid="{00000000-0005-0000-0000-000084560000}"/>
    <cellStyle name="Input 3 4 2 3 12" xfId="39343" xr:uid="{00000000-0005-0000-0000-000085560000}"/>
    <cellStyle name="Input 3 4 2 3 13" xfId="39344" xr:uid="{00000000-0005-0000-0000-000086560000}"/>
    <cellStyle name="Input 3 4 2 3 14" xfId="39345" xr:uid="{00000000-0005-0000-0000-000087560000}"/>
    <cellStyle name="Input 3 4 2 3 15" xfId="39346" xr:uid="{00000000-0005-0000-0000-000088560000}"/>
    <cellStyle name="Input 3 4 2 3 2" xfId="6631" xr:uid="{00000000-0005-0000-0000-000089560000}"/>
    <cellStyle name="Input 3 4 2 3 2 2" xfId="6632" xr:uid="{00000000-0005-0000-0000-00008A560000}"/>
    <cellStyle name="Input 3 4 2 3 2 3" xfId="39347" xr:uid="{00000000-0005-0000-0000-00008B560000}"/>
    <cellStyle name="Input 3 4 2 3 2 4" xfId="39348" xr:uid="{00000000-0005-0000-0000-00008C560000}"/>
    <cellStyle name="Input 3 4 2 3 2 5" xfId="39349" xr:uid="{00000000-0005-0000-0000-00008D560000}"/>
    <cellStyle name="Input 3 4 2 3 2 6" xfId="39350" xr:uid="{00000000-0005-0000-0000-00008E560000}"/>
    <cellStyle name="Input 3 4 2 3 2 7" xfId="39351" xr:uid="{00000000-0005-0000-0000-00008F560000}"/>
    <cellStyle name="Input 3 4 2 3 3" xfId="6633" xr:uid="{00000000-0005-0000-0000-000090560000}"/>
    <cellStyle name="Input 3 4 2 3 3 2" xfId="6634" xr:uid="{00000000-0005-0000-0000-000091560000}"/>
    <cellStyle name="Input 3 4 2 3 3 3" xfId="39352" xr:uid="{00000000-0005-0000-0000-000092560000}"/>
    <cellStyle name="Input 3 4 2 3 3 4" xfId="39353" xr:uid="{00000000-0005-0000-0000-000093560000}"/>
    <cellStyle name="Input 3 4 2 3 3 5" xfId="39354" xr:uid="{00000000-0005-0000-0000-000094560000}"/>
    <cellStyle name="Input 3 4 2 3 3 6" xfId="39355" xr:uid="{00000000-0005-0000-0000-000095560000}"/>
    <cellStyle name="Input 3 4 2 3 3 7" xfId="39356" xr:uid="{00000000-0005-0000-0000-000096560000}"/>
    <cellStyle name="Input 3 4 2 3 4" xfId="6635" xr:uid="{00000000-0005-0000-0000-000097560000}"/>
    <cellStyle name="Input 3 4 2 3 4 2" xfId="6636" xr:uid="{00000000-0005-0000-0000-000098560000}"/>
    <cellStyle name="Input 3 4 2 3 4 3" xfId="39357" xr:uid="{00000000-0005-0000-0000-000099560000}"/>
    <cellStyle name="Input 3 4 2 3 4 4" xfId="39358" xr:uid="{00000000-0005-0000-0000-00009A560000}"/>
    <cellStyle name="Input 3 4 2 3 4 5" xfId="39359" xr:uid="{00000000-0005-0000-0000-00009B560000}"/>
    <cellStyle name="Input 3 4 2 3 4 6" xfId="39360" xr:uid="{00000000-0005-0000-0000-00009C560000}"/>
    <cellStyle name="Input 3 4 2 3 4 7" xfId="39361" xr:uid="{00000000-0005-0000-0000-00009D560000}"/>
    <cellStyle name="Input 3 4 2 3 5" xfId="6637" xr:uid="{00000000-0005-0000-0000-00009E560000}"/>
    <cellStyle name="Input 3 4 2 3 5 2" xfId="6638" xr:uid="{00000000-0005-0000-0000-00009F560000}"/>
    <cellStyle name="Input 3 4 2 3 5 3" xfId="39362" xr:uid="{00000000-0005-0000-0000-0000A0560000}"/>
    <cellStyle name="Input 3 4 2 3 5 4" xfId="39363" xr:uid="{00000000-0005-0000-0000-0000A1560000}"/>
    <cellStyle name="Input 3 4 2 3 5 5" xfId="39364" xr:uid="{00000000-0005-0000-0000-0000A2560000}"/>
    <cellStyle name="Input 3 4 2 3 5 6" xfId="39365" xr:uid="{00000000-0005-0000-0000-0000A3560000}"/>
    <cellStyle name="Input 3 4 2 3 5 7" xfId="39366" xr:uid="{00000000-0005-0000-0000-0000A4560000}"/>
    <cellStyle name="Input 3 4 2 3 6" xfId="6639" xr:uid="{00000000-0005-0000-0000-0000A5560000}"/>
    <cellStyle name="Input 3 4 2 3 6 2" xfId="6640" xr:uid="{00000000-0005-0000-0000-0000A6560000}"/>
    <cellStyle name="Input 3 4 2 3 6 3" xfId="39367" xr:uid="{00000000-0005-0000-0000-0000A7560000}"/>
    <cellStyle name="Input 3 4 2 3 6 4" xfId="39368" xr:uid="{00000000-0005-0000-0000-0000A8560000}"/>
    <cellStyle name="Input 3 4 2 3 6 5" xfId="39369" xr:uid="{00000000-0005-0000-0000-0000A9560000}"/>
    <cellStyle name="Input 3 4 2 3 6 6" xfId="39370" xr:uid="{00000000-0005-0000-0000-0000AA560000}"/>
    <cellStyle name="Input 3 4 2 3 6 7" xfId="39371" xr:uid="{00000000-0005-0000-0000-0000AB560000}"/>
    <cellStyle name="Input 3 4 2 3 7" xfId="6641" xr:uid="{00000000-0005-0000-0000-0000AC560000}"/>
    <cellStyle name="Input 3 4 2 3 7 2" xfId="6642" xr:uid="{00000000-0005-0000-0000-0000AD560000}"/>
    <cellStyle name="Input 3 4 2 3 7 3" xfId="39372" xr:uid="{00000000-0005-0000-0000-0000AE560000}"/>
    <cellStyle name="Input 3 4 2 3 7 4" xfId="39373" xr:uid="{00000000-0005-0000-0000-0000AF560000}"/>
    <cellStyle name="Input 3 4 2 3 7 5" xfId="39374" xr:uid="{00000000-0005-0000-0000-0000B0560000}"/>
    <cellStyle name="Input 3 4 2 3 7 6" xfId="39375" xr:uid="{00000000-0005-0000-0000-0000B1560000}"/>
    <cellStyle name="Input 3 4 2 3 7 7" xfId="39376" xr:uid="{00000000-0005-0000-0000-0000B2560000}"/>
    <cellStyle name="Input 3 4 2 3 8" xfId="6643" xr:uid="{00000000-0005-0000-0000-0000B3560000}"/>
    <cellStyle name="Input 3 4 2 3 8 2" xfId="6644" xr:uid="{00000000-0005-0000-0000-0000B4560000}"/>
    <cellStyle name="Input 3 4 2 3 8 3" xfId="39377" xr:uid="{00000000-0005-0000-0000-0000B5560000}"/>
    <cellStyle name="Input 3 4 2 3 8 4" xfId="39378" xr:uid="{00000000-0005-0000-0000-0000B6560000}"/>
    <cellStyle name="Input 3 4 2 3 8 5" xfId="39379" xr:uid="{00000000-0005-0000-0000-0000B7560000}"/>
    <cellStyle name="Input 3 4 2 3 8 6" xfId="39380" xr:uid="{00000000-0005-0000-0000-0000B8560000}"/>
    <cellStyle name="Input 3 4 2 3 8 7" xfId="39381" xr:uid="{00000000-0005-0000-0000-0000B9560000}"/>
    <cellStyle name="Input 3 4 2 3 9" xfId="6645" xr:uid="{00000000-0005-0000-0000-0000BA560000}"/>
    <cellStyle name="Input 3 4 2 3 9 2" xfId="6646" xr:uid="{00000000-0005-0000-0000-0000BB560000}"/>
    <cellStyle name="Input 3 4 2 3 9 3" xfId="39382" xr:uid="{00000000-0005-0000-0000-0000BC560000}"/>
    <cellStyle name="Input 3 4 2 3 9 4" xfId="39383" xr:uid="{00000000-0005-0000-0000-0000BD560000}"/>
    <cellStyle name="Input 3 4 2 3 9 5" xfId="39384" xr:uid="{00000000-0005-0000-0000-0000BE560000}"/>
    <cellStyle name="Input 3 4 2 3 9 6" xfId="39385" xr:uid="{00000000-0005-0000-0000-0000BF560000}"/>
    <cellStyle name="Input 3 4 2 3 9 7" xfId="39386" xr:uid="{00000000-0005-0000-0000-0000C0560000}"/>
    <cellStyle name="Input 3 4 2 4" xfId="6647" xr:uid="{00000000-0005-0000-0000-0000C1560000}"/>
    <cellStyle name="Input 3 4 2 4 2" xfId="6648" xr:uid="{00000000-0005-0000-0000-0000C2560000}"/>
    <cellStyle name="Input 3 4 2 4 3" xfId="39387" xr:uid="{00000000-0005-0000-0000-0000C3560000}"/>
    <cellStyle name="Input 3 4 2 4 4" xfId="39388" xr:uid="{00000000-0005-0000-0000-0000C4560000}"/>
    <cellStyle name="Input 3 4 2 4 5" xfId="39389" xr:uid="{00000000-0005-0000-0000-0000C5560000}"/>
    <cellStyle name="Input 3 4 2 4 6" xfId="39390" xr:uid="{00000000-0005-0000-0000-0000C6560000}"/>
    <cellStyle name="Input 3 4 2 4 7" xfId="39391" xr:uid="{00000000-0005-0000-0000-0000C7560000}"/>
    <cellStyle name="Input 3 4 2 5" xfId="6649" xr:uid="{00000000-0005-0000-0000-0000C8560000}"/>
    <cellStyle name="Input 3 4 2 5 2" xfId="6650" xr:uid="{00000000-0005-0000-0000-0000C9560000}"/>
    <cellStyle name="Input 3 4 2 6" xfId="39392" xr:uid="{00000000-0005-0000-0000-0000CA560000}"/>
    <cellStyle name="Input 3 4 2 7" xfId="39393" xr:uid="{00000000-0005-0000-0000-0000CB560000}"/>
    <cellStyle name="Input 3 4 2 8" xfId="39394" xr:uid="{00000000-0005-0000-0000-0000CC560000}"/>
    <cellStyle name="Input 3 4 3" xfId="6651" xr:uid="{00000000-0005-0000-0000-0000CD560000}"/>
    <cellStyle name="Input 3 4 3 10" xfId="39395" xr:uid="{00000000-0005-0000-0000-0000CE560000}"/>
    <cellStyle name="Input 3 4 3 2" xfId="6652" xr:uid="{00000000-0005-0000-0000-0000CF560000}"/>
    <cellStyle name="Input 3 4 3 2 2" xfId="6653" xr:uid="{00000000-0005-0000-0000-0000D0560000}"/>
    <cellStyle name="Input 3 4 3 2 3" xfId="39396" xr:uid="{00000000-0005-0000-0000-0000D1560000}"/>
    <cellStyle name="Input 3 4 3 2 4" xfId="39397" xr:uid="{00000000-0005-0000-0000-0000D2560000}"/>
    <cellStyle name="Input 3 4 3 2 5" xfId="39398" xr:uid="{00000000-0005-0000-0000-0000D3560000}"/>
    <cellStyle name="Input 3 4 3 2 6" xfId="39399" xr:uid="{00000000-0005-0000-0000-0000D4560000}"/>
    <cellStyle name="Input 3 4 3 2 7" xfId="39400" xr:uid="{00000000-0005-0000-0000-0000D5560000}"/>
    <cellStyle name="Input 3 4 3 3" xfId="6654" xr:uid="{00000000-0005-0000-0000-0000D6560000}"/>
    <cellStyle name="Input 3 4 3 3 2" xfId="6655" xr:uid="{00000000-0005-0000-0000-0000D7560000}"/>
    <cellStyle name="Input 3 4 3 3 3" xfId="39401" xr:uid="{00000000-0005-0000-0000-0000D8560000}"/>
    <cellStyle name="Input 3 4 3 3 4" xfId="39402" xr:uid="{00000000-0005-0000-0000-0000D9560000}"/>
    <cellStyle name="Input 3 4 3 3 5" xfId="39403" xr:uid="{00000000-0005-0000-0000-0000DA560000}"/>
    <cellStyle name="Input 3 4 3 3 6" xfId="39404" xr:uid="{00000000-0005-0000-0000-0000DB560000}"/>
    <cellStyle name="Input 3 4 3 3 7" xfId="39405" xr:uid="{00000000-0005-0000-0000-0000DC560000}"/>
    <cellStyle name="Input 3 4 3 4" xfId="6656" xr:uid="{00000000-0005-0000-0000-0000DD560000}"/>
    <cellStyle name="Input 3 4 3 4 2" xfId="6657" xr:uid="{00000000-0005-0000-0000-0000DE560000}"/>
    <cellStyle name="Input 3 4 3 4 3" xfId="39406" xr:uid="{00000000-0005-0000-0000-0000DF560000}"/>
    <cellStyle name="Input 3 4 3 4 4" xfId="39407" xr:uid="{00000000-0005-0000-0000-0000E0560000}"/>
    <cellStyle name="Input 3 4 3 4 5" xfId="39408" xr:uid="{00000000-0005-0000-0000-0000E1560000}"/>
    <cellStyle name="Input 3 4 3 4 6" xfId="39409" xr:uid="{00000000-0005-0000-0000-0000E2560000}"/>
    <cellStyle name="Input 3 4 3 4 7" xfId="39410" xr:uid="{00000000-0005-0000-0000-0000E3560000}"/>
    <cellStyle name="Input 3 4 3 5" xfId="6658" xr:uid="{00000000-0005-0000-0000-0000E4560000}"/>
    <cellStyle name="Input 3 4 3 5 2" xfId="6659" xr:uid="{00000000-0005-0000-0000-0000E5560000}"/>
    <cellStyle name="Input 3 4 3 5 3" xfId="39411" xr:uid="{00000000-0005-0000-0000-0000E6560000}"/>
    <cellStyle name="Input 3 4 3 5 4" xfId="39412" xr:uid="{00000000-0005-0000-0000-0000E7560000}"/>
    <cellStyle name="Input 3 4 3 5 5" xfId="39413" xr:uid="{00000000-0005-0000-0000-0000E8560000}"/>
    <cellStyle name="Input 3 4 3 5 6" xfId="39414" xr:uid="{00000000-0005-0000-0000-0000E9560000}"/>
    <cellStyle name="Input 3 4 3 5 7" xfId="39415" xr:uid="{00000000-0005-0000-0000-0000EA560000}"/>
    <cellStyle name="Input 3 4 3 6" xfId="6660" xr:uid="{00000000-0005-0000-0000-0000EB560000}"/>
    <cellStyle name="Input 3 4 3 6 2" xfId="6661" xr:uid="{00000000-0005-0000-0000-0000EC560000}"/>
    <cellStyle name="Input 3 4 3 6 3" xfId="39416" xr:uid="{00000000-0005-0000-0000-0000ED560000}"/>
    <cellStyle name="Input 3 4 3 6 4" xfId="39417" xr:uid="{00000000-0005-0000-0000-0000EE560000}"/>
    <cellStyle name="Input 3 4 3 6 5" xfId="39418" xr:uid="{00000000-0005-0000-0000-0000EF560000}"/>
    <cellStyle name="Input 3 4 3 6 6" xfId="39419" xr:uid="{00000000-0005-0000-0000-0000F0560000}"/>
    <cellStyle name="Input 3 4 3 6 7" xfId="39420" xr:uid="{00000000-0005-0000-0000-0000F1560000}"/>
    <cellStyle name="Input 3 4 3 7" xfId="39421" xr:uid="{00000000-0005-0000-0000-0000F2560000}"/>
    <cellStyle name="Input 3 4 3 8" xfId="39422" xr:uid="{00000000-0005-0000-0000-0000F3560000}"/>
    <cellStyle name="Input 3 4 3 9" xfId="39423" xr:uid="{00000000-0005-0000-0000-0000F4560000}"/>
    <cellStyle name="Input 3 4 4" xfId="6662" xr:uid="{00000000-0005-0000-0000-0000F5560000}"/>
    <cellStyle name="Input 3 4 4 10" xfId="6663" xr:uid="{00000000-0005-0000-0000-0000F6560000}"/>
    <cellStyle name="Input 3 4 4 11" xfId="39424" xr:uid="{00000000-0005-0000-0000-0000F7560000}"/>
    <cellStyle name="Input 3 4 4 12" xfId="39425" xr:uid="{00000000-0005-0000-0000-0000F8560000}"/>
    <cellStyle name="Input 3 4 4 2" xfId="6664" xr:uid="{00000000-0005-0000-0000-0000F9560000}"/>
    <cellStyle name="Input 3 4 4 2 2" xfId="6665" xr:uid="{00000000-0005-0000-0000-0000FA560000}"/>
    <cellStyle name="Input 3 4 4 2 3" xfId="39426" xr:uid="{00000000-0005-0000-0000-0000FB560000}"/>
    <cellStyle name="Input 3 4 4 2 4" xfId="39427" xr:uid="{00000000-0005-0000-0000-0000FC560000}"/>
    <cellStyle name="Input 3 4 4 2 5" xfId="39428" xr:uid="{00000000-0005-0000-0000-0000FD560000}"/>
    <cellStyle name="Input 3 4 4 2 6" xfId="39429" xr:uid="{00000000-0005-0000-0000-0000FE560000}"/>
    <cellStyle name="Input 3 4 4 2 7" xfId="39430" xr:uid="{00000000-0005-0000-0000-0000FF560000}"/>
    <cellStyle name="Input 3 4 4 3" xfId="6666" xr:uid="{00000000-0005-0000-0000-000000570000}"/>
    <cellStyle name="Input 3 4 4 3 2" xfId="6667" xr:uid="{00000000-0005-0000-0000-000001570000}"/>
    <cellStyle name="Input 3 4 4 3 3" xfId="39431" xr:uid="{00000000-0005-0000-0000-000002570000}"/>
    <cellStyle name="Input 3 4 4 3 4" xfId="39432" xr:uid="{00000000-0005-0000-0000-000003570000}"/>
    <cellStyle name="Input 3 4 4 3 5" xfId="39433" xr:uid="{00000000-0005-0000-0000-000004570000}"/>
    <cellStyle name="Input 3 4 4 3 6" xfId="39434" xr:uid="{00000000-0005-0000-0000-000005570000}"/>
    <cellStyle name="Input 3 4 4 3 7" xfId="39435" xr:uid="{00000000-0005-0000-0000-000006570000}"/>
    <cellStyle name="Input 3 4 4 4" xfId="6668" xr:uid="{00000000-0005-0000-0000-000007570000}"/>
    <cellStyle name="Input 3 4 4 4 2" xfId="6669" xr:uid="{00000000-0005-0000-0000-000008570000}"/>
    <cellStyle name="Input 3 4 4 4 3" xfId="39436" xr:uid="{00000000-0005-0000-0000-000009570000}"/>
    <cellStyle name="Input 3 4 4 4 4" xfId="39437" xr:uid="{00000000-0005-0000-0000-00000A570000}"/>
    <cellStyle name="Input 3 4 4 4 5" xfId="39438" xr:uid="{00000000-0005-0000-0000-00000B570000}"/>
    <cellStyle name="Input 3 4 4 4 6" xfId="39439" xr:uid="{00000000-0005-0000-0000-00000C570000}"/>
    <cellStyle name="Input 3 4 4 4 7" xfId="39440" xr:uid="{00000000-0005-0000-0000-00000D570000}"/>
    <cellStyle name="Input 3 4 4 5" xfId="6670" xr:uid="{00000000-0005-0000-0000-00000E570000}"/>
    <cellStyle name="Input 3 4 4 5 2" xfId="6671" xr:uid="{00000000-0005-0000-0000-00000F570000}"/>
    <cellStyle name="Input 3 4 4 5 3" xfId="39441" xr:uid="{00000000-0005-0000-0000-000010570000}"/>
    <cellStyle name="Input 3 4 4 5 4" xfId="39442" xr:uid="{00000000-0005-0000-0000-000011570000}"/>
    <cellStyle name="Input 3 4 4 5 5" xfId="39443" xr:uid="{00000000-0005-0000-0000-000012570000}"/>
    <cellStyle name="Input 3 4 4 5 6" xfId="39444" xr:uid="{00000000-0005-0000-0000-000013570000}"/>
    <cellStyle name="Input 3 4 4 5 7" xfId="39445" xr:uid="{00000000-0005-0000-0000-000014570000}"/>
    <cellStyle name="Input 3 4 4 6" xfId="6672" xr:uid="{00000000-0005-0000-0000-000015570000}"/>
    <cellStyle name="Input 3 4 4 6 2" xfId="6673" xr:uid="{00000000-0005-0000-0000-000016570000}"/>
    <cellStyle name="Input 3 4 4 6 3" xfId="39446" xr:uid="{00000000-0005-0000-0000-000017570000}"/>
    <cellStyle name="Input 3 4 4 6 4" xfId="39447" xr:uid="{00000000-0005-0000-0000-000018570000}"/>
    <cellStyle name="Input 3 4 4 6 5" xfId="39448" xr:uid="{00000000-0005-0000-0000-000019570000}"/>
    <cellStyle name="Input 3 4 4 6 6" xfId="39449" xr:uid="{00000000-0005-0000-0000-00001A570000}"/>
    <cellStyle name="Input 3 4 4 6 7" xfId="39450" xr:uid="{00000000-0005-0000-0000-00001B570000}"/>
    <cellStyle name="Input 3 4 4 7" xfId="6674" xr:uid="{00000000-0005-0000-0000-00001C570000}"/>
    <cellStyle name="Input 3 4 4 7 2" xfId="6675" xr:uid="{00000000-0005-0000-0000-00001D570000}"/>
    <cellStyle name="Input 3 4 4 7 3" xfId="39451" xr:uid="{00000000-0005-0000-0000-00001E570000}"/>
    <cellStyle name="Input 3 4 4 7 4" xfId="39452" xr:uid="{00000000-0005-0000-0000-00001F570000}"/>
    <cellStyle name="Input 3 4 4 7 5" xfId="39453" xr:uid="{00000000-0005-0000-0000-000020570000}"/>
    <cellStyle name="Input 3 4 4 7 6" xfId="39454" xr:uid="{00000000-0005-0000-0000-000021570000}"/>
    <cellStyle name="Input 3 4 4 7 7" xfId="39455" xr:uid="{00000000-0005-0000-0000-000022570000}"/>
    <cellStyle name="Input 3 4 4 8" xfId="6676" xr:uid="{00000000-0005-0000-0000-000023570000}"/>
    <cellStyle name="Input 3 4 4 8 2" xfId="6677" xr:uid="{00000000-0005-0000-0000-000024570000}"/>
    <cellStyle name="Input 3 4 4 8 3" xfId="39456" xr:uid="{00000000-0005-0000-0000-000025570000}"/>
    <cellStyle name="Input 3 4 4 8 4" xfId="39457" xr:uid="{00000000-0005-0000-0000-000026570000}"/>
    <cellStyle name="Input 3 4 4 8 5" xfId="39458" xr:uid="{00000000-0005-0000-0000-000027570000}"/>
    <cellStyle name="Input 3 4 4 8 6" xfId="39459" xr:uid="{00000000-0005-0000-0000-000028570000}"/>
    <cellStyle name="Input 3 4 4 8 7" xfId="39460" xr:uid="{00000000-0005-0000-0000-000029570000}"/>
    <cellStyle name="Input 3 4 4 9" xfId="6678" xr:uid="{00000000-0005-0000-0000-00002A570000}"/>
    <cellStyle name="Input 3 4 4 9 2" xfId="6679" xr:uid="{00000000-0005-0000-0000-00002B570000}"/>
    <cellStyle name="Input 3 4 4 9 3" xfId="39461" xr:uid="{00000000-0005-0000-0000-00002C570000}"/>
    <cellStyle name="Input 3 4 4 9 4" xfId="39462" xr:uid="{00000000-0005-0000-0000-00002D570000}"/>
    <cellStyle name="Input 3 4 4 9 5" xfId="39463" xr:uid="{00000000-0005-0000-0000-00002E570000}"/>
    <cellStyle name="Input 3 4 4 9 6" xfId="39464" xr:uid="{00000000-0005-0000-0000-00002F570000}"/>
    <cellStyle name="Input 3 4 4 9 7" xfId="39465" xr:uid="{00000000-0005-0000-0000-000030570000}"/>
    <cellStyle name="Input 3 4 5" xfId="6680" xr:uid="{00000000-0005-0000-0000-000031570000}"/>
    <cellStyle name="Input 3 4 5 10" xfId="39466" xr:uid="{00000000-0005-0000-0000-000032570000}"/>
    <cellStyle name="Input 3 4 5 11" xfId="39467" xr:uid="{00000000-0005-0000-0000-000033570000}"/>
    <cellStyle name="Input 3 4 5 12" xfId="39468" xr:uid="{00000000-0005-0000-0000-000034570000}"/>
    <cellStyle name="Input 3 4 5 2" xfId="6681" xr:uid="{00000000-0005-0000-0000-000035570000}"/>
    <cellStyle name="Input 3 4 5 2 2" xfId="6682" xr:uid="{00000000-0005-0000-0000-000036570000}"/>
    <cellStyle name="Input 3 4 5 2 3" xfId="39469" xr:uid="{00000000-0005-0000-0000-000037570000}"/>
    <cellStyle name="Input 3 4 5 2 4" xfId="39470" xr:uid="{00000000-0005-0000-0000-000038570000}"/>
    <cellStyle name="Input 3 4 5 2 5" xfId="39471" xr:uid="{00000000-0005-0000-0000-000039570000}"/>
    <cellStyle name="Input 3 4 5 2 6" xfId="39472" xr:uid="{00000000-0005-0000-0000-00003A570000}"/>
    <cellStyle name="Input 3 4 5 2 7" xfId="39473" xr:uid="{00000000-0005-0000-0000-00003B570000}"/>
    <cellStyle name="Input 3 4 5 3" xfId="6683" xr:uid="{00000000-0005-0000-0000-00003C570000}"/>
    <cellStyle name="Input 3 4 5 3 2" xfId="6684" xr:uid="{00000000-0005-0000-0000-00003D570000}"/>
    <cellStyle name="Input 3 4 5 3 3" xfId="39474" xr:uid="{00000000-0005-0000-0000-00003E570000}"/>
    <cellStyle name="Input 3 4 5 3 4" xfId="39475" xr:uid="{00000000-0005-0000-0000-00003F570000}"/>
    <cellStyle name="Input 3 4 5 3 5" xfId="39476" xr:uid="{00000000-0005-0000-0000-000040570000}"/>
    <cellStyle name="Input 3 4 5 3 6" xfId="39477" xr:uid="{00000000-0005-0000-0000-000041570000}"/>
    <cellStyle name="Input 3 4 5 3 7" xfId="39478" xr:uid="{00000000-0005-0000-0000-000042570000}"/>
    <cellStyle name="Input 3 4 5 4" xfId="6685" xr:uid="{00000000-0005-0000-0000-000043570000}"/>
    <cellStyle name="Input 3 4 5 4 2" xfId="6686" xr:uid="{00000000-0005-0000-0000-000044570000}"/>
    <cellStyle name="Input 3 4 5 4 3" xfId="39479" xr:uid="{00000000-0005-0000-0000-000045570000}"/>
    <cellStyle name="Input 3 4 5 4 4" xfId="39480" xr:uid="{00000000-0005-0000-0000-000046570000}"/>
    <cellStyle name="Input 3 4 5 4 5" xfId="39481" xr:uid="{00000000-0005-0000-0000-000047570000}"/>
    <cellStyle name="Input 3 4 5 4 6" xfId="39482" xr:uid="{00000000-0005-0000-0000-000048570000}"/>
    <cellStyle name="Input 3 4 5 4 7" xfId="39483" xr:uid="{00000000-0005-0000-0000-000049570000}"/>
    <cellStyle name="Input 3 4 5 5" xfId="6687" xr:uid="{00000000-0005-0000-0000-00004A570000}"/>
    <cellStyle name="Input 3 4 5 5 2" xfId="6688" xr:uid="{00000000-0005-0000-0000-00004B570000}"/>
    <cellStyle name="Input 3 4 5 5 3" xfId="39484" xr:uid="{00000000-0005-0000-0000-00004C570000}"/>
    <cellStyle name="Input 3 4 5 5 4" xfId="39485" xr:uid="{00000000-0005-0000-0000-00004D570000}"/>
    <cellStyle name="Input 3 4 5 5 5" xfId="39486" xr:uid="{00000000-0005-0000-0000-00004E570000}"/>
    <cellStyle name="Input 3 4 5 5 6" xfId="39487" xr:uid="{00000000-0005-0000-0000-00004F570000}"/>
    <cellStyle name="Input 3 4 5 5 7" xfId="39488" xr:uid="{00000000-0005-0000-0000-000050570000}"/>
    <cellStyle name="Input 3 4 5 6" xfId="6689" xr:uid="{00000000-0005-0000-0000-000051570000}"/>
    <cellStyle name="Input 3 4 5 6 2" xfId="6690" xr:uid="{00000000-0005-0000-0000-000052570000}"/>
    <cellStyle name="Input 3 4 5 6 3" xfId="39489" xr:uid="{00000000-0005-0000-0000-000053570000}"/>
    <cellStyle name="Input 3 4 5 6 4" xfId="39490" xr:uid="{00000000-0005-0000-0000-000054570000}"/>
    <cellStyle name="Input 3 4 5 6 5" xfId="39491" xr:uid="{00000000-0005-0000-0000-000055570000}"/>
    <cellStyle name="Input 3 4 5 6 6" xfId="39492" xr:uid="{00000000-0005-0000-0000-000056570000}"/>
    <cellStyle name="Input 3 4 5 6 7" xfId="39493" xr:uid="{00000000-0005-0000-0000-000057570000}"/>
    <cellStyle name="Input 3 4 5 7" xfId="6691" xr:uid="{00000000-0005-0000-0000-000058570000}"/>
    <cellStyle name="Input 3 4 5 7 2" xfId="6692" xr:uid="{00000000-0005-0000-0000-000059570000}"/>
    <cellStyle name="Input 3 4 5 7 3" xfId="39494" xr:uid="{00000000-0005-0000-0000-00005A570000}"/>
    <cellStyle name="Input 3 4 5 7 4" xfId="39495" xr:uid="{00000000-0005-0000-0000-00005B570000}"/>
    <cellStyle name="Input 3 4 5 7 5" xfId="39496" xr:uid="{00000000-0005-0000-0000-00005C570000}"/>
    <cellStyle name="Input 3 4 5 7 6" xfId="39497" xr:uid="{00000000-0005-0000-0000-00005D570000}"/>
    <cellStyle name="Input 3 4 5 7 7" xfId="39498" xr:uid="{00000000-0005-0000-0000-00005E570000}"/>
    <cellStyle name="Input 3 4 5 8" xfId="6693" xr:uid="{00000000-0005-0000-0000-00005F570000}"/>
    <cellStyle name="Input 3 4 5 8 2" xfId="6694" xr:uid="{00000000-0005-0000-0000-000060570000}"/>
    <cellStyle name="Input 3 4 5 8 3" xfId="39499" xr:uid="{00000000-0005-0000-0000-000061570000}"/>
    <cellStyle name="Input 3 4 5 8 4" xfId="39500" xr:uid="{00000000-0005-0000-0000-000062570000}"/>
    <cellStyle name="Input 3 4 5 8 5" xfId="39501" xr:uid="{00000000-0005-0000-0000-000063570000}"/>
    <cellStyle name="Input 3 4 5 8 6" xfId="39502" xr:uid="{00000000-0005-0000-0000-000064570000}"/>
    <cellStyle name="Input 3 4 5 8 7" xfId="39503" xr:uid="{00000000-0005-0000-0000-000065570000}"/>
    <cellStyle name="Input 3 4 5 9" xfId="6695" xr:uid="{00000000-0005-0000-0000-000066570000}"/>
    <cellStyle name="Input 3 4 5 9 2" xfId="6696" xr:uid="{00000000-0005-0000-0000-000067570000}"/>
    <cellStyle name="Input 3 4 5 9 3" xfId="39504" xr:uid="{00000000-0005-0000-0000-000068570000}"/>
    <cellStyle name="Input 3 4 5 9 4" xfId="39505" xr:uid="{00000000-0005-0000-0000-000069570000}"/>
    <cellStyle name="Input 3 4 5 9 5" xfId="39506" xr:uid="{00000000-0005-0000-0000-00006A570000}"/>
    <cellStyle name="Input 3 4 5 9 6" xfId="39507" xr:uid="{00000000-0005-0000-0000-00006B570000}"/>
    <cellStyle name="Input 3 4 5 9 7" xfId="39508" xr:uid="{00000000-0005-0000-0000-00006C570000}"/>
    <cellStyle name="Input 3 4 6" xfId="6697" xr:uid="{00000000-0005-0000-0000-00006D570000}"/>
    <cellStyle name="Input 3 4 6 10" xfId="6698" xr:uid="{00000000-0005-0000-0000-00006E570000}"/>
    <cellStyle name="Input 3 4 6 11" xfId="39509" xr:uid="{00000000-0005-0000-0000-00006F570000}"/>
    <cellStyle name="Input 3 4 6 12" xfId="39510" xr:uid="{00000000-0005-0000-0000-000070570000}"/>
    <cellStyle name="Input 3 4 6 13" xfId="39511" xr:uid="{00000000-0005-0000-0000-000071570000}"/>
    <cellStyle name="Input 3 4 6 14" xfId="39512" xr:uid="{00000000-0005-0000-0000-000072570000}"/>
    <cellStyle name="Input 3 4 6 15" xfId="39513" xr:uid="{00000000-0005-0000-0000-000073570000}"/>
    <cellStyle name="Input 3 4 6 2" xfId="6699" xr:uid="{00000000-0005-0000-0000-000074570000}"/>
    <cellStyle name="Input 3 4 6 2 2" xfId="6700" xr:uid="{00000000-0005-0000-0000-000075570000}"/>
    <cellStyle name="Input 3 4 6 2 3" xfId="39514" xr:uid="{00000000-0005-0000-0000-000076570000}"/>
    <cellStyle name="Input 3 4 6 2 4" xfId="39515" xr:uid="{00000000-0005-0000-0000-000077570000}"/>
    <cellStyle name="Input 3 4 6 2 5" xfId="39516" xr:uid="{00000000-0005-0000-0000-000078570000}"/>
    <cellStyle name="Input 3 4 6 2 6" xfId="39517" xr:uid="{00000000-0005-0000-0000-000079570000}"/>
    <cellStyle name="Input 3 4 6 2 7" xfId="39518" xr:uid="{00000000-0005-0000-0000-00007A570000}"/>
    <cellStyle name="Input 3 4 6 3" xfId="6701" xr:uid="{00000000-0005-0000-0000-00007B570000}"/>
    <cellStyle name="Input 3 4 6 3 2" xfId="6702" xr:uid="{00000000-0005-0000-0000-00007C570000}"/>
    <cellStyle name="Input 3 4 6 3 3" xfId="39519" xr:uid="{00000000-0005-0000-0000-00007D570000}"/>
    <cellStyle name="Input 3 4 6 3 4" xfId="39520" xr:uid="{00000000-0005-0000-0000-00007E570000}"/>
    <cellStyle name="Input 3 4 6 3 5" xfId="39521" xr:uid="{00000000-0005-0000-0000-00007F570000}"/>
    <cellStyle name="Input 3 4 6 3 6" xfId="39522" xr:uid="{00000000-0005-0000-0000-000080570000}"/>
    <cellStyle name="Input 3 4 6 3 7" xfId="39523" xr:uid="{00000000-0005-0000-0000-000081570000}"/>
    <cellStyle name="Input 3 4 6 4" xfId="6703" xr:uid="{00000000-0005-0000-0000-000082570000}"/>
    <cellStyle name="Input 3 4 6 4 2" xfId="6704" xr:uid="{00000000-0005-0000-0000-000083570000}"/>
    <cellStyle name="Input 3 4 6 4 3" xfId="39524" xr:uid="{00000000-0005-0000-0000-000084570000}"/>
    <cellStyle name="Input 3 4 6 4 4" xfId="39525" xr:uid="{00000000-0005-0000-0000-000085570000}"/>
    <cellStyle name="Input 3 4 6 4 5" xfId="39526" xr:uid="{00000000-0005-0000-0000-000086570000}"/>
    <cellStyle name="Input 3 4 6 4 6" xfId="39527" xr:uid="{00000000-0005-0000-0000-000087570000}"/>
    <cellStyle name="Input 3 4 6 4 7" xfId="39528" xr:uid="{00000000-0005-0000-0000-000088570000}"/>
    <cellStyle name="Input 3 4 6 5" xfId="6705" xr:uid="{00000000-0005-0000-0000-000089570000}"/>
    <cellStyle name="Input 3 4 6 5 2" xfId="6706" xr:uid="{00000000-0005-0000-0000-00008A570000}"/>
    <cellStyle name="Input 3 4 6 5 3" xfId="39529" xr:uid="{00000000-0005-0000-0000-00008B570000}"/>
    <cellStyle name="Input 3 4 6 5 4" xfId="39530" xr:uid="{00000000-0005-0000-0000-00008C570000}"/>
    <cellStyle name="Input 3 4 6 5 5" xfId="39531" xr:uid="{00000000-0005-0000-0000-00008D570000}"/>
    <cellStyle name="Input 3 4 6 5 6" xfId="39532" xr:uid="{00000000-0005-0000-0000-00008E570000}"/>
    <cellStyle name="Input 3 4 6 5 7" xfId="39533" xr:uid="{00000000-0005-0000-0000-00008F570000}"/>
    <cellStyle name="Input 3 4 6 6" xfId="6707" xr:uid="{00000000-0005-0000-0000-000090570000}"/>
    <cellStyle name="Input 3 4 6 6 2" xfId="6708" xr:uid="{00000000-0005-0000-0000-000091570000}"/>
    <cellStyle name="Input 3 4 6 6 3" xfId="39534" xr:uid="{00000000-0005-0000-0000-000092570000}"/>
    <cellStyle name="Input 3 4 6 6 4" xfId="39535" xr:uid="{00000000-0005-0000-0000-000093570000}"/>
    <cellStyle name="Input 3 4 6 6 5" xfId="39536" xr:uid="{00000000-0005-0000-0000-000094570000}"/>
    <cellStyle name="Input 3 4 6 6 6" xfId="39537" xr:uid="{00000000-0005-0000-0000-000095570000}"/>
    <cellStyle name="Input 3 4 6 6 7" xfId="39538" xr:uid="{00000000-0005-0000-0000-000096570000}"/>
    <cellStyle name="Input 3 4 6 7" xfId="6709" xr:uid="{00000000-0005-0000-0000-000097570000}"/>
    <cellStyle name="Input 3 4 6 7 2" xfId="6710" xr:uid="{00000000-0005-0000-0000-000098570000}"/>
    <cellStyle name="Input 3 4 6 7 3" xfId="39539" xr:uid="{00000000-0005-0000-0000-000099570000}"/>
    <cellStyle name="Input 3 4 6 7 4" xfId="39540" xr:uid="{00000000-0005-0000-0000-00009A570000}"/>
    <cellStyle name="Input 3 4 6 7 5" xfId="39541" xr:uid="{00000000-0005-0000-0000-00009B570000}"/>
    <cellStyle name="Input 3 4 6 7 6" xfId="39542" xr:uid="{00000000-0005-0000-0000-00009C570000}"/>
    <cellStyle name="Input 3 4 6 7 7" xfId="39543" xr:uid="{00000000-0005-0000-0000-00009D570000}"/>
    <cellStyle name="Input 3 4 6 8" xfId="6711" xr:uid="{00000000-0005-0000-0000-00009E570000}"/>
    <cellStyle name="Input 3 4 6 8 2" xfId="6712" xr:uid="{00000000-0005-0000-0000-00009F570000}"/>
    <cellStyle name="Input 3 4 6 8 3" xfId="39544" xr:uid="{00000000-0005-0000-0000-0000A0570000}"/>
    <cellStyle name="Input 3 4 6 8 4" xfId="39545" xr:uid="{00000000-0005-0000-0000-0000A1570000}"/>
    <cellStyle name="Input 3 4 6 8 5" xfId="39546" xr:uid="{00000000-0005-0000-0000-0000A2570000}"/>
    <cellStyle name="Input 3 4 6 8 6" xfId="39547" xr:uid="{00000000-0005-0000-0000-0000A3570000}"/>
    <cellStyle name="Input 3 4 6 8 7" xfId="39548" xr:uid="{00000000-0005-0000-0000-0000A4570000}"/>
    <cellStyle name="Input 3 4 6 9" xfId="6713" xr:uid="{00000000-0005-0000-0000-0000A5570000}"/>
    <cellStyle name="Input 3 4 6 9 2" xfId="6714" xr:uid="{00000000-0005-0000-0000-0000A6570000}"/>
    <cellStyle name="Input 3 4 6 9 3" xfId="39549" xr:uid="{00000000-0005-0000-0000-0000A7570000}"/>
    <cellStyle name="Input 3 4 6 9 4" xfId="39550" xr:uid="{00000000-0005-0000-0000-0000A8570000}"/>
    <cellStyle name="Input 3 4 6 9 5" xfId="39551" xr:uid="{00000000-0005-0000-0000-0000A9570000}"/>
    <cellStyle name="Input 3 4 6 9 6" xfId="39552" xr:uid="{00000000-0005-0000-0000-0000AA570000}"/>
    <cellStyle name="Input 3 4 6 9 7" xfId="39553" xr:uid="{00000000-0005-0000-0000-0000AB570000}"/>
    <cellStyle name="Input 3 4 7" xfId="39554" xr:uid="{00000000-0005-0000-0000-0000AC570000}"/>
    <cellStyle name="Input 3 5" xfId="6715" xr:uid="{00000000-0005-0000-0000-0000AD570000}"/>
    <cellStyle name="Input 3 5 2" xfId="6716" xr:uid="{00000000-0005-0000-0000-0000AE570000}"/>
    <cellStyle name="Input 3 5 2 2" xfId="6717" xr:uid="{00000000-0005-0000-0000-0000AF570000}"/>
    <cellStyle name="Input 3 5 2 2 10" xfId="39555" xr:uid="{00000000-0005-0000-0000-0000B0570000}"/>
    <cellStyle name="Input 3 5 2 2 2" xfId="6718" xr:uid="{00000000-0005-0000-0000-0000B1570000}"/>
    <cellStyle name="Input 3 5 2 2 2 2" xfId="6719" xr:uid="{00000000-0005-0000-0000-0000B2570000}"/>
    <cellStyle name="Input 3 5 2 2 2 3" xfId="39556" xr:uid="{00000000-0005-0000-0000-0000B3570000}"/>
    <cellStyle name="Input 3 5 2 2 2 4" xfId="39557" xr:uid="{00000000-0005-0000-0000-0000B4570000}"/>
    <cellStyle name="Input 3 5 2 2 2 5" xfId="39558" xr:uid="{00000000-0005-0000-0000-0000B5570000}"/>
    <cellStyle name="Input 3 5 2 2 2 6" xfId="39559" xr:uid="{00000000-0005-0000-0000-0000B6570000}"/>
    <cellStyle name="Input 3 5 2 2 2 7" xfId="39560" xr:uid="{00000000-0005-0000-0000-0000B7570000}"/>
    <cellStyle name="Input 3 5 2 2 3" xfId="6720" xr:uid="{00000000-0005-0000-0000-0000B8570000}"/>
    <cellStyle name="Input 3 5 2 2 3 2" xfId="6721" xr:uid="{00000000-0005-0000-0000-0000B9570000}"/>
    <cellStyle name="Input 3 5 2 2 3 3" xfId="39561" xr:uid="{00000000-0005-0000-0000-0000BA570000}"/>
    <cellStyle name="Input 3 5 2 2 3 4" xfId="39562" xr:uid="{00000000-0005-0000-0000-0000BB570000}"/>
    <cellStyle name="Input 3 5 2 2 3 5" xfId="39563" xr:uid="{00000000-0005-0000-0000-0000BC570000}"/>
    <cellStyle name="Input 3 5 2 2 3 6" xfId="39564" xr:uid="{00000000-0005-0000-0000-0000BD570000}"/>
    <cellStyle name="Input 3 5 2 2 3 7" xfId="39565" xr:uid="{00000000-0005-0000-0000-0000BE570000}"/>
    <cellStyle name="Input 3 5 2 2 4" xfId="6722" xr:uid="{00000000-0005-0000-0000-0000BF570000}"/>
    <cellStyle name="Input 3 5 2 2 4 2" xfId="6723" xr:uid="{00000000-0005-0000-0000-0000C0570000}"/>
    <cellStyle name="Input 3 5 2 2 4 3" xfId="39566" xr:uid="{00000000-0005-0000-0000-0000C1570000}"/>
    <cellStyle name="Input 3 5 2 2 4 4" xfId="39567" xr:uid="{00000000-0005-0000-0000-0000C2570000}"/>
    <cellStyle name="Input 3 5 2 2 4 5" xfId="39568" xr:uid="{00000000-0005-0000-0000-0000C3570000}"/>
    <cellStyle name="Input 3 5 2 2 4 6" xfId="39569" xr:uid="{00000000-0005-0000-0000-0000C4570000}"/>
    <cellStyle name="Input 3 5 2 2 4 7" xfId="39570" xr:uid="{00000000-0005-0000-0000-0000C5570000}"/>
    <cellStyle name="Input 3 5 2 2 5" xfId="6724" xr:uid="{00000000-0005-0000-0000-0000C6570000}"/>
    <cellStyle name="Input 3 5 2 2 5 2" xfId="6725" xr:uid="{00000000-0005-0000-0000-0000C7570000}"/>
    <cellStyle name="Input 3 5 2 2 5 3" xfId="39571" xr:uid="{00000000-0005-0000-0000-0000C8570000}"/>
    <cellStyle name="Input 3 5 2 2 5 4" xfId="39572" xr:uid="{00000000-0005-0000-0000-0000C9570000}"/>
    <cellStyle name="Input 3 5 2 2 5 5" xfId="39573" xr:uid="{00000000-0005-0000-0000-0000CA570000}"/>
    <cellStyle name="Input 3 5 2 2 5 6" xfId="39574" xr:uid="{00000000-0005-0000-0000-0000CB570000}"/>
    <cellStyle name="Input 3 5 2 2 5 7" xfId="39575" xr:uid="{00000000-0005-0000-0000-0000CC570000}"/>
    <cellStyle name="Input 3 5 2 2 6" xfId="6726" xr:uid="{00000000-0005-0000-0000-0000CD570000}"/>
    <cellStyle name="Input 3 5 2 2 6 2" xfId="6727" xr:uid="{00000000-0005-0000-0000-0000CE570000}"/>
    <cellStyle name="Input 3 5 2 2 6 3" xfId="39576" xr:uid="{00000000-0005-0000-0000-0000CF570000}"/>
    <cellStyle name="Input 3 5 2 2 6 4" xfId="39577" xr:uid="{00000000-0005-0000-0000-0000D0570000}"/>
    <cellStyle name="Input 3 5 2 2 6 5" xfId="39578" xr:uid="{00000000-0005-0000-0000-0000D1570000}"/>
    <cellStyle name="Input 3 5 2 2 6 6" xfId="39579" xr:uid="{00000000-0005-0000-0000-0000D2570000}"/>
    <cellStyle name="Input 3 5 2 2 6 7" xfId="39580" xr:uid="{00000000-0005-0000-0000-0000D3570000}"/>
    <cellStyle name="Input 3 5 2 2 7" xfId="39581" xr:uid="{00000000-0005-0000-0000-0000D4570000}"/>
    <cellStyle name="Input 3 5 2 2 8" xfId="39582" xr:uid="{00000000-0005-0000-0000-0000D5570000}"/>
    <cellStyle name="Input 3 5 2 2 9" xfId="39583" xr:uid="{00000000-0005-0000-0000-0000D6570000}"/>
    <cellStyle name="Input 3 5 2 3" xfId="6728" xr:uid="{00000000-0005-0000-0000-0000D7570000}"/>
    <cellStyle name="Input 3 5 2 3 10" xfId="6729" xr:uid="{00000000-0005-0000-0000-0000D8570000}"/>
    <cellStyle name="Input 3 5 2 3 11" xfId="39584" xr:uid="{00000000-0005-0000-0000-0000D9570000}"/>
    <cellStyle name="Input 3 5 2 3 12" xfId="39585" xr:uid="{00000000-0005-0000-0000-0000DA570000}"/>
    <cellStyle name="Input 3 5 2 3 13" xfId="39586" xr:uid="{00000000-0005-0000-0000-0000DB570000}"/>
    <cellStyle name="Input 3 5 2 3 14" xfId="39587" xr:uid="{00000000-0005-0000-0000-0000DC570000}"/>
    <cellStyle name="Input 3 5 2 3 15" xfId="39588" xr:uid="{00000000-0005-0000-0000-0000DD570000}"/>
    <cellStyle name="Input 3 5 2 3 2" xfId="6730" xr:uid="{00000000-0005-0000-0000-0000DE570000}"/>
    <cellStyle name="Input 3 5 2 3 2 2" xfId="6731" xr:uid="{00000000-0005-0000-0000-0000DF570000}"/>
    <cellStyle name="Input 3 5 2 3 2 3" xfId="39589" xr:uid="{00000000-0005-0000-0000-0000E0570000}"/>
    <cellStyle name="Input 3 5 2 3 2 4" xfId="39590" xr:uid="{00000000-0005-0000-0000-0000E1570000}"/>
    <cellStyle name="Input 3 5 2 3 2 5" xfId="39591" xr:uid="{00000000-0005-0000-0000-0000E2570000}"/>
    <cellStyle name="Input 3 5 2 3 2 6" xfId="39592" xr:uid="{00000000-0005-0000-0000-0000E3570000}"/>
    <cellStyle name="Input 3 5 2 3 2 7" xfId="39593" xr:uid="{00000000-0005-0000-0000-0000E4570000}"/>
    <cellStyle name="Input 3 5 2 3 3" xfId="6732" xr:uid="{00000000-0005-0000-0000-0000E5570000}"/>
    <cellStyle name="Input 3 5 2 3 3 2" xfId="6733" xr:uid="{00000000-0005-0000-0000-0000E6570000}"/>
    <cellStyle name="Input 3 5 2 3 3 3" xfId="39594" xr:uid="{00000000-0005-0000-0000-0000E7570000}"/>
    <cellStyle name="Input 3 5 2 3 3 4" xfId="39595" xr:uid="{00000000-0005-0000-0000-0000E8570000}"/>
    <cellStyle name="Input 3 5 2 3 3 5" xfId="39596" xr:uid="{00000000-0005-0000-0000-0000E9570000}"/>
    <cellStyle name="Input 3 5 2 3 3 6" xfId="39597" xr:uid="{00000000-0005-0000-0000-0000EA570000}"/>
    <cellStyle name="Input 3 5 2 3 3 7" xfId="39598" xr:uid="{00000000-0005-0000-0000-0000EB570000}"/>
    <cellStyle name="Input 3 5 2 3 4" xfId="6734" xr:uid="{00000000-0005-0000-0000-0000EC570000}"/>
    <cellStyle name="Input 3 5 2 3 4 2" xfId="6735" xr:uid="{00000000-0005-0000-0000-0000ED570000}"/>
    <cellStyle name="Input 3 5 2 3 4 3" xfId="39599" xr:uid="{00000000-0005-0000-0000-0000EE570000}"/>
    <cellStyle name="Input 3 5 2 3 4 4" xfId="39600" xr:uid="{00000000-0005-0000-0000-0000EF570000}"/>
    <cellStyle name="Input 3 5 2 3 4 5" xfId="39601" xr:uid="{00000000-0005-0000-0000-0000F0570000}"/>
    <cellStyle name="Input 3 5 2 3 4 6" xfId="39602" xr:uid="{00000000-0005-0000-0000-0000F1570000}"/>
    <cellStyle name="Input 3 5 2 3 4 7" xfId="39603" xr:uid="{00000000-0005-0000-0000-0000F2570000}"/>
    <cellStyle name="Input 3 5 2 3 5" xfId="6736" xr:uid="{00000000-0005-0000-0000-0000F3570000}"/>
    <cellStyle name="Input 3 5 2 3 5 2" xfId="6737" xr:uid="{00000000-0005-0000-0000-0000F4570000}"/>
    <cellStyle name="Input 3 5 2 3 5 3" xfId="39604" xr:uid="{00000000-0005-0000-0000-0000F5570000}"/>
    <cellStyle name="Input 3 5 2 3 5 4" xfId="39605" xr:uid="{00000000-0005-0000-0000-0000F6570000}"/>
    <cellStyle name="Input 3 5 2 3 5 5" xfId="39606" xr:uid="{00000000-0005-0000-0000-0000F7570000}"/>
    <cellStyle name="Input 3 5 2 3 5 6" xfId="39607" xr:uid="{00000000-0005-0000-0000-0000F8570000}"/>
    <cellStyle name="Input 3 5 2 3 5 7" xfId="39608" xr:uid="{00000000-0005-0000-0000-0000F9570000}"/>
    <cellStyle name="Input 3 5 2 3 6" xfId="6738" xr:uid="{00000000-0005-0000-0000-0000FA570000}"/>
    <cellStyle name="Input 3 5 2 3 6 2" xfId="6739" xr:uid="{00000000-0005-0000-0000-0000FB570000}"/>
    <cellStyle name="Input 3 5 2 3 6 3" xfId="39609" xr:uid="{00000000-0005-0000-0000-0000FC570000}"/>
    <cellStyle name="Input 3 5 2 3 6 4" xfId="39610" xr:uid="{00000000-0005-0000-0000-0000FD570000}"/>
    <cellStyle name="Input 3 5 2 3 6 5" xfId="39611" xr:uid="{00000000-0005-0000-0000-0000FE570000}"/>
    <cellStyle name="Input 3 5 2 3 6 6" xfId="39612" xr:uid="{00000000-0005-0000-0000-0000FF570000}"/>
    <cellStyle name="Input 3 5 2 3 6 7" xfId="39613" xr:uid="{00000000-0005-0000-0000-000000580000}"/>
    <cellStyle name="Input 3 5 2 3 7" xfId="6740" xr:uid="{00000000-0005-0000-0000-000001580000}"/>
    <cellStyle name="Input 3 5 2 3 7 2" xfId="6741" xr:uid="{00000000-0005-0000-0000-000002580000}"/>
    <cellStyle name="Input 3 5 2 3 7 3" xfId="39614" xr:uid="{00000000-0005-0000-0000-000003580000}"/>
    <cellStyle name="Input 3 5 2 3 7 4" xfId="39615" xr:uid="{00000000-0005-0000-0000-000004580000}"/>
    <cellStyle name="Input 3 5 2 3 7 5" xfId="39616" xr:uid="{00000000-0005-0000-0000-000005580000}"/>
    <cellStyle name="Input 3 5 2 3 7 6" xfId="39617" xr:uid="{00000000-0005-0000-0000-000006580000}"/>
    <cellStyle name="Input 3 5 2 3 7 7" xfId="39618" xr:uid="{00000000-0005-0000-0000-000007580000}"/>
    <cellStyle name="Input 3 5 2 3 8" xfId="6742" xr:uid="{00000000-0005-0000-0000-000008580000}"/>
    <cellStyle name="Input 3 5 2 3 8 2" xfId="6743" xr:uid="{00000000-0005-0000-0000-000009580000}"/>
    <cellStyle name="Input 3 5 2 3 8 3" xfId="39619" xr:uid="{00000000-0005-0000-0000-00000A580000}"/>
    <cellStyle name="Input 3 5 2 3 8 4" xfId="39620" xr:uid="{00000000-0005-0000-0000-00000B580000}"/>
    <cellStyle name="Input 3 5 2 3 8 5" xfId="39621" xr:uid="{00000000-0005-0000-0000-00000C580000}"/>
    <cellStyle name="Input 3 5 2 3 8 6" xfId="39622" xr:uid="{00000000-0005-0000-0000-00000D580000}"/>
    <cellStyle name="Input 3 5 2 3 8 7" xfId="39623" xr:uid="{00000000-0005-0000-0000-00000E580000}"/>
    <cellStyle name="Input 3 5 2 3 9" xfId="6744" xr:uid="{00000000-0005-0000-0000-00000F580000}"/>
    <cellStyle name="Input 3 5 2 3 9 2" xfId="6745" xr:uid="{00000000-0005-0000-0000-000010580000}"/>
    <cellStyle name="Input 3 5 2 3 9 3" xfId="39624" xr:uid="{00000000-0005-0000-0000-000011580000}"/>
    <cellStyle name="Input 3 5 2 3 9 4" xfId="39625" xr:uid="{00000000-0005-0000-0000-000012580000}"/>
    <cellStyle name="Input 3 5 2 3 9 5" xfId="39626" xr:uid="{00000000-0005-0000-0000-000013580000}"/>
    <cellStyle name="Input 3 5 2 3 9 6" xfId="39627" xr:uid="{00000000-0005-0000-0000-000014580000}"/>
    <cellStyle name="Input 3 5 2 3 9 7" xfId="39628" xr:uid="{00000000-0005-0000-0000-000015580000}"/>
    <cellStyle name="Input 3 5 2 4" xfId="6746" xr:uid="{00000000-0005-0000-0000-000016580000}"/>
    <cellStyle name="Input 3 5 2 4 2" xfId="6747" xr:uid="{00000000-0005-0000-0000-000017580000}"/>
    <cellStyle name="Input 3 5 2 4 3" xfId="39629" xr:uid="{00000000-0005-0000-0000-000018580000}"/>
    <cellStyle name="Input 3 5 2 4 4" xfId="39630" xr:uid="{00000000-0005-0000-0000-000019580000}"/>
    <cellStyle name="Input 3 5 2 4 5" xfId="39631" xr:uid="{00000000-0005-0000-0000-00001A580000}"/>
    <cellStyle name="Input 3 5 2 4 6" xfId="39632" xr:uid="{00000000-0005-0000-0000-00001B580000}"/>
    <cellStyle name="Input 3 5 2 4 7" xfId="39633" xr:uid="{00000000-0005-0000-0000-00001C580000}"/>
    <cellStyle name="Input 3 5 2 5" xfId="6748" xr:uid="{00000000-0005-0000-0000-00001D580000}"/>
    <cellStyle name="Input 3 5 2 5 2" xfId="6749" xr:uid="{00000000-0005-0000-0000-00001E580000}"/>
    <cellStyle name="Input 3 5 2 6" xfId="39634" xr:uid="{00000000-0005-0000-0000-00001F580000}"/>
    <cellStyle name="Input 3 5 2 7" xfId="39635" xr:uid="{00000000-0005-0000-0000-000020580000}"/>
    <cellStyle name="Input 3 5 2 8" xfId="39636" xr:uid="{00000000-0005-0000-0000-000021580000}"/>
    <cellStyle name="Input 3 5 3" xfId="6750" xr:uid="{00000000-0005-0000-0000-000022580000}"/>
    <cellStyle name="Input 3 5 3 10" xfId="39637" xr:uid="{00000000-0005-0000-0000-000023580000}"/>
    <cellStyle name="Input 3 5 3 2" xfId="6751" xr:uid="{00000000-0005-0000-0000-000024580000}"/>
    <cellStyle name="Input 3 5 3 2 2" xfId="6752" xr:uid="{00000000-0005-0000-0000-000025580000}"/>
    <cellStyle name="Input 3 5 3 2 3" xfId="39638" xr:uid="{00000000-0005-0000-0000-000026580000}"/>
    <cellStyle name="Input 3 5 3 2 4" xfId="39639" xr:uid="{00000000-0005-0000-0000-000027580000}"/>
    <cellStyle name="Input 3 5 3 2 5" xfId="39640" xr:uid="{00000000-0005-0000-0000-000028580000}"/>
    <cellStyle name="Input 3 5 3 2 6" xfId="39641" xr:uid="{00000000-0005-0000-0000-000029580000}"/>
    <cellStyle name="Input 3 5 3 2 7" xfId="39642" xr:uid="{00000000-0005-0000-0000-00002A580000}"/>
    <cellStyle name="Input 3 5 3 3" xfId="6753" xr:uid="{00000000-0005-0000-0000-00002B580000}"/>
    <cellStyle name="Input 3 5 3 3 2" xfId="6754" xr:uid="{00000000-0005-0000-0000-00002C580000}"/>
    <cellStyle name="Input 3 5 3 3 3" xfId="39643" xr:uid="{00000000-0005-0000-0000-00002D580000}"/>
    <cellStyle name="Input 3 5 3 3 4" xfId="39644" xr:uid="{00000000-0005-0000-0000-00002E580000}"/>
    <cellStyle name="Input 3 5 3 3 5" xfId="39645" xr:uid="{00000000-0005-0000-0000-00002F580000}"/>
    <cellStyle name="Input 3 5 3 3 6" xfId="39646" xr:uid="{00000000-0005-0000-0000-000030580000}"/>
    <cellStyle name="Input 3 5 3 3 7" xfId="39647" xr:uid="{00000000-0005-0000-0000-000031580000}"/>
    <cellStyle name="Input 3 5 3 4" xfId="6755" xr:uid="{00000000-0005-0000-0000-000032580000}"/>
    <cellStyle name="Input 3 5 3 4 2" xfId="6756" xr:uid="{00000000-0005-0000-0000-000033580000}"/>
    <cellStyle name="Input 3 5 3 4 3" xfId="39648" xr:uid="{00000000-0005-0000-0000-000034580000}"/>
    <cellStyle name="Input 3 5 3 4 4" xfId="39649" xr:uid="{00000000-0005-0000-0000-000035580000}"/>
    <cellStyle name="Input 3 5 3 4 5" xfId="39650" xr:uid="{00000000-0005-0000-0000-000036580000}"/>
    <cellStyle name="Input 3 5 3 4 6" xfId="39651" xr:uid="{00000000-0005-0000-0000-000037580000}"/>
    <cellStyle name="Input 3 5 3 4 7" xfId="39652" xr:uid="{00000000-0005-0000-0000-000038580000}"/>
    <cellStyle name="Input 3 5 3 5" xfId="6757" xr:uid="{00000000-0005-0000-0000-000039580000}"/>
    <cellStyle name="Input 3 5 3 5 2" xfId="6758" xr:uid="{00000000-0005-0000-0000-00003A580000}"/>
    <cellStyle name="Input 3 5 3 5 3" xfId="39653" xr:uid="{00000000-0005-0000-0000-00003B580000}"/>
    <cellStyle name="Input 3 5 3 5 4" xfId="39654" xr:uid="{00000000-0005-0000-0000-00003C580000}"/>
    <cellStyle name="Input 3 5 3 5 5" xfId="39655" xr:uid="{00000000-0005-0000-0000-00003D580000}"/>
    <cellStyle name="Input 3 5 3 5 6" xfId="39656" xr:uid="{00000000-0005-0000-0000-00003E580000}"/>
    <cellStyle name="Input 3 5 3 5 7" xfId="39657" xr:uid="{00000000-0005-0000-0000-00003F580000}"/>
    <cellStyle name="Input 3 5 3 6" xfId="6759" xr:uid="{00000000-0005-0000-0000-000040580000}"/>
    <cellStyle name="Input 3 5 3 6 2" xfId="6760" xr:uid="{00000000-0005-0000-0000-000041580000}"/>
    <cellStyle name="Input 3 5 3 6 3" xfId="39658" xr:uid="{00000000-0005-0000-0000-000042580000}"/>
    <cellStyle name="Input 3 5 3 6 4" xfId="39659" xr:uid="{00000000-0005-0000-0000-000043580000}"/>
    <cellStyle name="Input 3 5 3 6 5" xfId="39660" xr:uid="{00000000-0005-0000-0000-000044580000}"/>
    <cellStyle name="Input 3 5 3 6 6" xfId="39661" xr:uid="{00000000-0005-0000-0000-000045580000}"/>
    <cellStyle name="Input 3 5 3 6 7" xfId="39662" xr:uid="{00000000-0005-0000-0000-000046580000}"/>
    <cellStyle name="Input 3 5 3 7" xfId="39663" xr:uid="{00000000-0005-0000-0000-000047580000}"/>
    <cellStyle name="Input 3 5 3 8" xfId="39664" xr:uid="{00000000-0005-0000-0000-000048580000}"/>
    <cellStyle name="Input 3 5 3 9" xfId="39665" xr:uid="{00000000-0005-0000-0000-000049580000}"/>
    <cellStyle name="Input 3 5 4" xfId="6761" xr:uid="{00000000-0005-0000-0000-00004A580000}"/>
    <cellStyle name="Input 3 5 4 10" xfId="6762" xr:uid="{00000000-0005-0000-0000-00004B580000}"/>
    <cellStyle name="Input 3 5 4 11" xfId="39666" xr:uid="{00000000-0005-0000-0000-00004C580000}"/>
    <cellStyle name="Input 3 5 4 12" xfId="39667" xr:uid="{00000000-0005-0000-0000-00004D580000}"/>
    <cellStyle name="Input 3 5 4 2" xfId="6763" xr:uid="{00000000-0005-0000-0000-00004E580000}"/>
    <cellStyle name="Input 3 5 4 2 2" xfId="6764" xr:uid="{00000000-0005-0000-0000-00004F580000}"/>
    <cellStyle name="Input 3 5 4 2 3" xfId="39668" xr:uid="{00000000-0005-0000-0000-000050580000}"/>
    <cellStyle name="Input 3 5 4 2 4" xfId="39669" xr:uid="{00000000-0005-0000-0000-000051580000}"/>
    <cellStyle name="Input 3 5 4 2 5" xfId="39670" xr:uid="{00000000-0005-0000-0000-000052580000}"/>
    <cellStyle name="Input 3 5 4 2 6" xfId="39671" xr:uid="{00000000-0005-0000-0000-000053580000}"/>
    <cellStyle name="Input 3 5 4 2 7" xfId="39672" xr:uid="{00000000-0005-0000-0000-000054580000}"/>
    <cellStyle name="Input 3 5 4 3" xfId="6765" xr:uid="{00000000-0005-0000-0000-000055580000}"/>
    <cellStyle name="Input 3 5 4 3 2" xfId="6766" xr:uid="{00000000-0005-0000-0000-000056580000}"/>
    <cellStyle name="Input 3 5 4 3 3" xfId="39673" xr:uid="{00000000-0005-0000-0000-000057580000}"/>
    <cellStyle name="Input 3 5 4 3 4" xfId="39674" xr:uid="{00000000-0005-0000-0000-000058580000}"/>
    <cellStyle name="Input 3 5 4 3 5" xfId="39675" xr:uid="{00000000-0005-0000-0000-000059580000}"/>
    <cellStyle name="Input 3 5 4 3 6" xfId="39676" xr:uid="{00000000-0005-0000-0000-00005A580000}"/>
    <cellStyle name="Input 3 5 4 3 7" xfId="39677" xr:uid="{00000000-0005-0000-0000-00005B580000}"/>
    <cellStyle name="Input 3 5 4 4" xfId="6767" xr:uid="{00000000-0005-0000-0000-00005C580000}"/>
    <cellStyle name="Input 3 5 4 4 2" xfId="6768" xr:uid="{00000000-0005-0000-0000-00005D580000}"/>
    <cellStyle name="Input 3 5 4 4 3" xfId="39678" xr:uid="{00000000-0005-0000-0000-00005E580000}"/>
    <cellStyle name="Input 3 5 4 4 4" xfId="39679" xr:uid="{00000000-0005-0000-0000-00005F580000}"/>
    <cellStyle name="Input 3 5 4 4 5" xfId="39680" xr:uid="{00000000-0005-0000-0000-000060580000}"/>
    <cellStyle name="Input 3 5 4 4 6" xfId="39681" xr:uid="{00000000-0005-0000-0000-000061580000}"/>
    <cellStyle name="Input 3 5 4 4 7" xfId="39682" xr:uid="{00000000-0005-0000-0000-000062580000}"/>
    <cellStyle name="Input 3 5 4 5" xfId="6769" xr:uid="{00000000-0005-0000-0000-000063580000}"/>
    <cellStyle name="Input 3 5 4 5 2" xfId="6770" xr:uid="{00000000-0005-0000-0000-000064580000}"/>
    <cellStyle name="Input 3 5 4 5 3" xfId="39683" xr:uid="{00000000-0005-0000-0000-000065580000}"/>
    <cellStyle name="Input 3 5 4 5 4" xfId="39684" xr:uid="{00000000-0005-0000-0000-000066580000}"/>
    <cellStyle name="Input 3 5 4 5 5" xfId="39685" xr:uid="{00000000-0005-0000-0000-000067580000}"/>
    <cellStyle name="Input 3 5 4 5 6" xfId="39686" xr:uid="{00000000-0005-0000-0000-000068580000}"/>
    <cellStyle name="Input 3 5 4 5 7" xfId="39687" xr:uid="{00000000-0005-0000-0000-000069580000}"/>
    <cellStyle name="Input 3 5 4 6" xfId="6771" xr:uid="{00000000-0005-0000-0000-00006A580000}"/>
    <cellStyle name="Input 3 5 4 6 2" xfId="6772" xr:uid="{00000000-0005-0000-0000-00006B580000}"/>
    <cellStyle name="Input 3 5 4 6 3" xfId="39688" xr:uid="{00000000-0005-0000-0000-00006C580000}"/>
    <cellStyle name="Input 3 5 4 6 4" xfId="39689" xr:uid="{00000000-0005-0000-0000-00006D580000}"/>
    <cellStyle name="Input 3 5 4 6 5" xfId="39690" xr:uid="{00000000-0005-0000-0000-00006E580000}"/>
    <cellStyle name="Input 3 5 4 6 6" xfId="39691" xr:uid="{00000000-0005-0000-0000-00006F580000}"/>
    <cellStyle name="Input 3 5 4 6 7" xfId="39692" xr:uid="{00000000-0005-0000-0000-000070580000}"/>
    <cellStyle name="Input 3 5 4 7" xfId="6773" xr:uid="{00000000-0005-0000-0000-000071580000}"/>
    <cellStyle name="Input 3 5 4 7 2" xfId="6774" xr:uid="{00000000-0005-0000-0000-000072580000}"/>
    <cellStyle name="Input 3 5 4 7 3" xfId="39693" xr:uid="{00000000-0005-0000-0000-000073580000}"/>
    <cellStyle name="Input 3 5 4 7 4" xfId="39694" xr:uid="{00000000-0005-0000-0000-000074580000}"/>
    <cellStyle name="Input 3 5 4 7 5" xfId="39695" xr:uid="{00000000-0005-0000-0000-000075580000}"/>
    <cellStyle name="Input 3 5 4 7 6" xfId="39696" xr:uid="{00000000-0005-0000-0000-000076580000}"/>
    <cellStyle name="Input 3 5 4 7 7" xfId="39697" xr:uid="{00000000-0005-0000-0000-000077580000}"/>
    <cellStyle name="Input 3 5 4 8" xfId="6775" xr:uid="{00000000-0005-0000-0000-000078580000}"/>
    <cellStyle name="Input 3 5 4 8 2" xfId="6776" xr:uid="{00000000-0005-0000-0000-000079580000}"/>
    <cellStyle name="Input 3 5 4 8 3" xfId="39698" xr:uid="{00000000-0005-0000-0000-00007A580000}"/>
    <cellStyle name="Input 3 5 4 8 4" xfId="39699" xr:uid="{00000000-0005-0000-0000-00007B580000}"/>
    <cellStyle name="Input 3 5 4 8 5" xfId="39700" xr:uid="{00000000-0005-0000-0000-00007C580000}"/>
    <cellStyle name="Input 3 5 4 8 6" xfId="39701" xr:uid="{00000000-0005-0000-0000-00007D580000}"/>
    <cellStyle name="Input 3 5 4 8 7" xfId="39702" xr:uid="{00000000-0005-0000-0000-00007E580000}"/>
    <cellStyle name="Input 3 5 4 9" xfId="6777" xr:uid="{00000000-0005-0000-0000-00007F580000}"/>
    <cellStyle name="Input 3 5 4 9 2" xfId="6778" xr:uid="{00000000-0005-0000-0000-000080580000}"/>
    <cellStyle name="Input 3 5 4 9 3" xfId="39703" xr:uid="{00000000-0005-0000-0000-000081580000}"/>
    <cellStyle name="Input 3 5 4 9 4" xfId="39704" xr:uid="{00000000-0005-0000-0000-000082580000}"/>
    <cellStyle name="Input 3 5 4 9 5" xfId="39705" xr:uid="{00000000-0005-0000-0000-000083580000}"/>
    <cellStyle name="Input 3 5 4 9 6" xfId="39706" xr:uid="{00000000-0005-0000-0000-000084580000}"/>
    <cellStyle name="Input 3 5 4 9 7" xfId="39707" xr:uid="{00000000-0005-0000-0000-000085580000}"/>
    <cellStyle name="Input 3 5 5" xfId="6779" xr:uid="{00000000-0005-0000-0000-000086580000}"/>
    <cellStyle name="Input 3 5 5 10" xfId="39708" xr:uid="{00000000-0005-0000-0000-000087580000}"/>
    <cellStyle name="Input 3 5 5 11" xfId="39709" xr:uid="{00000000-0005-0000-0000-000088580000}"/>
    <cellStyle name="Input 3 5 5 12" xfId="39710" xr:uid="{00000000-0005-0000-0000-000089580000}"/>
    <cellStyle name="Input 3 5 5 2" xfId="6780" xr:uid="{00000000-0005-0000-0000-00008A580000}"/>
    <cellStyle name="Input 3 5 5 2 2" xfId="6781" xr:uid="{00000000-0005-0000-0000-00008B580000}"/>
    <cellStyle name="Input 3 5 5 2 3" xfId="39711" xr:uid="{00000000-0005-0000-0000-00008C580000}"/>
    <cellStyle name="Input 3 5 5 2 4" xfId="39712" xr:uid="{00000000-0005-0000-0000-00008D580000}"/>
    <cellStyle name="Input 3 5 5 2 5" xfId="39713" xr:uid="{00000000-0005-0000-0000-00008E580000}"/>
    <cellStyle name="Input 3 5 5 2 6" xfId="39714" xr:uid="{00000000-0005-0000-0000-00008F580000}"/>
    <cellStyle name="Input 3 5 5 2 7" xfId="39715" xr:uid="{00000000-0005-0000-0000-000090580000}"/>
    <cellStyle name="Input 3 5 5 3" xfId="6782" xr:uid="{00000000-0005-0000-0000-000091580000}"/>
    <cellStyle name="Input 3 5 5 3 2" xfId="6783" xr:uid="{00000000-0005-0000-0000-000092580000}"/>
    <cellStyle name="Input 3 5 5 3 3" xfId="39716" xr:uid="{00000000-0005-0000-0000-000093580000}"/>
    <cellStyle name="Input 3 5 5 3 4" xfId="39717" xr:uid="{00000000-0005-0000-0000-000094580000}"/>
    <cellStyle name="Input 3 5 5 3 5" xfId="39718" xr:uid="{00000000-0005-0000-0000-000095580000}"/>
    <cellStyle name="Input 3 5 5 3 6" xfId="39719" xr:uid="{00000000-0005-0000-0000-000096580000}"/>
    <cellStyle name="Input 3 5 5 3 7" xfId="39720" xr:uid="{00000000-0005-0000-0000-000097580000}"/>
    <cellStyle name="Input 3 5 5 4" xfId="6784" xr:uid="{00000000-0005-0000-0000-000098580000}"/>
    <cellStyle name="Input 3 5 5 4 2" xfId="6785" xr:uid="{00000000-0005-0000-0000-000099580000}"/>
    <cellStyle name="Input 3 5 5 4 3" xfId="39721" xr:uid="{00000000-0005-0000-0000-00009A580000}"/>
    <cellStyle name="Input 3 5 5 4 4" xfId="39722" xr:uid="{00000000-0005-0000-0000-00009B580000}"/>
    <cellStyle name="Input 3 5 5 4 5" xfId="39723" xr:uid="{00000000-0005-0000-0000-00009C580000}"/>
    <cellStyle name="Input 3 5 5 4 6" xfId="39724" xr:uid="{00000000-0005-0000-0000-00009D580000}"/>
    <cellStyle name="Input 3 5 5 4 7" xfId="39725" xr:uid="{00000000-0005-0000-0000-00009E580000}"/>
    <cellStyle name="Input 3 5 5 5" xfId="6786" xr:uid="{00000000-0005-0000-0000-00009F580000}"/>
    <cellStyle name="Input 3 5 5 5 2" xfId="6787" xr:uid="{00000000-0005-0000-0000-0000A0580000}"/>
    <cellStyle name="Input 3 5 5 5 3" xfId="39726" xr:uid="{00000000-0005-0000-0000-0000A1580000}"/>
    <cellStyle name="Input 3 5 5 5 4" xfId="39727" xr:uid="{00000000-0005-0000-0000-0000A2580000}"/>
    <cellStyle name="Input 3 5 5 5 5" xfId="39728" xr:uid="{00000000-0005-0000-0000-0000A3580000}"/>
    <cellStyle name="Input 3 5 5 5 6" xfId="39729" xr:uid="{00000000-0005-0000-0000-0000A4580000}"/>
    <cellStyle name="Input 3 5 5 5 7" xfId="39730" xr:uid="{00000000-0005-0000-0000-0000A5580000}"/>
    <cellStyle name="Input 3 5 5 6" xfId="6788" xr:uid="{00000000-0005-0000-0000-0000A6580000}"/>
    <cellStyle name="Input 3 5 5 6 2" xfId="6789" xr:uid="{00000000-0005-0000-0000-0000A7580000}"/>
    <cellStyle name="Input 3 5 5 6 3" xfId="39731" xr:uid="{00000000-0005-0000-0000-0000A8580000}"/>
    <cellStyle name="Input 3 5 5 6 4" xfId="39732" xr:uid="{00000000-0005-0000-0000-0000A9580000}"/>
    <cellStyle name="Input 3 5 5 6 5" xfId="39733" xr:uid="{00000000-0005-0000-0000-0000AA580000}"/>
    <cellStyle name="Input 3 5 5 6 6" xfId="39734" xr:uid="{00000000-0005-0000-0000-0000AB580000}"/>
    <cellStyle name="Input 3 5 5 6 7" xfId="39735" xr:uid="{00000000-0005-0000-0000-0000AC580000}"/>
    <cellStyle name="Input 3 5 5 7" xfId="6790" xr:uid="{00000000-0005-0000-0000-0000AD580000}"/>
    <cellStyle name="Input 3 5 5 7 2" xfId="6791" xr:uid="{00000000-0005-0000-0000-0000AE580000}"/>
    <cellStyle name="Input 3 5 5 7 3" xfId="39736" xr:uid="{00000000-0005-0000-0000-0000AF580000}"/>
    <cellStyle name="Input 3 5 5 7 4" xfId="39737" xr:uid="{00000000-0005-0000-0000-0000B0580000}"/>
    <cellStyle name="Input 3 5 5 7 5" xfId="39738" xr:uid="{00000000-0005-0000-0000-0000B1580000}"/>
    <cellStyle name="Input 3 5 5 7 6" xfId="39739" xr:uid="{00000000-0005-0000-0000-0000B2580000}"/>
    <cellStyle name="Input 3 5 5 7 7" xfId="39740" xr:uid="{00000000-0005-0000-0000-0000B3580000}"/>
    <cellStyle name="Input 3 5 5 8" xfId="6792" xr:uid="{00000000-0005-0000-0000-0000B4580000}"/>
    <cellStyle name="Input 3 5 5 8 2" xfId="6793" xr:uid="{00000000-0005-0000-0000-0000B5580000}"/>
    <cellStyle name="Input 3 5 5 8 3" xfId="39741" xr:uid="{00000000-0005-0000-0000-0000B6580000}"/>
    <cellStyle name="Input 3 5 5 8 4" xfId="39742" xr:uid="{00000000-0005-0000-0000-0000B7580000}"/>
    <cellStyle name="Input 3 5 5 8 5" xfId="39743" xr:uid="{00000000-0005-0000-0000-0000B8580000}"/>
    <cellStyle name="Input 3 5 5 8 6" xfId="39744" xr:uid="{00000000-0005-0000-0000-0000B9580000}"/>
    <cellStyle name="Input 3 5 5 8 7" xfId="39745" xr:uid="{00000000-0005-0000-0000-0000BA580000}"/>
    <cellStyle name="Input 3 5 5 9" xfId="6794" xr:uid="{00000000-0005-0000-0000-0000BB580000}"/>
    <cellStyle name="Input 3 5 5 9 2" xfId="6795" xr:uid="{00000000-0005-0000-0000-0000BC580000}"/>
    <cellStyle name="Input 3 5 5 9 3" xfId="39746" xr:uid="{00000000-0005-0000-0000-0000BD580000}"/>
    <cellStyle name="Input 3 5 5 9 4" xfId="39747" xr:uid="{00000000-0005-0000-0000-0000BE580000}"/>
    <cellStyle name="Input 3 5 5 9 5" xfId="39748" xr:uid="{00000000-0005-0000-0000-0000BF580000}"/>
    <cellStyle name="Input 3 5 5 9 6" xfId="39749" xr:uid="{00000000-0005-0000-0000-0000C0580000}"/>
    <cellStyle name="Input 3 5 5 9 7" xfId="39750" xr:uid="{00000000-0005-0000-0000-0000C1580000}"/>
    <cellStyle name="Input 3 5 6" xfId="6796" xr:uid="{00000000-0005-0000-0000-0000C2580000}"/>
    <cellStyle name="Input 3 5 6 10" xfId="6797" xr:uid="{00000000-0005-0000-0000-0000C3580000}"/>
    <cellStyle name="Input 3 5 6 11" xfId="39751" xr:uid="{00000000-0005-0000-0000-0000C4580000}"/>
    <cellStyle name="Input 3 5 6 12" xfId="39752" xr:uid="{00000000-0005-0000-0000-0000C5580000}"/>
    <cellStyle name="Input 3 5 6 13" xfId="39753" xr:uid="{00000000-0005-0000-0000-0000C6580000}"/>
    <cellStyle name="Input 3 5 6 14" xfId="39754" xr:uid="{00000000-0005-0000-0000-0000C7580000}"/>
    <cellStyle name="Input 3 5 6 15" xfId="39755" xr:uid="{00000000-0005-0000-0000-0000C8580000}"/>
    <cellStyle name="Input 3 5 6 2" xfId="6798" xr:uid="{00000000-0005-0000-0000-0000C9580000}"/>
    <cellStyle name="Input 3 5 6 2 2" xfId="6799" xr:uid="{00000000-0005-0000-0000-0000CA580000}"/>
    <cellStyle name="Input 3 5 6 2 3" xfId="39756" xr:uid="{00000000-0005-0000-0000-0000CB580000}"/>
    <cellStyle name="Input 3 5 6 2 4" xfId="39757" xr:uid="{00000000-0005-0000-0000-0000CC580000}"/>
    <cellStyle name="Input 3 5 6 2 5" xfId="39758" xr:uid="{00000000-0005-0000-0000-0000CD580000}"/>
    <cellStyle name="Input 3 5 6 2 6" xfId="39759" xr:uid="{00000000-0005-0000-0000-0000CE580000}"/>
    <cellStyle name="Input 3 5 6 2 7" xfId="39760" xr:uid="{00000000-0005-0000-0000-0000CF580000}"/>
    <cellStyle name="Input 3 5 6 3" xfId="6800" xr:uid="{00000000-0005-0000-0000-0000D0580000}"/>
    <cellStyle name="Input 3 5 6 3 2" xfId="6801" xr:uid="{00000000-0005-0000-0000-0000D1580000}"/>
    <cellStyle name="Input 3 5 6 3 3" xfId="39761" xr:uid="{00000000-0005-0000-0000-0000D2580000}"/>
    <cellStyle name="Input 3 5 6 3 4" xfId="39762" xr:uid="{00000000-0005-0000-0000-0000D3580000}"/>
    <cellStyle name="Input 3 5 6 3 5" xfId="39763" xr:uid="{00000000-0005-0000-0000-0000D4580000}"/>
    <cellStyle name="Input 3 5 6 3 6" xfId="39764" xr:uid="{00000000-0005-0000-0000-0000D5580000}"/>
    <cellStyle name="Input 3 5 6 3 7" xfId="39765" xr:uid="{00000000-0005-0000-0000-0000D6580000}"/>
    <cellStyle name="Input 3 5 6 4" xfId="6802" xr:uid="{00000000-0005-0000-0000-0000D7580000}"/>
    <cellStyle name="Input 3 5 6 4 2" xfId="6803" xr:uid="{00000000-0005-0000-0000-0000D8580000}"/>
    <cellStyle name="Input 3 5 6 4 3" xfId="39766" xr:uid="{00000000-0005-0000-0000-0000D9580000}"/>
    <cellStyle name="Input 3 5 6 4 4" xfId="39767" xr:uid="{00000000-0005-0000-0000-0000DA580000}"/>
    <cellStyle name="Input 3 5 6 4 5" xfId="39768" xr:uid="{00000000-0005-0000-0000-0000DB580000}"/>
    <cellStyle name="Input 3 5 6 4 6" xfId="39769" xr:uid="{00000000-0005-0000-0000-0000DC580000}"/>
    <cellStyle name="Input 3 5 6 4 7" xfId="39770" xr:uid="{00000000-0005-0000-0000-0000DD580000}"/>
    <cellStyle name="Input 3 5 6 5" xfId="6804" xr:uid="{00000000-0005-0000-0000-0000DE580000}"/>
    <cellStyle name="Input 3 5 6 5 2" xfId="6805" xr:uid="{00000000-0005-0000-0000-0000DF580000}"/>
    <cellStyle name="Input 3 5 6 5 3" xfId="39771" xr:uid="{00000000-0005-0000-0000-0000E0580000}"/>
    <cellStyle name="Input 3 5 6 5 4" xfId="39772" xr:uid="{00000000-0005-0000-0000-0000E1580000}"/>
    <cellStyle name="Input 3 5 6 5 5" xfId="39773" xr:uid="{00000000-0005-0000-0000-0000E2580000}"/>
    <cellStyle name="Input 3 5 6 5 6" xfId="39774" xr:uid="{00000000-0005-0000-0000-0000E3580000}"/>
    <cellStyle name="Input 3 5 6 5 7" xfId="39775" xr:uid="{00000000-0005-0000-0000-0000E4580000}"/>
    <cellStyle name="Input 3 5 6 6" xfId="6806" xr:uid="{00000000-0005-0000-0000-0000E5580000}"/>
    <cellStyle name="Input 3 5 6 6 2" xfId="6807" xr:uid="{00000000-0005-0000-0000-0000E6580000}"/>
    <cellStyle name="Input 3 5 6 6 3" xfId="39776" xr:uid="{00000000-0005-0000-0000-0000E7580000}"/>
    <cellStyle name="Input 3 5 6 6 4" xfId="39777" xr:uid="{00000000-0005-0000-0000-0000E8580000}"/>
    <cellStyle name="Input 3 5 6 6 5" xfId="39778" xr:uid="{00000000-0005-0000-0000-0000E9580000}"/>
    <cellStyle name="Input 3 5 6 6 6" xfId="39779" xr:uid="{00000000-0005-0000-0000-0000EA580000}"/>
    <cellStyle name="Input 3 5 6 6 7" xfId="39780" xr:uid="{00000000-0005-0000-0000-0000EB580000}"/>
    <cellStyle name="Input 3 5 6 7" xfId="6808" xr:uid="{00000000-0005-0000-0000-0000EC580000}"/>
    <cellStyle name="Input 3 5 6 7 2" xfId="6809" xr:uid="{00000000-0005-0000-0000-0000ED580000}"/>
    <cellStyle name="Input 3 5 6 7 3" xfId="39781" xr:uid="{00000000-0005-0000-0000-0000EE580000}"/>
    <cellStyle name="Input 3 5 6 7 4" xfId="39782" xr:uid="{00000000-0005-0000-0000-0000EF580000}"/>
    <cellStyle name="Input 3 5 6 7 5" xfId="39783" xr:uid="{00000000-0005-0000-0000-0000F0580000}"/>
    <cellStyle name="Input 3 5 6 7 6" xfId="39784" xr:uid="{00000000-0005-0000-0000-0000F1580000}"/>
    <cellStyle name="Input 3 5 6 7 7" xfId="39785" xr:uid="{00000000-0005-0000-0000-0000F2580000}"/>
    <cellStyle name="Input 3 5 6 8" xfId="6810" xr:uid="{00000000-0005-0000-0000-0000F3580000}"/>
    <cellStyle name="Input 3 5 6 8 2" xfId="6811" xr:uid="{00000000-0005-0000-0000-0000F4580000}"/>
    <cellStyle name="Input 3 5 6 8 3" xfId="39786" xr:uid="{00000000-0005-0000-0000-0000F5580000}"/>
    <cellStyle name="Input 3 5 6 8 4" xfId="39787" xr:uid="{00000000-0005-0000-0000-0000F6580000}"/>
    <cellStyle name="Input 3 5 6 8 5" xfId="39788" xr:uid="{00000000-0005-0000-0000-0000F7580000}"/>
    <cellStyle name="Input 3 5 6 8 6" xfId="39789" xr:uid="{00000000-0005-0000-0000-0000F8580000}"/>
    <cellStyle name="Input 3 5 6 8 7" xfId="39790" xr:uid="{00000000-0005-0000-0000-0000F9580000}"/>
    <cellStyle name="Input 3 5 6 9" xfId="6812" xr:uid="{00000000-0005-0000-0000-0000FA580000}"/>
    <cellStyle name="Input 3 5 6 9 2" xfId="6813" xr:uid="{00000000-0005-0000-0000-0000FB580000}"/>
    <cellStyle name="Input 3 5 6 9 3" xfId="39791" xr:uid="{00000000-0005-0000-0000-0000FC580000}"/>
    <cellStyle name="Input 3 5 6 9 4" xfId="39792" xr:uid="{00000000-0005-0000-0000-0000FD580000}"/>
    <cellStyle name="Input 3 5 6 9 5" xfId="39793" xr:uid="{00000000-0005-0000-0000-0000FE580000}"/>
    <cellStyle name="Input 3 5 6 9 6" xfId="39794" xr:uid="{00000000-0005-0000-0000-0000FF580000}"/>
    <cellStyle name="Input 3 5 6 9 7" xfId="39795" xr:uid="{00000000-0005-0000-0000-000000590000}"/>
    <cellStyle name="Input 3 5 7" xfId="39796" xr:uid="{00000000-0005-0000-0000-000001590000}"/>
    <cellStyle name="Input 3 6" xfId="6814" xr:uid="{00000000-0005-0000-0000-000002590000}"/>
    <cellStyle name="Input 3 6 2" xfId="6815" xr:uid="{00000000-0005-0000-0000-000003590000}"/>
    <cellStyle name="Input 3 6 2 2" xfId="6816" xr:uid="{00000000-0005-0000-0000-000004590000}"/>
    <cellStyle name="Input 3 6 2 2 10" xfId="39797" xr:uid="{00000000-0005-0000-0000-000005590000}"/>
    <cellStyle name="Input 3 6 2 2 2" xfId="6817" xr:uid="{00000000-0005-0000-0000-000006590000}"/>
    <cellStyle name="Input 3 6 2 2 2 2" xfId="6818" xr:uid="{00000000-0005-0000-0000-000007590000}"/>
    <cellStyle name="Input 3 6 2 2 2 3" xfId="39798" xr:uid="{00000000-0005-0000-0000-000008590000}"/>
    <cellStyle name="Input 3 6 2 2 2 4" xfId="39799" xr:uid="{00000000-0005-0000-0000-000009590000}"/>
    <cellStyle name="Input 3 6 2 2 2 5" xfId="39800" xr:uid="{00000000-0005-0000-0000-00000A590000}"/>
    <cellStyle name="Input 3 6 2 2 2 6" xfId="39801" xr:uid="{00000000-0005-0000-0000-00000B590000}"/>
    <cellStyle name="Input 3 6 2 2 2 7" xfId="39802" xr:uid="{00000000-0005-0000-0000-00000C590000}"/>
    <cellStyle name="Input 3 6 2 2 3" xfId="6819" xr:uid="{00000000-0005-0000-0000-00000D590000}"/>
    <cellStyle name="Input 3 6 2 2 3 2" xfId="6820" xr:uid="{00000000-0005-0000-0000-00000E590000}"/>
    <cellStyle name="Input 3 6 2 2 3 3" xfId="39803" xr:uid="{00000000-0005-0000-0000-00000F590000}"/>
    <cellStyle name="Input 3 6 2 2 3 4" xfId="39804" xr:uid="{00000000-0005-0000-0000-000010590000}"/>
    <cellStyle name="Input 3 6 2 2 3 5" xfId="39805" xr:uid="{00000000-0005-0000-0000-000011590000}"/>
    <cellStyle name="Input 3 6 2 2 3 6" xfId="39806" xr:uid="{00000000-0005-0000-0000-000012590000}"/>
    <cellStyle name="Input 3 6 2 2 3 7" xfId="39807" xr:uid="{00000000-0005-0000-0000-000013590000}"/>
    <cellStyle name="Input 3 6 2 2 4" xfId="6821" xr:uid="{00000000-0005-0000-0000-000014590000}"/>
    <cellStyle name="Input 3 6 2 2 4 2" xfId="6822" xr:uid="{00000000-0005-0000-0000-000015590000}"/>
    <cellStyle name="Input 3 6 2 2 4 3" xfId="39808" xr:uid="{00000000-0005-0000-0000-000016590000}"/>
    <cellStyle name="Input 3 6 2 2 4 4" xfId="39809" xr:uid="{00000000-0005-0000-0000-000017590000}"/>
    <cellStyle name="Input 3 6 2 2 4 5" xfId="39810" xr:uid="{00000000-0005-0000-0000-000018590000}"/>
    <cellStyle name="Input 3 6 2 2 4 6" xfId="39811" xr:uid="{00000000-0005-0000-0000-000019590000}"/>
    <cellStyle name="Input 3 6 2 2 4 7" xfId="39812" xr:uid="{00000000-0005-0000-0000-00001A590000}"/>
    <cellStyle name="Input 3 6 2 2 5" xfId="6823" xr:uid="{00000000-0005-0000-0000-00001B590000}"/>
    <cellStyle name="Input 3 6 2 2 5 2" xfId="6824" xr:uid="{00000000-0005-0000-0000-00001C590000}"/>
    <cellStyle name="Input 3 6 2 2 5 3" xfId="39813" xr:uid="{00000000-0005-0000-0000-00001D590000}"/>
    <cellStyle name="Input 3 6 2 2 5 4" xfId="39814" xr:uid="{00000000-0005-0000-0000-00001E590000}"/>
    <cellStyle name="Input 3 6 2 2 5 5" xfId="39815" xr:uid="{00000000-0005-0000-0000-00001F590000}"/>
    <cellStyle name="Input 3 6 2 2 5 6" xfId="39816" xr:uid="{00000000-0005-0000-0000-000020590000}"/>
    <cellStyle name="Input 3 6 2 2 5 7" xfId="39817" xr:uid="{00000000-0005-0000-0000-000021590000}"/>
    <cellStyle name="Input 3 6 2 2 6" xfId="6825" xr:uid="{00000000-0005-0000-0000-000022590000}"/>
    <cellStyle name="Input 3 6 2 2 6 2" xfId="6826" xr:uid="{00000000-0005-0000-0000-000023590000}"/>
    <cellStyle name="Input 3 6 2 2 6 3" xfId="39818" xr:uid="{00000000-0005-0000-0000-000024590000}"/>
    <cellStyle name="Input 3 6 2 2 6 4" xfId="39819" xr:uid="{00000000-0005-0000-0000-000025590000}"/>
    <cellStyle name="Input 3 6 2 2 6 5" xfId="39820" xr:uid="{00000000-0005-0000-0000-000026590000}"/>
    <cellStyle name="Input 3 6 2 2 6 6" xfId="39821" xr:uid="{00000000-0005-0000-0000-000027590000}"/>
    <cellStyle name="Input 3 6 2 2 6 7" xfId="39822" xr:uid="{00000000-0005-0000-0000-000028590000}"/>
    <cellStyle name="Input 3 6 2 2 7" xfId="39823" xr:uid="{00000000-0005-0000-0000-000029590000}"/>
    <cellStyle name="Input 3 6 2 2 8" xfId="39824" xr:uid="{00000000-0005-0000-0000-00002A590000}"/>
    <cellStyle name="Input 3 6 2 2 9" xfId="39825" xr:uid="{00000000-0005-0000-0000-00002B590000}"/>
    <cellStyle name="Input 3 6 2 3" xfId="6827" xr:uid="{00000000-0005-0000-0000-00002C590000}"/>
    <cellStyle name="Input 3 6 2 3 10" xfId="6828" xr:uid="{00000000-0005-0000-0000-00002D590000}"/>
    <cellStyle name="Input 3 6 2 3 11" xfId="39826" xr:uid="{00000000-0005-0000-0000-00002E590000}"/>
    <cellStyle name="Input 3 6 2 3 12" xfId="39827" xr:uid="{00000000-0005-0000-0000-00002F590000}"/>
    <cellStyle name="Input 3 6 2 3 13" xfId="39828" xr:uid="{00000000-0005-0000-0000-000030590000}"/>
    <cellStyle name="Input 3 6 2 3 14" xfId="39829" xr:uid="{00000000-0005-0000-0000-000031590000}"/>
    <cellStyle name="Input 3 6 2 3 15" xfId="39830" xr:uid="{00000000-0005-0000-0000-000032590000}"/>
    <cellStyle name="Input 3 6 2 3 2" xfId="6829" xr:uid="{00000000-0005-0000-0000-000033590000}"/>
    <cellStyle name="Input 3 6 2 3 2 2" xfId="6830" xr:uid="{00000000-0005-0000-0000-000034590000}"/>
    <cellStyle name="Input 3 6 2 3 2 3" xfId="39831" xr:uid="{00000000-0005-0000-0000-000035590000}"/>
    <cellStyle name="Input 3 6 2 3 2 4" xfId="39832" xr:uid="{00000000-0005-0000-0000-000036590000}"/>
    <cellStyle name="Input 3 6 2 3 2 5" xfId="39833" xr:uid="{00000000-0005-0000-0000-000037590000}"/>
    <cellStyle name="Input 3 6 2 3 2 6" xfId="39834" xr:uid="{00000000-0005-0000-0000-000038590000}"/>
    <cellStyle name="Input 3 6 2 3 2 7" xfId="39835" xr:uid="{00000000-0005-0000-0000-000039590000}"/>
    <cellStyle name="Input 3 6 2 3 3" xfId="6831" xr:uid="{00000000-0005-0000-0000-00003A590000}"/>
    <cellStyle name="Input 3 6 2 3 3 2" xfId="6832" xr:uid="{00000000-0005-0000-0000-00003B590000}"/>
    <cellStyle name="Input 3 6 2 3 3 3" xfId="39836" xr:uid="{00000000-0005-0000-0000-00003C590000}"/>
    <cellStyle name="Input 3 6 2 3 3 4" xfId="39837" xr:uid="{00000000-0005-0000-0000-00003D590000}"/>
    <cellStyle name="Input 3 6 2 3 3 5" xfId="39838" xr:uid="{00000000-0005-0000-0000-00003E590000}"/>
    <cellStyle name="Input 3 6 2 3 3 6" xfId="39839" xr:uid="{00000000-0005-0000-0000-00003F590000}"/>
    <cellStyle name="Input 3 6 2 3 3 7" xfId="39840" xr:uid="{00000000-0005-0000-0000-000040590000}"/>
    <cellStyle name="Input 3 6 2 3 4" xfId="6833" xr:uid="{00000000-0005-0000-0000-000041590000}"/>
    <cellStyle name="Input 3 6 2 3 4 2" xfId="6834" xr:uid="{00000000-0005-0000-0000-000042590000}"/>
    <cellStyle name="Input 3 6 2 3 4 3" xfId="39841" xr:uid="{00000000-0005-0000-0000-000043590000}"/>
    <cellStyle name="Input 3 6 2 3 4 4" xfId="39842" xr:uid="{00000000-0005-0000-0000-000044590000}"/>
    <cellStyle name="Input 3 6 2 3 4 5" xfId="39843" xr:uid="{00000000-0005-0000-0000-000045590000}"/>
    <cellStyle name="Input 3 6 2 3 4 6" xfId="39844" xr:uid="{00000000-0005-0000-0000-000046590000}"/>
    <cellStyle name="Input 3 6 2 3 4 7" xfId="39845" xr:uid="{00000000-0005-0000-0000-000047590000}"/>
    <cellStyle name="Input 3 6 2 3 5" xfId="6835" xr:uid="{00000000-0005-0000-0000-000048590000}"/>
    <cellStyle name="Input 3 6 2 3 5 2" xfId="6836" xr:uid="{00000000-0005-0000-0000-000049590000}"/>
    <cellStyle name="Input 3 6 2 3 5 3" xfId="39846" xr:uid="{00000000-0005-0000-0000-00004A590000}"/>
    <cellStyle name="Input 3 6 2 3 5 4" xfId="39847" xr:uid="{00000000-0005-0000-0000-00004B590000}"/>
    <cellStyle name="Input 3 6 2 3 5 5" xfId="39848" xr:uid="{00000000-0005-0000-0000-00004C590000}"/>
    <cellStyle name="Input 3 6 2 3 5 6" xfId="39849" xr:uid="{00000000-0005-0000-0000-00004D590000}"/>
    <cellStyle name="Input 3 6 2 3 5 7" xfId="39850" xr:uid="{00000000-0005-0000-0000-00004E590000}"/>
    <cellStyle name="Input 3 6 2 3 6" xfId="6837" xr:uid="{00000000-0005-0000-0000-00004F590000}"/>
    <cellStyle name="Input 3 6 2 3 6 2" xfId="6838" xr:uid="{00000000-0005-0000-0000-000050590000}"/>
    <cellStyle name="Input 3 6 2 3 6 3" xfId="39851" xr:uid="{00000000-0005-0000-0000-000051590000}"/>
    <cellStyle name="Input 3 6 2 3 6 4" xfId="39852" xr:uid="{00000000-0005-0000-0000-000052590000}"/>
    <cellStyle name="Input 3 6 2 3 6 5" xfId="39853" xr:uid="{00000000-0005-0000-0000-000053590000}"/>
    <cellStyle name="Input 3 6 2 3 6 6" xfId="39854" xr:uid="{00000000-0005-0000-0000-000054590000}"/>
    <cellStyle name="Input 3 6 2 3 6 7" xfId="39855" xr:uid="{00000000-0005-0000-0000-000055590000}"/>
    <cellStyle name="Input 3 6 2 3 7" xfId="6839" xr:uid="{00000000-0005-0000-0000-000056590000}"/>
    <cellStyle name="Input 3 6 2 3 7 2" xfId="6840" xr:uid="{00000000-0005-0000-0000-000057590000}"/>
    <cellStyle name="Input 3 6 2 3 7 3" xfId="39856" xr:uid="{00000000-0005-0000-0000-000058590000}"/>
    <cellStyle name="Input 3 6 2 3 7 4" xfId="39857" xr:uid="{00000000-0005-0000-0000-000059590000}"/>
    <cellStyle name="Input 3 6 2 3 7 5" xfId="39858" xr:uid="{00000000-0005-0000-0000-00005A590000}"/>
    <cellStyle name="Input 3 6 2 3 7 6" xfId="39859" xr:uid="{00000000-0005-0000-0000-00005B590000}"/>
    <cellStyle name="Input 3 6 2 3 7 7" xfId="39860" xr:uid="{00000000-0005-0000-0000-00005C590000}"/>
    <cellStyle name="Input 3 6 2 3 8" xfId="6841" xr:uid="{00000000-0005-0000-0000-00005D590000}"/>
    <cellStyle name="Input 3 6 2 3 8 2" xfId="6842" xr:uid="{00000000-0005-0000-0000-00005E590000}"/>
    <cellStyle name="Input 3 6 2 3 8 3" xfId="39861" xr:uid="{00000000-0005-0000-0000-00005F590000}"/>
    <cellStyle name="Input 3 6 2 3 8 4" xfId="39862" xr:uid="{00000000-0005-0000-0000-000060590000}"/>
    <cellStyle name="Input 3 6 2 3 8 5" xfId="39863" xr:uid="{00000000-0005-0000-0000-000061590000}"/>
    <cellStyle name="Input 3 6 2 3 8 6" xfId="39864" xr:uid="{00000000-0005-0000-0000-000062590000}"/>
    <cellStyle name="Input 3 6 2 3 8 7" xfId="39865" xr:uid="{00000000-0005-0000-0000-000063590000}"/>
    <cellStyle name="Input 3 6 2 3 9" xfId="6843" xr:uid="{00000000-0005-0000-0000-000064590000}"/>
    <cellStyle name="Input 3 6 2 3 9 2" xfId="6844" xr:uid="{00000000-0005-0000-0000-000065590000}"/>
    <cellStyle name="Input 3 6 2 3 9 3" xfId="39866" xr:uid="{00000000-0005-0000-0000-000066590000}"/>
    <cellStyle name="Input 3 6 2 3 9 4" xfId="39867" xr:uid="{00000000-0005-0000-0000-000067590000}"/>
    <cellStyle name="Input 3 6 2 3 9 5" xfId="39868" xr:uid="{00000000-0005-0000-0000-000068590000}"/>
    <cellStyle name="Input 3 6 2 3 9 6" xfId="39869" xr:uid="{00000000-0005-0000-0000-000069590000}"/>
    <cellStyle name="Input 3 6 2 3 9 7" xfId="39870" xr:uid="{00000000-0005-0000-0000-00006A590000}"/>
    <cellStyle name="Input 3 6 2 4" xfId="6845" xr:uid="{00000000-0005-0000-0000-00006B590000}"/>
    <cellStyle name="Input 3 6 2 4 2" xfId="6846" xr:uid="{00000000-0005-0000-0000-00006C590000}"/>
    <cellStyle name="Input 3 6 2 4 3" xfId="39871" xr:uid="{00000000-0005-0000-0000-00006D590000}"/>
    <cellStyle name="Input 3 6 2 4 4" xfId="39872" xr:uid="{00000000-0005-0000-0000-00006E590000}"/>
    <cellStyle name="Input 3 6 2 4 5" xfId="39873" xr:uid="{00000000-0005-0000-0000-00006F590000}"/>
    <cellStyle name="Input 3 6 2 4 6" xfId="39874" xr:uid="{00000000-0005-0000-0000-000070590000}"/>
    <cellStyle name="Input 3 6 2 4 7" xfId="39875" xr:uid="{00000000-0005-0000-0000-000071590000}"/>
    <cellStyle name="Input 3 6 2 5" xfId="6847" xr:uid="{00000000-0005-0000-0000-000072590000}"/>
    <cellStyle name="Input 3 6 2 5 2" xfId="6848" xr:uid="{00000000-0005-0000-0000-000073590000}"/>
    <cellStyle name="Input 3 6 2 6" xfId="39876" xr:uid="{00000000-0005-0000-0000-000074590000}"/>
    <cellStyle name="Input 3 6 2 7" xfId="39877" xr:uid="{00000000-0005-0000-0000-000075590000}"/>
    <cellStyle name="Input 3 6 2 8" xfId="39878" xr:uid="{00000000-0005-0000-0000-000076590000}"/>
    <cellStyle name="Input 3 6 3" xfId="6849" xr:uid="{00000000-0005-0000-0000-000077590000}"/>
    <cellStyle name="Input 3 6 3 10" xfId="39879" xr:uid="{00000000-0005-0000-0000-000078590000}"/>
    <cellStyle name="Input 3 6 3 2" xfId="6850" xr:uid="{00000000-0005-0000-0000-000079590000}"/>
    <cellStyle name="Input 3 6 3 2 2" xfId="6851" xr:uid="{00000000-0005-0000-0000-00007A590000}"/>
    <cellStyle name="Input 3 6 3 2 3" xfId="39880" xr:uid="{00000000-0005-0000-0000-00007B590000}"/>
    <cellStyle name="Input 3 6 3 2 4" xfId="39881" xr:uid="{00000000-0005-0000-0000-00007C590000}"/>
    <cellStyle name="Input 3 6 3 2 5" xfId="39882" xr:uid="{00000000-0005-0000-0000-00007D590000}"/>
    <cellStyle name="Input 3 6 3 2 6" xfId="39883" xr:uid="{00000000-0005-0000-0000-00007E590000}"/>
    <cellStyle name="Input 3 6 3 2 7" xfId="39884" xr:uid="{00000000-0005-0000-0000-00007F590000}"/>
    <cellStyle name="Input 3 6 3 3" xfId="6852" xr:uid="{00000000-0005-0000-0000-000080590000}"/>
    <cellStyle name="Input 3 6 3 3 2" xfId="6853" xr:uid="{00000000-0005-0000-0000-000081590000}"/>
    <cellStyle name="Input 3 6 3 3 3" xfId="39885" xr:uid="{00000000-0005-0000-0000-000082590000}"/>
    <cellStyle name="Input 3 6 3 3 4" xfId="39886" xr:uid="{00000000-0005-0000-0000-000083590000}"/>
    <cellStyle name="Input 3 6 3 3 5" xfId="39887" xr:uid="{00000000-0005-0000-0000-000084590000}"/>
    <cellStyle name="Input 3 6 3 3 6" xfId="39888" xr:uid="{00000000-0005-0000-0000-000085590000}"/>
    <cellStyle name="Input 3 6 3 3 7" xfId="39889" xr:uid="{00000000-0005-0000-0000-000086590000}"/>
    <cellStyle name="Input 3 6 3 4" xfId="6854" xr:uid="{00000000-0005-0000-0000-000087590000}"/>
    <cellStyle name="Input 3 6 3 4 2" xfId="6855" xr:uid="{00000000-0005-0000-0000-000088590000}"/>
    <cellStyle name="Input 3 6 3 4 3" xfId="39890" xr:uid="{00000000-0005-0000-0000-000089590000}"/>
    <cellStyle name="Input 3 6 3 4 4" xfId="39891" xr:uid="{00000000-0005-0000-0000-00008A590000}"/>
    <cellStyle name="Input 3 6 3 4 5" xfId="39892" xr:uid="{00000000-0005-0000-0000-00008B590000}"/>
    <cellStyle name="Input 3 6 3 4 6" xfId="39893" xr:uid="{00000000-0005-0000-0000-00008C590000}"/>
    <cellStyle name="Input 3 6 3 4 7" xfId="39894" xr:uid="{00000000-0005-0000-0000-00008D590000}"/>
    <cellStyle name="Input 3 6 3 5" xfId="6856" xr:uid="{00000000-0005-0000-0000-00008E590000}"/>
    <cellStyle name="Input 3 6 3 5 2" xfId="6857" xr:uid="{00000000-0005-0000-0000-00008F590000}"/>
    <cellStyle name="Input 3 6 3 5 3" xfId="39895" xr:uid="{00000000-0005-0000-0000-000090590000}"/>
    <cellStyle name="Input 3 6 3 5 4" xfId="39896" xr:uid="{00000000-0005-0000-0000-000091590000}"/>
    <cellStyle name="Input 3 6 3 5 5" xfId="39897" xr:uid="{00000000-0005-0000-0000-000092590000}"/>
    <cellStyle name="Input 3 6 3 5 6" xfId="39898" xr:uid="{00000000-0005-0000-0000-000093590000}"/>
    <cellStyle name="Input 3 6 3 5 7" xfId="39899" xr:uid="{00000000-0005-0000-0000-000094590000}"/>
    <cellStyle name="Input 3 6 3 6" xfId="6858" xr:uid="{00000000-0005-0000-0000-000095590000}"/>
    <cellStyle name="Input 3 6 3 6 2" xfId="6859" xr:uid="{00000000-0005-0000-0000-000096590000}"/>
    <cellStyle name="Input 3 6 3 6 3" xfId="39900" xr:uid="{00000000-0005-0000-0000-000097590000}"/>
    <cellStyle name="Input 3 6 3 6 4" xfId="39901" xr:uid="{00000000-0005-0000-0000-000098590000}"/>
    <cellStyle name="Input 3 6 3 6 5" xfId="39902" xr:uid="{00000000-0005-0000-0000-000099590000}"/>
    <cellStyle name="Input 3 6 3 6 6" xfId="39903" xr:uid="{00000000-0005-0000-0000-00009A590000}"/>
    <cellStyle name="Input 3 6 3 6 7" xfId="39904" xr:uid="{00000000-0005-0000-0000-00009B590000}"/>
    <cellStyle name="Input 3 6 3 7" xfId="39905" xr:uid="{00000000-0005-0000-0000-00009C590000}"/>
    <cellStyle name="Input 3 6 3 8" xfId="39906" xr:uid="{00000000-0005-0000-0000-00009D590000}"/>
    <cellStyle name="Input 3 6 3 9" xfId="39907" xr:uid="{00000000-0005-0000-0000-00009E590000}"/>
    <cellStyle name="Input 3 6 4" xfId="6860" xr:uid="{00000000-0005-0000-0000-00009F590000}"/>
    <cellStyle name="Input 3 6 4 10" xfId="6861" xr:uid="{00000000-0005-0000-0000-0000A0590000}"/>
    <cellStyle name="Input 3 6 4 11" xfId="39908" xr:uid="{00000000-0005-0000-0000-0000A1590000}"/>
    <cellStyle name="Input 3 6 4 12" xfId="39909" xr:uid="{00000000-0005-0000-0000-0000A2590000}"/>
    <cellStyle name="Input 3 6 4 2" xfId="6862" xr:uid="{00000000-0005-0000-0000-0000A3590000}"/>
    <cellStyle name="Input 3 6 4 2 2" xfId="6863" xr:uid="{00000000-0005-0000-0000-0000A4590000}"/>
    <cellStyle name="Input 3 6 4 2 3" xfId="39910" xr:uid="{00000000-0005-0000-0000-0000A5590000}"/>
    <cellStyle name="Input 3 6 4 2 4" xfId="39911" xr:uid="{00000000-0005-0000-0000-0000A6590000}"/>
    <cellStyle name="Input 3 6 4 2 5" xfId="39912" xr:uid="{00000000-0005-0000-0000-0000A7590000}"/>
    <cellStyle name="Input 3 6 4 2 6" xfId="39913" xr:uid="{00000000-0005-0000-0000-0000A8590000}"/>
    <cellStyle name="Input 3 6 4 2 7" xfId="39914" xr:uid="{00000000-0005-0000-0000-0000A9590000}"/>
    <cellStyle name="Input 3 6 4 3" xfId="6864" xr:uid="{00000000-0005-0000-0000-0000AA590000}"/>
    <cellStyle name="Input 3 6 4 3 2" xfId="6865" xr:uid="{00000000-0005-0000-0000-0000AB590000}"/>
    <cellStyle name="Input 3 6 4 3 3" xfId="39915" xr:uid="{00000000-0005-0000-0000-0000AC590000}"/>
    <cellStyle name="Input 3 6 4 3 4" xfId="39916" xr:uid="{00000000-0005-0000-0000-0000AD590000}"/>
    <cellStyle name="Input 3 6 4 3 5" xfId="39917" xr:uid="{00000000-0005-0000-0000-0000AE590000}"/>
    <cellStyle name="Input 3 6 4 3 6" xfId="39918" xr:uid="{00000000-0005-0000-0000-0000AF590000}"/>
    <cellStyle name="Input 3 6 4 3 7" xfId="39919" xr:uid="{00000000-0005-0000-0000-0000B0590000}"/>
    <cellStyle name="Input 3 6 4 4" xfId="6866" xr:uid="{00000000-0005-0000-0000-0000B1590000}"/>
    <cellStyle name="Input 3 6 4 4 2" xfId="6867" xr:uid="{00000000-0005-0000-0000-0000B2590000}"/>
    <cellStyle name="Input 3 6 4 4 3" xfId="39920" xr:uid="{00000000-0005-0000-0000-0000B3590000}"/>
    <cellStyle name="Input 3 6 4 4 4" xfId="39921" xr:uid="{00000000-0005-0000-0000-0000B4590000}"/>
    <cellStyle name="Input 3 6 4 4 5" xfId="39922" xr:uid="{00000000-0005-0000-0000-0000B5590000}"/>
    <cellStyle name="Input 3 6 4 4 6" xfId="39923" xr:uid="{00000000-0005-0000-0000-0000B6590000}"/>
    <cellStyle name="Input 3 6 4 4 7" xfId="39924" xr:uid="{00000000-0005-0000-0000-0000B7590000}"/>
    <cellStyle name="Input 3 6 4 5" xfId="6868" xr:uid="{00000000-0005-0000-0000-0000B8590000}"/>
    <cellStyle name="Input 3 6 4 5 2" xfId="6869" xr:uid="{00000000-0005-0000-0000-0000B9590000}"/>
    <cellStyle name="Input 3 6 4 5 3" xfId="39925" xr:uid="{00000000-0005-0000-0000-0000BA590000}"/>
    <cellStyle name="Input 3 6 4 5 4" xfId="39926" xr:uid="{00000000-0005-0000-0000-0000BB590000}"/>
    <cellStyle name="Input 3 6 4 5 5" xfId="39927" xr:uid="{00000000-0005-0000-0000-0000BC590000}"/>
    <cellStyle name="Input 3 6 4 5 6" xfId="39928" xr:uid="{00000000-0005-0000-0000-0000BD590000}"/>
    <cellStyle name="Input 3 6 4 5 7" xfId="39929" xr:uid="{00000000-0005-0000-0000-0000BE590000}"/>
    <cellStyle name="Input 3 6 4 6" xfId="6870" xr:uid="{00000000-0005-0000-0000-0000BF590000}"/>
    <cellStyle name="Input 3 6 4 6 2" xfId="6871" xr:uid="{00000000-0005-0000-0000-0000C0590000}"/>
    <cellStyle name="Input 3 6 4 6 3" xfId="39930" xr:uid="{00000000-0005-0000-0000-0000C1590000}"/>
    <cellStyle name="Input 3 6 4 6 4" xfId="39931" xr:uid="{00000000-0005-0000-0000-0000C2590000}"/>
    <cellStyle name="Input 3 6 4 6 5" xfId="39932" xr:uid="{00000000-0005-0000-0000-0000C3590000}"/>
    <cellStyle name="Input 3 6 4 6 6" xfId="39933" xr:uid="{00000000-0005-0000-0000-0000C4590000}"/>
    <cellStyle name="Input 3 6 4 6 7" xfId="39934" xr:uid="{00000000-0005-0000-0000-0000C5590000}"/>
    <cellStyle name="Input 3 6 4 7" xfId="6872" xr:uid="{00000000-0005-0000-0000-0000C6590000}"/>
    <cellStyle name="Input 3 6 4 7 2" xfId="6873" xr:uid="{00000000-0005-0000-0000-0000C7590000}"/>
    <cellStyle name="Input 3 6 4 7 3" xfId="39935" xr:uid="{00000000-0005-0000-0000-0000C8590000}"/>
    <cellStyle name="Input 3 6 4 7 4" xfId="39936" xr:uid="{00000000-0005-0000-0000-0000C9590000}"/>
    <cellStyle name="Input 3 6 4 7 5" xfId="39937" xr:uid="{00000000-0005-0000-0000-0000CA590000}"/>
    <cellStyle name="Input 3 6 4 7 6" xfId="39938" xr:uid="{00000000-0005-0000-0000-0000CB590000}"/>
    <cellStyle name="Input 3 6 4 7 7" xfId="39939" xr:uid="{00000000-0005-0000-0000-0000CC590000}"/>
    <cellStyle name="Input 3 6 4 8" xfId="6874" xr:uid="{00000000-0005-0000-0000-0000CD590000}"/>
    <cellStyle name="Input 3 6 4 8 2" xfId="6875" xr:uid="{00000000-0005-0000-0000-0000CE590000}"/>
    <cellStyle name="Input 3 6 4 8 3" xfId="39940" xr:uid="{00000000-0005-0000-0000-0000CF590000}"/>
    <cellStyle name="Input 3 6 4 8 4" xfId="39941" xr:uid="{00000000-0005-0000-0000-0000D0590000}"/>
    <cellStyle name="Input 3 6 4 8 5" xfId="39942" xr:uid="{00000000-0005-0000-0000-0000D1590000}"/>
    <cellStyle name="Input 3 6 4 8 6" xfId="39943" xr:uid="{00000000-0005-0000-0000-0000D2590000}"/>
    <cellStyle name="Input 3 6 4 8 7" xfId="39944" xr:uid="{00000000-0005-0000-0000-0000D3590000}"/>
    <cellStyle name="Input 3 6 4 9" xfId="6876" xr:uid="{00000000-0005-0000-0000-0000D4590000}"/>
    <cellStyle name="Input 3 6 4 9 2" xfId="6877" xr:uid="{00000000-0005-0000-0000-0000D5590000}"/>
    <cellStyle name="Input 3 6 4 9 3" xfId="39945" xr:uid="{00000000-0005-0000-0000-0000D6590000}"/>
    <cellStyle name="Input 3 6 4 9 4" xfId="39946" xr:uid="{00000000-0005-0000-0000-0000D7590000}"/>
    <cellStyle name="Input 3 6 4 9 5" xfId="39947" xr:uid="{00000000-0005-0000-0000-0000D8590000}"/>
    <cellStyle name="Input 3 6 4 9 6" xfId="39948" xr:uid="{00000000-0005-0000-0000-0000D9590000}"/>
    <cellStyle name="Input 3 6 4 9 7" xfId="39949" xr:uid="{00000000-0005-0000-0000-0000DA590000}"/>
    <cellStyle name="Input 3 6 5" xfId="6878" xr:uid="{00000000-0005-0000-0000-0000DB590000}"/>
    <cellStyle name="Input 3 6 5 10" xfId="39950" xr:uid="{00000000-0005-0000-0000-0000DC590000}"/>
    <cellStyle name="Input 3 6 5 11" xfId="39951" xr:uid="{00000000-0005-0000-0000-0000DD590000}"/>
    <cellStyle name="Input 3 6 5 12" xfId="39952" xr:uid="{00000000-0005-0000-0000-0000DE590000}"/>
    <cellStyle name="Input 3 6 5 2" xfId="6879" xr:uid="{00000000-0005-0000-0000-0000DF590000}"/>
    <cellStyle name="Input 3 6 5 2 2" xfId="6880" xr:uid="{00000000-0005-0000-0000-0000E0590000}"/>
    <cellStyle name="Input 3 6 5 2 3" xfId="39953" xr:uid="{00000000-0005-0000-0000-0000E1590000}"/>
    <cellStyle name="Input 3 6 5 2 4" xfId="39954" xr:uid="{00000000-0005-0000-0000-0000E2590000}"/>
    <cellStyle name="Input 3 6 5 2 5" xfId="39955" xr:uid="{00000000-0005-0000-0000-0000E3590000}"/>
    <cellStyle name="Input 3 6 5 2 6" xfId="39956" xr:uid="{00000000-0005-0000-0000-0000E4590000}"/>
    <cellStyle name="Input 3 6 5 2 7" xfId="39957" xr:uid="{00000000-0005-0000-0000-0000E5590000}"/>
    <cellStyle name="Input 3 6 5 3" xfId="6881" xr:uid="{00000000-0005-0000-0000-0000E6590000}"/>
    <cellStyle name="Input 3 6 5 3 2" xfId="6882" xr:uid="{00000000-0005-0000-0000-0000E7590000}"/>
    <cellStyle name="Input 3 6 5 3 3" xfId="39958" xr:uid="{00000000-0005-0000-0000-0000E8590000}"/>
    <cellStyle name="Input 3 6 5 3 4" xfId="39959" xr:uid="{00000000-0005-0000-0000-0000E9590000}"/>
    <cellStyle name="Input 3 6 5 3 5" xfId="39960" xr:uid="{00000000-0005-0000-0000-0000EA590000}"/>
    <cellStyle name="Input 3 6 5 3 6" xfId="39961" xr:uid="{00000000-0005-0000-0000-0000EB590000}"/>
    <cellStyle name="Input 3 6 5 3 7" xfId="39962" xr:uid="{00000000-0005-0000-0000-0000EC590000}"/>
    <cellStyle name="Input 3 6 5 4" xfId="6883" xr:uid="{00000000-0005-0000-0000-0000ED590000}"/>
    <cellStyle name="Input 3 6 5 4 2" xfId="6884" xr:uid="{00000000-0005-0000-0000-0000EE590000}"/>
    <cellStyle name="Input 3 6 5 4 3" xfId="39963" xr:uid="{00000000-0005-0000-0000-0000EF590000}"/>
    <cellStyle name="Input 3 6 5 4 4" xfId="39964" xr:uid="{00000000-0005-0000-0000-0000F0590000}"/>
    <cellStyle name="Input 3 6 5 4 5" xfId="39965" xr:uid="{00000000-0005-0000-0000-0000F1590000}"/>
    <cellStyle name="Input 3 6 5 4 6" xfId="39966" xr:uid="{00000000-0005-0000-0000-0000F2590000}"/>
    <cellStyle name="Input 3 6 5 4 7" xfId="39967" xr:uid="{00000000-0005-0000-0000-0000F3590000}"/>
    <cellStyle name="Input 3 6 5 5" xfId="6885" xr:uid="{00000000-0005-0000-0000-0000F4590000}"/>
    <cellStyle name="Input 3 6 5 5 2" xfId="6886" xr:uid="{00000000-0005-0000-0000-0000F5590000}"/>
    <cellStyle name="Input 3 6 5 5 3" xfId="39968" xr:uid="{00000000-0005-0000-0000-0000F6590000}"/>
    <cellStyle name="Input 3 6 5 5 4" xfId="39969" xr:uid="{00000000-0005-0000-0000-0000F7590000}"/>
    <cellStyle name="Input 3 6 5 5 5" xfId="39970" xr:uid="{00000000-0005-0000-0000-0000F8590000}"/>
    <cellStyle name="Input 3 6 5 5 6" xfId="39971" xr:uid="{00000000-0005-0000-0000-0000F9590000}"/>
    <cellStyle name="Input 3 6 5 5 7" xfId="39972" xr:uid="{00000000-0005-0000-0000-0000FA590000}"/>
    <cellStyle name="Input 3 6 5 6" xfId="6887" xr:uid="{00000000-0005-0000-0000-0000FB590000}"/>
    <cellStyle name="Input 3 6 5 6 2" xfId="6888" xr:uid="{00000000-0005-0000-0000-0000FC590000}"/>
    <cellStyle name="Input 3 6 5 6 3" xfId="39973" xr:uid="{00000000-0005-0000-0000-0000FD590000}"/>
    <cellStyle name="Input 3 6 5 6 4" xfId="39974" xr:uid="{00000000-0005-0000-0000-0000FE590000}"/>
    <cellStyle name="Input 3 6 5 6 5" xfId="39975" xr:uid="{00000000-0005-0000-0000-0000FF590000}"/>
    <cellStyle name="Input 3 6 5 6 6" xfId="39976" xr:uid="{00000000-0005-0000-0000-0000005A0000}"/>
    <cellStyle name="Input 3 6 5 6 7" xfId="39977" xr:uid="{00000000-0005-0000-0000-0000015A0000}"/>
    <cellStyle name="Input 3 6 5 7" xfId="6889" xr:uid="{00000000-0005-0000-0000-0000025A0000}"/>
    <cellStyle name="Input 3 6 5 7 2" xfId="6890" xr:uid="{00000000-0005-0000-0000-0000035A0000}"/>
    <cellStyle name="Input 3 6 5 7 3" xfId="39978" xr:uid="{00000000-0005-0000-0000-0000045A0000}"/>
    <cellStyle name="Input 3 6 5 7 4" xfId="39979" xr:uid="{00000000-0005-0000-0000-0000055A0000}"/>
    <cellStyle name="Input 3 6 5 7 5" xfId="39980" xr:uid="{00000000-0005-0000-0000-0000065A0000}"/>
    <cellStyle name="Input 3 6 5 7 6" xfId="39981" xr:uid="{00000000-0005-0000-0000-0000075A0000}"/>
    <cellStyle name="Input 3 6 5 7 7" xfId="39982" xr:uid="{00000000-0005-0000-0000-0000085A0000}"/>
    <cellStyle name="Input 3 6 5 8" xfId="6891" xr:uid="{00000000-0005-0000-0000-0000095A0000}"/>
    <cellStyle name="Input 3 6 5 8 2" xfId="6892" xr:uid="{00000000-0005-0000-0000-00000A5A0000}"/>
    <cellStyle name="Input 3 6 5 8 3" xfId="39983" xr:uid="{00000000-0005-0000-0000-00000B5A0000}"/>
    <cellStyle name="Input 3 6 5 8 4" xfId="39984" xr:uid="{00000000-0005-0000-0000-00000C5A0000}"/>
    <cellStyle name="Input 3 6 5 8 5" xfId="39985" xr:uid="{00000000-0005-0000-0000-00000D5A0000}"/>
    <cellStyle name="Input 3 6 5 8 6" xfId="39986" xr:uid="{00000000-0005-0000-0000-00000E5A0000}"/>
    <cellStyle name="Input 3 6 5 8 7" xfId="39987" xr:uid="{00000000-0005-0000-0000-00000F5A0000}"/>
    <cellStyle name="Input 3 6 5 9" xfId="6893" xr:uid="{00000000-0005-0000-0000-0000105A0000}"/>
    <cellStyle name="Input 3 6 5 9 2" xfId="6894" xr:uid="{00000000-0005-0000-0000-0000115A0000}"/>
    <cellStyle name="Input 3 6 5 9 3" xfId="39988" xr:uid="{00000000-0005-0000-0000-0000125A0000}"/>
    <cellStyle name="Input 3 6 5 9 4" xfId="39989" xr:uid="{00000000-0005-0000-0000-0000135A0000}"/>
    <cellStyle name="Input 3 6 5 9 5" xfId="39990" xr:uid="{00000000-0005-0000-0000-0000145A0000}"/>
    <cellStyle name="Input 3 6 5 9 6" xfId="39991" xr:uid="{00000000-0005-0000-0000-0000155A0000}"/>
    <cellStyle name="Input 3 6 5 9 7" xfId="39992" xr:uid="{00000000-0005-0000-0000-0000165A0000}"/>
    <cellStyle name="Input 3 6 6" xfId="6895" xr:uid="{00000000-0005-0000-0000-0000175A0000}"/>
    <cellStyle name="Input 3 6 6 10" xfId="6896" xr:uid="{00000000-0005-0000-0000-0000185A0000}"/>
    <cellStyle name="Input 3 6 6 11" xfId="39993" xr:uid="{00000000-0005-0000-0000-0000195A0000}"/>
    <cellStyle name="Input 3 6 6 12" xfId="39994" xr:uid="{00000000-0005-0000-0000-00001A5A0000}"/>
    <cellStyle name="Input 3 6 6 13" xfId="39995" xr:uid="{00000000-0005-0000-0000-00001B5A0000}"/>
    <cellStyle name="Input 3 6 6 14" xfId="39996" xr:uid="{00000000-0005-0000-0000-00001C5A0000}"/>
    <cellStyle name="Input 3 6 6 15" xfId="39997" xr:uid="{00000000-0005-0000-0000-00001D5A0000}"/>
    <cellStyle name="Input 3 6 6 2" xfId="6897" xr:uid="{00000000-0005-0000-0000-00001E5A0000}"/>
    <cellStyle name="Input 3 6 6 2 2" xfId="6898" xr:uid="{00000000-0005-0000-0000-00001F5A0000}"/>
    <cellStyle name="Input 3 6 6 2 3" xfId="39998" xr:uid="{00000000-0005-0000-0000-0000205A0000}"/>
    <cellStyle name="Input 3 6 6 2 4" xfId="39999" xr:uid="{00000000-0005-0000-0000-0000215A0000}"/>
    <cellStyle name="Input 3 6 6 2 5" xfId="40000" xr:uid="{00000000-0005-0000-0000-0000225A0000}"/>
    <cellStyle name="Input 3 6 6 2 6" xfId="40001" xr:uid="{00000000-0005-0000-0000-0000235A0000}"/>
    <cellStyle name="Input 3 6 6 2 7" xfId="40002" xr:uid="{00000000-0005-0000-0000-0000245A0000}"/>
    <cellStyle name="Input 3 6 6 3" xfId="6899" xr:uid="{00000000-0005-0000-0000-0000255A0000}"/>
    <cellStyle name="Input 3 6 6 3 2" xfId="6900" xr:uid="{00000000-0005-0000-0000-0000265A0000}"/>
    <cellStyle name="Input 3 6 6 3 3" xfId="40003" xr:uid="{00000000-0005-0000-0000-0000275A0000}"/>
    <cellStyle name="Input 3 6 6 3 4" xfId="40004" xr:uid="{00000000-0005-0000-0000-0000285A0000}"/>
    <cellStyle name="Input 3 6 6 3 5" xfId="40005" xr:uid="{00000000-0005-0000-0000-0000295A0000}"/>
    <cellStyle name="Input 3 6 6 3 6" xfId="40006" xr:uid="{00000000-0005-0000-0000-00002A5A0000}"/>
    <cellStyle name="Input 3 6 6 3 7" xfId="40007" xr:uid="{00000000-0005-0000-0000-00002B5A0000}"/>
    <cellStyle name="Input 3 6 6 4" xfId="6901" xr:uid="{00000000-0005-0000-0000-00002C5A0000}"/>
    <cellStyle name="Input 3 6 6 4 2" xfId="6902" xr:uid="{00000000-0005-0000-0000-00002D5A0000}"/>
    <cellStyle name="Input 3 6 6 4 3" xfId="40008" xr:uid="{00000000-0005-0000-0000-00002E5A0000}"/>
    <cellStyle name="Input 3 6 6 4 4" xfId="40009" xr:uid="{00000000-0005-0000-0000-00002F5A0000}"/>
    <cellStyle name="Input 3 6 6 4 5" xfId="40010" xr:uid="{00000000-0005-0000-0000-0000305A0000}"/>
    <cellStyle name="Input 3 6 6 4 6" xfId="40011" xr:uid="{00000000-0005-0000-0000-0000315A0000}"/>
    <cellStyle name="Input 3 6 6 4 7" xfId="40012" xr:uid="{00000000-0005-0000-0000-0000325A0000}"/>
    <cellStyle name="Input 3 6 6 5" xfId="6903" xr:uid="{00000000-0005-0000-0000-0000335A0000}"/>
    <cellStyle name="Input 3 6 6 5 2" xfId="6904" xr:uid="{00000000-0005-0000-0000-0000345A0000}"/>
    <cellStyle name="Input 3 6 6 5 3" xfId="40013" xr:uid="{00000000-0005-0000-0000-0000355A0000}"/>
    <cellStyle name="Input 3 6 6 5 4" xfId="40014" xr:uid="{00000000-0005-0000-0000-0000365A0000}"/>
    <cellStyle name="Input 3 6 6 5 5" xfId="40015" xr:uid="{00000000-0005-0000-0000-0000375A0000}"/>
    <cellStyle name="Input 3 6 6 5 6" xfId="40016" xr:uid="{00000000-0005-0000-0000-0000385A0000}"/>
    <cellStyle name="Input 3 6 6 5 7" xfId="40017" xr:uid="{00000000-0005-0000-0000-0000395A0000}"/>
    <cellStyle name="Input 3 6 6 6" xfId="6905" xr:uid="{00000000-0005-0000-0000-00003A5A0000}"/>
    <cellStyle name="Input 3 6 6 6 2" xfId="6906" xr:uid="{00000000-0005-0000-0000-00003B5A0000}"/>
    <cellStyle name="Input 3 6 6 6 3" xfId="40018" xr:uid="{00000000-0005-0000-0000-00003C5A0000}"/>
    <cellStyle name="Input 3 6 6 6 4" xfId="40019" xr:uid="{00000000-0005-0000-0000-00003D5A0000}"/>
    <cellStyle name="Input 3 6 6 6 5" xfId="40020" xr:uid="{00000000-0005-0000-0000-00003E5A0000}"/>
    <cellStyle name="Input 3 6 6 6 6" xfId="40021" xr:uid="{00000000-0005-0000-0000-00003F5A0000}"/>
    <cellStyle name="Input 3 6 6 6 7" xfId="40022" xr:uid="{00000000-0005-0000-0000-0000405A0000}"/>
    <cellStyle name="Input 3 6 6 7" xfId="6907" xr:uid="{00000000-0005-0000-0000-0000415A0000}"/>
    <cellStyle name="Input 3 6 6 7 2" xfId="6908" xr:uid="{00000000-0005-0000-0000-0000425A0000}"/>
    <cellStyle name="Input 3 6 6 7 3" xfId="40023" xr:uid="{00000000-0005-0000-0000-0000435A0000}"/>
    <cellStyle name="Input 3 6 6 7 4" xfId="40024" xr:uid="{00000000-0005-0000-0000-0000445A0000}"/>
    <cellStyle name="Input 3 6 6 7 5" xfId="40025" xr:uid="{00000000-0005-0000-0000-0000455A0000}"/>
    <cellStyle name="Input 3 6 6 7 6" xfId="40026" xr:uid="{00000000-0005-0000-0000-0000465A0000}"/>
    <cellStyle name="Input 3 6 6 7 7" xfId="40027" xr:uid="{00000000-0005-0000-0000-0000475A0000}"/>
    <cellStyle name="Input 3 6 6 8" xfId="6909" xr:uid="{00000000-0005-0000-0000-0000485A0000}"/>
    <cellStyle name="Input 3 6 6 8 2" xfId="6910" xr:uid="{00000000-0005-0000-0000-0000495A0000}"/>
    <cellStyle name="Input 3 6 6 8 3" xfId="40028" xr:uid="{00000000-0005-0000-0000-00004A5A0000}"/>
    <cellStyle name="Input 3 6 6 8 4" xfId="40029" xr:uid="{00000000-0005-0000-0000-00004B5A0000}"/>
    <cellStyle name="Input 3 6 6 8 5" xfId="40030" xr:uid="{00000000-0005-0000-0000-00004C5A0000}"/>
    <cellStyle name="Input 3 6 6 8 6" xfId="40031" xr:uid="{00000000-0005-0000-0000-00004D5A0000}"/>
    <cellStyle name="Input 3 6 6 8 7" xfId="40032" xr:uid="{00000000-0005-0000-0000-00004E5A0000}"/>
    <cellStyle name="Input 3 6 6 9" xfId="6911" xr:uid="{00000000-0005-0000-0000-00004F5A0000}"/>
    <cellStyle name="Input 3 6 6 9 2" xfId="6912" xr:uid="{00000000-0005-0000-0000-0000505A0000}"/>
    <cellStyle name="Input 3 6 6 9 3" xfId="40033" xr:uid="{00000000-0005-0000-0000-0000515A0000}"/>
    <cellStyle name="Input 3 6 6 9 4" xfId="40034" xr:uid="{00000000-0005-0000-0000-0000525A0000}"/>
    <cellStyle name="Input 3 6 6 9 5" xfId="40035" xr:uid="{00000000-0005-0000-0000-0000535A0000}"/>
    <cellStyle name="Input 3 6 6 9 6" xfId="40036" xr:uid="{00000000-0005-0000-0000-0000545A0000}"/>
    <cellStyle name="Input 3 6 6 9 7" xfId="40037" xr:uid="{00000000-0005-0000-0000-0000555A0000}"/>
    <cellStyle name="Input 3 6 7" xfId="40038" xr:uid="{00000000-0005-0000-0000-0000565A0000}"/>
    <cellStyle name="Input 3 7" xfId="6913" xr:uid="{00000000-0005-0000-0000-0000575A0000}"/>
    <cellStyle name="Input 3 7 2" xfId="6914" xr:uid="{00000000-0005-0000-0000-0000585A0000}"/>
    <cellStyle name="Input 3 7 2 2" xfId="6915" xr:uid="{00000000-0005-0000-0000-0000595A0000}"/>
    <cellStyle name="Input 3 7 2 2 10" xfId="40039" xr:uid="{00000000-0005-0000-0000-00005A5A0000}"/>
    <cellStyle name="Input 3 7 2 2 2" xfId="6916" xr:uid="{00000000-0005-0000-0000-00005B5A0000}"/>
    <cellStyle name="Input 3 7 2 2 2 2" xfId="6917" xr:uid="{00000000-0005-0000-0000-00005C5A0000}"/>
    <cellStyle name="Input 3 7 2 2 2 3" xfId="40040" xr:uid="{00000000-0005-0000-0000-00005D5A0000}"/>
    <cellStyle name="Input 3 7 2 2 2 4" xfId="40041" xr:uid="{00000000-0005-0000-0000-00005E5A0000}"/>
    <cellStyle name="Input 3 7 2 2 2 5" xfId="40042" xr:uid="{00000000-0005-0000-0000-00005F5A0000}"/>
    <cellStyle name="Input 3 7 2 2 2 6" xfId="40043" xr:uid="{00000000-0005-0000-0000-0000605A0000}"/>
    <cellStyle name="Input 3 7 2 2 2 7" xfId="40044" xr:uid="{00000000-0005-0000-0000-0000615A0000}"/>
    <cellStyle name="Input 3 7 2 2 3" xfId="6918" xr:uid="{00000000-0005-0000-0000-0000625A0000}"/>
    <cellStyle name="Input 3 7 2 2 3 2" xfId="6919" xr:uid="{00000000-0005-0000-0000-0000635A0000}"/>
    <cellStyle name="Input 3 7 2 2 3 3" xfId="40045" xr:uid="{00000000-0005-0000-0000-0000645A0000}"/>
    <cellStyle name="Input 3 7 2 2 3 4" xfId="40046" xr:uid="{00000000-0005-0000-0000-0000655A0000}"/>
    <cellStyle name="Input 3 7 2 2 3 5" xfId="40047" xr:uid="{00000000-0005-0000-0000-0000665A0000}"/>
    <cellStyle name="Input 3 7 2 2 3 6" xfId="40048" xr:uid="{00000000-0005-0000-0000-0000675A0000}"/>
    <cellStyle name="Input 3 7 2 2 3 7" xfId="40049" xr:uid="{00000000-0005-0000-0000-0000685A0000}"/>
    <cellStyle name="Input 3 7 2 2 4" xfId="6920" xr:uid="{00000000-0005-0000-0000-0000695A0000}"/>
    <cellStyle name="Input 3 7 2 2 4 2" xfId="6921" xr:uid="{00000000-0005-0000-0000-00006A5A0000}"/>
    <cellStyle name="Input 3 7 2 2 4 3" xfId="40050" xr:uid="{00000000-0005-0000-0000-00006B5A0000}"/>
    <cellStyle name="Input 3 7 2 2 4 4" xfId="40051" xr:uid="{00000000-0005-0000-0000-00006C5A0000}"/>
    <cellStyle name="Input 3 7 2 2 4 5" xfId="40052" xr:uid="{00000000-0005-0000-0000-00006D5A0000}"/>
    <cellStyle name="Input 3 7 2 2 4 6" xfId="40053" xr:uid="{00000000-0005-0000-0000-00006E5A0000}"/>
    <cellStyle name="Input 3 7 2 2 4 7" xfId="40054" xr:uid="{00000000-0005-0000-0000-00006F5A0000}"/>
    <cellStyle name="Input 3 7 2 2 5" xfId="6922" xr:uid="{00000000-0005-0000-0000-0000705A0000}"/>
    <cellStyle name="Input 3 7 2 2 5 2" xfId="6923" xr:uid="{00000000-0005-0000-0000-0000715A0000}"/>
    <cellStyle name="Input 3 7 2 2 5 3" xfId="40055" xr:uid="{00000000-0005-0000-0000-0000725A0000}"/>
    <cellStyle name="Input 3 7 2 2 5 4" xfId="40056" xr:uid="{00000000-0005-0000-0000-0000735A0000}"/>
    <cellStyle name="Input 3 7 2 2 5 5" xfId="40057" xr:uid="{00000000-0005-0000-0000-0000745A0000}"/>
    <cellStyle name="Input 3 7 2 2 5 6" xfId="40058" xr:uid="{00000000-0005-0000-0000-0000755A0000}"/>
    <cellStyle name="Input 3 7 2 2 5 7" xfId="40059" xr:uid="{00000000-0005-0000-0000-0000765A0000}"/>
    <cellStyle name="Input 3 7 2 2 6" xfId="6924" xr:uid="{00000000-0005-0000-0000-0000775A0000}"/>
    <cellStyle name="Input 3 7 2 2 6 2" xfId="6925" xr:uid="{00000000-0005-0000-0000-0000785A0000}"/>
    <cellStyle name="Input 3 7 2 2 6 3" xfId="40060" xr:uid="{00000000-0005-0000-0000-0000795A0000}"/>
    <cellStyle name="Input 3 7 2 2 6 4" xfId="40061" xr:uid="{00000000-0005-0000-0000-00007A5A0000}"/>
    <cellStyle name="Input 3 7 2 2 6 5" xfId="40062" xr:uid="{00000000-0005-0000-0000-00007B5A0000}"/>
    <cellStyle name="Input 3 7 2 2 6 6" xfId="40063" xr:uid="{00000000-0005-0000-0000-00007C5A0000}"/>
    <cellStyle name="Input 3 7 2 2 6 7" xfId="40064" xr:uid="{00000000-0005-0000-0000-00007D5A0000}"/>
    <cellStyle name="Input 3 7 2 2 7" xfId="40065" xr:uid="{00000000-0005-0000-0000-00007E5A0000}"/>
    <cellStyle name="Input 3 7 2 2 8" xfId="40066" xr:uid="{00000000-0005-0000-0000-00007F5A0000}"/>
    <cellStyle name="Input 3 7 2 2 9" xfId="40067" xr:uid="{00000000-0005-0000-0000-0000805A0000}"/>
    <cellStyle name="Input 3 7 2 3" xfId="6926" xr:uid="{00000000-0005-0000-0000-0000815A0000}"/>
    <cellStyle name="Input 3 7 2 3 10" xfId="6927" xr:uid="{00000000-0005-0000-0000-0000825A0000}"/>
    <cellStyle name="Input 3 7 2 3 11" xfId="40068" xr:uid="{00000000-0005-0000-0000-0000835A0000}"/>
    <cellStyle name="Input 3 7 2 3 12" xfId="40069" xr:uid="{00000000-0005-0000-0000-0000845A0000}"/>
    <cellStyle name="Input 3 7 2 3 13" xfId="40070" xr:uid="{00000000-0005-0000-0000-0000855A0000}"/>
    <cellStyle name="Input 3 7 2 3 14" xfId="40071" xr:uid="{00000000-0005-0000-0000-0000865A0000}"/>
    <cellStyle name="Input 3 7 2 3 15" xfId="40072" xr:uid="{00000000-0005-0000-0000-0000875A0000}"/>
    <cellStyle name="Input 3 7 2 3 2" xfId="6928" xr:uid="{00000000-0005-0000-0000-0000885A0000}"/>
    <cellStyle name="Input 3 7 2 3 2 2" xfId="6929" xr:uid="{00000000-0005-0000-0000-0000895A0000}"/>
    <cellStyle name="Input 3 7 2 3 2 3" xfId="40073" xr:uid="{00000000-0005-0000-0000-00008A5A0000}"/>
    <cellStyle name="Input 3 7 2 3 2 4" xfId="40074" xr:uid="{00000000-0005-0000-0000-00008B5A0000}"/>
    <cellStyle name="Input 3 7 2 3 2 5" xfId="40075" xr:uid="{00000000-0005-0000-0000-00008C5A0000}"/>
    <cellStyle name="Input 3 7 2 3 2 6" xfId="40076" xr:uid="{00000000-0005-0000-0000-00008D5A0000}"/>
    <cellStyle name="Input 3 7 2 3 2 7" xfId="40077" xr:uid="{00000000-0005-0000-0000-00008E5A0000}"/>
    <cellStyle name="Input 3 7 2 3 3" xfId="6930" xr:uid="{00000000-0005-0000-0000-00008F5A0000}"/>
    <cellStyle name="Input 3 7 2 3 3 2" xfId="6931" xr:uid="{00000000-0005-0000-0000-0000905A0000}"/>
    <cellStyle name="Input 3 7 2 3 3 3" xfId="40078" xr:uid="{00000000-0005-0000-0000-0000915A0000}"/>
    <cellStyle name="Input 3 7 2 3 3 4" xfId="40079" xr:uid="{00000000-0005-0000-0000-0000925A0000}"/>
    <cellStyle name="Input 3 7 2 3 3 5" xfId="40080" xr:uid="{00000000-0005-0000-0000-0000935A0000}"/>
    <cellStyle name="Input 3 7 2 3 3 6" xfId="40081" xr:uid="{00000000-0005-0000-0000-0000945A0000}"/>
    <cellStyle name="Input 3 7 2 3 3 7" xfId="40082" xr:uid="{00000000-0005-0000-0000-0000955A0000}"/>
    <cellStyle name="Input 3 7 2 3 4" xfId="6932" xr:uid="{00000000-0005-0000-0000-0000965A0000}"/>
    <cellStyle name="Input 3 7 2 3 4 2" xfId="6933" xr:uid="{00000000-0005-0000-0000-0000975A0000}"/>
    <cellStyle name="Input 3 7 2 3 4 3" xfId="40083" xr:uid="{00000000-0005-0000-0000-0000985A0000}"/>
    <cellStyle name="Input 3 7 2 3 4 4" xfId="40084" xr:uid="{00000000-0005-0000-0000-0000995A0000}"/>
    <cellStyle name="Input 3 7 2 3 4 5" xfId="40085" xr:uid="{00000000-0005-0000-0000-00009A5A0000}"/>
    <cellStyle name="Input 3 7 2 3 4 6" xfId="40086" xr:uid="{00000000-0005-0000-0000-00009B5A0000}"/>
    <cellStyle name="Input 3 7 2 3 4 7" xfId="40087" xr:uid="{00000000-0005-0000-0000-00009C5A0000}"/>
    <cellStyle name="Input 3 7 2 3 5" xfId="6934" xr:uid="{00000000-0005-0000-0000-00009D5A0000}"/>
    <cellStyle name="Input 3 7 2 3 5 2" xfId="6935" xr:uid="{00000000-0005-0000-0000-00009E5A0000}"/>
    <cellStyle name="Input 3 7 2 3 5 3" xfId="40088" xr:uid="{00000000-0005-0000-0000-00009F5A0000}"/>
    <cellStyle name="Input 3 7 2 3 5 4" xfId="40089" xr:uid="{00000000-0005-0000-0000-0000A05A0000}"/>
    <cellStyle name="Input 3 7 2 3 5 5" xfId="40090" xr:uid="{00000000-0005-0000-0000-0000A15A0000}"/>
    <cellStyle name="Input 3 7 2 3 5 6" xfId="40091" xr:uid="{00000000-0005-0000-0000-0000A25A0000}"/>
    <cellStyle name="Input 3 7 2 3 5 7" xfId="40092" xr:uid="{00000000-0005-0000-0000-0000A35A0000}"/>
    <cellStyle name="Input 3 7 2 3 6" xfId="6936" xr:uid="{00000000-0005-0000-0000-0000A45A0000}"/>
    <cellStyle name="Input 3 7 2 3 6 2" xfId="6937" xr:uid="{00000000-0005-0000-0000-0000A55A0000}"/>
    <cellStyle name="Input 3 7 2 3 6 3" xfId="40093" xr:uid="{00000000-0005-0000-0000-0000A65A0000}"/>
    <cellStyle name="Input 3 7 2 3 6 4" xfId="40094" xr:uid="{00000000-0005-0000-0000-0000A75A0000}"/>
    <cellStyle name="Input 3 7 2 3 6 5" xfId="40095" xr:uid="{00000000-0005-0000-0000-0000A85A0000}"/>
    <cellStyle name="Input 3 7 2 3 6 6" xfId="40096" xr:uid="{00000000-0005-0000-0000-0000A95A0000}"/>
    <cellStyle name="Input 3 7 2 3 6 7" xfId="40097" xr:uid="{00000000-0005-0000-0000-0000AA5A0000}"/>
    <cellStyle name="Input 3 7 2 3 7" xfId="6938" xr:uid="{00000000-0005-0000-0000-0000AB5A0000}"/>
    <cellStyle name="Input 3 7 2 3 7 2" xfId="6939" xr:uid="{00000000-0005-0000-0000-0000AC5A0000}"/>
    <cellStyle name="Input 3 7 2 3 7 3" xfId="40098" xr:uid="{00000000-0005-0000-0000-0000AD5A0000}"/>
    <cellStyle name="Input 3 7 2 3 7 4" xfId="40099" xr:uid="{00000000-0005-0000-0000-0000AE5A0000}"/>
    <cellStyle name="Input 3 7 2 3 7 5" xfId="40100" xr:uid="{00000000-0005-0000-0000-0000AF5A0000}"/>
    <cellStyle name="Input 3 7 2 3 7 6" xfId="40101" xr:uid="{00000000-0005-0000-0000-0000B05A0000}"/>
    <cellStyle name="Input 3 7 2 3 7 7" xfId="40102" xr:uid="{00000000-0005-0000-0000-0000B15A0000}"/>
    <cellStyle name="Input 3 7 2 3 8" xfId="6940" xr:uid="{00000000-0005-0000-0000-0000B25A0000}"/>
    <cellStyle name="Input 3 7 2 3 8 2" xfId="6941" xr:uid="{00000000-0005-0000-0000-0000B35A0000}"/>
    <cellStyle name="Input 3 7 2 3 8 3" xfId="40103" xr:uid="{00000000-0005-0000-0000-0000B45A0000}"/>
    <cellStyle name="Input 3 7 2 3 8 4" xfId="40104" xr:uid="{00000000-0005-0000-0000-0000B55A0000}"/>
    <cellStyle name="Input 3 7 2 3 8 5" xfId="40105" xr:uid="{00000000-0005-0000-0000-0000B65A0000}"/>
    <cellStyle name="Input 3 7 2 3 8 6" xfId="40106" xr:uid="{00000000-0005-0000-0000-0000B75A0000}"/>
    <cellStyle name="Input 3 7 2 3 8 7" xfId="40107" xr:uid="{00000000-0005-0000-0000-0000B85A0000}"/>
    <cellStyle name="Input 3 7 2 3 9" xfId="6942" xr:uid="{00000000-0005-0000-0000-0000B95A0000}"/>
    <cellStyle name="Input 3 7 2 3 9 2" xfId="6943" xr:uid="{00000000-0005-0000-0000-0000BA5A0000}"/>
    <cellStyle name="Input 3 7 2 3 9 3" xfId="40108" xr:uid="{00000000-0005-0000-0000-0000BB5A0000}"/>
    <cellStyle name="Input 3 7 2 3 9 4" xfId="40109" xr:uid="{00000000-0005-0000-0000-0000BC5A0000}"/>
    <cellStyle name="Input 3 7 2 3 9 5" xfId="40110" xr:uid="{00000000-0005-0000-0000-0000BD5A0000}"/>
    <cellStyle name="Input 3 7 2 3 9 6" xfId="40111" xr:uid="{00000000-0005-0000-0000-0000BE5A0000}"/>
    <cellStyle name="Input 3 7 2 3 9 7" xfId="40112" xr:uid="{00000000-0005-0000-0000-0000BF5A0000}"/>
    <cellStyle name="Input 3 7 2 4" xfId="6944" xr:uid="{00000000-0005-0000-0000-0000C05A0000}"/>
    <cellStyle name="Input 3 7 2 4 2" xfId="6945" xr:uid="{00000000-0005-0000-0000-0000C15A0000}"/>
    <cellStyle name="Input 3 7 2 4 3" xfId="40113" xr:uid="{00000000-0005-0000-0000-0000C25A0000}"/>
    <cellStyle name="Input 3 7 2 4 4" xfId="40114" xr:uid="{00000000-0005-0000-0000-0000C35A0000}"/>
    <cellStyle name="Input 3 7 2 4 5" xfId="40115" xr:uid="{00000000-0005-0000-0000-0000C45A0000}"/>
    <cellStyle name="Input 3 7 2 4 6" xfId="40116" xr:uid="{00000000-0005-0000-0000-0000C55A0000}"/>
    <cellStyle name="Input 3 7 2 4 7" xfId="40117" xr:uid="{00000000-0005-0000-0000-0000C65A0000}"/>
    <cellStyle name="Input 3 7 2 5" xfId="6946" xr:uid="{00000000-0005-0000-0000-0000C75A0000}"/>
    <cellStyle name="Input 3 7 2 5 2" xfId="6947" xr:uid="{00000000-0005-0000-0000-0000C85A0000}"/>
    <cellStyle name="Input 3 7 2 6" xfId="40118" xr:uid="{00000000-0005-0000-0000-0000C95A0000}"/>
    <cellStyle name="Input 3 7 2 7" xfId="40119" xr:uid="{00000000-0005-0000-0000-0000CA5A0000}"/>
    <cellStyle name="Input 3 7 2 8" xfId="40120" xr:uid="{00000000-0005-0000-0000-0000CB5A0000}"/>
    <cellStyle name="Input 3 7 3" xfId="6948" xr:uid="{00000000-0005-0000-0000-0000CC5A0000}"/>
    <cellStyle name="Input 3 7 3 10" xfId="40121" xr:uid="{00000000-0005-0000-0000-0000CD5A0000}"/>
    <cellStyle name="Input 3 7 3 2" xfId="6949" xr:uid="{00000000-0005-0000-0000-0000CE5A0000}"/>
    <cellStyle name="Input 3 7 3 2 2" xfId="6950" xr:uid="{00000000-0005-0000-0000-0000CF5A0000}"/>
    <cellStyle name="Input 3 7 3 2 3" xfId="40122" xr:uid="{00000000-0005-0000-0000-0000D05A0000}"/>
    <cellStyle name="Input 3 7 3 2 4" xfId="40123" xr:uid="{00000000-0005-0000-0000-0000D15A0000}"/>
    <cellStyle name="Input 3 7 3 2 5" xfId="40124" xr:uid="{00000000-0005-0000-0000-0000D25A0000}"/>
    <cellStyle name="Input 3 7 3 2 6" xfId="40125" xr:uid="{00000000-0005-0000-0000-0000D35A0000}"/>
    <cellStyle name="Input 3 7 3 2 7" xfId="40126" xr:uid="{00000000-0005-0000-0000-0000D45A0000}"/>
    <cellStyle name="Input 3 7 3 3" xfId="6951" xr:uid="{00000000-0005-0000-0000-0000D55A0000}"/>
    <cellStyle name="Input 3 7 3 3 2" xfId="6952" xr:uid="{00000000-0005-0000-0000-0000D65A0000}"/>
    <cellStyle name="Input 3 7 3 3 3" xfId="40127" xr:uid="{00000000-0005-0000-0000-0000D75A0000}"/>
    <cellStyle name="Input 3 7 3 3 4" xfId="40128" xr:uid="{00000000-0005-0000-0000-0000D85A0000}"/>
    <cellStyle name="Input 3 7 3 3 5" xfId="40129" xr:uid="{00000000-0005-0000-0000-0000D95A0000}"/>
    <cellStyle name="Input 3 7 3 3 6" xfId="40130" xr:uid="{00000000-0005-0000-0000-0000DA5A0000}"/>
    <cellStyle name="Input 3 7 3 3 7" xfId="40131" xr:uid="{00000000-0005-0000-0000-0000DB5A0000}"/>
    <cellStyle name="Input 3 7 3 4" xfId="6953" xr:uid="{00000000-0005-0000-0000-0000DC5A0000}"/>
    <cellStyle name="Input 3 7 3 4 2" xfId="6954" xr:uid="{00000000-0005-0000-0000-0000DD5A0000}"/>
    <cellStyle name="Input 3 7 3 4 3" xfId="40132" xr:uid="{00000000-0005-0000-0000-0000DE5A0000}"/>
    <cellStyle name="Input 3 7 3 4 4" xfId="40133" xr:uid="{00000000-0005-0000-0000-0000DF5A0000}"/>
    <cellStyle name="Input 3 7 3 4 5" xfId="40134" xr:uid="{00000000-0005-0000-0000-0000E05A0000}"/>
    <cellStyle name="Input 3 7 3 4 6" xfId="40135" xr:uid="{00000000-0005-0000-0000-0000E15A0000}"/>
    <cellStyle name="Input 3 7 3 4 7" xfId="40136" xr:uid="{00000000-0005-0000-0000-0000E25A0000}"/>
    <cellStyle name="Input 3 7 3 5" xfId="6955" xr:uid="{00000000-0005-0000-0000-0000E35A0000}"/>
    <cellStyle name="Input 3 7 3 5 2" xfId="6956" xr:uid="{00000000-0005-0000-0000-0000E45A0000}"/>
    <cellStyle name="Input 3 7 3 5 3" xfId="40137" xr:uid="{00000000-0005-0000-0000-0000E55A0000}"/>
    <cellStyle name="Input 3 7 3 5 4" xfId="40138" xr:uid="{00000000-0005-0000-0000-0000E65A0000}"/>
    <cellStyle name="Input 3 7 3 5 5" xfId="40139" xr:uid="{00000000-0005-0000-0000-0000E75A0000}"/>
    <cellStyle name="Input 3 7 3 5 6" xfId="40140" xr:uid="{00000000-0005-0000-0000-0000E85A0000}"/>
    <cellStyle name="Input 3 7 3 5 7" xfId="40141" xr:uid="{00000000-0005-0000-0000-0000E95A0000}"/>
    <cellStyle name="Input 3 7 3 6" xfId="6957" xr:uid="{00000000-0005-0000-0000-0000EA5A0000}"/>
    <cellStyle name="Input 3 7 3 6 2" xfId="6958" xr:uid="{00000000-0005-0000-0000-0000EB5A0000}"/>
    <cellStyle name="Input 3 7 3 6 3" xfId="40142" xr:uid="{00000000-0005-0000-0000-0000EC5A0000}"/>
    <cellStyle name="Input 3 7 3 6 4" xfId="40143" xr:uid="{00000000-0005-0000-0000-0000ED5A0000}"/>
    <cellStyle name="Input 3 7 3 6 5" xfId="40144" xr:uid="{00000000-0005-0000-0000-0000EE5A0000}"/>
    <cellStyle name="Input 3 7 3 6 6" xfId="40145" xr:uid="{00000000-0005-0000-0000-0000EF5A0000}"/>
    <cellStyle name="Input 3 7 3 6 7" xfId="40146" xr:uid="{00000000-0005-0000-0000-0000F05A0000}"/>
    <cellStyle name="Input 3 7 3 7" xfId="40147" xr:uid="{00000000-0005-0000-0000-0000F15A0000}"/>
    <cellStyle name="Input 3 7 3 8" xfId="40148" xr:uid="{00000000-0005-0000-0000-0000F25A0000}"/>
    <cellStyle name="Input 3 7 3 9" xfId="40149" xr:uid="{00000000-0005-0000-0000-0000F35A0000}"/>
    <cellStyle name="Input 3 7 4" xfId="6959" xr:uid="{00000000-0005-0000-0000-0000F45A0000}"/>
    <cellStyle name="Input 3 7 4 10" xfId="6960" xr:uid="{00000000-0005-0000-0000-0000F55A0000}"/>
    <cellStyle name="Input 3 7 4 11" xfId="40150" xr:uid="{00000000-0005-0000-0000-0000F65A0000}"/>
    <cellStyle name="Input 3 7 4 12" xfId="40151" xr:uid="{00000000-0005-0000-0000-0000F75A0000}"/>
    <cellStyle name="Input 3 7 4 2" xfId="6961" xr:uid="{00000000-0005-0000-0000-0000F85A0000}"/>
    <cellStyle name="Input 3 7 4 2 2" xfId="6962" xr:uid="{00000000-0005-0000-0000-0000F95A0000}"/>
    <cellStyle name="Input 3 7 4 2 3" xfId="40152" xr:uid="{00000000-0005-0000-0000-0000FA5A0000}"/>
    <cellStyle name="Input 3 7 4 2 4" xfId="40153" xr:uid="{00000000-0005-0000-0000-0000FB5A0000}"/>
    <cellStyle name="Input 3 7 4 2 5" xfId="40154" xr:uid="{00000000-0005-0000-0000-0000FC5A0000}"/>
    <cellStyle name="Input 3 7 4 2 6" xfId="40155" xr:uid="{00000000-0005-0000-0000-0000FD5A0000}"/>
    <cellStyle name="Input 3 7 4 2 7" xfId="40156" xr:uid="{00000000-0005-0000-0000-0000FE5A0000}"/>
    <cellStyle name="Input 3 7 4 3" xfId="6963" xr:uid="{00000000-0005-0000-0000-0000FF5A0000}"/>
    <cellStyle name="Input 3 7 4 3 2" xfId="6964" xr:uid="{00000000-0005-0000-0000-0000005B0000}"/>
    <cellStyle name="Input 3 7 4 3 3" xfId="40157" xr:uid="{00000000-0005-0000-0000-0000015B0000}"/>
    <cellStyle name="Input 3 7 4 3 4" xfId="40158" xr:uid="{00000000-0005-0000-0000-0000025B0000}"/>
    <cellStyle name="Input 3 7 4 3 5" xfId="40159" xr:uid="{00000000-0005-0000-0000-0000035B0000}"/>
    <cellStyle name="Input 3 7 4 3 6" xfId="40160" xr:uid="{00000000-0005-0000-0000-0000045B0000}"/>
    <cellStyle name="Input 3 7 4 3 7" xfId="40161" xr:uid="{00000000-0005-0000-0000-0000055B0000}"/>
    <cellStyle name="Input 3 7 4 4" xfId="6965" xr:uid="{00000000-0005-0000-0000-0000065B0000}"/>
    <cellStyle name="Input 3 7 4 4 2" xfId="6966" xr:uid="{00000000-0005-0000-0000-0000075B0000}"/>
    <cellStyle name="Input 3 7 4 4 3" xfId="40162" xr:uid="{00000000-0005-0000-0000-0000085B0000}"/>
    <cellStyle name="Input 3 7 4 4 4" xfId="40163" xr:uid="{00000000-0005-0000-0000-0000095B0000}"/>
    <cellStyle name="Input 3 7 4 4 5" xfId="40164" xr:uid="{00000000-0005-0000-0000-00000A5B0000}"/>
    <cellStyle name="Input 3 7 4 4 6" xfId="40165" xr:uid="{00000000-0005-0000-0000-00000B5B0000}"/>
    <cellStyle name="Input 3 7 4 4 7" xfId="40166" xr:uid="{00000000-0005-0000-0000-00000C5B0000}"/>
    <cellStyle name="Input 3 7 4 5" xfId="6967" xr:uid="{00000000-0005-0000-0000-00000D5B0000}"/>
    <cellStyle name="Input 3 7 4 5 2" xfId="6968" xr:uid="{00000000-0005-0000-0000-00000E5B0000}"/>
    <cellStyle name="Input 3 7 4 5 3" xfId="40167" xr:uid="{00000000-0005-0000-0000-00000F5B0000}"/>
    <cellStyle name="Input 3 7 4 5 4" xfId="40168" xr:uid="{00000000-0005-0000-0000-0000105B0000}"/>
    <cellStyle name="Input 3 7 4 5 5" xfId="40169" xr:uid="{00000000-0005-0000-0000-0000115B0000}"/>
    <cellStyle name="Input 3 7 4 5 6" xfId="40170" xr:uid="{00000000-0005-0000-0000-0000125B0000}"/>
    <cellStyle name="Input 3 7 4 5 7" xfId="40171" xr:uid="{00000000-0005-0000-0000-0000135B0000}"/>
    <cellStyle name="Input 3 7 4 6" xfId="6969" xr:uid="{00000000-0005-0000-0000-0000145B0000}"/>
    <cellStyle name="Input 3 7 4 6 2" xfId="6970" xr:uid="{00000000-0005-0000-0000-0000155B0000}"/>
    <cellStyle name="Input 3 7 4 6 3" xfId="40172" xr:uid="{00000000-0005-0000-0000-0000165B0000}"/>
    <cellStyle name="Input 3 7 4 6 4" xfId="40173" xr:uid="{00000000-0005-0000-0000-0000175B0000}"/>
    <cellStyle name="Input 3 7 4 6 5" xfId="40174" xr:uid="{00000000-0005-0000-0000-0000185B0000}"/>
    <cellStyle name="Input 3 7 4 6 6" xfId="40175" xr:uid="{00000000-0005-0000-0000-0000195B0000}"/>
    <cellStyle name="Input 3 7 4 6 7" xfId="40176" xr:uid="{00000000-0005-0000-0000-00001A5B0000}"/>
    <cellStyle name="Input 3 7 4 7" xfId="6971" xr:uid="{00000000-0005-0000-0000-00001B5B0000}"/>
    <cellStyle name="Input 3 7 4 7 2" xfId="6972" xr:uid="{00000000-0005-0000-0000-00001C5B0000}"/>
    <cellStyle name="Input 3 7 4 7 3" xfId="40177" xr:uid="{00000000-0005-0000-0000-00001D5B0000}"/>
    <cellStyle name="Input 3 7 4 7 4" xfId="40178" xr:uid="{00000000-0005-0000-0000-00001E5B0000}"/>
    <cellStyle name="Input 3 7 4 7 5" xfId="40179" xr:uid="{00000000-0005-0000-0000-00001F5B0000}"/>
    <cellStyle name="Input 3 7 4 7 6" xfId="40180" xr:uid="{00000000-0005-0000-0000-0000205B0000}"/>
    <cellStyle name="Input 3 7 4 7 7" xfId="40181" xr:uid="{00000000-0005-0000-0000-0000215B0000}"/>
    <cellStyle name="Input 3 7 4 8" xfId="6973" xr:uid="{00000000-0005-0000-0000-0000225B0000}"/>
    <cellStyle name="Input 3 7 4 8 2" xfId="6974" xr:uid="{00000000-0005-0000-0000-0000235B0000}"/>
    <cellStyle name="Input 3 7 4 8 3" xfId="40182" xr:uid="{00000000-0005-0000-0000-0000245B0000}"/>
    <cellStyle name="Input 3 7 4 8 4" xfId="40183" xr:uid="{00000000-0005-0000-0000-0000255B0000}"/>
    <cellStyle name="Input 3 7 4 8 5" xfId="40184" xr:uid="{00000000-0005-0000-0000-0000265B0000}"/>
    <cellStyle name="Input 3 7 4 8 6" xfId="40185" xr:uid="{00000000-0005-0000-0000-0000275B0000}"/>
    <cellStyle name="Input 3 7 4 8 7" xfId="40186" xr:uid="{00000000-0005-0000-0000-0000285B0000}"/>
    <cellStyle name="Input 3 7 4 9" xfId="6975" xr:uid="{00000000-0005-0000-0000-0000295B0000}"/>
    <cellStyle name="Input 3 7 4 9 2" xfId="6976" xr:uid="{00000000-0005-0000-0000-00002A5B0000}"/>
    <cellStyle name="Input 3 7 4 9 3" xfId="40187" xr:uid="{00000000-0005-0000-0000-00002B5B0000}"/>
    <cellStyle name="Input 3 7 4 9 4" xfId="40188" xr:uid="{00000000-0005-0000-0000-00002C5B0000}"/>
    <cellStyle name="Input 3 7 4 9 5" xfId="40189" xr:uid="{00000000-0005-0000-0000-00002D5B0000}"/>
    <cellStyle name="Input 3 7 4 9 6" xfId="40190" xr:uid="{00000000-0005-0000-0000-00002E5B0000}"/>
    <cellStyle name="Input 3 7 4 9 7" xfId="40191" xr:uid="{00000000-0005-0000-0000-00002F5B0000}"/>
    <cellStyle name="Input 3 7 5" xfId="6977" xr:uid="{00000000-0005-0000-0000-0000305B0000}"/>
    <cellStyle name="Input 3 7 5 10" xfId="40192" xr:uid="{00000000-0005-0000-0000-0000315B0000}"/>
    <cellStyle name="Input 3 7 5 11" xfId="40193" xr:uid="{00000000-0005-0000-0000-0000325B0000}"/>
    <cellStyle name="Input 3 7 5 12" xfId="40194" xr:uid="{00000000-0005-0000-0000-0000335B0000}"/>
    <cellStyle name="Input 3 7 5 2" xfId="6978" xr:uid="{00000000-0005-0000-0000-0000345B0000}"/>
    <cellStyle name="Input 3 7 5 2 2" xfId="6979" xr:uid="{00000000-0005-0000-0000-0000355B0000}"/>
    <cellStyle name="Input 3 7 5 2 3" xfId="40195" xr:uid="{00000000-0005-0000-0000-0000365B0000}"/>
    <cellStyle name="Input 3 7 5 2 4" xfId="40196" xr:uid="{00000000-0005-0000-0000-0000375B0000}"/>
    <cellStyle name="Input 3 7 5 2 5" xfId="40197" xr:uid="{00000000-0005-0000-0000-0000385B0000}"/>
    <cellStyle name="Input 3 7 5 2 6" xfId="40198" xr:uid="{00000000-0005-0000-0000-0000395B0000}"/>
    <cellStyle name="Input 3 7 5 2 7" xfId="40199" xr:uid="{00000000-0005-0000-0000-00003A5B0000}"/>
    <cellStyle name="Input 3 7 5 3" xfId="6980" xr:uid="{00000000-0005-0000-0000-00003B5B0000}"/>
    <cellStyle name="Input 3 7 5 3 2" xfId="6981" xr:uid="{00000000-0005-0000-0000-00003C5B0000}"/>
    <cellStyle name="Input 3 7 5 3 3" xfId="40200" xr:uid="{00000000-0005-0000-0000-00003D5B0000}"/>
    <cellStyle name="Input 3 7 5 3 4" xfId="40201" xr:uid="{00000000-0005-0000-0000-00003E5B0000}"/>
    <cellStyle name="Input 3 7 5 3 5" xfId="40202" xr:uid="{00000000-0005-0000-0000-00003F5B0000}"/>
    <cellStyle name="Input 3 7 5 3 6" xfId="40203" xr:uid="{00000000-0005-0000-0000-0000405B0000}"/>
    <cellStyle name="Input 3 7 5 3 7" xfId="40204" xr:uid="{00000000-0005-0000-0000-0000415B0000}"/>
    <cellStyle name="Input 3 7 5 4" xfId="6982" xr:uid="{00000000-0005-0000-0000-0000425B0000}"/>
    <cellStyle name="Input 3 7 5 4 2" xfId="6983" xr:uid="{00000000-0005-0000-0000-0000435B0000}"/>
    <cellStyle name="Input 3 7 5 4 3" xfId="40205" xr:uid="{00000000-0005-0000-0000-0000445B0000}"/>
    <cellStyle name="Input 3 7 5 4 4" xfId="40206" xr:uid="{00000000-0005-0000-0000-0000455B0000}"/>
    <cellStyle name="Input 3 7 5 4 5" xfId="40207" xr:uid="{00000000-0005-0000-0000-0000465B0000}"/>
    <cellStyle name="Input 3 7 5 4 6" xfId="40208" xr:uid="{00000000-0005-0000-0000-0000475B0000}"/>
    <cellStyle name="Input 3 7 5 4 7" xfId="40209" xr:uid="{00000000-0005-0000-0000-0000485B0000}"/>
    <cellStyle name="Input 3 7 5 5" xfId="6984" xr:uid="{00000000-0005-0000-0000-0000495B0000}"/>
    <cellStyle name="Input 3 7 5 5 2" xfId="6985" xr:uid="{00000000-0005-0000-0000-00004A5B0000}"/>
    <cellStyle name="Input 3 7 5 5 3" xfId="40210" xr:uid="{00000000-0005-0000-0000-00004B5B0000}"/>
    <cellStyle name="Input 3 7 5 5 4" xfId="40211" xr:uid="{00000000-0005-0000-0000-00004C5B0000}"/>
    <cellStyle name="Input 3 7 5 5 5" xfId="40212" xr:uid="{00000000-0005-0000-0000-00004D5B0000}"/>
    <cellStyle name="Input 3 7 5 5 6" xfId="40213" xr:uid="{00000000-0005-0000-0000-00004E5B0000}"/>
    <cellStyle name="Input 3 7 5 5 7" xfId="40214" xr:uid="{00000000-0005-0000-0000-00004F5B0000}"/>
    <cellStyle name="Input 3 7 5 6" xfId="6986" xr:uid="{00000000-0005-0000-0000-0000505B0000}"/>
    <cellStyle name="Input 3 7 5 6 2" xfId="6987" xr:uid="{00000000-0005-0000-0000-0000515B0000}"/>
    <cellStyle name="Input 3 7 5 6 3" xfId="40215" xr:uid="{00000000-0005-0000-0000-0000525B0000}"/>
    <cellStyle name="Input 3 7 5 6 4" xfId="40216" xr:uid="{00000000-0005-0000-0000-0000535B0000}"/>
    <cellStyle name="Input 3 7 5 6 5" xfId="40217" xr:uid="{00000000-0005-0000-0000-0000545B0000}"/>
    <cellStyle name="Input 3 7 5 6 6" xfId="40218" xr:uid="{00000000-0005-0000-0000-0000555B0000}"/>
    <cellStyle name="Input 3 7 5 6 7" xfId="40219" xr:uid="{00000000-0005-0000-0000-0000565B0000}"/>
    <cellStyle name="Input 3 7 5 7" xfId="6988" xr:uid="{00000000-0005-0000-0000-0000575B0000}"/>
    <cellStyle name="Input 3 7 5 7 2" xfId="6989" xr:uid="{00000000-0005-0000-0000-0000585B0000}"/>
    <cellStyle name="Input 3 7 5 7 3" xfId="40220" xr:uid="{00000000-0005-0000-0000-0000595B0000}"/>
    <cellStyle name="Input 3 7 5 7 4" xfId="40221" xr:uid="{00000000-0005-0000-0000-00005A5B0000}"/>
    <cellStyle name="Input 3 7 5 7 5" xfId="40222" xr:uid="{00000000-0005-0000-0000-00005B5B0000}"/>
    <cellStyle name="Input 3 7 5 7 6" xfId="40223" xr:uid="{00000000-0005-0000-0000-00005C5B0000}"/>
    <cellStyle name="Input 3 7 5 7 7" xfId="40224" xr:uid="{00000000-0005-0000-0000-00005D5B0000}"/>
    <cellStyle name="Input 3 7 5 8" xfId="6990" xr:uid="{00000000-0005-0000-0000-00005E5B0000}"/>
    <cellStyle name="Input 3 7 5 8 2" xfId="6991" xr:uid="{00000000-0005-0000-0000-00005F5B0000}"/>
    <cellStyle name="Input 3 7 5 8 3" xfId="40225" xr:uid="{00000000-0005-0000-0000-0000605B0000}"/>
    <cellStyle name="Input 3 7 5 8 4" xfId="40226" xr:uid="{00000000-0005-0000-0000-0000615B0000}"/>
    <cellStyle name="Input 3 7 5 8 5" xfId="40227" xr:uid="{00000000-0005-0000-0000-0000625B0000}"/>
    <cellStyle name="Input 3 7 5 8 6" xfId="40228" xr:uid="{00000000-0005-0000-0000-0000635B0000}"/>
    <cellStyle name="Input 3 7 5 8 7" xfId="40229" xr:uid="{00000000-0005-0000-0000-0000645B0000}"/>
    <cellStyle name="Input 3 7 5 9" xfId="6992" xr:uid="{00000000-0005-0000-0000-0000655B0000}"/>
    <cellStyle name="Input 3 7 5 9 2" xfId="6993" xr:uid="{00000000-0005-0000-0000-0000665B0000}"/>
    <cellStyle name="Input 3 7 5 9 3" xfId="40230" xr:uid="{00000000-0005-0000-0000-0000675B0000}"/>
    <cellStyle name="Input 3 7 5 9 4" xfId="40231" xr:uid="{00000000-0005-0000-0000-0000685B0000}"/>
    <cellStyle name="Input 3 7 5 9 5" xfId="40232" xr:uid="{00000000-0005-0000-0000-0000695B0000}"/>
    <cellStyle name="Input 3 7 5 9 6" xfId="40233" xr:uid="{00000000-0005-0000-0000-00006A5B0000}"/>
    <cellStyle name="Input 3 7 5 9 7" xfId="40234" xr:uid="{00000000-0005-0000-0000-00006B5B0000}"/>
    <cellStyle name="Input 3 7 6" xfId="6994" xr:uid="{00000000-0005-0000-0000-00006C5B0000}"/>
    <cellStyle name="Input 3 7 6 10" xfId="6995" xr:uid="{00000000-0005-0000-0000-00006D5B0000}"/>
    <cellStyle name="Input 3 7 6 11" xfId="40235" xr:uid="{00000000-0005-0000-0000-00006E5B0000}"/>
    <cellStyle name="Input 3 7 6 12" xfId="40236" xr:uid="{00000000-0005-0000-0000-00006F5B0000}"/>
    <cellStyle name="Input 3 7 6 13" xfId="40237" xr:uid="{00000000-0005-0000-0000-0000705B0000}"/>
    <cellStyle name="Input 3 7 6 14" xfId="40238" xr:uid="{00000000-0005-0000-0000-0000715B0000}"/>
    <cellStyle name="Input 3 7 6 15" xfId="40239" xr:uid="{00000000-0005-0000-0000-0000725B0000}"/>
    <cellStyle name="Input 3 7 6 2" xfId="6996" xr:uid="{00000000-0005-0000-0000-0000735B0000}"/>
    <cellStyle name="Input 3 7 6 2 2" xfId="6997" xr:uid="{00000000-0005-0000-0000-0000745B0000}"/>
    <cellStyle name="Input 3 7 6 2 3" xfId="40240" xr:uid="{00000000-0005-0000-0000-0000755B0000}"/>
    <cellStyle name="Input 3 7 6 2 4" xfId="40241" xr:uid="{00000000-0005-0000-0000-0000765B0000}"/>
    <cellStyle name="Input 3 7 6 2 5" xfId="40242" xr:uid="{00000000-0005-0000-0000-0000775B0000}"/>
    <cellStyle name="Input 3 7 6 2 6" xfId="40243" xr:uid="{00000000-0005-0000-0000-0000785B0000}"/>
    <cellStyle name="Input 3 7 6 2 7" xfId="40244" xr:uid="{00000000-0005-0000-0000-0000795B0000}"/>
    <cellStyle name="Input 3 7 6 3" xfId="6998" xr:uid="{00000000-0005-0000-0000-00007A5B0000}"/>
    <cellStyle name="Input 3 7 6 3 2" xfId="6999" xr:uid="{00000000-0005-0000-0000-00007B5B0000}"/>
    <cellStyle name="Input 3 7 6 3 3" xfId="40245" xr:uid="{00000000-0005-0000-0000-00007C5B0000}"/>
    <cellStyle name="Input 3 7 6 3 4" xfId="40246" xr:uid="{00000000-0005-0000-0000-00007D5B0000}"/>
    <cellStyle name="Input 3 7 6 3 5" xfId="40247" xr:uid="{00000000-0005-0000-0000-00007E5B0000}"/>
    <cellStyle name="Input 3 7 6 3 6" xfId="40248" xr:uid="{00000000-0005-0000-0000-00007F5B0000}"/>
    <cellStyle name="Input 3 7 6 3 7" xfId="40249" xr:uid="{00000000-0005-0000-0000-0000805B0000}"/>
    <cellStyle name="Input 3 7 6 4" xfId="7000" xr:uid="{00000000-0005-0000-0000-0000815B0000}"/>
    <cellStyle name="Input 3 7 6 4 2" xfId="7001" xr:uid="{00000000-0005-0000-0000-0000825B0000}"/>
    <cellStyle name="Input 3 7 6 4 3" xfId="40250" xr:uid="{00000000-0005-0000-0000-0000835B0000}"/>
    <cellStyle name="Input 3 7 6 4 4" xfId="40251" xr:uid="{00000000-0005-0000-0000-0000845B0000}"/>
    <cellStyle name="Input 3 7 6 4 5" xfId="40252" xr:uid="{00000000-0005-0000-0000-0000855B0000}"/>
    <cellStyle name="Input 3 7 6 4 6" xfId="40253" xr:uid="{00000000-0005-0000-0000-0000865B0000}"/>
    <cellStyle name="Input 3 7 6 4 7" xfId="40254" xr:uid="{00000000-0005-0000-0000-0000875B0000}"/>
    <cellStyle name="Input 3 7 6 5" xfId="7002" xr:uid="{00000000-0005-0000-0000-0000885B0000}"/>
    <cellStyle name="Input 3 7 6 5 2" xfId="7003" xr:uid="{00000000-0005-0000-0000-0000895B0000}"/>
    <cellStyle name="Input 3 7 6 5 3" xfId="40255" xr:uid="{00000000-0005-0000-0000-00008A5B0000}"/>
    <cellStyle name="Input 3 7 6 5 4" xfId="40256" xr:uid="{00000000-0005-0000-0000-00008B5B0000}"/>
    <cellStyle name="Input 3 7 6 5 5" xfId="40257" xr:uid="{00000000-0005-0000-0000-00008C5B0000}"/>
    <cellStyle name="Input 3 7 6 5 6" xfId="40258" xr:uid="{00000000-0005-0000-0000-00008D5B0000}"/>
    <cellStyle name="Input 3 7 6 5 7" xfId="40259" xr:uid="{00000000-0005-0000-0000-00008E5B0000}"/>
    <cellStyle name="Input 3 7 6 6" xfId="7004" xr:uid="{00000000-0005-0000-0000-00008F5B0000}"/>
    <cellStyle name="Input 3 7 6 6 2" xfId="7005" xr:uid="{00000000-0005-0000-0000-0000905B0000}"/>
    <cellStyle name="Input 3 7 6 6 3" xfId="40260" xr:uid="{00000000-0005-0000-0000-0000915B0000}"/>
    <cellStyle name="Input 3 7 6 6 4" xfId="40261" xr:uid="{00000000-0005-0000-0000-0000925B0000}"/>
    <cellStyle name="Input 3 7 6 6 5" xfId="40262" xr:uid="{00000000-0005-0000-0000-0000935B0000}"/>
    <cellStyle name="Input 3 7 6 6 6" xfId="40263" xr:uid="{00000000-0005-0000-0000-0000945B0000}"/>
    <cellStyle name="Input 3 7 6 6 7" xfId="40264" xr:uid="{00000000-0005-0000-0000-0000955B0000}"/>
    <cellStyle name="Input 3 7 6 7" xfId="7006" xr:uid="{00000000-0005-0000-0000-0000965B0000}"/>
    <cellStyle name="Input 3 7 6 7 2" xfId="7007" xr:uid="{00000000-0005-0000-0000-0000975B0000}"/>
    <cellStyle name="Input 3 7 6 7 3" xfId="40265" xr:uid="{00000000-0005-0000-0000-0000985B0000}"/>
    <cellStyle name="Input 3 7 6 7 4" xfId="40266" xr:uid="{00000000-0005-0000-0000-0000995B0000}"/>
    <cellStyle name="Input 3 7 6 7 5" xfId="40267" xr:uid="{00000000-0005-0000-0000-00009A5B0000}"/>
    <cellStyle name="Input 3 7 6 7 6" xfId="40268" xr:uid="{00000000-0005-0000-0000-00009B5B0000}"/>
    <cellStyle name="Input 3 7 6 7 7" xfId="40269" xr:uid="{00000000-0005-0000-0000-00009C5B0000}"/>
    <cellStyle name="Input 3 7 6 8" xfId="7008" xr:uid="{00000000-0005-0000-0000-00009D5B0000}"/>
    <cellStyle name="Input 3 7 6 8 2" xfId="7009" xr:uid="{00000000-0005-0000-0000-00009E5B0000}"/>
    <cellStyle name="Input 3 7 6 8 3" xfId="40270" xr:uid="{00000000-0005-0000-0000-00009F5B0000}"/>
    <cellStyle name="Input 3 7 6 8 4" xfId="40271" xr:uid="{00000000-0005-0000-0000-0000A05B0000}"/>
    <cellStyle name="Input 3 7 6 8 5" xfId="40272" xr:uid="{00000000-0005-0000-0000-0000A15B0000}"/>
    <cellStyle name="Input 3 7 6 8 6" xfId="40273" xr:uid="{00000000-0005-0000-0000-0000A25B0000}"/>
    <cellStyle name="Input 3 7 6 8 7" xfId="40274" xr:uid="{00000000-0005-0000-0000-0000A35B0000}"/>
    <cellStyle name="Input 3 7 6 9" xfId="7010" xr:uid="{00000000-0005-0000-0000-0000A45B0000}"/>
    <cellStyle name="Input 3 7 6 9 2" xfId="7011" xr:uid="{00000000-0005-0000-0000-0000A55B0000}"/>
    <cellStyle name="Input 3 7 6 9 3" xfId="40275" xr:uid="{00000000-0005-0000-0000-0000A65B0000}"/>
    <cellStyle name="Input 3 7 6 9 4" xfId="40276" xr:uid="{00000000-0005-0000-0000-0000A75B0000}"/>
    <cellStyle name="Input 3 7 6 9 5" xfId="40277" xr:uid="{00000000-0005-0000-0000-0000A85B0000}"/>
    <cellStyle name="Input 3 7 6 9 6" xfId="40278" xr:uid="{00000000-0005-0000-0000-0000A95B0000}"/>
    <cellStyle name="Input 3 7 6 9 7" xfId="40279" xr:uid="{00000000-0005-0000-0000-0000AA5B0000}"/>
    <cellStyle name="Input 3 7 7" xfId="40280" xr:uid="{00000000-0005-0000-0000-0000AB5B0000}"/>
    <cellStyle name="Input 3 8" xfId="7012" xr:uid="{00000000-0005-0000-0000-0000AC5B0000}"/>
    <cellStyle name="Input 3 8 2" xfId="7013" xr:uid="{00000000-0005-0000-0000-0000AD5B0000}"/>
    <cellStyle name="Input 3 8 2 2" xfId="7014" xr:uid="{00000000-0005-0000-0000-0000AE5B0000}"/>
    <cellStyle name="Input 3 8 2 2 10" xfId="40281" xr:uid="{00000000-0005-0000-0000-0000AF5B0000}"/>
    <cellStyle name="Input 3 8 2 2 2" xfId="7015" xr:uid="{00000000-0005-0000-0000-0000B05B0000}"/>
    <cellStyle name="Input 3 8 2 2 2 2" xfId="7016" xr:uid="{00000000-0005-0000-0000-0000B15B0000}"/>
    <cellStyle name="Input 3 8 2 2 2 3" xfId="40282" xr:uid="{00000000-0005-0000-0000-0000B25B0000}"/>
    <cellStyle name="Input 3 8 2 2 2 4" xfId="40283" xr:uid="{00000000-0005-0000-0000-0000B35B0000}"/>
    <cellStyle name="Input 3 8 2 2 2 5" xfId="40284" xr:uid="{00000000-0005-0000-0000-0000B45B0000}"/>
    <cellStyle name="Input 3 8 2 2 2 6" xfId="40285" xr:uid="{00000000-0005-0000-0000-0000B55B0000}"/>
    <cellStyle name="Input 3 8 2 2 2 7" xfId="40286" xr:uid="{00000000-0005-0000-0000-0000B65B0000}"/>
    <cellStyle name="Input 3 8 2 2 3" xfId="7017" xr:uid="{00000000-0005-0000-0000-0000B75B0000}"/>
    <cellStyle name="Input 3 8 2 2 3 2" xfId="7018" xr:uid="{00000000-0005-0000-0000-0000B85B0000}"/>
    <cellStyle name="Input 3 8 2 2 3 3" xfId="40287" xr:uid="{00000000-0005-0000-0000-0000B95B0000}"/>
    <cellStyle name="Input 3 8 2 2 3 4" xfId="40288" xr:uid="{00000000-0005-0000-0000-0000BA5B0000}"/>
    <cellStyle name="Input 3 8 2 2 3 5" xfId="40289" xr:uid="{00000000-0005-0000-0000-0000BB5B0000}"/>
    <cellStyle name="Input 3 8 2 2 3 6" xfId="40290" xr:uid="{00000000-0005-0000-0000-0000BC5B0000}"/>
    <cellStyle name="Input 3 8 2 2 3 7" xfId="40291" xr:uid="{00000000-0005-0000-0000-0000BD5B0000}"/>
    <cellStyle name="Input 3 8 2 2 4" xfId="7019" xr:uid="{00000000-0005-0000-0000-0000BE5B0000}"/>
    <cellStyle name="Input 3 8 2 2 4 2" xfId="7020" xr:uid="{00000000-0005-0000-0000-0000BF5B0000}"/>
    <cellStyle name="Input 3 8 2 2 4 3" xfId="40292" xr:uid="{00000000-0005-0000-0000-0000C05B0000}"/>
    <cellStyle name="Input 3 8 2 2 4 4" xfId="40293" xr:uid="{00000000-0005-0000-0000-0000C15B0000}"/>
    <cellStyle name="Input 3 8 2 2 4 5" xfId="40294" xr:uid="{00000000-0005-0000-0000-0000C25B0000}"/>
    <cellStyle name="Input 3 8 2 2 4 6" xfId="40295" xr:uid="{00000000-0005-0000-0000-0000C35B0000}"/>
    <cellStyle name="Input 3 8 2 2 4 7" xfId="40296" xr:uid="{00000000-0005-0000-0000-0000C45B0000}"/>
    <cellStyle name="Input 3 8 2 2 5" xfId="7021" xr:uid="{00000000-0005-0000-0000-0000C55B0000}"/>
    <cellStyle name="Input 3 8 2 2 5 2" xfId="7022" xr:uid="{00000000-0005-0000-0000-0000C65B0000}"/>
    <cellStyle name="Input 3 8 2 2 5 3" xfId="40297" xr:uid="{00000000-0005-0000-0000-0000C75B0000}"/>
    <cellStyle name="Input 3 8 2 2 5 4" xfId="40298" xr:uid="{00000000-0005-0000-0000-0000C85B0000}"/>
    <cellStyle name="Input 3 8 2 2 5 5" xfId="40299" xr:uid="{00000000-0005-0000-0000-0000C95B0000}"/>
    <cellStyle name="Input 3 8 2 2 5 6" xfId="40300" xr:uid="{00000000-0005-0000-0000-0000CA5B0000}"/>
    <cellStyle name="Input 3 8 2 2 5 7" xfId="40301" xr:uid="{00000000-0005-0000-0000-0000CB5B0000}"/>
    <cellStyle name="Input 3 8 2 2 6" xfId="7023" xr:uid="{00000000-0005-0000-0000-0000CC5B0000}"/>
    <cellStyle name="Input 3 8 2 2 6 2" xfId="7024" xr:uid="{00000000-0005-0000-0000-0000CD5B0000}"/>
    <cellStyle name="Input 3 8 2 2 6 3" xfId="40302" xr:uid="{00000000-0005-0000-0000-0000CE5B0000}"/>
    <cellStyle name="Input 3 8 2 2 6 4" xfId="40303" xr:uid="{00000000-0005-0000-0000-0000CF5B0000}"/>
    <cellStyle name="Input 3 8 2 2 6 5" xfId="40304" xr:uid="{00000000-0005-0000-0000-0000D05B0000}"/>
    <cellStyle name="Input 3 8 2 2 6 6" xfId="40305" xr:uid="{00000000-0005-0000-0000-0000D15B0000}"/>
    <cellStyle name="Input 3 8 2 2 6 7" xfId="40306" xr:uid="{00000000-0005-0000-0000-0000D25B0000}"/>
    <cellStyle name="Input 3 8 2 2 7" xfId="40307" xr:uid="{00000000-0005-0000-0000-0000D35B0000}"/>
    <cellStyle name="Input 3 8 2 2 8" xfId="40308" xr:uid="{00000000-0005-0000-0000-0000D45B0000}"/>
    <cellStyle name="Input 3 8 2 2 9" xfId="40309" xr:uid="{00000000-0005-0000-0000-0000D55B0000}"/>
    <cellStyle name="Input 3 8 2 3" xfId="7025" xr:uid="{00000000-0005-0000-0000-0000D65B0000}"/>
    <cellStyle name="Input 3 8 2 3 10" xfId="7026" xr:uid="{00000000-0005-0000-0000-0000D75B0000}"/>
    <cellStyle name="Input 3 8 2 3 11" xfId="40310" xr:uid="{00000000-0005-0000-0000-0000D85B0000}"/>
    <cellStyle name="Input 3 8 2 3 12" xfId="40311" xr:uid="{00000000-0005-0000-0000-0000D95B0000}"/>
    <cellStyle name="Input 3 8 2 3 13" xfId="40312" xr:uid="{00000000-0005-0000-0000-0000DA5B0000}"/>
    <cellStyle name="Input 3 8 2 3 14" xfId="40313" xr:uid="{00000000-0005-0000-0000-0000DB5B0000}"/>
    <cellStyle name="Input 3 8 2 3 15" xfId="40314" xr:uid="{00000000-0005-0000-0000-0000DC5B0000}"/>
    <cellStyle name="Input 3 8 2 3 2" xfId="7027" xr:uid="{00000000-0005-0000-0000-0000DD5B0000}"/>
    <cellStyle name="Input 3 8 2 3 2 2" xfId="7028" xr:uid="{00000000-0005-0000-0000-0000DE5B0000}"/>
    <cellStyle name="Input 3 8 2 3 2 3" xfId="40315" xr:uid="{00000000-0005-0000-0000-0000DF5B0000}"/>
    <cellStyle name="Input 3 8 2 3 2 4" xfId="40316" xr:uid="{00000000-0005-0000-0000-0000E05B0000}"/>
    <cellStyle name="Input 3 8 2 3 2 5" xfId="40317" xr:uid="{00000000-0005-0000-0000-0000E15B0000}"/>
    <cellStyle name="Input 3 8 2 3 2 6" xfId="40318" xr:uid="{00000000-0005-0000-0000-0000E25B0000}"/>
    <cellStyle name="Input 3 8 2 3 2 7" xfId="40319" xr:uid="{00000000-0005-0000-0000-0000E35B0000}"/>
    <cellStyle name="Input 3 8 2 3 3" xfId="7029" xr:uid="{00000000-0005-0000-0000-0000E45B0000}"/>
    <cellStyle name="Input 3 8 2 3 3 2" xfId="7030" xr:uid="{00000000-0005-0000-0000-0000E55B0000}"/>
    <cellStyle name="Input 3 8 2 3 3 3" xfId="40320" xr:uid="{00000000-0005-0000-0000-0000E65B0000}"/>
    <cellStyle name="Input 3 8 2 3 3 4" xfId="40321" xr:uid="{00000000-0005-0000-0000-0000E75B0000}"/>
    <cellStyle name="Input 3 8 2 3 3 5" xfId="40322" xr:uid="{00000000-0005-0000-0000-0000E85B0000}"/>
    <cellStyle name="Input 3 8 2 3 3 6" xfId="40323" xr:uid="{00000000-0005-0000-0000-0000E95B0000}"/>
    <cellStyle name="Input 3 8 2 3 3 7" xfId="40324" xr:uid="{00000000-0005-0000-0000-0000EA5B0000}"/>
    <cellStyle name="Input 3 8 2 3 4" xfId="7031" xr:uid="{00000000-0005-0000-0000-0000EB5B0000}"/>
    <cellStyle name="Input 3 8 2 3 4 2" xfId="7032" xr:uid="{00000000-0005-0000-0000-0000EC5B0000}"/>
    <cellStyle name="Input 3 8 2 3 4 3" xfId="40325" xr:uid="{00000000-0005-0000-0000-0000ED5B0000}"/>
    <cellStyle name="Input 3 8 2 3 4 4" xfId="40326" xr:uid="{00000000-0005-0000-0000-0000EE5B0000}"/>
    <cellStyle name="Input 3 8 2 3 4 5" xfId="40327" xr:uid="{00000000-0005-0000-0000-0000EF5B0000}"/>
    <cellStyle name="Input 3 8 2 3 4 6" xfId="40328" xr:uid="{00000000-0005-0000-0000-0000F05B0000}"/>
    <cellStyle name="Input 3 8 2 3 4 7" xfId="40329" xr:uid="{00000000-0005-0000-0000-0000F15B0000}"/>
    <cellStyle name="Input 3 8 2 3 5" xfId="7033" xr:uid="{00000000-0005-0000-0000-0000F25B0000}"/>
    <cellStyle name="Input 3 8 2 3 5 2" xfId="7034" xr:uid="{00000000-0005-0000-0000-0000F35B0000}"/>
    <cellStyle name="Input 3 8 2 3 5 3" xfId="40330" xr:uid="{00000000-0005-0000-0000-0000F45B0000}"/>
    <cellStyle name="Input 3 8 2 3 5 4" xfId="40331" xr:uid="{00000000-0005-0000-0000-0000F55B0000}"/>
    <cellStyle name="Input 3 8 2 3 5 5" xfId="40332" xr:uid="{00000000-0005-0000-0000-0000F65B0000}"/>
    <cellStyle name="Input 3 8 2 3 5 6" xfId="40333" xr:uid="{00000000-0005-0000-0000-0000F75B0000}"/>
    <cellStyle name="Input 3 8 2 3 5 7" xfId="40334" xr:uid="{00000000-0005-0000-0000-0000F85B0000}"/>
    <cellStyle name="Input 3 8 2 3 6" xfId="7035" xr:uid="{00000000-0005-0000-0000-0000F95B0000}"/>
    <cellStyle name="Input 3 8 2 3 6 2" xfId="7036" xr:uid="{00000000-0005-0000-0000-0000FA5B0000}"/>
    <cellStyle name="Input 3 8 2 3 6 3" xfId="40335" xr:uid="{00000000-0005-0000-0000-0000FB5B0000}"/>
    <cellStyle name="Input 3 8 2 3 6 4" xfId="40336" xr:uid="{00000000-0005-0000-0000-0000FC5B0000}"/>
    <cellStyle name="Input 3 8 2 3 6 5" xfId="40337" xr:uid="{00000000-0005-0000-0000-0000FD5B0000}"/>
    <cellStyle name="Input 3 8 2 3 6 6" xfId="40338" xr:uid="{00000000-0005-0000-0000-0000FE5B0000}"/>
    <cellStyle name="Input 3 8 2 3 6 7" xfId="40339" xr:uid="{00000000-0005-0000-0000-0000FF5B0000}"/>
    <cellStyle name="Input 3 8 2 3 7" xfId="7037" xr:uid="{00000000-0005-0000-0000-0000005C0000}"/>
    <cellStyle name="Input 3 8 2 3 7 2" xfId="7038" xr:uid="{00000000-0005-0000-0000-0000015C0000}"/>
    <cellStyle name="Input 3 8 2 3 7 3" xfId="40340" xr:uid="{00000000-0005-0000-0000-0000025C0000}"/>
    <cellStyle name="Input 3 8 2 3 7 4" xfId="40341" xr:uid="{00000000-0005-0000-0000-0000035C0000}"/>
    <cellStyle name="Input 3 8 2 3 7 5" xfId="40342" xr:uid="{00000000-0005-0000-0000-0000045C0000}"/>
    <cellStyle name="Input 3 8 2 3 7 6" xfId="40343" xr:uid="{00000000-0005-0000-0000-0000055C0000}"/>
    <cellStyle name="Input 3 8 2 3 7 7" xfId="40344" xr:uid="{00000000-0005-0000-0000-0000065C0000}"/>
    <cellStyle name="Input 3 8 2 3 8" xfId="7039" xr:uid="{00000000-0005-0000-0000-0000075C0000}"/>
    <cellStyle name="Input 3 8 2 3 8 2" xfId="7040" xr:uid="{00000000-0005-0000-0000-0000085C0000}"/>
    <cellStyle name="Input 3 8 2 3 8 3" xfId="40345" xr:uid="{00000000-0005-0000-0000-0000095C0000}"/>
    <cellStyle name="Input 3 8 2 3 8 4" xfId="40346" xr:uid="{00000000-0005-0000-0000-00000A5C0000}"/>
    <cellStyle name="Input 3 8 2 3 8 5" xfId="40347" xr:uid="{00000000-0005-0000-0000-00000B5C0000}"/>
    <cellStyle name="Input 3 8 2 3 8 6" xfId="40348" xr:uid="{00000000-0005-0000-0000-00000C5C0000}"/>
    <cellStyle name="Input 3 8 2 3 8 7" xfId="40349" xr:uid="{00000000-0005-0000-0000-00000D5C0000}"/>
    <cellStyle name="Input 3 8 2 3 9" xfId="7041" xr:uid="{00000000-0005-0000-0000-00000E5C0000}"/>
    <cellStyle name="Input 3 8 2 3 9 2" xfId="7042" xr:uid="{00000000-0005-0000-0000-00000F5C0000}"/>
    <cellStyle name="Input 3 8 2 3 9 3" xfId="40350" xr:uid="{00000000-0005-0000-0000-0000105C0000}"/>
    <cellStyle name="Input 3 8 2 3 9 4" xfId="40351" xr:uid="{00000000-0005-0000-0000-0000115C0000}"/>
    <cellStyle name="Input 3 8 2 3 9 5" xfId="40352" xr:uid="{00000000-0005-0000-0000-0000125C0000}"/>
    <cellStyle name="Input 3 8 2 3 9 6" xfId="40353" xr:uid="{00000000-0005-0000-0000-0000135C0000}"/>
    <cellStyle name="Input 3 8 2 3 9 7" xfId="40354" xr:uid="{00000000-0005-0000-0000-0000145C0000}"/>
    <cellStyle name="Input 3 8 2 4" xfId="7043" xr:uid="{00000000-0005-0000-0000-0000155C0000}"/>
    <cellStyle name="Input 3 8 2 4 2" xfId="7044" xr:uid="{00000000-0005-0000-0000-0000165C0000}"/>
    <cellStyle name="Input 3 8 2 4 3" xfId="40355" xr:uid="{00000000-0005-0000-0000-0000175C0000}"/>
    <cellStyle name="Input 3 8 2 4 4" xfId="40356" xr:uid="{00000000-0005-0000-0000-0000185C0000}"/>
    <cellStyle name="Input 3 8 2 4 5" xfId="40357" xr:uid="{00000000-0005-0000-0000-0000195C0000}"/>
    <cellStyle name="Input 3 8 2 4 6" xfId="40358" xr:uid="{00000000-0005-0000-0000-00001A5C0000}"/>
    <cellStyle name="Input 3 8 2 4 7" xfId="40359" xr:uid="{00000000-0005-0000-0000-00001B5C0000}"/>
    <cellStyle name="Input 3 8 2 5" xfId="7045" xr:uid="{00000000-0005-0000-0000-00001C5C0000}"/>
    <cellStyle name="Input 3 8 2 5 2" xfId="7046" xr:uid="{00000000-0005-0000-0000-00001D5C0000}"/>
    <cellStyle name="Input 3 8 2 6" xfId="40360" xr:uid="{00000000-0005-0000-0000-00001E5C0000}"/>
    <cellStyle name="Input 3 8 2 7" xfId="40361" xr:uid="{00000000-0005-0000-0000-00001F5C0000}"/>
    <cellStyle name="Input 3 8 2 8" xfId="40362" xr:uid="{00000000-0005-0000-0000-0000205C0000}"/>
    <cellStyle name="Input 3 8 3" xfId="7047" xr:uid="{00000000-0005-0000-0000-0000215C0000}"/>
    <cellStyle name="Input 3 8 3 10" xfId="40363" xr:uid="{00000000-0005-0000-0000-0000225C0000}"/>
    <cellStyle name="Input 3 8 3 2" xfId="7048" xr:uid="{00000000-0005-0000-0000-0000235C0000}"/>
    <cellStyle name="Input 3 8 3 2 2" xfId="7049" xr:uid="{00000000-0005-0000-0000-0000245C0000}"/>
    <cellStyle name="Input 3 8 3 2 3" xfId="40364" xr:uid="{00000000-0005-0000-0000-0000255C0000}"/>
    <cellStyle name="Input 3 8 3 2 4" xfId="40365" xr:uid="{00000000-0005-0000-0000-0000265C0000}"/>
    <cellStyle name="Input 3 8 3 2 5" xfId="40366" xr:uid="{00000000-0005-0000-0000-0000275C0000}"/>
    <cellStyle name="Input 3 8 3 2 6" xfId="40367" xr:uid="{00000000-0005-0000-0000-0000285C0000}"/>
    <cellStyle name="Input 3 8 3 2 7" xfId="40368" xr:uid="{00000000-0005-0000-0000-0000295C0000}"/>
    <cellStyle name="Input 3 8 3 3" xfId="7050" xr:uid="{00000000-0005-0000-0000-00002A5C0000}"/>
    <cellStyle name="Input 3 8 3 3 2" xfId="7051" xr:uid="{00000000-0005-0000-0000-00002B5C0000}"/>
    <cellStyle name="Input 3 8 3 3 3" xfId="40369" xr:uid="{00000000-0005-0000-0000-00002C5C0000}"/>
    <cellStyle name="Input 3 8 3 3 4" xfId="40370" xr:uid="{00000000-0005-0000-0000-00002D5C0000}"/>
    <cellStyle name="Input 3 8 3 3 5" xfId="40371" xr:uid="{00000000-0005-0000-0000-00002E5C0000}"/>
    <cellStyle name="Input 3 8 3 3 6" xfId="40372" xr:uid="{00000000-0005-0000-0000-00002F5C0000}"/>
    <cellStyle name="Input 3 8 3 3 7" xfId="40373" xr:uid="{00000000-0005-0000-0000-0000305C0000}"/>
    <cellStyle name="Input 3 8 3 4" xfId="7052" xr:uid="{00000000-0005-0000-0000-0000315C0000}"/>
    <cellStyle name="Input 3 8 3 4 2" xfId="7053" xr:uid="{00000000-0005-0000-0000-0000325C0000}"/>
    <cellStyle name="Input 3 8 3 4 3" xfId="40374" xr:uid="{00000000-0005-0000-0000-0000335C0000}"/>
    <cellStyle name="Input 3 8 3 4 4" xfId="40375" xr:uid="{00000000-0005-0000-0000-0000345C0000}"/>
    <cellStyle name="Input 3 8 3 4 5" xfId="40376" xr:uid="{00000000-0005-0000-0000-0000355C0000}"/>
    <cellStyle name="Input 3 8 3 4 6" xfId="40377" xr:uid="{00000000-0005-0000-0000-0000365C0000}"/>
    <cellStyle name="Input 3 8 3 4 7" xfId="40378" xr:uid="{00000000-0005-0000-0000-0000375C0000}"/>
    <cellStyle name="Input 3 8 3 5" xfId="7054" xr:uid="{00000000-0005-0000-0000-0000385C0000}"/>
    <cellStyle name="Input 3 8 3 5 2" xfId="7055" xr:uid="{00000000-0005-0000-0000-0000395C0000}"/>
    <cellStyle name="Input 3 8 3 5 3" xfId="40379" xr:uid="{00000000-0005-0000-0000-00003A5C0000}"/>
    <cellStyle name="Input 3 8 3 5 4" xfId="40380" xr:uid="{00000000-0005-0000-0000-00003B5C0000}"/>
    <cellStyle name="Input 3 8 3 5 5" xfId="40381" xr:uid="{00000000-0005-0000-0000-00003C5C0000}"/>
    <cellStyle name="Input 3 8 3 5 6" xfId="40382" xr:uid="{00000000-0005-0000-0000-00003D5C0000}"/>
    <cellStyle name="Input 3 8 3 5 7" xfId="40383" xr:uid="{00000000-0005-0000-0000-00003E5C0000}"/>
    <cellStyle name="Input 3 8 3 6" xfId="7056" xr:uid="{00000000-0005-0000-0000-00003F5C0000}"/>
    <cellStyle name="Input 3 8 3 6 2" xfId="7057" xr:uid="{00000000-0005-0000-0000-0000405C0000}"/>
    <cellStyle name="Input 3 8 3 6 3" xfId="40384" xr:uid="{00000000-0005-0000-0000-0000415C0000}"/>
    <cellStyle name="Input 3 8 3 6 4" xfId="40385" xr:uid="{00000000-0005-0000-0000-0000425C0000}"/>
    <cellStyle name="Input 3 8 3 6 5" xfId="40386" xr:uid="{00000000-0005-0000-0000-0000435C0000}"/>
    <cellStyle name="Input 3 8 3 6 6" xfId="40387" xr:uid="{00000000-0005-0000-0000-0000445C0000}"/>
    <cellStyle name="Input 3 8 3 6 7" xfId="40388" xr:uid="{00000000-0005-0000-0000-0000455C0000}"/>
    <cellStyle name="Input 3 8 3 7" xfId="40389" xr:uid="{00000000-0005-0000-0000-0000465C0000}"/>
    <cellStyle name="Input 3 8 3 8" xfId="40390" xr:uid="{00000000-0005-0000-0000-0000475C0000}"/>
    <cellStyle name="Input 3 8 3 9" xfId="40391" xr:uid="{00000000-0005-0000-0000-0000485C0000}"/>
    <cellStyle name="Input 3 8 4" xfId="7058" xr:uid="{00000000-0005-0000-0000-0000495C0000}"/>
    <cellStyle name="Input 3 8 4 10" xfId="7059" xr:uid="{00000000-0005-0000-0000-00004A5C0000}"/>
    <cellStyle name="Input 3 8 4 11" xfId="40392" xr:uid="{00000000-0005-0000-0000-00004B5C0000}"/>
    <cellStyle name="Input 3 8 4 12" xfId="40393" xr:uid="{00000000-0005-0000-0000-00004C5C0000}"/>
    <cellStyle name="Input 3 8 4 2" xfId="7060" xr:uid="{00000000-0005-0000-0000-00004D5C0000}"/>
    <cellStyle name="Input 3 8 4 2 2" xfId="7061" xr:uid="{00000000-0005-0000-0000-00004E5C0000}"/>
    <cellStyle name="Input 3 8 4 2 3" xfId="40394" xr:uid="{00000000-0005-0000-0000-00004F5C0000}"/>
    <cellStyle name="Input 3 8 4 2 4" xfId="40395" xr:uid="{00000000-0005-0000-0000-0000505C0000}"/>
    <cellStyle name="Input 3 8 4 2 5" xfId="40396" xr:uid="{00000000-0005-0000-0000-0000515C0000}"/>
    <cellStyle name="Input 3 8 4 2 6" xfId="40397" xr:uid="{00000000-0005-0000-0000-0000525C0000}"/>
    <cellStyle name="Input 3 8 4 2 7" xfId="40398" xr:uid="{00000000-0005-0000-0000-0000535C0000}"/>
    <cellStyle name="Input 3 8 4 3" xfId="7062" xr:uid="{00000000-0005-0000-0000-0000545C0000}"/>
    <cellStyle name="Input 3 8 4 3 2" xfId="7063" xr:uid="{00000000-0005-0000-0000-0000555C0000}"/>
    <cellStyle name="Input 3 8 4 3 3" xfId="40399" xr:uid="{00000000-0005-0000-0000-0000565C0000}"/>
    <cellStyle name="Input 3 8 4 3 4" xfId="40400" xr:uid="{00000000-0005-0000-0000-0000575C0000}"/>
    <cellStyle name="Input 3 8 4 3 5" xfId="40401" xr:uid="{00000000-0005-0000-0000-0000585C0000}"/>
    <cellStyle name="Input 3 8 4 3 6" xfId="40402" xr:uid="{00000000-0005-0000-0000-0000595C0000}"/>
    <cellStyle name="Input 3 8 4 3 7" xfId="40403" xr:uid="{00000000-0005-0000-0000-00005A5C0000}"/>
    <cellStyle name="Input 3 8 4 4" xfId="7064" xr:uid="{00000000-0005-0000-0000-00005B5C0000}"/>
    <cellStyle name="Input 3 8 4 4 2" xfId="7065" xr:uid="{00000000-0005-0000-0000-00005C5C0000}"/>
    <cellStyle name="Input 3 8 4 4 3" xfId="40404" xr:uid="{00000000-0005-0000-0000-00005D5C0000}"/>
    <cellStyle name="Input 3 8 4 4 4" xfId="40405" xr:uid="{00000000-0005-0000-0000-00005E5C0000}"/>
    <cellStyle name="Input 3 8 4 4 5" xfId="40406" xr:uid="{00000000-0005-0000-0000-00005F5C0000}"/>
    <cellStyle name="Input 3 8 4 4 6" xfId="40407" xr:uid="{00000000-0005-0000-0000-0000605C0000}"/>
    <cellStyle name="Input 3 8 4 4 7" xfId="40408" xr:uid="{00000000-0005-0000-0000-0000615C0000}"/>
    <cellStyle name="Input 3 8 4 5" xfId="7066" xr:uid="{00000000-0005-0000-0000-0000625C0000}"/>
    <cellStyle name="Input 3 8 4 5 2" xfId="7067" xr:uid="{00000000-0005-0000-0000-0000635C0000}"/>
    <cellStyle name="Input 3 8 4 5 3" xfId="40409" xr:uid="{00000000-0005-0000-0000-0000645C0000}"/>
    <cellStyle name="Input 3 8 4 5 4" xfId="40410" xr:uid="{00000000-0005-0000-0000-0000655C0000}"/>
    <cellStyle name="Input 3 8 4 5 5" xfId="40411" xr:uid="{00000000-0005-0000-0000-0000665C0000}"/>
    <cellStyle name="Input 3 8 4 5 6" xfId="40412" xr:uid="{00000000-0005-0000-0000-0000675C0000}"/>
    <cellStyle name="Input 3 8 4 5 7" xfId="40413" xr:uid="{00000000-0005-0000-0000-0000685C0000}"/>
    <cellStyle name="Input 3 8 4 6" xfId="7068" xr:uid="{00000000-0005-0000-0000-0000695C0000}"/>
    <cellStyle name="Input 3 8 4 6 2" xfId="7069" xr:uid="{00000000-0005-0000-0000-00006A5C0000}"/>
    <cellStyle name="Input 3 8 4 6 3" xfId="40414" xr:uid="{00000000-0005-0000-0000-00006B5C0000}"/>
    <cellStyle name="Input 3 8 4 6 4" xfId="40415" xr:uid="{00000000-0005-0000-0000-00006C5C0000}"/>
    <cellStyle name="Input 3 8 4 6 5" xfId="40416" xr:uid="{00000000-0005-0000-0000-00006D5C0000}"/>
    <cellStyle name="Input 3 8 4 6 6" xfId="40417" xr:uid="{00000000-0005-0000-0000-00006E5C0000}"/>
    <cellStyle name="Input 3 8 4 6 7" xfId="40418" xr:uid="{00000000-0005-0000-0000-00006F5C0000}"/>
    <cellStyle name="Input 3 8 4 7" xfId="7070" xr:uid="{00000000-0005-0000-0000-0000705C0000}"/>
    <cellStyle name="Input 3 8 4 7 2" xfId="7071" xr:uid="{00000000-0005-0000-0000-0000715C0000}"/>
    <cellStyle name="Input 3 8 4 7 3" xfId="40419" xr:uid="{00000000-0005-0000-0000-0000725C0000}"/>
    <cellStyle name="Input 3 8 4 7 4" xfId="40420" xr:uid="{00000000-0005-0000-0000-0000735C0000}"/>
    <cellStyle name="Input 3 8 4 7 5" xfId="40421" xr:uid="{00000000-0005-0000-0000-0000745C0000}"/>
    <cellStyle name="Input 3 8 4 7 6" xfId="40422" xr:uid="{00000000-0005-0000-0000-0000755C0000}"/>
    <cellStyle name="Input 3 8 4 7 7" xfId="40423" xr:uid="{00000000-0005-0000-0000-0000765C0000}"/>
    <cellStyle name="Input 3 8 4 8" xfId="7072" xr:uid="{00000000-0005-0000-0000-0000775C0000}"/>
    <cellStyle name="Input 3 8 4 8 2" xfId="7073" xr:uid="{00000000-0005-0000-0000-0000785C0000}"/>
    <cellStyle name="Input 3 8 4 8 3" xfId="40424" xr:uid="{00000000-0005-0000-0000-0000795C0000}"/>
    <cellStyle name="Input 3 8 4 8 4" xfId="40425" xr:uid="{00000000-0005-0000-0000-00007A5C0000}"/>
    <cellStyle name="Input 3 8 4 8 5" xfId="40426" xr:uid="{00000000-0005-0000-0000-00007B5C0000}"/>
    <cellStyle name="Input 3 8 4 8 6" xfId="40427" xr:uid="{00000000-0005-0000-0000-00007C5C0000}"/>
    <cellStyle name="Input 3 8 4 8 7" xfId="40428" xr:uid="{00000000-0005-0000-0000-00007D5C0000}"/>
    <cellStyle name="Input 3 8 4 9" xfId="7074" xr:uid="{00000000-0005-0000-0000-00007E5C0000}"/>
    <cellStyle name="Input 3 8 4 9 2" xfId="7075" xr:uid="{00000000-0005-0000-0000-00007F5C0000}"/>
    <cellStyle name="Input 3 8 4 9 3" xfId="40429" xr:uid="{00000000-0005-0000-0000-0000805C0000}"/>
    <cellStyle name="Input 3 8 4 9 4" xfId="40430" xr:uid="{00000000-0005-0000-0000-0000815C0000}"/>
    <cellStyle name="Input 3 8 4 9 5" xfId="40431" xr:uid="{00000000-0005-0000-0000-0000825C0000}"/>
    <cellStyle name="Input 3 8 4 9 6" xfId="40432" xr:uid="{00000000-0005-0000-0000-0000835C0000}"/>
    <cellStyle name="Input 3 8 4 9 7" xfId="40433" xr:uid="{00000000-0005-0000-0000-0000845C0000}"/>
    <cellStyle name="Input 3 8 5" xfId="7076" xr:uid="{00000000-0005-0000-0000-0000855C0000}"/>
    <cellStyle name="Input 3 8 5 10" xfId="40434" xr:uid="{00000000-0005-0000-0000-0000865C0000}"/>
    <cellStyle name="Input 3 8 5 11" xfId="40435" xr:uid="{00000000-0005-0000-0000-0000875C0000}"/>
    <cellStyle name="Input 3 8 5 12" xfId="40436" xr:uid="{00000000-0005-0000-0000-0000885C0000}"/>
    <cellStyle name="Input 3 8 5 2" xfId="7077" xr:uid="{00000000-0005-0000-0000-0000895C0000}"/>
    <cellStyle name="Input 3 8 5 2 2" xfId="7078" xr:uid="{00000000-0005-0000-0000-00008A5C0000}"/>
    <cellStyle name="Input 3 8 5 2 3" xfId="40437" xr:uid="{00000000-0005-0000-0000-00008B5C0000}"/>
    <cellStyle name="Input 3 8 5 2 4" xfId="40438" xr:uid="{00000000-0005-0000-0000-00008C5C0000}"/>
    <cellStyle name="Input 3 8 5 2 5" xfId="40439" xr:uid="{00000000-0005-0000-0000-00008D5C0000}"/>
    <cellStyle name="Input 3 8 5 2 6" xfId="40440" xr:uid="{00000000-0005-0000-0000-00008E5C0000}"/>
    <cellStyle name="Input 3 8 5 2 7" xfId="40441" xr:uid="{00000000-0005-0000-0000-00008F5C0000}"/>
    <cellStyle name="Input 3 8 5 3" xfId="7079" xr:uid="{00000000-0005-0000-0000-0000905C0000}"/>
    <cellStyle name="Input 3 8 5 3 2" xfId="7080" xr:uid="{00000000-0005-0000-0000-0000915C0000}"/>
    <cellStyle name="Input 3 8 5 3 3" xfId="40442" xr:uid="{00000000-0005-0000-0000-0000925C0000}"/>
    <cellStyle name="Input 3 8 5 3 4" xfId="40443" xr:uid="{00000000-0005-0000-0000-0000935C0000}"/>
    <cellStyle name="Input 3 8 5 3 5" xfId="40444" xr:uid="{00000000-0005-0000-0000-0000945C0000}"/>
    <cellStyle name="Input 3 8 5 3 6" xfId="40445" xr:uid="{00000000-0005-0000-0000-0000955C0000}"/>
    <cellStyle name="Input 3 8 5 3 7" xfId="40446" xr:uid="{00000000-0005-0000-0000-0000965C0000}"/>
    <cellStyle name="Input 3 8 5 4" xfId="7081" xr:uid="{00000000-0005-0000-0000-0000975C0000}"/>
    <cellStyle name="Input 3 8 5 4 2" xfId="7082" xr:uid="{00000000-0005-0000-0000-0000985C0000}"/>
    <cellStyle name="Input 3 8 5 4 3" xfId="40447" xr:uid="{00000000-0005-0000-0000-0000995C0000}"/>
    <cellStyle name="Input 3 8 5 4 4" xfId="40448" xr:uid="{00000000-0005-0000-0000-00009A5C0000}"/>
    <cellStyle name="Input 3 8 5 4 5" xfId="40449" xr:uid="{00000000-0005-0000-0000-00009B5C0000}"/>
    <cellStyle name="Input 3 8 5 4 6" xfId="40450" xr:uid="{00000000-0005-0000-0000-00009C5C0000}"/>
    <cellStyle name="Input 3 8 5 4 7" xfId="40451" xr:uid="{00000000-0005-0000-0000-00009D5C0000}"/>
    <cellStyle name="Input 3 8 5 5" xfId="7083" xr:uid="{00000000-0005-0000-0000-00009E5C0000}"/>
    <cellStyle name="Input 3 8 5 5 2" xfId="7084" xr:uid="{00000000-0005-0000-0000-00009F5C0000}"/>
    <cellStyle name="Input 3 8 5 5 3" xfId="40452" xr:uid="{00000000-0005-0000-0000-0000A05C0000}"/>
    <cellStyle name="Input 3 8 5 5 4" xfId="40453" xr:uid="{00000000-0005-0000-0000-0000A15C0000}"/>
    <cellStyle name="Input 3 8 5 5 5" xfId="40454" xr:uid="{00000000-0005-0000-0000-0000A25C0000}"/>
    <cellStyle name="Input 3 8 5 5 6" xfId="40455" xr:uid="{00000000-0005-0000-0000-0000A35C0000}"/>
    <cellStyle name="Input 3 8 5 5 7" xfId="40456" xr:uid="{00000000-0005-0000-0000-0000A45C0000}"/>
    <cellStyle name="Input 3 8 5 6" xfId="7085" xr:uid="{00000000-0005-0000-0000-0000A55C0000}"/>
    <cellStyle name="Input 3 8 5 6 2" xfId="7086" xr:uid="{00000000-0005-0000-0000-0000A65C0000}"/>
    <cellStyle name="Input 3 8 5 6 3" xfId="40457" xr:uid="{00000000-0005-0000-0000-0000A75C0000}"/>
    <cellStyle name="Input 3 8 5 6 4" xfId="40458" xr:uid="{00000000-0005-0000-0000-0000A85C0000}"/>
    <cellStyle name="Input 3 8 5 6 5" xfId="40459" xr:uid="{00000000-0005-0000-0000-0000A95C0000}"/>
    <cellStyle name="Input 3 8 5 6 6" xfId="40460" xr:uid="{00000000-0005-0000-0000-0000AA5C0000}"/>
    <cellStyle name="Input 3 8 5 6 7" xfId="40461" xr:uid="{00000000-0005-0000-0000-0000AB5C0000}"/>
    <cellStyle name="Input 3 8 5 7" xfId="7087" xr:uid="{00000000-0005-0000-0000-0000AC5C0000}"/>
    <cellStyle name="Input 3 8 5 7 2" xfId="7088" xr:uid="{00000000-0005-0000-0000-0000AD5C0000}"/>
    <cellStyle name="Input 3 8 5 7 3" xfId="40462" xr:uid="{00000000-0005-0000-0000-0000AE5C0000}"/>
    <cellStyle name="Input 3 8 5 7 4" xfId="40463" xr:uid="{00000000-0005-0000-0000-0000AF5C0000}"/>
    <cellStyle name="Input 3 8 5 7 5" xfId="40464" xr:uid="{00000000-0005-0000-0000-0000B05C0000}"/>
    <cellStyle name="Input 3 8 5 7 6" xfId="40465" xr:uid="{00000000-0005-0000-0000-0000B15C0000}"/>
    <cellStyle name="Input 3 8 5 7 7" xfId="40466" xr:uid="{00000000-0005-0000-0000-0000B25C0000}"/>
    <cellStyle name="Input 3 8 5 8" xfId="7089" xr:uid="{00000000-0005-0000-0000-0000B35C0000}"/>
    <cellStyle name="Input 3 8 5 8 2" xfId="7090" xr:uid="{00000000-0005-0000-0000-0000B45C0000}"/>
    <cellStyle name="Input 3 8 5 8 3" xfId="40467" xr:uid="{00000000-0005-0000-0000-0000B55C0000}"/>
    <cellStyle name="Input 3 8 5 8 4" xfId="40468" xr:uid="{00000000-0005-0000-0000-0000B65C0000}"/>
    <cellStyle name="Input 3 8 5 8 5" xfId="40469" xr:uid="{00000000-0005-0000-0000-0000B75C0000}"/>
    <cellStyle name="Input 3 8 5 8 6" xfId="40470" xr:uid="{00000000-0005-0000-0000-0000B85C0000}"/>
    <cellStyle name="Input 3 8 5 8 7" xfId="40471" xr:uid="{00000000-0005-0000-0000-0000B95C0000}"/>
    <cellStyle name="Input 3 8 5 9" xfId="7091" xr:uid="{00000000-0005-0000-0000-0000BA5C0000}"/>
    <cellStyle name="Input 3 8 5 9 2" xfId="7092" xr:uid="{00000000-0005-0000-0000-0000BB5C0000}"/>
    <cellStyle name="Input 3 8 5 9 3" xfId="40472" xr:uid="{00000000-0005-0000-0000-0000BC5C0000}"/>
    <cellStyle name="Input 3 8 5 9 4" xfId="40473" xr:uid="{00000000-0005-0000-0000-0000BD5C0000}"/>
    <cellStyle name="Input 3 8 5 9 5" xfId="40474" xr:uid="{00000000-0005-0000-0000-0000BE5C0000}"/>
    <cellStyle name="Input 3 8 5 9 6" xfId="40475" xr:uid="{00000000-0005-0000-0000-0000BF5C0000}"/>
    <cellStyle name="Input 3 8 5 9 7" xfId="40476" xr:uid="{00000000-0005-0000-0000-0000C05C0000}"/>
    <cellStyle name="Input 3 8 6" xfId="7093" xr:uid="{00000000-0005-0000-0000-0000C15C0000}"/>
    <cellStyle name="Input 3 8 6 10" xfId="7094" xr:uid="{00000000-0005-0000-0000-0000C25C0000}"/>
    <cellStyle name="Input 3 8 6 11" xfId="40477" xr:uid="{00000000-0005-0000-0000-0000C35C0000}"/>
    <cellStyle name="Input 3 8 6 12" xfId="40478" xr:uid="{00000000-0005-0000-0000-0000C45C0000}"/>
    <cellStyle name="Input 3 8 6 13" xfId="40479" xr:uid="{00000000-0005-0000-0000-0000C55C0000}"/>
    <cellStyle name="Input 3 8 6 14" xfId="40480" xr:uid="{00000000-0005-0000-0000-0000C65C0000}"/>
    <cellStyle name="Input 3 8 6 15" xfId="40481" xr:uid="{00000000-0005-0000-0000-0000C75C0000}"/>
    <cellStyle name="Input 3 8 6 2" xfId="7095" xr:uid="{00000000-0005-0000-0000-0000C85C0000}"/>
    <cellStyle name="Input 3 8 6 2 2" xfId="7096" xr:uid="{00000000-0005-0000-0000-0000C95C0000}"/>
    <cellStyle name="Input 3 8 6 2 3" xfId="40482" xr:uid="{00000000-0005-0000-0000-0000CA5C0000}"/>
    <cellStyle name="Input 3 8 6 2 4" xfId="40483" xr:uid="{00000000-0005-0000-0000-0000CB5C0000}"/>
    <cellStyle name="Input 3 8 6 2 5" xfId="40484" xr:uid="{00000000-0005-0000-0000-0000CC5C0000}"/>
    <cellStyle name="Input 3 8 6 2 6" xfId="40485" xr:uid="{00000000-0005-0000-0000-0000CD5C0000}"/>
    <cellStyle name="Input 3 8 6 2 7" xfId="40486" xr:uid="{00000000-0005-0000-0000-0000CE5C0000}"/>
    <cellStyle name="Input 3 8 6 3" xfId="7097" xr:uid="{00000000-0005-0000-0000-0000CF5C0000}"/>
    <cellStyle name="Input 3 8 6 3 2" xfId="7098" xr:uid="{00000000-0005-0000-0000-0000D05C0000}"/>
    <cellStyle name="Input 3 8 6 3 3" xfId="40487" xr:uid="{00000000-0005-0000-0000-0000D15C0000}"/>
    <cellStyle name="Input 3 8 6 3 4" xfId="40488" xr:uid="{00000000-0005-0000-0000-0000D25C0000}"/>
    <cellStyle name="Input 3 8 6 3 5" xfId="40489" xr:uid="{00000000-0005-0000-0000-0000D35C0000}"/>
    <cellStyle name="Input 3 8 6 3 6" xfId="40490" xr:uid="{00000000-0005-0000-0000-0000D45C0000}"/>
    <cellStyle name="Input 3 8 6 3 7" xfId="40491" xr:uid="{00000000-0005-0000-0000-0000D55C0000}"/>
    <cellStyle name="Input 3 8 6 4" xfId="7099" xr:uid="{00000000-0005-0000-0000-0000D65C0000}"/>
    <cellStyle name="Input 3 8 6 4 2" xfId="7100" xr:uid="{00000000-0005-0000-0000-0000D75C0000}"/>
    <cellStyle name="Input 3 8 6 4 3" xfId="40492" xr:uid="{00000000-0005-0000-0000-0000D85C0000}"/>
    <cellStyle name="Input 3 8 6 4 4" xfId="40493" xr:uid="{00000000-0005-0000-0000-0000D95C0000}"/>
    <cellStyle name="Input 3 8 6 4 5" xfId="40494" xr:uid="{00000000-0005-0000-0000-0000DA5C0000}"/>
    <cellStyle name="Input 3 8 6 4 6" xfId="40495" xr:uid="{00000000-0005-0000-0000-0000DB5C0000}"/>
    <cellStyle name="Input 3 8 6 4 7" xfId="40496" xr:uid="{00000000-0005-0000-0000-0000DC5C0000}"/>
    <cellStyle name="Input 3 8 6 5" xfId="7101" xr:uid="{00000000-0005-0000-0000-0000DD5C0000}"/>
    <cellStyle name="Input 3 8 6 5 2" xfId="7102" xr:uid="{00000000-0005-0000-0000-0000DE5C0000}"/>
    <cellStyle name="Input 3 8 6 5 3" xfId="40497" xr:uid="{00000000-0005-0000-0000-0000DF5C0000}"/>
    <cellStyle name="Input 3 8 6 5 4" xfId="40498" xr:uid="{00000000-0005-0000-0000-0000E05C0000}"/>
    <cellStyle name="Input 3 8 6 5 5" xfId="40499" xr:uid="{00000000-0005-0000-0000-0000E15C0000}"/>
    <cellStyle name="Input 3 8 6 5 6" xfId="40500" xr:uid="{00000000-0005-0000-0000-0000E25C0000}"/>
    <cellStyle name="Input 3 8 6 5 7" xfId="40501" xr:uid="{00000000-0005-0000-0000-0000E35C0000}"/>
    <cellStyle name="Input 3 8 6 6" xfId="7103" xr:uid="{00000000-0005-0000-0000-0000E45C0000}"/>
    <cellStyle name="Input 3 8 6 6 2" xfId="7104" xr:uid="{00000000-0005-0000-0000-0000E55C0000}"/>
    <cellStyle name="Input 3 8 6 6 3" xfId="40502" xr:uid="{00000000-0005-0000-0000-0000E65C0000}"/>
    <cellStyle name="Input 3 8 6 6 4" xfId="40503" xr:uid="{00000000-0005-0000-0000-0000E75C0000}"/>
    <cellStyle name="Input 3 8 6 6 5" xfId="40504" xr:uid="{00000000-0005-0000-0000-0000E85C0000}"/>
    <cellStyle name="Input 3 8 6 6 6" xfId="40505" xr:uid="{00000000-0005-0000-0000-0000E95C0000}"/>
    <cellStyle name="Input 3 8 6 6 7" xfId="40506" xr:uid="{00000000-0005-0000-0000-0000EA5C0000}"/>
    <cellStyle name="Input 3 8 6 7" xfId="7105" xr:uid="{00000000-0005-0000-0000-0000EB5C0000}"/>
    <cellStyle name="Input 3 8 6 7 2" xfId="7106" xr:uid="{00000000-0005-0000-0000-0000EC5C0000}"/>
    <cellStyle name="Input 3 8 6 7 3" xfId="40507" xr:uid="{00000000-0005-0000-0000-0000ED5C0000}"/>
    <cellStyle name="Input 3 8 6 7 4" xfId="40508" xr:uid="{00000000-0005-0000-0000-0000EE5C0000}"/>
    <cellStyle name="Input 3 8 6 7 5" xfId="40509" xr:uid="{00000000-0005-0000-0000-0000EF5C0000}"/>
    <cellStyle name="Input 3 8 6 7 6" xfId="40510" xr:uid="{00000000-0005-0000-0000-0000F05C0000}"/>
    <cellStyle name="Input 3 8 6 7 7" xfId="40511" xr:uid="{00000000-0005-0000-0000-0000F15C0000}"/>
    <cellStyle name="Input 3 8 6 8" xfId="7107" xr:uid="{00000000-0005-0000-0000-0000F25C0000}"/>
    <cellStyle name="Input 3 8 6 8 2" xfId="7108" xr:uid="{00000000-0005-0000-0000-0000F35C0000}"/>
    <cellStyle name="Input 3 8 6 8 3" xfId="40512" xr:uid="{00000000-0005-0000-0000-0000F45C0000}"/>
    <cellStyle name="Input 3 8 6 8 4" xfId="40513" xr:uid="{00000000-0005-0000-0000-0000F55C0000}"/>
    <cellStyle name="Input 3 8 6 8 5" xfId="40514" xr:uid="{00000000-0005-0000-0000-0000F65C0000}"/>
    <cellStyle name="Input 3 8 6 8 6" xfId="40515" xr:uid="{00000000-0005-0000-0000-0000F75C0000}"/>
    <cellStyle name="Input 3 8 6 8 7" xfId="40516" xr:uid="{00000000-0005-0000-0000-0000F85C0000}"/>
    <cellStyle name="Input 3 8 6 9" xfId="7109" xr:uid="{00000000-0005-0000-0000-0000F95C0000}"/>
    <cellStyle name="Input 3 8 6 9 2" xfId="7110" xr:uid="{00000000-0005-0000-0000-0000FA5C0000}"/>
    <cellStyle name="Input 3 8 6 9 3" xfId="40517" xr:uid="{00000000-0005-0000-0000-0000FB5C0000}"/>
    <cellStyle name="Input 3 8 6 9 4" xfId="40518" xr:uid="{00000000-0005-0000-0000-0000FC5C0000}"/>
    <cellStyle name="Input 3 8 6 9 5" xfId="40519" xr:uid="{00000000-0005-0000-0000-0000FD5C0000}"/>
    <cellStyle name="Input 3 8 6 9 6" xfId="40520" xr:uid="{00000000-0005-0000-0000-0000FE5C0000}"/>
    <cellStyle name="Input 3 8 6 9 7" xfId="40521" xr:uid="{00000000-0005-0000-0000-0000FF5C0000}"/>
    <cellStyle name="Input 3 8 7" xfId="40522" xr:uid="{00000000-0005-0000-0000-0000005D0000}"/>
    <cellStyle name="Input 3 9" xfId="7111" xr:uid="{00000000-0005-0000-0000-0000015D0000}"/>
    <cellStyle name="Input 3 9 2" xfId="7112" xr:uid="{00000000-0005-0000-0000-0000025D0000}"/>
    <cellStyle name="Input 3 9 2 2" xfId="7113" xr:uid="{00000000-0005-0000-0000-0000035D0000}"/>
    <cellStyle name="Input 3 9 2 2 10" xfId="40523" xr:uid="{00000000-0005-0000-0000-0000045D0000}"/>
    <cellStyle name="Input 3 9 2 2 2" xfId="7114" xr:uid="{00000000-0005-0000-0000-0000055D0000}"/>
    <cellStyle name="Input 3 9 2 2 2 2" xfId="7115" xr:uid="{00000000-0005-0000-0000-0000065D0000}"/>
    <cellStyle name="Input 3 9 2 2 2 3" xfId="40524" xr:uid="{00000000-0005-0000-0000-0000075D0000}"/>
    <cellStyle name="Input 3 9 2 2 2 4" xfId="40525" xr:uid="{00000000-0005-0000-0000-0000085D0000}"/>
    <cellStyle name="Input 3 9 2 2 2 5" xfId="40526" xr:uid="{00000000-0005-0000-0000-0000095D0000}"/>
    <cellStyle name="Input 3 9 2 2 2 6" xfId="40527" xr:uid="{00000000-0005-0000-0000-00000A5D0000}"/>
    <cellStyle name="Input 3 9 2 2 2 7" xfId="40528" xr:uid="{00000000-0005-0000-0000-00000B5D0000}"/>
    <cellStyle name="Input 3 9 2 2 3" xfId="7116" xr:uid="{00000000-0005-0000-0000-00000C5D0000}"/>
    <cellStyle name="Input 3 9 2 2 3 2" xfId="7117" xr:uid="{00000000-0005-0000-0000-00000D5D0000}"/>
    <cellStyle name="Input 3 9 2 2 3 3" xfId="40529" xr:uid="{00000000-0005-0000-0000-00000E5D0000}"/>
    <cellStyle name="Input 3 9 2 2 3 4" xfId="40530" xr:uid="{00000000-0005-0000-0000-00000F5D0000}"/>
    <cellStyle name="Input 3 9 2 2 3 5" xfId="40531" xr:uid="{00000000-0005-0000-0000-0000105D0000}"/>
    <cellStyle name="Input 3 9 2 2 3 6" xfId="40532" xr:uid="{00000000-0005-0000-0000-0000115D0000}"/>
    <cellStyle name="Input 3 9 2 2 3 7" xfId="40533" xr:uid="{00000000-0005-0000-0000-0000125D0000}"/>
    <cellStyle name="Input 3 9 2 2 4" xfId="7118" xr:uid="{00000000-0005-0000-0000-0000135D0000}"/>
    <cellStyle name="Input 3 9 2 2 4 2" xfId="7119" xr:uid="{00000000-0005-0000-0000-0000145D0000}"/>
    <cellStyle name="Input 3 9 2 2 4 3" xfId="40534" xr:uid="{00000000-0005-0000-0000-0000155D0000}"/>
    <cellStyle name="Input 3 9 2 2 4 4" xfId="40535" xr:uid="{00000000-0005-0000-0000-0000165D0000}"/>
    <cellStyle name="Input 3 9 2 2 4 5" xfId="40536" xr:uid="{00000000-0005-0000-0000-0000175D0000}"/>
    <cellStyle name="Input 3 9 2 2 4 6" xfId="40537" xr:uid="{00000000-0005-0000-0000-0000185D0000}"/>
    <cellStyle name="Input 3 9 2 2 4 7" xfId="40538" xr:uid="{00000000-0005-0000-0000-0000195D0000}"/>
    <cellStyle name="Input 3 9 2 2 5" xfId="7120" xr:uid="{00000000-0005-0000-0000-00001A5D0000}"/>
    <cellStyle name="Input 3 9 2 2 5 2" xfId="7121" xr:uid="{00000000-0005-0000-0000-00001B5D0000}"/>
    <cellStyle name="Input 3 9 2 2 5 3" xfId="40539" xr:uid="{00000000-0005-0000-0000-00001C5D0000}"/>
    <cellStyle name="Input 3 9 2 2 5 4" xfId="40540" xr:uid="{00000000-0005-0000-0000-00001D5D0000}"/>
    <cellStyle name="Input 3 9 2 2 5 5" xfId="40541" xr:uid="{00000000-0005-0000-0000-00001E5D0000}"/>
    <cellStyle name="Input 3 9 2 2 5 6" xfId="40542" xr:uid="{00000000-0005-0000-0000-00001F5D0000}"/>
    <cellStyle name="Input 3 9 2 2 5 7" xfId="40543" xr:uid="{00000000-0005-0000-0000-0000205D0000}"/>
    <cellStyle name="Input 3 9 2 2 6" xfId="7122" xr:uid="{00000000-0005-0000-0000-0000215D0000}"/>
    <cellStyle name="Input 3 9 2 2 6 2" xfId="7123" xr:uid="{00000000-0005-0000-0000-0000225D0000}"/>
    <cellStyle name="Input 3 9 2 2 6 3" xfId="40544" xr:uid="{00000000-0005-0000-0000-0000235D0000}"/>
    <cellStyle name="Input 3 9 2 2 6 4" xfId="40545" xr:uid="{00000000-0005-0000-0000-0000245D0000}"/>
    <cellStyle name="Input 3 9 2 2 6 5" xfId="40546" xr:uid="{00000000-0005-0000-0000-0000255D0000}"/>
    <cellStyle name="Input 3 9 2 2 6 6" xfId="40547" xr:uid="{00000000-0005-0000-0000-0000265D0000}"/>
    <cellStyle name="Input 3 9 2 2 6 7" xfId="40548" xr:uid="{00000000-0005-0000-0000-0000275D0000}"/>
    <cellStyle name="Input 3 9 2 2 7" xfId="40549" xr:uid="{00000000-0005-0000-0000-0000285D0000}"/>
    <cellStyle name="Input 3 9 2 2 8" xfId="40550" xr:uid="{00000000-0005-0000-0000-0000295D0000}"/>
    <cellStyle name="Input 3 9 2 2 9" xfId="40551" xr:uid="{00000000-0005-0000-0000-00002A5D0000}"/>
    <cellStyle name="Input 3 9 2 3" xfId="7124" xr:uid="{00000000-0005-0000-0000-00002B5D0000}"/>
    <cellStyle name="Input 3 9 2 3 10" xfId="7125" xr:uid="{00000000-0005-0000-0000-00002C5D0000}"/>
    <cellStyle name="Input 3 9 2 3 11" xfId="40552" xr:uid="{00000000-0005-0000-0000-00002D5D0000}"/>
    <cellStyle name="Input 3 9 2 3 12" xfId="40553" xr:uid="{00000000-0005-0000-0000-00002E5D0000}"/>
    <cellStyle name="Input 3 9 2 3 13" xfId="40554" xr:uid="{00000000-0005-0000-0000-00002F5D0000}"/>
    <cellStyle name="Input 3 9 2 3 14" xfId="40555" xr:uid="{00000000-0005-0000-0000-0000305D0000}"/>
    <cellStyle name="Input 3 9 2 3 15" xfId="40556" xr:uid="{00000000-0005-0000-0000-0000315D0000}"/>
    <cellStyle name="Input 3 9 2 3 2" xfId="7126" xr:uid="{00000000-0005-0000-0000-0000325D0000}"/>
    <cellStyle name="Input 3 9 2 3 2 2" xfId="7127" xr:uid="{00000000-0005-0000-0000-0000335D0000}"/>
    <cellStyle name="Input 3 9 2 3 2 3" xfId="40557" xr:uid="{00000000-0005-0000-0000-0000345D0000}"/>
    <cellStyle name="Input 3 9 2 3 2 4" xfId="40558" xr:uid="{00000000-0005-0000-0000-0000355D0000}"/>
    <cellStyle name="Input 3 9 2 3 2 5" xfId="40559" xr:uid="{00000000-0005-0000-0000-0000365D0000}"/>
    <cellStyle name="Input 3 9 2 3 2 6" xfId="40560" xr:uid="{00000000-0005-0000-0000-0000375D0000}"/>
    <cellStyle name="Input 3 9 2 3 2 7" xfId="40561" xr:uid="{00000000-0005-0000-0000-0000385D0000}"/>
    <cellStyle name="Input 3 9 2 3 3" xfId="7128" xr:uid="{00000000-0005-0000-0000-0000395D0000}"/>
    <cellStyle name="Input 3 9 2 3 3 2" xfId="7129" xr:uid="{00000000-0005-0000-0000-00003A5D0000}"/>
    <cellStyle name="Input 3 9 2 3 3 3" xfId="40562" xr:uid="{00000000-0005-0000-0000-00003B5D0000}"/>
    <cellStyle name="Input 3 9 2 3 3 4" xfId="40563" xr:uid="{00000000-0005-0000-0000-00003C5D0000}"/>
    <cellStyle name="Input 3 9 2 3 3 5" xfId="40564" xr:uid="{00000000-0005-0000-0000-00003D5D0000}"/>
    <cellStyle name="Input 3 9 2 3 3 6" xfId="40565" xr:uid="{00000000-0005-0000-0000-00003E5D0000}"/>
    <cellStyle name="Input 3 9 2 3 3 7" xfId="40566" xr:uid="{00000000-0005-0000-0000-00003F5D0000}"/>
    <cellStyle name="Input 3 9 2 3 4" xfId="7130" xr:uid="{00000000-0005-0000-0000-0000405D0000}"/>
    <cellStyle name="Input 3 9 2 3 4 2" xfId="7131" xr:uid="{00000000-0005-0000-0000-0000415D0000}"/>
    <cellStyle name="Input 3 9 2 3 4 3" xfId="40567" xr:uid="{00000000-0005-0000-0000-0000425D0000}"/>
    <cellStyle name="Input 3 9 2 3 4 4" xfId="40568" xr:uid="{00000000-0005-0000-0000-0000435D0000}"/>
    <cellStyle name="Input 3 9 2 3 4 5" xfId="40569" xr:uid="{00000000-0005-0000-0000-0000445D0000}"/>
    <cellStyle name="Input 3 9 2 3 4 6" xfId="40570" xr:uid="{00000000-0005-0000-0000-0000455D0000}"/>
    <cellStyle name="Input 3 9 2 3 4 7" xfId="40571" xr:uid="{00000000-0005-0000-0000-0000465D0000}"/>
    <cellStyle name="Input 3 9 2 3 5" xfId="7132" xr:uid="{00000000-0005-0000-0000-0000475D0000}"/>
    <cellStyle name="Input 3 9 2 3 5 2" xfId="7133" xr:uid="{00000000-0005-0000-0000-0000485D0000}"/>
    <cellStyle name="Input 3 9 2 3 5 3" xfId="40572" xr:uid="{00000000-0005-0000-0000-0000495D0000}"/>
    <cellStyle name="Input 3 9 2 3 5 4" xfId="40573" xr:uid="{00000000-0005-0000-0000-00004A5D0000}"/>
    <cellStyle name="Input 3 9 2 3 5 5" xfId="40574" xr:uid="{00000000-0005-0000-0000-00004B5D0000}"/>
    <cellStyle name="Input 3 9 2 3 5 6" xfId="40575" xr:uid="{00000000-0005-0000-0000-00004C5D0000}"/>
    <cellStyle name="Input 3 9 2 3 5 7" xfId="40576" xr:uid="{00000000-0005-0000-0000-00004D5D0000}"/>
    <cellStyle name="Input 3 9 2 3 6" xfId="7134" xr:uid="{00000000-0005-0000-0000-00004E5D0000}"/>
    <cellStyle name="Input 3 9 2 3 6 2" xfId="7135" xr:uid="{00000000-0005-0000-0000-00004F5D0000}"/>
    <cellStyle name="Input 3 9 2 3 6 3" xfId="40577" xr:uid="{00000000-0005-0000-0000-0000505D0000}"/>
    <cellStyle name="Input 3 9 2 3 6 4" xfId="40578" xr:uid="{00000000-0005-0000-0000-0000515D0000}"/>
    <cellStyle name="Input 3 9 2 3 6 5" xfId="40579" xr:uid="{00000000-0005-0000-0000-0000525D0000}"/>
    <cellStyle name="Input 3 9 2 3 6 6" xfId="40580" xr:uid="{00000000-0005-0000-0000-0000535D0000}"/>
    <cellStyle name="Input 3 9 2 3 6 7" xfId="40581" xr:uid="{00000000-0005-0000-0000-0000545D0000}"/>
    <cellStyle name="Input 3 9 2 3 7" xfId="7136" xr:uid="{00000000-0005-0000-0000-0000555D0000}"/>
    <cellStyle name="Input 3 9 2 3 7 2" xfId="7137" xr:uid="{00000000-0005-0000-0000-0000565D0000}"/>
    <cellStyle name="Input 3 9 2 3 7 3" xfId="40582" xr:uid="{00000000-0005-0000-0000-0000575D0000}"/>
    <cellStyle name="Input 3 9 2 3 7 4" xfId="40583" xr:uid="{00000000-0005-0000-0000-0000585D0000}"/>
    <cellStyle name="Input 3 9 2 3 7 5" xfId="40584" xr:uid="{00000000-0005-0000-0000-0000595D0000}"/>
    <cellStyle name="Input 3 9 2 3 7 6" xfId="40585" xr:uid="{00000000-0005-0000-0000-00005A5D0000}"/>
    <cellStyle name="Input 3 9 2 3 7 7" xfId="40586" xr:uid="{00000000-0005-0000-0000-00005B5D0000}"/>
    <cellStyle name="Input 3 9 2 3 8" xfId="7138" xr:uid="{00000000-0005-0000-0000-00005C5D0000}"/>
    <cellStyle name="Input 3 9 2 3 8 2" xfId="7139" xr:uid="{00000000-0005-0000-0000-00005D5D0000}"/>
    <cellStyle name="Input 3 9 2 3 8 3" xfId="40587" xr:uid="{00000000-0005-0000-0000-00005E5D0000}"/>
    <cellStyle name="Input 3 9 2 3 8 4" xfId="40588" xr:uid="{00000000-0005-0000-0000-00005F5D0000}"/>
    <cellStyle name="Input 3 9 2 3 8 5" xfId="40589" xr:uid="{00000000-0005-0000-0000-0000605D0000}"/>
    <cellStyle name="Input 3 9 2 3 8 6" xfId="40590" xr:uid="{00000000-0005-0000-0000-0000615D0000}"/>
    <cellStyle name="Input 3 9 2 3 8 7" xfId="40591" xr:uid="{00000000-0005-0000-0000-0000625D0000}"/>
    <cellStyle name="Input 3 9 2 3 9" xfId="7140" xr:uid="{00000000-0005-0000-0000-0000635D0000}"/>
    <cellStyle name="Input 3 9 2 3 9 2" xfId="7141" xr:uid="{00000000-0005-0000-0000-0000645D0000}"/>
    <cellStyle name="Input 3 9 2 3 9 3" xfId="40592" xr:uid="{00000000-0005-0000-0000-0000655D0000}"/>
    <cellStyle name="Input 3 9 2 3 9 4" xfId="40593" xr:uid="{00000000-0005-0000-0000-0000665D0000}"/>
    <cellStyle name="Input 3 9 2 3 9 5" xfId="40594" xr:uid="{00000000-0005-0000-0000-0000675D0000}"/>
    <cellStyle name="Input 3 9 2 3 9 6" xfId="40595" xr:uid="{00000000-0005-0000-0000-0000685D0000}"/>
    <cellStyle name="Input 3 9 2 3 9 7" xfId="40596" xr:uid="{00000000-0005-0000-0000-0000695D0000}"/>
    <cellStyle name="Input 3 9 2 4" xfId="7142" xr:uid="{00000000-0005-0000-0000-00006A5D0000}"/>
    <cellStyle name="Input 3 9 2 4 2" xfId="7143" xr:uid="{00000000-0005-0000-0000-00006B5D0000}"/>
    <cellStyle name="Input 3 9 2 4 3" xfId="40597" xr:uid="{00000000-0005-0000-0000-00006C5D0000}"/>
    <cellStyle name="Input 3 9 2 4 4" xfId="40598" xr:uid="{00000000-0005-0000-0000-00006D5D0000}"/>
    <cellStyle name="Input 3 9 2 4 5" xfId="40599" xr:uid="{00000000-0005-0000-0000-00006E5D0000}"/>
    <cellStyle name="Input 3 9 2 4 6" xfId="40600" xr:uid="{00000000-0005-0000-0000-00006F5D0000}"/>
    <cellStyle name="Input 3 9 2 4 7" xfId="40601" xr:uid="{00000000-0005-0000-0000-0000705D0000}"/>
    <cellStyle name="Input 3 9 2 5" xfId="40602" xr:uid="{00000000-0005-0000-0000-0000715D0000}"/>
    <cellStyle name="Input 3 9 2 6" xfId="40603" xr:uid="{00000000-0005-0000-0000-0000725D0000}"/>
    <cellStyle name="Input 3 9 2 7" xfId="40604" xr:uid="{00000000-0005-0000-0000-0000735D0000}"/>
    <cellStyle name="Input 3 9 2 8" xfId="40605" xr:uid="{00000000-0005-0000-0000-0000745D0000}"/>
    <cellStyle name="Input 3 9 3" xfId="7144" xr:uid="{00000000-0005-0000-0000-0000755D0000}"/>
    <cellStyle name="Input 3 9 3 10" xfId="40606" xr:uid="{00000000-0005-0000-0000-0000765D0000}"/>
    <cellStyle name="Input 3 9 3 2" xfId="7145" xr:uid="{00000000-0005-0000-0000-0000775D0000}"/>
    <cellStyle name="Input 3 9 3 2 2" xfId="7146" xr:uid="{00000000-0005-0000-0000-0000785D0000}"/>
    <cellStyle name="Input 3 9 3 2 3" xfId="40607" xr:uid="{00000000-0005-0000-0000-0000795D0000}"/>
    <cellStyle name="Input 3 9 3 2 4" xfId="40608" xr:uid="{00000000-0005-0000-0000-00007A5D0000}"/>
    <cellStyle name="Input 3 9 3 2 5" xfId="40609" xr:uid="{00000000-0005-0000-0000-00007B5D0000}"/>
    <cellStyle name="Input 3 9 3 2 6" xfId="40610" xr:uid="{00000000-0005-0000-0000-00007C5D0000}"/>
    <cellStyle name="Input 3 9 3 2 7" xfId="40611" xr:uid="{00000000-0005-0000-0000-00007D5D0000}"/>
    <cellStyle name="Input 3 9 3 3" xfId="7147" xr:uid="{00000000-0005-0000-0000-00007E5D0000}"/>
    <cellStyle name="Input 3 9 3 3 2" xfId="7148" xr:uid="{00000000-0005-0000-0000-00007F5D0000}"/>
    <cellStyle name="Input 3 9 3 3 3" xfId="40612" xr:uid="{00000000-0005-0000-0000-0000805D0000}"/>
    <cellStyle name="Input 3 9 3 3 4" xfId="40613" xr:uid="{00000000-0005-0000-0000-0000815D0000}"/>
    <cellStyle name="Input 3 9 3 3 5" xfId="40614" xr:uid="{00000000-0005-0000-0000-0000825D0000}"/>
    <cellStyle name="Input 3 9 3 3 6" xfId="40615" xr:uid="{00000000-0005-0000-0000-0000835D0000}"/>
    <cellStyle name="Input 3 9 3 3 7" xfId="40616" xr:uid="{00000000-0005-0000-0000-0000845D0000}"/>
    <cellStyle name="Input 3 9 3 4" xfId="7149" xr:uid="{00000000-0005-0000-0000-0000855D0000}"/>
    <cellStyle name="Input 3 9 3 4 2" xfId="7150" xr:uid="{00000000-0005-0000-0000-0000865D0000}"/>
    <cellStyle name="Input 3 9 3 4 3" xfId="40617" xr:uid="{00000000-0005-0000-0000-0000875D0000}"/>
    <cellStyle name="Input 3 9 3 4 4" xfId="40618" xr:uid="{00000000-0005-0000-0000-0000885D0000}"/>
    <cellStyle name="Input 3 9 3 4 5" xfId="40619" xr:uid="{00000000-0005-0000-0000-0000895D0000}"/>
    <cellStyle name="Input 3 9 3 4 6" xfId="40620" xr:uid="{00000000-0005-0000-0000-00008A5D0000}"/>
    <cellStyle name="Input 3 9 3 4 7" xfId="40621" xr:uid="{00000000-0005-0000-0000-00008B5D0000}"/>
    <cellStyle name="Input 3 9 3 5" xfId="7151" xr:uid="{00000000-0005-0000-0000-00008C5D0000}"/>
    <cellStyle name="Input 3 9 3 5 2" xfId="7152" xr:uid="{00000000-0005-0000-0000-00008D5D0000}"/>
    <cellStyle name="Input 3 9 3 5 3" xfId="40622" xr:uid="{00000000-0005-0000-0000-00008E5D0000}"/>
    <cellStyle name="Input 3 9 3 5 4" xfId="40623" xr:uid="{00000000-0005-0000-0000-00008F5D0000}"/>
    <cellStyle name="Input 3 9 3 5 5" xfId="40624" xr:uid="{00000000-0005-0000-0000-0000905D0000}"/>
    <cellStyle name="Input 3 9 3 5 6" xfId="40625" xr:uid="{00000000-0005-0000-0000-0000915D0000}"/>
    <cellStyle name="Input 3 9 3 5 7" xfId="40626" xr:uid="{00000000-0005-0000-0000-0000925D0000}"/>
    <cellStyle name="Input 3 9 3 6" xfId="7153" xr:uid="{00000000-0005-0000-0000-0000935D0000}"/>
    <cellStyle name="Input 3 9 3 6 2" xfId="7154" xr:uid="{00000000-0005-0000-0000-0000945D0000}"/>
    <cellStyle name="Input 3 9 3 6 3" xfId="40627" xr:uid="{00000000-0005-0000-0000-0000955D0000}"/>
    <cellStyle name="Input 3 9 3 6 4" xfId="40628" xr:uid="{00000000-0005-0000-0000-0000965D0000}"/>
    <cellStyle name="Input 3 9 3 6 5" xfId="40629" xr:uid="{00000000-0005-0000-0000-0000975D0000}"/>
    <cellStyle name="Input 3 9 3 6 6" xfId="40630" xr:uid="{00000000-0005-0000-0000-0000985D0000}"/>
    <cellStyle name="Input 3 9 3 6 7" xfId="40631" xr:uid="{00000000-0005-0000-0000-0000995D0000}"/>
    <cellStyle name="Input 3 9 3 7" xfId="40632" xr:uid="{00000000-0005-0000-0000-00009A5D0000}"/>
    <cellStyle name="Input 3 9 3 8" xfId="40633" xr:uid="{00000000-0005-0000-0000-00009B5D0000}"/>
    <cellStyle name="Input 3 9 3 9" xfId="40634" xr:uid="{00000000-0005-0000-0000-00009C5D0000}"/>
    <cellStyle name="Input 3 9 4" xfId="7155" xr:uid="{00000000-0005-0000-0000-00009D5D0000}"/>
    <cellStyle name="Input 3 9 4 10" xfId="7156" xr:uid="{00000000-0005-0000-0000-00009E5D0000}"/>
    <cellStyle name="Input 3 9 4 11" xfId="40635" xr:uid="{00000000-0005-0000-0000-00009F5D0000}"/>
    <cellStyle name="Input 3 9 4 12" xfId="40636" xr:uid="{00000000-0005-0000-0000-0000A05D0000}"/>
    <cellStyle name="Input 3 9 4 2" xfId="7157" xr:uid="{00000000-0005-0000-0000-0000A15D0000}"/>
    <cellStyle name="Input 3 9 4 2 2" xfId="7158" xr:uid="{00000000-0005-0000-0000-0000A25D0000}"/>
    <cellStyle name="Input 3 9 4 2 3" xfId="40637" xr:uid="{00000000-0005-0000-0000-0000A35D0000}"/>
    <cellStyle name="Input 3 9 4 2 4" xfId="40638" xr:uid="{00000000-0005-0000-0000-0000A45D0000}"/>
    <cellStyle name="Input 3 9 4 2 5" xfId="40639" xr:uid="{00000000-0005-0000-0000-0000A55D0000}"/>
    <cellStyle name="Input 3 9 4 2 6" xfId="40640" xr:uid="{00000000-0005-0000-0000-0000A65D0000}"/>
    <cellStyle name="Input 3 9 4 2 7" xfId="40641" xr:uid="{00000000-0005-0000-0000-0000A75D0000}"/>
    <cellStyle name="Input 3 9 4 3" xfId="7159" xr:uid="{00000000-0005-0000-0000-0000A85D0000}"/>
    <cellStyle name="Input 3 9 4 3 2" xfId="7160" xr:uid="{00000000-0005-0000-0000-0000A95D0000}"/>
    <cellStyle name="Input 3 9 4 3 3" xfId="40642" xr:uid="{00000000-0005-0000-0000-0000AA5D0000}"/>
    <cellStyle name="Input 3 9 4 3 4" xfId="40643" xr:uid="{00000000-0005-0000-0000-0000AB5D0000}"/>
    <cellStyle name="Input 3 9 4 3 5" xfId="40644" xr:uid="{00000000-0005-0000-0000-0000AC5D0000}"/>
    <cellStyle name="Input 3 9 4 3 6" xfId="40645" xr:uid="{00000000-0005-0000-0000-0000AD5D0000}"/>
    <cellStyle name="Input 3 9 4 3 7" xfId="40646" xr:uid="{00000000-0005-0000-0000-0000AE5D0000}"/>
    <cellStyle name="Input 3 9 4 4" xfId="7161" xr:uid="{00000000-0005-0000-0000-0000AF5D0000}"/>
    <cellStyle name="Input 3 9 4 4 2" xfId="7162" xr:uid="{00000000-0005-0000-0000-0000B05D0000}"/>
    <cellStyle name="Input 3 9 4 4 3" xfId="40647" xr:uid="{00000000-0005-0000-0000-0000B15D0000}"/>
    <cellStyle name="Input 3 9 4 4 4" xfId="40648" xr:uid="{00000000-0005-0000-0000-0000B25D0000}"/>
    <cellStyle name="Input 3 9 4 4 5" xfId="40649" xr:uid="{00000000-0005-0000-0000-0000B35D0000}"/>
    <cellStyle name="Input 3 9 4 4 6" xfId="40650" xr:uid="{00000000-0005-0000-0000-0000B45D0000}"/>
    <cellStyle name="Input 3 9 4 4 7" xfId="40651" xr:uid="{00000000-0005-0000-0000-0000B55D0000}"/>
    <cellStyle name="Input 3 9 4 5" xfId="7163" xr:uid="{00000000-0005-0000-0000-0000B65D0000}"/>
    <cellStyle name="Input 3 9 4 5 2" xfId="7164" xr:uid="{00000000-0005-0000-0000-0000B75D0000}"/>
    <cellStyle name="Input 3 9 4 5 3" xfId="40652" xr:uid="{00000000-0005-0000-0000-0000B85D0000}"/>
    <cellStyle name="Input 3 9 4 5 4" xfId="40653" xr:uid="{00000000-0005-0000-0000-0000B95D0000}"/>
    <cellStyle name="Input 3 9 4 5 5" xfId="40654" xr:uid="{00000000-0005-0000-0000-0000BA5D0000}"/>
    <cellStyle name="Input 3 9 4 5 6" xfId="40655" xr:uid="{00000000-0005-0000-0000-0000BB5D0000}"/>
    <cellStyle name="Input 3 9 4 5 7" xfId="40656" xr:uid="{00000000-0005-0000-0000-0000BC5D0000}"/>
    <cellStyle name="Input 3 9 4 6" xfId="7165" xr:uid="{00000000-0005-0000-0000-0000BD5D0000}"/>
    <cellStyle name="Input 3 9 4 6 2" xfId="7166" xr:uid="{00000000-0005-0000-0000-0000BE5D0000}"/>
    <cellStyle name="Input 3 9 4 6 3" xfId="40657" xr:uid="{00000000-0005-0000-0000-0000BF5D0000}"/>
    <cellStyle name="Input 3 9 4 6 4" xfId="40658" xr:uid="{00000000-0005-0000-0000-0000C05D0000}"/>
    <cellStyle name="Input 3 9 4 6 5" xfId="40659" xr:uid="{00000000-0005-0000-0000-0000C15D0000}"/>
    <cellStyle name="Input 3 9 4 6 6" xfId="40660" xr:uid="{00000000-0005-0000-0000-0000C25D0000}"/>
    <cellStyle name="Input 3 9 4 6 7" xfId="40661" xr:uid="{00000000-0005-0000-0000-0000C35D0000}"/>
    <cellStyle name="Input 3 9 4 7" xfId="7167" xr:uid="{00000000-0005-0000-0000-0000C45D0000}"/>
    <cellStyle name="Input 3 9 4 7 2" xfId="7168" xr:uid="{00000000-0005-0000-0000-0000C55D0000}"/>
    <cellStyle name="Input 3 9 4 7 3" xfId="40662" xr:uid="{00000000-0005-0000-0000-0000C65D0000}"/>
    <cellStyle name="Input 3 9 4 7 4" xfId="40663" xr:uid="{00000000-0005-0000-0000-0000C75D0000}"/>
    <cellStyle name="Input 3 9 4 7 5" xfId="40664" xr:uid="{00000000-0005-0000-0000-0000C85D0000}"/>
    <cellStyle name="Input 3 9 4 7 6" xfId="40665" xr:uid="{00000000-0005-0000-0000-0000C95D0000}"/>
    <cellStyle name="Input 3 9 4 7 7" xfId="40666" xr:uid="{00000000-0005-0000-0000-0000CA5D0000}"/>
    <cellStyle name="Input 3 9 4 8" xfId="7169" xr:uid="{00000000-0005-0000-0000-0000CB5D0000}"/>
    <cellStyle name="Input 3 9 4 8 2" xfId="7170" xr:uid="{00000000-0005-0000-0000-0000CC5D0000}"/>
    <cellStyle name="Input 3 9 4 8 3" xfId="40667" xr:uid="{00000000-0005-0000-0000-0000CD5D0000}"/>
    <cellStyle name="Input 3 9 4 8 4" xfId="40668" xr:uid="{00000000-0005-0000-0000-0000CE5D0000}"/>
    <cellStyle name="Input 3 9 4 8 5" xfId="40669" xr:uid="{00000000-0005-0000-0000-0000CF5D0000}"/>
    <cellStyle name="Input 3 9 4 8 6" xfId="40670" xr:uid="{00000000-0005-0000-0000-0000D05D0000}"/>
    <cellStyle name="Input 3 9 4 8 7" xfId="40671" xr:uid="{00000000-0005-0000-0000-0000D15D0000}"/>
    <cellStyle name="Input 3 9 4 9" xfId="7171" xr:uid="{00000000-0005-0000-0000-0000D25D0000}"/>
    <cellStyle name="Input 3 9 4 9 2" xfId="7172" xr:uid="{00000000-0005-0000-0000-0000D35D0000}"/>
    <cellStyle name="Input 3 9 4 9 3" xfId="40672" xr:uid="{00000000-0005-0000-0000-0000D45D0000}"/>
    <cellStyle name="Input 3 9 4 9 4" xfId="40673" xr:uid="{00000000-0005-0000-0000-0000D55D0000}"/>
    <cellStyle name="Input 3 9 4 9 5" xfId="40674" xr:uid="{00000000-0005-0000-0000-0000D65D0000}"/>
    <cellStyle name="Input 3 9 4 9 6" xfId="40675" xr:uid="{00000000-0005-0000-0000-0000D75D0000}"/>
    <cellStyle name="Input 3 9 4 9 7" xfId="40676" xr:uid="{00000000-0005-0000-0000-0000D85D0000}"/>
    <cellStyle name="Input 3 9 5" xfId="7173" xr:uid="{00000000-0005-0000-0000-0000D95D0000}"/>
    <cellStyle name="Input 3 9 5 10" xfId="40677" xr:uid="{00000000-0005-0000-0000-0000DA5D0000}"/>
    <cellStyle name="Input 3 9 5 11" xfId="40678" xr:uid="{00000000-0005-0000-0000-0000DB5D0000}"/>
    <cellStyle name="Input 3 9 5 12" xfId="40679" xr:uid="{00000000-0005-0000-0000-0000DC5D0000}"/>
    <cellStyle name="Input 3 9 5 2" xfId="7174" xr:uid="{00000000-0005-0000-0000-0000DD5D0000}"/>
    <cellStyle name="Input 3 9 5 2 2" xfId="7175" xr:uid="{00000000-0005-0000-0000-0000DE5D0000}"/>
    <cellStyle name="Input 3 9 5 2 3" xfId="40680" xr:uid="{00000000-0005-0000-0000-0000DF5D0000}"/>
    <cellStyle name="Input 3 9 5 2 4" xfId="40681" xr:uid="{00000000-0005-0000-0000-0000E05D0000}"/>
    <cellStyle name="Input 3 9 5 2 5" xfId="40682" xr:uid="{00000000-0005-0000-0000-0000E15D0000}"/>
    <cellStyle name="Input 3 9 5 2 6" xfId="40683" xr:uid="{00000000-0005-0000-0000-0000E25D0000}"/>
    <cellStyle name="Input 3 9 5 2 7" xfId="40684" xr:uid="{00000000-0005-0000-0000-0000E35D0000}"/>
    <cellStyle name="Input 3 9 5 3" xfId="7176" xr:uid="{00000000-0005-0000-0000-0000E45D0000}"/>
    <cellStyle name="Input 3 9 5 3 2" xfId="7177" xr:uid="{00000000-0005-0000-0000-0000E55D0000}"/>
    <cellStyle name="Input 3 9 5 3 3" xfId="40685" xr:uid="{00000000-0005-0000-0000-0000E65D0000}"/>
    <cellStyle name="Input 3 9 5 3 4" xfId="40686" xr:uid="{00000000-0005-0000-0000-0000E75D0000}"/>
    <cellStyle name="Input 3 9 5 3 5" xfId="40687" xr:uid="{00000000-0005-0000-0000-0000E85D0000}"/>
    <cellStyle name="Input 3 9 5 3 6" xfId="40688" xr:uid="{00000000-0005-0000-0000-0000E95D0000}"/>
    <cellStyle name="Input 3 9 5 3 7" xfId="40689" xr:uid="{00000000-0005-0000-0000-0000EA5D0000}"/>
    <cellStyle name="Input 3 9 5 4" xfId="7178" xr:uid="{00000000-0005-0000-0000-0000EB5D0000}"/>
    <cellStyle name="Input 3 9 5 4 2" xfId="7179" xr:uid="{00000000-0005-0000-0000-0000EC5D0000}"/>
    <cellStyle name="Input 3 9 5 4 3" xfId="40690" xr:uid="{00000000-0005-0000-0000-0000ED5D0000}"/>
    <cellStyle name="Input 3 9 5 4 4" xfId="40691" xr:uid="{00000000-0005-0000-0000-0000EE5D0000}"/>
    <cellStyle name="Input 3 9 5 4 5" xfId="40692" xr:uid="{00000000-0005-0000-0000-0000EF5D0000}"/>
    <cellStyle name="Input 3 9 5 4 6" xfId="40693" xr:uid="{00000000-0005-0000-0000-0000F05D0000}"/>
    <cellStyle name="Input 3 9 5 4 7" xfId="40694" xr:uid="{00000000-0005-0000-0000-0000F15D0000}"/>
    <cellStyle name="Input 3 9 5 5" xfId="7180" xr:uid="{00000000-0005-0000-0000-0000F25D0000}"/>
    <cellStyle name="Input 3 9 5 5 2" xfId="7181" xr:uid="{00000000-0005-0000-0000-0000F35D0000}"/>
    <cellStyle name="Input 3 9 5 5 3" xfId="40695" xr:uid="{00000000-0005-0000-0000-0000F45D0000}"/>
    <cellStyle name="Input 3 9 5 5 4" xfId="40696" xr:uid="{00000000-0005-0000-0000-0000F55D0000}"/>
    <cellStyle name="Input 3 9 5 5 5" xfId="40697" xr:uid="{00000000-0005-0000-0000-0000F65D0000}"/>
    <cellStyle name="Input 3 9 5 5 6" xfId="40698" xr:uid="{00000000-0005-0000-0000-0000F75D0000}"/>
    <cellStyle name="Input 3 9 5 5 7" xfId="40699" xr:uid="{00000000-0005-0000-0000-0000F85D0000}"/>
    <cellStyle name="Input 3 9 5 6" xfId="7182" xr:uid="{00000000-0005-0000-0000-0000F95D0000}"/>
    <cellStyle name="Input 3 9 5 6 2" xfId="7183" xr:uid="{00000000-0005-0000-0000-0000FA5D0000}"/>
    <cellStyle name="Input 3 9 5 6 3" xfId="40700" xr:uid="{00000000-0005-0000-0000-0000FB5D0000}"/>
    <cellStyle name="Input 3 9 5 6 4" xfId="40701" xr:uid="{00000000-0005-0000-0000-0000FC5D0000}"/>
    <cellStyle name="Input 3 9 5 6 5" xfId="40702" xr:uid="{00000000-0005-0000-0000-0000FD5D0000}"/>
    <cellStyle name="Input 3 9 5 6 6" xfId="40703" xr:uid="{00000000-0005-0000-0000-0000FE5D0000}"/>
    <cellStyle name="Input 3 9 5 6 7" xfId="40704" xr:uid="{00000000-0005-0000-0000-0000FF5D0000}"/>
    <cellStyle name="Input 3 9 5 7" xfId="7184" xr:uid="{00000000-0005-0000-0000-0000005E0000}"/>
    <cellStyle name="Input 3 9 5 7 2" xfId="7185" xr:uid="{00000000-0005-0000-0000-0000015E0000}"/>
    <cellStyle name="Input 3 9 5 7 3" xfId="40705" xr:uid="{00000000-0005-0000-0000-0000025E0000}"/>
    <cellStyle name="Input 3 9 5 7 4" xfId="40706" xr:uid="{00000000-0005-0000-0000-0000035E0000}"/>
    <cellStyle name="Input 3 9 5 7 5" xfId="40707" xr:uid="{00000000-0005-0000-0000-0000045E0000}"/>
    <cellStyle name="Input 3 9 5 7 6" xfId="40708" xr:uid="{00000000-0005-0000-0000-0000055E0000}"/>
    <cellStyle name="Input 3 9 5 7 7" xfId="40709" xr:uid="{00000000-0005-0000-0000-0000065E0000}"/>
    <cellStyle name="Input 3 9 5 8" xfId="7186" xr:uid="{00000000-0005-0000-0000-0000075E0000}"/>
    <cellStyle name="Input 3 9 5 8 2" xfId="7187" xr:uid="{00000000-0005-0000-0000-0000085E0000}"/>
    <cellStyle name="Input 3 9 5 8 3" xfId="40710" xr:uid="{00000000-0005-0000-0000-0000095E0000}"/>
    <cellStyle name="Input 3 9 5 8 4" xfId="40711" xr:uid="{00000000-0005-0000-0000-00000A5E0000}"/>
    <cellStyle name="Input 3 9 5 8 5" xfId="40712" xr:uid="{00000000-0005-0000-0000-00000B5E0000}"/>
    <cellStyle name="Input 3 9 5 8 6" xfId="40713" xr:uid="{00000000-0005-0000-0000-00000C5E0000}"/>
    <cellStyle name="Input 3 9 5 8 7" xfId="40714" xr:uid="{00000000-0005-0000-0000-00000D5E0000}"/>
    <cellStyle name="Input 3 9 5 9" xfId="7188" xr:uid="{00000000-0005-0000-0000-00000E5E0000}"/>
    <cellStyle name="Input 3 9 5 9 2" xfId="7189" xr:uid="{00000000-0005-0000-0000-00000F5E0000}"/>
    <cellStyle name="Input 3 9 5 9 3" xfId="40715" xr:uid="{00000000-0005-0000-0000-0000105E0000}"/>
    <cellStyle name="Input 3 9 5 9 4" xfId="40716" xr:uid="{00000000-0005-0000-0000-0000115E0000}"/>
    <cellStyle name="Input 3 9 5 9 5" xfId="40717" xr:uid="{00000000-0005-0000-0000-0000125E0000}"/>
    <cellStyle name="Input 3 9 5 9 6" xfId="40718" xr:uid="{00000000-0005-0000-0000-0000135E0000}"/>
    <cellStyle name="Input 3 9 5 9 7" xfId="40719" xr:uid="{00000000-0005-0000-0000-0000145E0000}"/>
    <cellStyle name="Input 3 9 6" xfId="7190" xr:uid="{00000000-0005-0000-0000-0000155E0000}"/>
    <cellStyle name="Input 3 9 6 10" xfId="7191" xr:uid="{00000000-0005-0000-0000-0000165E0000}"/>
    <cellStyle name="Input 3 9 6 11" xfId="40720" xr:uid="{00000000-0005-0000-0000-0000175E0000}"/>
    <cellStyle name="Input 3 9 6 12" xfId="40721" xr:uid="{00000000-0005-0000-0000-0000185E0000}"/>
    <cellStyle name="Input 3 9 6 13" xfId="40722" xr:uid="{00000000-0005-0000-0000-0000195E0000}"/>
    <cellStyle name="Input 3 9 6 14" xfId="40723" xr:uid="{00000000-0005-0000-0000-00001A5E0000}"/>
    <cellStyle name="Input 3 9 6 15" xfId="40724" xr:uid="{00000000-0005-0000-0000-00001B5E0000}"/>
    <cellStyle name="Input 3 9 6 2" xfId="7192" xr:uid="{00000000-0005-0000-0000-00001C5E0000}"/>
    <cellStyle name="Input 3 9 6 2 2" xfId="7193" xr:uid="{00000000-0005-0000-0000-00001D5E0000}"/>
    <cellStyle name="Input 3 9 6 2 3" xfId="40725" xr:uid="{00000000-0005-0000-0000-00001E5E0000}"/>
    <cellStyle name="Input 3 9 6 2 4" xfId="40726" xr:uid="{00000000-0005-0000-0000-00001F5E0000}"/>
    <cellStyle name="Input 3 9 6 2 5" xfId="40727" xr:uid="{00000000-0005-0000-0000-0000205E0000}"/>
    <cellStyle name="Input 3 9 6 2 6" xfId="40728" xr:uid="{00000000-0005-0000-0000-0000215E0000}"/>
    <cellStyle name="Input 3 9 6 2 7" xfId="40729" xr:uid="{00000000-0005-0000-0000-0000225E0000}"/>
    <cellStyle name="Input 3 9 6 3" xfId="7194" xr:uid="{00000000-0005-0000-0000-0000235E0000}"/>
    <cellStyle name="Input 3 9 6 3 2" xfId="7195" xr:uid="{00000000-0005-0000-0000-0000245E0000}"/>
    <cellStyle name="Input 3 9 6 3 3" xfId="40730" xr:uid="{00000000-0005-0000-0000-0000255E0000}"/>
    <cellStyle name="Input 3 9 6 3 4" xfId="40731" xr:uid="{00000000-0005-0000-0000-0000265E0000}"/>
    <cellStyle name="Input 3 9 6 3 5" xfId="40732" xr:uid="{00000000-0005-0000-0000-0000275E0000}"/>
    <cellStyle name="Input 3 9 6 3 6" xfId="40733" xr:uid="{00000000-0005-0000-0000-0000285E0000}"/>
    <cellStyle name="Input 3 9 6 3 7" xfId="40734" xr:uid="{00000000-0005-0000-0000-0000295E0000}"/>
    <cellStyle name="Input 3 9 6 4" xfId="7196" xr:uid="{00000000-0005-0000-0000-00002A5E0000}"/>
    <cellStyle name="Input 3 9 6 4 2" xfId="7197" xr:uid="{00000000-0005-0000-0000-00002B5E0000}"/>
    <cellStyle name="Input 3 9 6 4 3" xfId="40735" xr:uid="{00000000-0005-0000-0000-00002C5E0000}"/>
    <cellStyle name="Input 3 9 6 4 4" xfId="40736" xr:uid="{00000000-0005-0000-0000-00002D5E0000}"/>
    <cellStyle name="Input 3 9 6 4 5" xfId="40737" xr:uid="{00000000-0005-0000-0000-00002E5E0000}"/>
    <cellStyle name="Input 3 9 6 4 6" xfId="40738" xr:uid="{00000000-0005-0000-0000-00002F5E0000}"/>
    <cellStyle name="Input 3 9 6 4 7" xfId="40739" xr:uid="{00000000-0005-0000-0000-0000305E0000}"/>
    <cellStyle name="Input 3 9 6 5" xfId="7198" xr:uid="{00000000-0005-0000-0000-0000315E0000}"/>
    <cellStyle name="Input 3 9 6 5 2" xfId="7199" xr:uid="{00000000-0005-0000-0000-0000325E0000}"/>
    <cellStyle name="Input 3 9 6 5 3" xfId="40740" xr:uid="{00000000-0005-0000-0000-0000335E0000}"/>
    <cellStyle name="Input 3 9 6 5 4" xfId="40741" xr:uid="{00000000-0005-0000-0000-0000345E0000}"/>
    <cellStyle name="Input 3 9 6 5 5" xfId="40742" xr:uid="{00000000-0005-0000-0000-0000355E0000}"/>
    <cellStyle name="Input 3 9 6 5 6" xfId="40743" xr:uid="{00000000-0005-0000-0000-0000365E0000}"/>
    <cellStyle name="Input 3 9 6 5 7" xfId="40744" xr:uid="{00000000-0005-0000-0000-0000375E0000}"/>
    <cellStyle name="Input 3 9 6 6" xfId="7200" xr:uid="{00000000-0005-0000-0000-0000385E0000}"/>
    <cellStyle name="Input 3 9 6 6 2" xfId="7201" xr:uid="{00000000-0005-0000-0000-0000395E0000}"/>
    <cellStyle name="Input 3 9 6 6 3" xfId="40745" xr:uid="{00000000-0005-0000-0000-00003A5E0000}"/>
    <cellStyle name="Input 3 9 6 6 4" xfId="40746" xr:uid="{00000000-0005-0000-0000-00003B5E0000}"/>
    <cellStyle name="Input 3 9 6 6 5" xfId="40747" xr:uid="{00000000-0005-0000-0000-00003C5E0000}"/>
    <cellStyle name="Input 3 9 6 6 6" xfId="40748" xr:uid="{00000000-0005-0000-0000-00003D5E0000}"/>
    <cellStyle name="Input 3 9 6 6 7" xfId="40749" xr:uid="{00000000-0005-0000-0000-00003E5E0000}"/>
    <cellStyle name="Input 3 9 6 7" xfId="7202" xr:uid="{00000000-0005-0000-0000-00003F5E0000}"/>
    <cellStyle name="Input 3 9 6 7 2" xfId="7203" xr:uid="{00000000-0005-0000-0000-0000405E0000}"/>
    <cellStyle name="Input 3 9 6 7 3" xfId="40750" xr:uid="{00000000-0005-0000-0000-0000415E0000}"/>
    <cellStyle name="Input 3 9 6 7 4" xfId="40751" xr:uid="{00000000-0005-0000-0000-0000425E0000}"/>
    <cellStyle name="Input 3 9 6 7 5" xfId="40752" xr:uid="{00000000-0005-0000-0000-0000435E0000}"/>
    <cellStyle name="Input 3 9 6 7 6" xfId="40753" xr:uid="{00000000-0005-0000-0000-0000445E0000}"/>
    <cellStyle name="Input 3 9 6 7 7" xfId="40754" xr:uid="{00000000-0005-0000-0000-0000455E0000}"/>
    <cellStyle name="Input 3 9 6 8" xfId="7204" xr:uid="{00000000-0005-0000-0000-0000465E0000}"/>
    <cellStyle name="Input 3 9 6 8 2" xfId="7205" xr:uid="{00000000-0005-0000-0000-0000475E0000}"/>
    <cellStyle name="Input 3 9 6 8 3" xfId="40755" xr:uid="{00000000-0005-0000-0000-0000485E0000}"/>
    <cellStyle name="Input 3 9 6 8 4" xfId="40756" xr:uid="{00000000-0005-0000-0000-0000495E0000}"/>
    <cellStyle name="Input 3 9 6 8 5" xfId="40757" xr:uid="{00000000-0005-0000-0000-00004A5E0000}"/>
    <cellStyle name="Input 3 9 6 8 6" xfId="40758" xr:uid="{00000000-0005-0000-0000-00004B5E0000}"/>
    <cellStyle name="Input 3 9 6 8 7" xfId="40759" xr:uid="{00000000-0005-0000-0000-00004C5E0000}"/>
    <cellStyle name="Input 3 9 6 9" xfId="7206" xr:uid="{00000000-0005-0000-0000-00004D5E0000}"/>
    <cellStyle name="Input 3 9 6 9 2" xfId="7207" xr:uid="{00000000-0005-0000-0000-00004E5E0000}"/>
    <cellStyle name="Input 3 9 6 9 3" xfId="40760" xr:uid="{00000000-0005-0000-0000-00004F5E0000}"/>
    <cellStyle name="Input 3 9 6 9 4" xfId="40761" xr:uid="{00000000-0005-0000-0000-0000505E0000}"/>
    <cellStyle name="Input 3 9 6 9 5" xfId="40762" xr:uid="{00000000-0005-0000-0000-0000515E0000}"/>
    <cellStyle name="Input 3 9 6 9 6" xfId="40763" xr:uid="{00000000-0005-0000-0000-0000525E0000}"/>
    <cellStyle name="Input 3 9 6 9 7" xfId="40764" xr:uid="{00000000-0005-0000-0000-0000535E0000}"/>
    <cellStyle name="Input 3 9 7" xfId="40765" xr:uid="{00000000-0005-0000-0000-0000545E0000}"/>
    <cellStyle name="Input 4" xfId="7208" xr:uid="{00000000-0005-0000-0000-0000555E0000}"/>
    <cellStyle name="Input 4 10" xfId="7209" xr:uid="{00000000-0005-0000-0000-0000565E0000}"/>
    <cellStyle name="Input 4 10 10" xfId="7210" xr:uid="{00000000-0005-0000-0000-0000575E0000}"/>
    <cellStyle name="Input 4 10 11" xfId="40766" xr:uid="{00000000-0005-0000-0000-0000585E0000}"/>
    <cellStyle name="Input 4 10 12" xfId="40767" xr:uid="{00000000-0005-0000-0000-0000595E0000}"/>
    <cellStyle name="Input 4 10 13" xfId="40768" xr:uid="{00000000-0005-0000-0000-00005A5E0000}"/>
    <cellStyle name="Input 4 10 14" xfId="40769" xr:uid="{00000000-0005-0000-0000-00005B5E0000}"/>
    <cellStyle name="Input 4 10 15" xfId="40770" xr:uid="{00000000-0005-0000-0000-00005C5E0000}"/>
    <cellStyle name="Input 4 10 2" xfId="7211" xr:uid="{00000000-0005-0000-0000-00005D5E0000}"/>
    <cellStyle name="Input 4 10 2 2" xfId="7212" xr:uid="{00000000-0005-0000-0000-00005E5E0000}"/>
    <cellStyle name="Input 4 10 2 3" xfId="40771" xr:uid="{00000000-0005-0000-0000-00005F5E0000}"/>
    <cellStyle name="Input 4 10 2 4" xfId="40772" xr:uid="{00000000-0005-0000-0000-0000605E0000}"/>
    <cellStyle name="Input 4 10 2 5" xfId="40773" xr:uid="{00000000-0005-0000-0000-0000615E0000}"/>
    <cellStyle name="Input 4 10 2 6" xfId="40774" xr:uid="{00000000-0005-0000-0000-0000625E0000}"/>
    <cellStyle name="Input 4 10 2 7" xfId="40775" xr:uid="{00000000-0005-0000-0000-0000635E0000}"/>
    <cellStyle name="Input 4 10 3" xfId="7213" xr:uid="{00000000-0005-0000-0000-0000645E0000}"/>
    <cellStyle name="Input 4 10 3 2" xfId="7214" xr:uid="{00000000-0005-0000-0000-0000655E0000}"/>
    <cellStyle name="Input 4 10 3 3" xfId="40776" xr:uid="{00000000-0005-0000-0000-0000665E0000}"/>
    <cellStyle name="Input 4 10 3 4" xfId="40777" xr:uid="{00000000-0005-0000-0000-0000675E0000}"/>
    <cellStyle name="Input 4 10 3 5" xfId="40778" xr:uid="{00000000-0005-0000-0000-0000685E0000}"/>
    <cellStyle name="Input 4 10 3 6" xfId="40779" xr:uid="{00000000-0005-0000-0000-0000695E0000}"/>
    <cellStyle name="Input 4 10 3 7" xfId="40780" xr:uid="{00000000-0005-0000-0000-00006A5E0000}"/>
    <cellStyle name="Input 4 10 4" xfId="7215" xr:uid="{00000000-0005-0000-0000-00006B5E0000}"/>
    <cellStyle name="Input 4 10 4 2" xfId="7216" xr:uid="{00000000-0005-0000-0000-00006C5E0000}"/>
    <cellStyle name="Input 4 10 4 3" xfId="40781" xr:uid="{00000000-0005-0000-0000-00006D5E0000}"/>
    <cellStyle name="Input 4 10 4 4" xfId="40782" xr:uid="{00000000-0005-0000-0000-00006E5E0000}"/>
    <cellStyle name="Input 4 10 4 5" xfId="40783" xr:uid="{00000000-0005-0000-0000-00006F5E0000}"/>
    <cellStyle name="Input 4 10 4 6" xfId="40784" xr:uid="{00000000-0005-0000-0000-0000705E0000}"/>
    <cellStyle name="Input 4 10 4 7" xfId="40785" xr:uid="{00000000-0005-0000-0000-0000715E0000}"/>
    <cellStyle name="Input 4 10 5" xfId="7217" xr:uid="{00000000-0005-0000-0000-0000725E0000}"/>
    <cellStyle name="Input 4 10 5 2" xfId="7218" xr:uid="{00000000-0005-0000-0000-0000735E0000}"/>
    <cellStyle name="Input 4 10 5 3" xfId="40786" xr:uid="{00000000-0005-0000-0000-0000745E0000}"/>
    <cellStyle name="Input 4 10 5 4" xfId="40787" xr:uid="{00000000-0005-0000-0000-0000755E0000}"/>
    <cellStyle name="Input 4 10 5 5" xfId="40788" xr:uid="{00000000-0005-0000-0000-0000765E0000}"/>
    <cellStyle name="Input 4 10 5 6" xfId="40789" xr:uid="{00000000-0005-0000-0000-0000775E0000}"/>
    <cellStyle name="Input 4 10 5 7" xfId="40790" xr:uid="{00000000-0005-0000-0000-0000785E0000}"/>
    <cellStyle name="Input 4 10 6" xfId="7219" xr:uid="{00000000-0005-0000-0000-0000795E0000}"/>
    <cellStyle name="Input 4 10 6 2" xfId="7220" xr:uid="{00000000-0005-0000-0000-00007A5E0000}"/>
    <cellStyle name="Input 4 10 6 3" xfId="40791" xr:uid="{00000000-0005-0000-0000-00007B5E0000}"/>
    <cellStyle name="Input 4 10 6 4" xfId="40792" xr:uid="{00000000-0005-0000-0000-00007C5E0000}"/>
    <cellStyle name="Input 4 10 6 5" xfId="40793" xr:uid="{00000000-0005-0000-0000-00007D5E0000}"/>
    <cellStyle name="Input 4 10 6 6" xfId="40794" xr:uid="{00000000-0005-0000-0000-00007E5E0000}"/>
    <cellStyle name="Input 4 10 6 7" xfId="40795" xr:uid="{00000000-0005-0000-0000-00007F5E0000}"/>
    <cellStyle name="Input 4 10 7" xfId="7221" xr:uid="{00000000-0005-0000-0000-0000805E0000}"/>
    <cellStyle name="Input 4 10 7 2" xfId="7222" xr:uid="{00000000-0005-0000-0000-0000815E0000}"/>
    <cellStyle name="Input 4 10 7 3" xfId="40796" xr:uid="{00000000-0005-0000-0000-0000825E0000}"/>
    <cellStyle name="Input 4 10 7 4" xfId="40797" xr:uid="{00000000-0005-0000-0000-0000835E0000}"/>
    <cellStyle name="Input 4 10 7 5" xfId="40798" xr:uid="{00000000-0005-0000-0000-0000845E0000}"/>
    <cellStyle name="Input 4 10 7 6" xfId="40799" xr:uid="{00000000-0005-0000-0000-0000855E0000}"/>
    <cellStyle name="Input 4 10 7 7" xfId="40800" xr:uid="{00000000-0005-0000-0000-0000865E0000}"/>
    <cellStyle name="Input 4 10 8" xfId="7223" xr:uid="{00000000-0005-0000-0000-0000875E0000}"/>
    <cellStyle name="Input 4 10 8 2" xfId="7224" xr:uid="{00000000-0005-0000-0000-0000885E0000}"/>
    <cellStyle name="Input 4 10 8 3" xfId="40801" xr:uid="{00000000-0005-0000-0000-0000895E0000}"/>
    <cellStyle name="Input 4 10 8 4" xfId="40802" xr:uid="{00000000-0005-0000-0000-00008A5E0000}"/>
    <cellStyle name="Input 4 10 8 5" xfId="40803" xr:uid="{00000000-0005-0000-0000-00008B5E0000}"/>
    <cellStyle name="Input 4 10 8 6" xfId="40804" xr:uid="{00000000-0005-0000-0000-00008C5E0000}"/>
    <cellStyle name="Input 4 10 8 7" xfId="40805" xr:uid="{00000000-0005-0000-0000-00008D5E0000}"/>
    <cellStyle name="Input 4 10 9" xfId="7225" xr:uid="{00000000-0005-0000-0000-00008E5E0000}"/>
    <cellStyle name="Input 4 10 9 2" xfId="7226" xr:uid="{00000000-0005-0000-0000-00008F5E0000}"/>
    <cellStyle name="Input 4 10 9 3" xfId="40806" xr:uid="{00000000-0005-0000-0000-0000905E0000}"/>
    <cellStyle name="Input 4 10 9 4" xfId="40807" xr:uid="{00000000-0005-0000-0000-0000915E0000}"/>
    <cellStyle name="Input 4 10 9 5" xfId="40808" xr:uid="{00000000-0005-0000-0000-0000925E0000}"/>
    <cellStyle name="Input 4 10 9 6" xfId="40809" xr:uid="{00000000-0005-0000-0000-0000935E0000}"/>
    <cellStyle name="Input 4 10 9 7" xfId="40810" xr:uid="{00000000-0005-0000-0000-0000945E0000}"/>
    <cellStyle name="Input 4 11" xfId="7227" xr:uid="{00000000-0005-0000-0000-0000955E0000}"/>
    <cellStyle name="Input 4 11 10" xfId="7228" xr:uid="{00000000-0005-0000-0000-0000965E0000}"/>
    <cellStyle name="Input 4 11 11" xfId="40811" xr:uid="{00000000-0005-0000-0000-0000975E0000}"/>
    <cellStyle name="Input 4 11 12" xfId="40812" xr:uid="{00000000-0005-0000-0000-0000985E0000}"/>
    <cellStyle name="Input 4 11 2" xfId="7229" xr:uid="{00000000-0005-0000-0000-0000995E0000}"/>
    <cellStyle name="Input 4 11 2 2" xfId="7230" xr:uid="{00000000-0005-0000-0000-00009A5E0000}"/>
    <cellStyle name="Input 4 11 2 3" xfId="40813" xr:uid="{00000000-0005-0000-0000-00009B5E0000}"/>
    <cellStyle name="Input 4 11 2 4" xfId="40814" xr:uid="{00000000-0005-0000-0000-00009C5E0000}"/>
    <cellStyle name="Input 4 11 2 5" xfId="40815" xr:uid="{00000000-0005-0000-0000-00009D5E0000}"/>
    <cellStyle name="Input 4 11 2 6" xfId="40816" xr:uid="{00000000-0005-0000-0000-00009E5E0000}"/>
    <cellStyle name="Input 4 11 2 7" xfId="40817" xr:uid="{00000000-0005-0000-0000-00009F5E0000}"/>
    <cellStyle name="Input 4 11 3" xfId="7231" xr:uid="{00000000-0005-0000-0000-0000A05E0000}"/>
    <cellStyle name="Input 4 11 3 2" xfId="7232" xr:uid="{00000000-0005-0000-0000-0000A15E0000}"/>
    <cellStyle name="Input 4 11 3 3" xfId="40818" xr:uid="{00000000-0005-0000-0000-0000A25E0000}"/>
    <cellStyle name="Input 4 11 3 4" xfId="40819" xr:uid="{00000000-0005-0000-0000-0000A35E0000}"/>
    <cellStyle name="Input 4 11 3 5" xfId="40820" xr:uid="{00000000-0005-0000-0000-0000A45E0000}"/>
    <cellStyle name="Input 4 11 3 6" xfId="40821" xr:uid="{00000000-0005-0000-0000-0000A55E0000}"/>
    <cellStyle name="Input 4 11 3 7" xfId="40822" xr:uid="{00000000-0005-0000-0000-0000A65E0000}"/>
    <cellStyle name="Input 4 11 4" xfId="7233" xr:uid="{00000000-0005-0000-0000-0000A75E0000}"/>
    <cellStyle name="Input 4 11 4 2" xfId="7234" xr:uid="{00000000-0005-0000-0000-0000A85E0000}"/>
    <cellStyle name="Input 4 11 4 3" xfId="40823" xr:uid="{00000000-0005-0000-0000-0000A95E0000}"/>
    <cellStyle name="Input 4 11 4 4" xfId="40824" xr:uid="{00000000-0005-0000-0000-0000AA5E0000}"/>
    <cellStyle name="Input 4 11 4 5" xfId="40825" xr:uid="{00000000-0005-0000-0000-0000AB5E0000}"/>
    <cellStyle name="Input 4 11 4 6" xfId="40826" xr:uid="{00000000-0005-0000-0000-0000AC5E0000}"/>
    <cellStyle name="Input 4 11 4 7" xfId="40827" xr:uid="{00000000-0005-0000-0000-0000AD5E0000}"/>
    <cellStyle name="Input 4 11 5" xfId="7235" xr:uid="{00000000-0005-0000-0000-0000AE5E0000}"/>
    <cellStyle name="Input 4 11 5 2" xfId="7236" xr:uid="{00000000-0005-0000-0000-0000AF5E0000}"/>
    <cellStyle name="Input 4 11 5 3" xfId="40828" xr:uid="{00000000-0005-0000-0000-0000B05E0000}"/>
    <cellStyle name="Input 4 11 5 4" xfId="40829" xr:uid="{00000000-0005-0000-0000-0000B15E0000}"/>
    <cellStyle name="Input 4 11 5 5" xfId="40830" xr:uid="{00000000-0005-0000-0000-0000B25E0000}"/>
    <cellStyle name="Input 4 11 5 6" xfId="40831" xr:uid="{00000000-0005-0000-0000-0000B35E0000}"/>
    <cellStyle name="Input 4 11 5 7" xfId="40832" xr:uid="{00000000-0005-0000-0000-0000B45E0000}"/>
    <cellStyle name="Input 4 11 6" xfId="7237" xr:uid="{00000000-0005-0000-0000-0000B55E0000}"/>
    <cellStyle name="Input 4 11 6 2" xfId="7238" xr:uid="{00000000-0005-0000-0000-0000B65E0000}"/>
    <cellStyle name="Input 4 11 6 3" xfId="40833" xr:uid="{00000000-0005-0000-0000-0000B75E0000}"/>
    <cellStyle name="Input 4 11 6 4" xfId="40834" xr:uid="{00000000-0005-0000-0000-0000B85E0000}"/>
    <cellStyle name="Input 4 11 6 5" xfId="40835" xr:uid="{00000000-0005-0000-0000-0000B95E0000}"/>
    <cellStyle name="Input 4 11 6 6" xfId="40836" xr:uid="{00000000-0005-0000-0000-0000BA5E0000}"/>
    <cellStyle name="Input 4 11 6 7" xfId="40837" xr:uid="{00000000-0005-0000-0000-0000BB5E0000}"/>
    <cellStyle name="Input 4 11 7" xfId="7239" xr:uid="{00000000-0005-0000-0000-0000BC5E0000}"/>
    <cellStyle name="Input 4 11 7 2" xfId="7240" xr:uid="{00000000-0005-0000-0000-0000BD5E0000}"/>
    <cellStyle name="Input 4 11 7 3" xfId="40838" xr:uid="{00000000-0005-0000-0000-0000BE5E0000}"/>
    <cellStyle name="Input 4 11 7 4" xfId="40839" xr:uid="{00000000-0005-0000-0000-0000BF5E0000}"/>
    <cellStyle name="Input 4 11 7 5" xfId="40840" xr:uid="{00000000-0005-0000-0000-0000C05E0000}"/>
    <cellStyle name="Input 4 11 7 6" xfId="40841" xr:uid="{00000000-0005-0000-0000-0000C15E0000}"/>
    <cellStyle name="Input 4 11 7 7" xfId="40842" xr:uid="{00000000-0005-0000-0000-0000C25E0000}"/>
    <cellStyle name="Input 4 11 8" xfId="7241" xr:uid="{00000000-0005-0000-0000-0000C35E0000}"/>
    <cellStyle name="Input 4 11 8 2" xfId="7242" xr:uid="{00000000-0005-0000-0000-0000C45E0000}"/>
    <cellStyle name="Input 4 11 8 3" xfId="40843" xr:uid="{00000000-0005-0000-0000-0000C55E0000}"/>
    <cellStyle name="Input 4 11 8 4" xfId="40844" xr:uid="{00000000-0005-0000-0000-0000C65E0000}"/>
    <cellStyle name="Input 4 11 8 5" xfId="40845" xr:uid="{00000000-0005-0000-0000-0000C75E0000}"/>
    <cellStyle name="Input 4 11 8 6" xfId="40846" xr:uid="{00000000-0005-0000-0000-0000C85E0000}"/>
    <cellStyle name="Input 4 11 8 7" xfId="40847" xr:uid="{00000000-0005-0000-0000-0000C95E0000}"/>
    <cellStyle name="Input 4 11 9" xfId="7243" xr:uid="{00000000-0005-0000-0000-0000CA5E0000}"/>
    <cellStyle name="Input 4 11 9 2" xfId="7244" xr:uid="{00000000-0005-0000-0000-0000CB5E0000}"/>
    <cellStyle name="Input 4 11 9 3" xfId="40848" xr:uid="{00000000-0005-0000-0000-0000CC5E0000}"/>
    <cellStyle name="Input 4 11 9 4" xfId="40849" xr:uid="{00000000-0005-0000-0000-0000CD5E0000}"/>
    <cellStyle name="Input 4 11 9 5" xfId="40850" xr:uid="{00000000-0005-0000-0000-0000CE5E0000}"/>
    <cellStyle name="Input 4 11 9 6" xfId="40851" xr:uid="{00000000-0005-0000-0000-0000CF5E0000}"/>
    <cellStyle name="Input 4 11 9 7" xfId="40852" xr:uid="{00000000-0005-0000-0000-0000D05E0000}"/>
    <cellStyle name="Input 4 12" xfId="7245" xr:uid="{00000000-0005-0000-0000-0000D15E0000}"/>
    <cellStyle name="Input 4 12 10" xfId="40853" xr:uid="{00000000-0005-0000-0000-0000D25E0000}"/>
    <cellStyle name="Input 4 12 11" xfId="40854" xr:uid="{00000000-0005-0000-0000-0000D35E0000}"/>
    <cellStyle name="Input 4 12 12" xfId="40855" xr:uid="{00000000-0005-0000-0000-0000D45E0000}"/>
    <cellStyle name="Input 4 12 2" xfId="7246" xr:uid="{00000000-0005-0000-0000-0000D55E0000}"/>
    <cellStyle name="Input 4 12 2 2" xfId="7247" xr:uid="{00000000-0005-0000-0000-0000D65E0000}"/>
    <cellStyle name="Input 4 12 2 3" xfId="40856" xr:uid="{00000000-0005-0000-0000-0000D75E0000}"/>
    <cellStyle name="Input 4 12 2 4" xfId="40857" xr:uid="{00000000-0005-0000-0000-0000D85E0000}"/>
    <cellStyle name="Input 4 12 2 5" xfId="40858" xr:uid="{00000000-0005-0000-0000-0000D95E0000}"/>
    <cellStyle name="Input 4 12 2 6" xfId="40859" xr:uid="{00000000-0005-0000-0000-0000DA5E0000}"/>
    <cellStyle name="Input 4 12 2 7" xfId="40860" xr:uid="{00000000-0005-0000-0000-0000DB5E0000}"/>
    <cellStyle name="Input 4 12 3" xfId="7248" xr:uid="{00000000-0005-0000-0000-0000DC5E0000}"/>
    <cellStyle name="Input 4 12 3 2" xfId="7249" xr:uid="{00000000-0005-0000-0000-0000DD5E0000}"/>
    <cellStyle name="Input 4 12 3 3" xfId="40861" xr:uid="{00000000-0005-0000-0000-0000DE5E0000}"/>
    <cellStyle name="Input 4 12 3 4" xfId="40862" xr:uid="{00000000-0005-0000-0000-0000DF5E0000}"/>
    <cellStyle name="Input 4 12 3 5" xfId="40863" xr:uid="{00000000-0005-0000-0000-0000E05E0000}"/>
    <cellStyle name="Input 4 12 3 6" xfId="40864" xr:uid="{00000000-0005-0000-0000-0000E15E0000}"/>
    <cellStyle name="Input 4 12 3 7" xfId="40865" xr:uid="{00000000-0005-0000-0000-0000E25E0000}"/>
    <cellStyle name="Input 4 12 4" xfId="7250" xr:uid="{00000000-0005-0000-0000-0000E35E0000}"/>
    <cellStyle name="Input 4 12 4 2" xfId="7251" xr:uid="{00000000-0005-0000-0000-0000E45E0000}"/>
    <cellStyle name="Input 4 12 4 3" xfId="40866" xr:uid="{00000000-0005-0000-0000-0000E55E0000}"/>
    <cellStyle name="Input 4 12 4 4" xfId="40867" xr:uid="{00000000-0005-0000-0000-0000E65E0000}"/>
    <cellStyle name="Input 4 12 4 5" xfId="40868" xr:uid="{00000000-0005-0000-0000-0000E75E0000}"/>
    <cellStyle name="Input 4 12 4 6" xfId="40869" xr:uid="{00000000-0005-0000-0000-0000E85E0000}"/>
    <cellStyle name="Input 4 12 4 7" xfId="40870" xr:uid="{00000000-0005-0000-0000-0000E95E0000}"/>
    <cellStyle name="Input 4 12 5" xfId="7252" xr:uid="{00000000-0005-0000-0000-0000EA5E0000}"/>
    <cellStyle name="Input 4 12 5 2" xfId="7253" xr:uid="{00000000-0005-0000-0000-0000EB5E0000}"/>
    <cellStyle name="Input 4 12 5 3" xfId="40871" xr:uid="{00000000-0005-0000-0000-0000EC5E0000}"/>
    <cellStyle name="Input 4 12 5 4" xfId="40872" xr:uid="{00000000-0005-0000-0000-0000ED5E0000}"/>
    <cellStyle name="Input 4 12 5 5" xfId="40873" xr:uid="{00000000-0005-0000-0000-0000EE5E0000}"/>
    <cellStyle name="Input 4 12 5 6" xfId="40874" xr:uid="{00000000-0005-0000-0000-0000EF5E0000}"/>
    <cellStyle name="Input 4 12 5 7" xfId="40875" xr:uid="{00000000-0005-0000-0000-0000F05E0000}"/>
    <cellStyle name="Input 4 12 6" xfId="7254" xr:uid="{00000000-0005-0000-0000-0000F15E0000}"/>
    <cellStyle name="Input 4 12 6 2" xfId="7255" xr:uid="{00000000-0005-0000-0000-0000F25E0000}"/>
    <cellStyle name="Input 4 12 6 3" xfId="40876" xr:uid="{00000000-0005-0000-0000-0000F35E0000}"/>
    <cellStyle name="Input 4 12 6 4" xfId="40877" xr:uid="{00000000-0005-0000-0000-0000F45E0000}"/>
    <cellStyle name="Input 4 12 6 5" xfId="40878" xr:uid="{00000000-0005-0000-0000-0000F55E0000}"/>
    <cellStyle name="Input 4 12 6 6" xfId="40879" xr:uid="{00000000-0005-0000-0000-0000F65E0000}"/>
    <cellStyle name="Input 4 12 6 7" xfId="40880" xr:uid="{00000000-0005-0000-0000-0000F75E0000}"/>
    <cellStyle name="Input 4 12 7" xfId="7256" xr:uid="{00000000-0005-0000-0000-0000F85E0000}"/>
    <cellStyle name="Input 4 12 7 2" xfId="7257" xr:uid="{00000000-0005-0000-0000-0000F95E0000}"/>
    <cellStyle name="Input 4 12 7 3" xfId="40881" xr:uid="{00000000-0005-0000-0000-0000FA5E0000}"/>
    <cellStyle name="Input 4 12 7 4" xfId="40882" xr:uid="{00000000-0005-0000-0000-0000FB5E0000}"/>
    <cellStyle name="Input 4 12 7 5" xfId="40883" xr:uid="{00000000-0005-0000-0000-0000FC5E0000}"/>
    <cellStyle name="Input 4 12 7 6" xfId="40884" xr:uid="{00000000-0005-0000-0000-0000FD5E0000}"/>
    <cellStyle name="Input 4 12 7 7" xfId="40885" xr:uid="{00000000-0005-0000-0000-0000FE5E0000}"/>
    <cellStyle name="Input 4 12 8" xfId="7258" xr:uid="{00000000-0005-0000-0000-0000FF5E0000}"/>
    <cellStyle name="Input 4 12 8 2" xfId="7259" xr:uid="{00000000-0005-0000-0000-0000005F0000}"/>
    <cellStyle name="Input 4 12 8 3" xfId="40886" xr:uid="{00000000-0005-0000-0000-0000015F0000}"/>
    <cellStyle name="Input 4 12 8 4" xfId="40887" xr:uid="{00000000-0005-0000-0000-0000025F0000}"/>
    <cellStyle name="Input 4 12 8 5" xfId="40888" xr:uid="{00000000-0005-0000-0000-0000035F0000}"/>
    <cellStyle name="Input 4 12 8 6" xfId="40889" xr:uid="{00000000-0005-0000-0000-0000045F0000}"/>
    <cellStyle name="Input 4 12 8 7" xfId="40890" xr:uid="{00000000-0005-0000-0000-0000055F0000}"/>
    <cellStyle name="Input 4 12 9" xfId="7260" xr:uid="{00000000-0005-0000-0000-0000065F0000}"/>
    <cellStyle name="Input 4 12 9 2" xfId="7261" xr:uid="{00000000-0005-0000-0000-0000075F0000}"/>
    <cellStyle name="Input 4 12 9 3" xfId="40891" xr:uid="{00000000-0005-0000-0000-0000085F0000}"/>
    <cellStyle name="Input 4 12 9 4" xfId="40892" xr:uid="{00000000-0005-0000-0000-0000095F0000}"/>
    <cellStyle name="Input 4 12 9 5" xfId="40893" xr:uid="{00000000-0005-0000-0000-00000A5F0000}"/>
    <cellStyle name="Input 4 12 9 6" xfId="40894" xr:uid="{00000000-0005-0000-0000-00000B5F0000}"/>
    <cellStyle name="Input 4 12 9 7" xfId="40895" xr:uid="{00000000-0005-0000-0000-00000C5F0000}"/>
    <cellStyle name="Input 4 13" xfId="40896" xr:uid="{00000000-0005-0000-0000-00000D5F0000}"/>
    <cellStyle name="Input 4 2" xfId="7262" xr:uid="{00000000-0005-0000-0000-00000E5F0000}"/>
    <cellStyle name="Input 4 2 2" xfId="7263" xr:uid="{00000000-0005-0000-0000-00000F5F0000}"/>
    <cellStyle name="Input 4 2 2 2" xfId="7264" xr:uid="{00000000-0005-0000-0000-0000105F0000}"/>
    <cellStyle name="Input 4 2 2 2 10" xfId="40897" xr:uid="{00000000-0005-0000-0000-0000115F0000}"/>
    <cellStyle name="Input 4 2 2 2 2" xfId="7265" xr:uid="{00000000-0005-0000-0000-0000125F0000}"/>
    <cellStyle name="Input 4 2 2 2 2 2" xfId="7266" xr:uid="{00000000-0005-0000-0000-0000135F0000}"/>
    <cellStyle name="Input 4 2 2 2 2 3" xfId="40898" xr:uid="{00000000-0005-0000-0000-0000145F0000}"/>
    <cellStyle name="Input 4 2 2 2 2 4" xfId="40899" xr:uid="{00000000-0005-0000-0000-0000155F0000}"/>
    <cellStyle name="Input 4 2 2 2 2 5" xfId="40900" xr:uid="{00000000-0005-0000-0000-0000165F0000}"/>
    <cellStyle name="Input 4 2 2 2 2 6" xfId="40901" xr:uid="{00000000-0005-0000-0000-0000175F0000}"/>
    <cellStyle name="Input 4 2 2 2 2 7" xfId="40902" xr:uid="{00000000-0005-0000-0000-0000185F0000}"/>
    <cellStyle name="Input 4 2 2 2 3" xfId="7267" xr:uid="{00000000-0005-0000-0000-0000195F0000}"/>
    <cellStyle name="Input 4 2 2 2 3 2" xfId="7268" xr:uid="{00000000-0005-0000-0000-00001A5F0000}"/>
    <cellStyle name="Input 4 2 2 2 3 3" xfId="40903" xr:uid="{00000000-0005-0000-0000-00001B5F0000}"/>
    <cellStyle name="Input 4 2 2 2 3 4" xfId="40904" xr:uid="{00000000-0005-0000-0000-00001C5F0000}"/>
    <cellStyle name="Input 4 2 2 2 3 5" xfId="40905" xr:uid="{00000000-0005-0000-0000-00001D5F0000}"/>
    <cellStyle name="Input 4 2 2 2 3 6" xfId="40906" xr:uid="{00000000-0005-0000-0000-00001E5F0000}"/>
    <cellStyle name="Input 4 2 2 2 3 7" xfId="40907" xr:uid="{00000000-0005-0000-0000-00001F5F0000}"/>
    <cellStyle name="Input 4 2 2 2 4" xfId="7269" xr:uid="{00000000-0005-0000-0000-0000205F0000}"/>
    <cellStyle name="Input 4 2 2 2 4 2" xfId="7270" xr:uid="{00000000-0005-0000-0000-0000215F0000}"/>
    <cellStyle name="Input 4 2 2 2 4 3" xfId="40908" xr:uid="{00000000-0005-0000-0000-0000225F0000}"/>
    <cellStyle name="Input 4 2 2 2 4 4" xfId="40909" xr:uid="{00000000-0005-0000-0000-0000235F0000}"/>
    <cellStyle name="Input 4 2 2 2 4 5" xfId="40910" xr:uid="{00000000-0005-0000-0000-0000245F0000}"/>
    <cellStyle name="Input 4 2 2 2 4 6" xfId="40911" xr:uid="{00000000-0005-0000-0000-0000255F0000}"/>
    <cellStyle name="Input 4 2 2 2 4 7" xfId="40912" xr:uid="{00000000-0005-0000-0000-0000265F0000}"/>
    <cellStyle name="Input 4 2 2 2 5" xfId="7271" xr:uid="{00000000-0005-0000-0000-0000275F0000}"/>
    <cellStyle name="Input 4 2 2 2 5 2" xfId="7272" xr:uid="{00000000-0005-0000-0000-0000285F0000}"/>
    <cellStyle name="Input 4 2 2 2 5 3" xfId="40913" xr:uid="{00000000-0005-0000-0000-0000295F0000}"/>
    <cellStyle name="Input 4 2 2 2 5 4" xfId="40914" xr:uid="{00000000-0005-0000-0000-00002A5F0000}"/>
    <cellStyle name="Input 4 2 2 2 5 5" xfId="40915" xr:uid="{00000000-0005-0000-0000-00002B5F0000}"/>
    <cellStyle name="Input 4 2 2 2 5 6" xfId="40916" xr:uid="{00000000-0005-0000-0000-00002C5F0000}"/>
    <cellStyle name="Input 4 2 2 2 5 7" xfId="40917" xr:uid="{00000000-0005-0000-0000-00002D5F0000}"/>
    <cellStyle name="Input 4 2 2 2 6" xfId="7273" xr:uid="{00000000-0005-0000-0000-00002E5F0000}"/>
    <cellStyle name="Input 4 2 2 2 6 2" xfId="7274" xr:uid="{00000000-0005-0000-0000-00002F5F0000}"/>
    <cellStyle name="Input 4 2 2 2 6 3" xfId="40918" xr:uid="{00000000-0005-0000-0000-0000305F0000}"/>
    <cellStyle name="Input 4 2 2 2 6 4" xfId="40919" xr:uid="{00000000-0005-0000-0000-0000315F0000}"/>
    <cellStyle name="Input 4 2 2 2 6 5" xfId="40920" xr:uid="{00000000-0005-0000-0000-0000325F0000}"/>
    <cellStyle name="Input 4 2 2 2 6 6" xfId="40921" xr:uid="{00000000-0005-0000-0000-0000335F0000}"/>
    <cellStyle name="Input 4 2 2 2 6 7" xfId="40922" xr:uid="{00000000-0005-0000-0000-0000345F0000}"/>
    <cellStyle name="Input 4 2 2 2 7" xfId="40923" xr:uid="{00000000-0005-0000-0000-0000355F0000}"/>
    <cellStyle name="Input 4 2 2 2 8" xfId="40924" xr:uid="{00000000-0005-0000-0000-0000365F0000}"/>
    <cellStyle name="Input 4 2 2 2 9" xfId="40925" xr:uid="{00000000-0005-0000-0000-0000375F0000}"/>
    <cellStyle name="Input 4 2 2 3" xfId="7275" xr:uid="{00000000-0005-0000-0000-0000385F0000}"/>
    <cellStyle name="Input 4 2 2 3 10" xfId="7276" xr:uid="{00000000-0005-0000-0000-0000395F0000}"/>
    <cellStyle name="Input 4 2 2 3 11" xfId="40926" xr:uid="{00000000-0005-0000-0000-00003A5F0000}"/>
    <cellStyle name="Input 4 2 2 3 12" xfId="40927" xr:uid="{00000000-0005-0000-0000-00003B5F0000}"/>
    <cellStyle name="Input 4 2 2 3 13" xfId="40928" xr:uid="{00000000-0005-0000-0000-00003C5F0000}"/>
    <cellStyle name="Input 4 2 2 3 14" xfId="40929" xr:uid="{00000000-0005-0000-0000-00003D5F0000}"/>
    <cellStyle name="Input 4 2 2 3 15" xfId="40930" xr:uid="{00000000-0005-0000-0000-00003E5F0000}"/>
    <cellStyle name="Input 4 2 2 3 2" xfId="7277" xr:uid="{00000000-0005-0000-0000-00003F5F0000}"/>
    <cellStyle name="Input 4 2 2 3 2 2" xfId="7278" xr:uid="{00000000-0005-0000-0000-0000405F0000}"/>
    <cellStyle name="Input 4 2 2 3 2 3" xfId="40931" xr:uid="{00000000-0005-0000-0000-0000415F0000}"/>
    <cellStyle name="Input 4 2 2 3 2 4" xfId="40932" xr:uid="{00000000-0005-0000-0000-0000425F0000}"/>
    <cellStyle name="Input 4 2 2 3 2 5" xfId="40933" xr:uid="{00000000-0005-0000-0000-0000435F0000}"/>
    <cellStyle name="Input 4 2 2 3 2 6" xfId="40934" xr:uid="{00000000-0005-0000-0000-0000445F0000}"/>
    <cellStyle name="Input 4 2 2 3 2 7" xfId="40935" xr:uid="{00000000-0005-0000-0000-0000455F0000}"/>
    <cellStyle name="Input 4 2 2 3 3" xfId="7279" xr:uid="{00000000-0005-0000-0000-0000465F0000}"/>
    <cellStyle name="Input 4 2 2 3 3 2" xfId="7280" xr:uid="{00000000-0005-0000-0000-0000475F0000}"/>
    <cellStyle name="Input 4 2 2 3 3 3" xfId="40936" xr:uid="{00000000-0005-0000-0000-0000485F0000}"/>
    <cellStyle name="Input 4 2 2 3 3 4" xfId="40937" xr:uid="{00000000-0005-0000-0000-0000495F0000}"/>
    <cellStyle name="Input 4 2 2 3 3 5" xfId="40938" xr:uid="{00000000-0005-0000-0000-00004A5F0000}"/>
    <cellStyle name="Input 4 2 2 3 3 6" xfId="40939" xr:uid="{00000000-0005-0000-0000-00004B5F0000}"/>
    <cellStyle name="Input 4 2 2 3 3 7" xfId="40940" xr:uid="{00000000-0005-0000-0000-00004C5F0000}"/>
    <cellStyle name="Input 4 2 2 3 4" xfId="7281" xr:uid="{00000000-0005-0000-0000-00004D5F0000}"/>
    <cellStyle name="Input 4 2 2 3 4 2" xfId="7282" xr:uid="{00000000-0005-0000-0000-00004E5F0000}"/>
    <cellStyle name="Input 4 2 2 3 4 3" xfId="40941" xr:uid="{00000000-0005-0000-0000-00004F5F0000}"/>
    <cellStyle name="Input 4 2 2 3 4 4" xfId="40942" xr:uid="{00000000-0005-0000-0000-0000505F0000}"/>
    <cellStyle name="Input 4 2 2 3 4 5" xfId="40943" xr:uid="{00000000-0005-0000-0000-0000515F0000}"/>
    <cellStyle name="Input 4 2 2 3 4 6" xfId="40944" xr:uid="{00000000-0005-0000-0000-0000525F0000}"/>
    <cellStyle name="Input 4 2 2 3 4 7" xfId="40945" xr:uid="{00000000-0005-0000-0000-0000535F0000}"/>
    <cellStyle name="Input 4 2 2 3 5" xfId="7283" xr:uid="{00000000-0005-0000-0000-0000545F0000}"/>
    <cellStyle name="Input 4 2 2 3 5 2" xfId="7284" xr:uid="{00000000-0005-0000-0000-0000555F0000}"/>
    <cellStyle name="Input 4 2 2 3 5 3" xfId="40946" xr:uid="{00000000-0005-0000-0000-0000565F0000}"/>
    <cellStyle name="Input 4 2 2 3 5 4" xfId="40947" xr:uid="{00000000-0005-0000-0000-0000575F0000}"/>
    <cellStyle name="Input 4 2 2 3 5 5" xfId="40948" xr:uid="{00000000-0005-0000-0000-0000585F0000}"/>
    <cellStyle name="Input 4 2 2 3 5 6" xfId="40949" xr:uid="{00000000-0005-0000-0000-0000595F0000}"/>
    <cellStyle name="Input 4 2 2 3 5 7" xfId="40950" xr:uid="{00000000-0005-0000-0000-00005A5F0000}"/>
    <cellStyle name="Input 4 2 2 3 6" xfId="7285" xr:uid="{00000000-0005-0000-0000-00005B5F0000}"/>
    <cellStyle name="Input 4 2 2 3 6 2" xfId="7286" xr:uid="{00000000-0005-0000-0000-00005C5F0000}"/>
    <cellStyle name="Input 4 2 2 3 6 3" xfId="40951" xr:uid="{00000000-0005-0000-0000-00005D5F0000}"/>
    <cellStyle name="Input 4 2 2 3 6 4" xfId="40952" xr:uid="{00000000-0005-0000-0000-00005E5F0000}"/>
    <cellStyle name="Input 4 2 2 3 6 5" xfId="40953" xr:uid="{00000000-0005-0000-0000-00005F5F0000}"/>
    <cellStyle name="Input 4 2 2 3 6 6" xfId="40954" xr:uid="{00000000-0005-0000-0000-0000605F0000}"/>
    <cellStyle name="Input 4 2 2 3 6 7" xfId="40955" xr:uid="{00000000-0005-0000-0000-0000615F0000}"/>
    <cellStyle name="Input 4 2 2 3 7" xfId="7287" xr:uid="{00000000-0005-0000-0000-0000625F0000}"/>
    <cellStyle name="Input 4 2 2 3 7 2" xfId="7288" xr:uid="{00000000-0005-0000-0000-0000635F0000}"/>
    <cellStyle name="Input 4 2 2 3 7 3" xfId="40956" xr:uid="{00000000-0005-0000-0000-0000645F0000}"/>
    <cellStyle name="Input 4 2 2 3 7 4" xfId="40957" xr:uid="{00000000-0005-0000-0000-0000655F0000}"/>
    <cellStyle name="Input 4 2 2 3 7 5" xfId="40958" xr:uid="{00000000-0005-0000-0000-0000665F0000}"/>
    <cellStyle name="Input 4 2 2 3 7 6" xfId="40959" xr:uid="{00000000-0005-0000-0000-0000675F0000}"/>
    <cellStyle name="Input 4 2 2 3 7 7" xfId="40960" xr:uid="{00000000-0005-0000-0000-0000685F0000}"/>
    <cellStyle name="Input 4 2 2 3 8" xfId="7289" xr:uid="{00000000-0005-0000-0000-0000695F0000}"/>
    <cellStyle name="Input 4 2 2 3 8 2" xfId="7290" xr:uid="{00000000-0005-0000-0000-00006A5F0000}"/>
    <cellStyle name="Input 4 2 2 3 8 3" xfId="40961" xr:uid="{00000000-0005-0000-0000-00006B5F0000}"/>
    <cellStyle name="Input 4 2 2 3 8 4" xfId="40962" xr:uid="{00000000-0005-0000-0000-00006C5F0000}"/>
    <cellStyle name="Input 4 2 2 3 8 5" xfId="40963" xr:uid="{00000000-0005-0000-0000-00006D5F0000}"/>
    <cellStyle name="Input 4 2 2 3 8 6" xfId="40964" xr:uid="{00000000-0005-0000-0000-00006E5F0000}"/>
    <cellStyle name="Input 4 2 2 3 8 7" xfId="40965" xr:uid="{00000000-0005-0000-0000-00006F5F0000}"/>
    <cellStyle name="Input 4 2 2 3 9" xfId="7291" xr:uid="{00000000-0005-0000-0000-0000705F0000}"/>
    <cellStyle name="Input 4 2 2 3 9 2" xfId="7292" xr:uid="{00000000-0005-0000-0000-0000715F0000}"/>
    <cellStyle name="Input 4 2 2 3 9 3" xfId="40966" xr:uid="{00000000-0005-0000-0000-0000725F0000}"/>
    <cellStyle name="Input 4 2 2 3 9 4" xfId="40967" xr:uid="{00000000-0005-0000-0000-0000735F0000}"/>
    <cellStyle name="Input 4 2 2 3 9 5" xfId="40968" xr:uid="{00000000-0005-0000-0000-0000745F0000}"/>
    <cellStyle name="Input 4 2 2 3 9 6" xfId="40969" xr:uid="{00000000-0005-0000-0000-0000755F0000}"/>
    <cellStyle name="Input 4 2 2 3 9 7" xfId="40970" xr:uid="{00000000-0005-0000-0000-0000765F0000}"/>
    <cellStyle name="Input 4 2 2 4" xfId="7293" xr:uid="{00000000-0005-0000-0000-0000775F0000}"/>
    <cellStyle name="Input 4 2 2 4 2" xfId="7294" xr:uid="{00000000-0005-0000-0000-0000785F0000}"/>
    <cellStyle name="Input 4 2 2 4 3" xfId="40971" xr:uid="{00000000-0005-0000-0000-0000795F0000}"/>
    <cellStyle name="Input 4 2 2 4 4" xfId="40972" xr:uid="{00000000-0005-0000-0000-00007A5F0000}"/>
    <cellStyle name="Input 4 2 2 4 5" xfId="40973" xr:uid="{00000000-0005-0000-0000-00007B5F0000}"/>
    <cellStyle name="Input 4 2 2 4 6" xfId="40974" xr:uid="{00000000-0005-0000-0000-00007C5F0000}"/>
    <cellStyle name="Input 4 2 2 4 7" xfId="40975" xr:uid="{00000000-0005-0000-0000-00007D5F0000}"/>
    <cellStyle name="Input 4 2 2 5" xfId="7295" xr:uid="{00000000-0005-0000-0000-00007E5F0000}"/>
    <cellStyle name="Input 4 2 2 5 2" xfId="7296" xr:uid="{00000000-0005-0000-0000-00007F5F0000}"/>
    <cellStyle name="Input 4 2 2 6" xfId="40976" xr:uid="{00000000-0005-0000-0000-0000805F0000}"/>
    <cellStyle name="Input 4 2 2 7" xfId="40977" xr:uid="{00000000-0005-0000-0000-0000815F0000}"/>
    <cellStyle name="Input 4 2 2 8" xfId="40978" xr:uid="{00000000-0005-0000-0000-0000825F0000}"/>
    <cellStyle name="Input 4 2 3" xfId="7297" xr:uid="{00000000-0005-0000-0000-0000835F0000}"/>
    <cellStyle name="Input 4 2 3 10" xfId="40979" xr:uid="{00000000-0005-0000-0000-0000845F0000}"/>
    <cellStyle name="Input 4 2 3 2" xfId="7298" xr:uid="{00000000-0005-0000-0000-0000855F0000}"/>
    <cellStyle name="Input 4 2 3 2 2" xfId="7299" xr:uid="{00000000-0005-0000-0000-0000865F0000}"/>
    <cellStyle name="Input 4 2 3 2 3" xfId="40980" xr:uid="{00000000-0005-0000-0000-0000875F0000}"/>
    <cellStyle name="Input 4 2 3 2 4" xfId="40981" xr:uid="{00000000-0005-0000-0000-0000885F0000}"/>
    <cellStyle name="Input 4 2 3 2 5" xfId="40982" xr:uid="{00000000-0005-0000-0000-0000895F0000}"/>
    <cellStyle name="Input 4 2 3 2 6" xfId="40983" xr:uid="{00000000-0005-0000-0000-00008A5F0000}"/>
    <cellStyle name="Input 4 2 3 2 7" xfId="40984" xr:uid="{00000000-0005-0000-0000-00008B5F0000}"/>
    <cellStyle name="Input 4 2 3 3" xfId="7300" xr:uid="{00000000-0005-0000-0000-00008C5F0000}"/>
    <cellStyle name="Input 4 2 3 3 2" xfId="7301" xr:uid="{00000000-0005-0000-0000-00008D5F0000}"/>
    <cellStyle name="Input 4 2 3 3 3" xfId="40985" xr:uid="{00000000-0005-0000-0000-00008E5F0000}"/>
    <cellStyle name="Input 4 2 3 3 4" xfId="40986" xr:uid="{00000000-0005-0000-0000-00008F5F0000}"/>
    <cellStyle name="Input 4 2 3 3 5" xfId="40987" xr:uid="{00000000-0005-0000-0000-0000905F0000}"/>
    <cellStyle name="Input 4 2 3 3 6" xfId="40988" xr:uid="{00000000-0005-0000-0000-0000915F0000}"/>
    <cellStyle name="Input 4 2 3 3 7" xfId="40989" xr:uid="{00000000-0005-0000-0000-0000925F0000}"/>
    <cellStyle name="Input 4 2 3 4" xfId="7302" xr:uid="{00000000-0005-0000-0000-0000935F0000}"/>
    <cellStyle name="Input 4 2 3 4 2" xfId="7303" xr:uid="{00000000-0005-0000-0000-0000945F0000}"/>
    <cellStyle name="Input 4 2 3 4 3" xfId="40990" xr:uid="{00000000-0005-0000-0000-0000955F0000}"/>
    <cellStyle name="Input 4 2 3 4 4" xfId="40991" xr:uid="{00000000-0005-0000-0000-0000965F0000}"/>
    <cellStyle name="Input 4 2 3 4 5" xfId="40992" xr:uid="{00000000-0005-0000-0000-0000975F0000}"/>
    <cellStyle name="Input 4 2 3 4 6" xfId="40993" xr:uid="{00000000-0005-0000-0000-0000985F0000}"/>
    <cellStyle name="Input 4 2 3 4 7" xfId="40994" xr:uid="{00000000-0005-0000-0000-0000995F0000}"/>
    <cellStyle name="Input 4 2 3 5" xfId="7304" xr:uid="{00000000-0005-0000-0000-00009A5F0000}"/>
    <cellStyle name="Input 4 2 3 5 2" xfId="7305" xr:uid="{00000000-0005-0000-0000-00009B5F0000}"/>
    <cellStyle name="Input 4 2 3 5 3" xfId="40995" xr:uid="{00000000-0005-0000-0000-00009C5F0000}"/>
    <cellStyle name="Input 4 2 3 5 4" xfId="40996" xr:uid="{00000000-0005-0000-0000-00009D5F0000}"/>
    <cellStyle name="Input 4 2 3 5 5" xfId="40997" xr:uid="{00000000-0005-0000-0000-00009E5F0000}"/>
    <cellStyle name="Input 4 2 3 5 6" xfId="40998" xr:uid="{00000000-0005-0000-0000-00009F5F0000}"/>
    <cellStyle name="Input 4 2 3 5 7" xfId="40999" xr:uid="{00000000-0005-0000-0000-0000A05F0000}"/>
    <cellStyle name="Input 4 2 3 6" xfId="7306" xr:uid="{00000000-0005-0000-0000-0000A15F0000}"/>
    <cellStyle name="Input 4 2 3 6 2" xfId="7307" xr:uid="{00000000-0005-0000-0000-0000A25F0000}"/>
    <cellStyle name="Input 4 2 3 6 3" xfId="41000" xr:uid="{00000000-0005-0000-0000-0000A35F0000}"/>
    <cellStyle name="Input 4 2 3 6 4" xfId="41001" xr:uid="{00000000-0005-0000-0000-0000A45F0000}"/>
    <cellStyle name="Input 4 2 3 6 5" xfId="41002" xr:uid="{00000000-0005-0000-0000-0000A55F0000}"/>
    <cellStyle name="Input 4 2 3 6 6" xfId="41003" xr:uid="{00000000-0005-0000-0000-0000A65F0000}"/>
    <cellStyle name="Input 4 2 3 6 7" xfId="41004" xr:uid="{00000000-0005-0000-0000-0000A75F0000}"/>
    <cellStyle name="Input 4 2 3 7" xfId="41005" xr:uid="{00000000-0005-0000-0000-0000A85F0000}"/>
    <cellStyle name="Input 4 2 3 8" xfId="41006" xr:uid="{00000000-0005-0000-0000-0000A95F0000}"/>
    <cellStyle name="Input 4 2 3 9" xfId="41007" xr:uid="{00000000-0005-0000-0000-0000AA5F0000}"/>
    <cellStyle name="Input 4 2 4" xfId="7308" xr:uid="{00000000-0005-0000-0000-0000AB5F0000}"/>
    <cellStyle name="Input 4 2 4 10" xfId="7309" xr:uid="{00000000-0005-0000-0000-0000AC5F0000}"/>
    <cellStyle name="Input 4 2 4 11" xfId="41008" xr:uid="{00000000-0005-0000-0000-0000AD5F0000}"/>
    <cellStyle name="Input 4 2 4 12" xfId="41009" xr:uid="{00000000-0005-0000-0000-0000AE5F0000}"/>
    <cellStyle name="Input 4 2 4 2" xfId="7310" xr:uid="{00000000-0005-0000-0000-0000AF5F0000}"/>
    <cellStyle name="Input 4 2 4 2 2" xfId="7311" xr:uid="{00000000-0005-0000-0000-0000B05F0000}"/>
    <cellStyle name="Input 4 2 4 2 3" xfId="41010" xr:uid="{00000000-0005-0000-0000-0000B15F0000}"/>
    <cellStyle name="Input 4 2 4 2 4" xfId="41011" xr:uid="{00000000-0005-0000-0000-0000B25F0000}"/>
    <cellStyle name="Input 4 2 4 2 5" xfId="41012" xr:uid="{00000000-0005-0000-0000-0000B35F0000}"/>
    <cellStyle name="Input 4 2 4 2 6" xfId="41013" xr:uid="{00000000-0005-0000-0000-0000B45F0000}"/>
    <cellStyle name="Input 4 2 4 2 7" xfId="41014" xr:uid="{00000000-0005-0000-0000-0000B55F0000}"/>
    <cellStyle name="Input 4 2 4 3" xfId="7312" xr:uid="{00000000-0005-0000-0000-0000B65F0000}"/>
    <cellStyle name="Input 4 2 4 3 2" xfId="7313" xr:uid="{00000000-0005-0000-0000-0000B75F0000}"/>
    <cellStyle name="Input 4 2 4 3 3" xfId="41015" xr:uid="{00000000-0005-0000-0000-0000B85F0000}"/>
    <cellStyle name="Input 4 2 4 3 4" xfId="41016" xr:uid="{00000000-0005-0000-0000-0000B95F0000}"/>
    <cellStyle name="Input 4 2 4 3 5" xfId="41017" xr:uid="{00000000-0005-0000-0000-0000BA5F0000}"/>
    <cellStyle name="Input 4 2 4 3 6" xfId="41018" xr:uid="{00000000-0005-0000-0000-0000BB5F0000}"/>
    <cellStyle name="Input 4 2 4 3 7" xfId="41019" xr:uid="{00000000-0005-0000-0000-0000BC5F0000}"/>
    <cellStyle name="Input 4 2 4 4" xfId="7314" xr:uid="{00000000-0005-0000-0000-0000BD5F0000}"/>
    <cellStyle name="Input 4 2 4 4 2" xfId="7315" xr:uid="{00000000-0005-0000-0000-0000BE5F0000}"/>
    <cellStyle name="Input 4 2 4 4 3" xfId="41020" xr:uid="{00000000-0005-0000-0000-0000BF5F0000}"/>
    <cellStyle name="Input 4 2 4 4 4" xfId="41021" xr:uid="{00000000-0005-0000-0000-0000C05F0000}"/>
    <cellStyle name="Input 4 2 4 4 5" xfId="41022" xr:uid="{00000000-0005-0000-0000-0000C15F0000}"/>
    <cellStyle name="Input 4 2 4 4 6" xfId="41023" xr:uid="{00000000-0005-0000-0000-0000C25F0000}"/>
    <cellStyle name="Input 4 2 4 4 7" xfId="41024" xr:uid="{00000000-0005-0000-0000-0000C35F0000}"/>
    <cellStyle name="Input 4 2 4 5" xfId="7316" xr:uid="{00000000-0005-0000-0000-0000C45F0000}"/>
    <cellStyle name="Input 4 2 4 5 2" xfId="7317" xr:uid="{00000000-0005-0000-0000-0000C55F0000}"/>
    <cellStyle name="Input 4 2 4 5 3" xfId="41025" xr:uid="{00000000-0005-0000-0000-0000C65F0000}"/>
    <cellStyle name="Input 4 2 4 5 4" xfId="41026" xr:uid="{00000000-0005-0000-0000-0000C75F0000}"/>
    <cellStyle name="Input 4 2 4 5 5" xfId="41027" xr:uid="{00000000-0005-0000-0000-0000C85F0000}"/>
    <cellStyle name="Input 4 2 4 5 6" xfId="41028" xr:uid="{00000000-0005-0000-0000-0000C95F0000}"/>
    <cellStyle name="Input 4 2 4 5 7" xfId="41029" xr:uid="{00000000-0005-0000-0000-0000CA5F0000}"/>
    <cellStyle name="Input 4 2 4 6" xfId="7318" xr:uid="{00000000-0005-0000-0000-0000CB5F0000}"/>
    <cellStyle name="Input 4 2 4 6 2" xfId="7319" xr:uid="{00000000-0005-0000-0000-0000CC5F0000}"/>
    <cellStyle name="Input 4 2 4 6 3" xfId="41030" xr:uid="{00000000-0005-0000-0000-0000CD5F0000}"/>
    <cellStyle name="Input 4 2 4 6 4" xfId="41031" xr:uid="{00000000-0005-0000-0000-0000CE5F0000}"/>
    <cellStyle name="Input 4 2 4 6 5" xfId="41032" xr:uid="{00000000-0005-0000-0000-0000CF5F0000}"/>
    <cellStyle name="Input 4 2 4 6 6" xfId="41033" xr:uid="{00000000-0005-0000-0000-0000D05F0000}"/>
    <cellStyle name="Input 4 2 4 6 7" xfId="41034" xr:uid="{00000000-0005-0000-0000-0000D15F0000}"/>
    <cellStyle name="Input 4 2 4 7" xfId="7320" xr:uid="{00000000-0005-0000-0000-0000D25F0000}"/>
    <cellStyle name="Input 4 2 4 7 2" xfId="7321" xr:uid="{00000000-0005-0000-0000-0000D35F0000}"/>
    <cellStyle name="Input 4 2 4 7 3" xfId="41035" xr:uid="{00000000-0005-0000-0000-0000D45F0000}"/>
    <cellStyle name="Input 4 2 4 7 4" xfId="41036" xr:uid="{00000000-0005-0000-0000-0000D55F0000}"/>
    <cellStyle name="Input 4 2 4 7 5" xfId="41037" xr:uid="{00000000-0005-0000-0000-0000D65F0000}"/>
    <cellStyle name="Input 4 2 4 7 6" xfId="41038" xr:uid="{00000000-0005-0000-0000-0000D75F0000}"/>
    <cellStyle name="Input 4 2 4 7 7" xfId="41039" xr:uid="{00000000-0005-0000-0000-0000D85F0000}"/>
    <cellStyle name="Input 4 2 4 8" xfId="7322" xr:uid="{00000000-0005-0000-0000-0000D95F0000}"/>
    <cellStyle name="Input 4 2 4 8 2" xfId="7323" xr:uid="{00000000-0005-0000-0000-0000DA5F0000}"/>
    <cellStyle name="Input 4 2 4 8 3" xfId="41040" xr:uid="{00000000-0005-0000-0000-0000DB5F0000}"/>
    <cellStyle name="Input 4 2 4 8 4" xfId="41041" xr:uid="{00000000-0005-0000-0000-0000DC5F0000}"/>
    <cellStyle name="Input 4 2 4 8 5" xfId="41042" xr:uid="{00000000-0005-0000-0000-0000DD5F0000}"/>
    <cellStyle name="Input 4 2 4 8 6" xfId="41043" xr:uid="{00000000-0005-0000-0000-0000DE5F0000}"/>
    <cellStyle name="Input 4 2 4 8 7" xfId="41044" xr:uid="{00000000-0005-0000-0000-0000DF5F0000}"/>
    <cellStyle name="Input 4 2 4 9" xfId="7324" xr:uid="{00000000-0005-0000-0000-0000E05F0000}"/>
    <cellStyle name="Input 4 2 4 9 2" xfId="7325" xr:uid="{00000000-0005-0000-0000-0000E15F0000}"/>
    <cellStyle name="Input 4 2 4 9 3" xfId="41045" xr:uid="{00000000-0005-0000-0000-0000E25F0000}"/>
    <cellStyle name="Input 4 2 4 9 4" xfId="41046" xr:uid="{00000000-0005-0000-0000-0000E35F0000}"/>
    <cellStyle name="Input 4 2 4 9 5" xfId="41047" xr:uid="{00000000-0005-0000-0000-0000E45F0000}"/>
    <cellStyle name="Input 4 2 4 9 6" xfId="41048" xr:uid="{00000000-0005-0000-0000-0000E55F0000}"/>
    <cellStyle name="Input 4 2 4 9 7" xfId="41049" xr:uid="{00000000-0005-0000-0000-0000E65F0000}"/>
    <cellStyle name="Input 4 2 5" xfId="7326" xr:uid="{00000000-0005-0000-0000-0000E75F0000}"/>
    <cellStyle name="Input 4 2 5 10" xfId="41050" xr:uid="{00000000-0005-0000-0000-0000E85F0000}"/>
    <cellStyle name="Input 4 2 5 11" xfId="41051" xr:uid="{00000000-0005-0000-0000-0000E95F0000}"/>
    <cellStyle name="Input 4 2 5 12" xfId="41052" xr:uid="{00000000-0005-0000-0000-0000EA5F0000}"/>
    <cellStyle name="Input 4 2 5 2" xfId="7327" xr:uid="{00000000-0005-0000-0000-0000EB5F0000}"/>
    <cellStyle name="Input 4 2 5 2 2" xfId="7328" xr:uid="{00000000-0005-0000-0000-0000EC5F0000}"/>
    <cellStyle name="Input 4 2 5 2 3" xfId="41053" xr:uid="{00000000-0005-0000-0000-0000ED5F0000}"/>
    <cellStyle name="Input 4 2 5 2 4" xfId="41054" xr:uid="{00000000-0005-0000-0000-0000EE5F0000}"/>
    <cellStyle name="Input 4 2 5 2 5" xfId="41055" xr:uid="{00000000-0005-0000-0000-0000EF5F0000}"/>
    <cellStyle name="Input 4 2 5 2 6" xfId="41056" xr:uid="{00000000-0005-0000-0000-0000F05F0000}"/>
    <cellStyle name="Input 4 2 5 2 7" xfId="41057" xr:uid="{00000000-0005-0000-0000-0000F15F0000}"/>
    <cellStyle name="Input 4 2 5 3" xfId="7329" xr:uid="{00000000-0005-0000-0000-0000F25F0000}"/>
    <cellStyle name="Input 4 2 5 3 2" xfId="7330" xr:uid="{00000000-0005-0000-0000-0000F35F0000}"/>
    <cellStyle name="Input 4 2 5 3 3" xfId="41058" xr:uid="{00000000-0005-0000-0000-0000F45F0000}"/>
    <cellStyle name="Input 4 2 5 3 4" xfId="41059" xr:uid="{00000000-0005-0000-0000-0000F55F0000}"/>
    <cellStyle name="Input 4 2 5 3 5" xfId="41060" xr:uid="{00000000-0005-0000-0000-0000F65F0000}"/>
    <cellStyle name="Input 4 2 5 3 6" xfId="41061" xr:uid="{00000000-0005-0000-0000-0000F75F0000}"/>
    <cellStyle name="Input 4 2 5 3 7" xfId="41062" xr:uid="{00000000-0005-0000-0000-0000F85F0000}"/>
    <cellStyle name="Input 4 2 5 4" xfId="7331" xr:uid="{00000000-0005-0000-0000-0000F95F0000}"/>
    <cellStyle name="Input 4 2 5 4 2" xfId="7332" xr:uid="{00000000-0005-0000-0000-0000FA5F0000}"/>
    <cellStyle name="Input 4 2 5 4 3" xfId="41063" xr:uid="{00000000-0005-0000-0000-0000FB5F0000}"/>
    <cellStyle name="Input 4 2 5 4 4" xfId="41064" xr:uid="{00000000-0005-0000-0000-0000FC5F0000}"/>
    <cellStyle name="Input 4 2 5 4 5" xfId="41065" xr:uid="{00000000-0005-0000-0000-0000FD5F0000}"/>
    <cellStyle name="Input 4 2 5 4 6" xfId="41066" xr:uid="{00000000-0005-0000-0000-0000FE5F0000}"/>
    <cellStyle name="Input 4 2 5 4 7" xfId="41067" xr:uid="{00000000-0005-0000-0000-0000FF5F0000}"/>
    <cellStyle name="Input 4 2 5 5" xfId="7333" xr:uid="{00000000-0005-0000-0000-000000600000}"/>
    <cellStyle name="Input 4 2 5 5 2" xfId="7334" xr:uid="{00000000-0005-0000-0000-000001600000}"/>
    <cellStyle name="Input 4 2 5 5 3" xfId="41068" xr:uid="{00000000-0005-0000-0000-000002600000}"/>
    <cellStyle name="Input 4 2 5 5 4" xfId="41069" xr:uid="{00000000-0005-0000-0000-000003600000}"/>
    <cellStyle name="Input 4 2 5 5 5" xfId="41070" xr:uid="{00000000-0005-0000-0000-000004600000}"/>
    <cellStyle name="Input 4 2 5 5 6" xfId="41071" xr:uid="{00000000-0005-0000-0000-000005600000}"/>
    <cellStyle name="Input 4 2 5 5 7" xfId="41072" xr:uid="{00000000-0005-0000-0000-000006600000}"/>
    <cellStyle name="Input 4 2 5 6" xfId="7335" xr:uid="{00000000-0005-0000-0000-000007600000}"/>
    <cellStyle name="Input 4 2 5 6 2" xfId="7336" xr:uid="{00000000-0005-0000-0000-000008600000}"/>
    <cellStyle name="Input 4 2 5 6 3" xfId="41073" xr:uid="{00000000-0005-0000-0000-000009600000}"/>
    <cellStyle name="Input 4 2 5 6 4" xfId="41074" xr:uid="{00000000-0005-0000-0000-00000A600000}"/>
    <cellStyle name="Input 4 2 5 6 5" xfId="41075" xr:uid="{00000000-0005-0000-0000-00000B600000}"/>
    <cellStyle name="Input 4 2 5 6 6" xfId="41076" xr:uid="{00000000-0005-0000-0000-00000C600000}"/>
    <cellStyle name="Input 4 2 5 6 7" xfId="41077" xr:uid="{00000000-0005-0000-0000-00000D600000}"/>
    <cellStyle name="Input 4 2 5 7" xfId="7337" xr:uid="{00000000-0005-0000-0000-00000E600000}"/>
    <cellStyle name="Input 4 2 5 7 2" xfId="7338" xr:uid="{00000000-0005-0000-0000-00000F600000}"/>
    <cellStyle name="Input 4 2 5 7 3" xfId="41078" xr:uid="{00000000-0005-0000-0000-000010600000}"/>
    <cellStyle name="Input 4 2 5 7 4" xfId="41079" xr:uid="{00000000-0005-0000-0000-000011600000}"/>
    <cellStyle name="Input 4 2 5 7 5" xfId="41080" xr:uid="{00000000-0005-0000-0000-000012600000}"/>
    <cellStyle name="Input 4 2 5 7 6" xfId="41081" xr:uid="{00000000-0005-0000-0000-000013600000}"/>
    <cellStyle name="Input 4 2 5 7 7" xfId="41082" xr:uid="{00000000-0005-0000-0000-000014600000}"/>
    <cellStyle name="Input 4 2 5 8" xfId="7339" xr:uid="{00000000-0005-0000-0000-000015600000}"/>
    <cellStyle name="Input 4 2 5 8 2" xfId="7340" xr:uid="{00000000-0005-0000-0000-000016600000}"/>
    <cellStyle name="Input 4 2 5 8 3" xfId="41083" xr:uid="{00000000-0005-0000-0000-000017600000}"/>
    <cellStyle name="Input 4 2 5 8 4" xfId="41084" xr:uid="{00000000-0005-0000-0000-000018600000}"/>
    <cellStyle name="Input 4 2 5 8 5" xfId="41085" xr:uid="{00000000-0005-0000-0000-000019600000}"/>
    <cellStyle name="Input 4 2 5 8 6" xfId="41086" xr:uid="{00000000-0005-0000-0000-00001A600000}"/>
    <cellStyle name="Input 4 2 5 8 7" xfId="41087" xr:uid="{00000000-0005-0000-0000-00001B600000}"/>
    <cellStyle name="Input 4 2 5 9" xfId="7341" xr:uid="{00000000-0005-0000-0000-00001C600000}"/>
    <cellStyle name="Input 4 2 5 9 2" xfId="7342" xr:uid="{00000000-0005-0000-0000-00001D600000}"/>
    <cellStyle name="Input 4 2 5 9 3" xfId="41088" xr:uid="{00000000-0005-0000-0000-00001E600000}"/>
    <cellStyle name="Input 4 2 5 9 4" xfId="41089" xr:uid="{00000000-0005-0000-0000-00001F600000}"/>
    <cellStyle name="Input 4 2 5 9 5" xfId="41090" xr:uid="{00000000-0005-0000-0000-000020600000}"/>
    <cellStyle name="Input 4 2 5 9 6" xfId="41091" xr:uid="{00000000-0005-0000-0000-000021600000}"/>
    <cellStyle name="Input 4 2 5 9 7" xfId="41092" xr:uid="{00000000-0005-0000-0000-000022600000}"/>
    <cellStyle name="Input 4 2 6" xfId="7343" xr:uid="{00000000-0005-0000-0000-000023600000}"/>
    <cellStyle name="Input 4 2 6 10" xfId="7344" xr:uid="{00000000-0005-0000-0000-000024600000}"/>
    <cellStyle name="Input 4 2 6 11" xfId="41093" xr:uid="{00000000-0005-0000-0000-000025600000}"/>
    <cellStyle name="Input 4 2 6 12" xfId="41094" xr:uid="{00000000-0005-0000-0000-000026600000}"/>
    <cellStyle name="Input 4 2 6 13" xfId="41095" xr:uid="{00000000-0005-0000-0000-000027600000}"/>
    <cellStyle name="Input 4 2 6 14" xfId="41096" xr:uid="{00000000-0005-0000-0000-000028600000}"/>
    <cellStyle name="Input 4 2 6 15" xfId="41097" xr:uid="{00000000-0005-0000-0000-000029600000}"/>
    <cellStyle name="Input 4 2 6 2" xfId="7345" xr:uid="{00000000-0005-0000-0000-00002A600000}"/>
    <cellStyle name="Input 4 2 6 2 2" xfId="7346" xr:uid="{00000000-0005-0000-0000-00002B600000}"/>
    <cellStyle name="Input 4 2 6 2 3" xfId="41098" xr:uid="{00000000-0005-0000-0000-00002C600000}"/>
    <cellStyle name="Input 4 2 6 2 4" xfId="41099" xr:uid="{00000000-0005-0000-0000-00002D600000}"/>
    <cellStyle name="Input 4 2 6 2 5" xfId="41100" xr:uid="{00000000-0005-0000-0000-00002E600000}"/>
    <cellStyle name="Input 4 2 6 2 6" xfId="41101" xr:uid="{00000000-0005-0000-0000-00002F600000}"/>
    <cellStyle name="Input 4 2 6 2 7" xfId="41102" xr:uid="{00000000-0005-0000-0000-000030600000}"/>
    <cellStyle name="Input 4 2 6 3" xfId="7347" xr:uid="{00000000-0005-0000-0000-000031600000}"/>
    <cellStyle name="Input 4 2 6 3 2" xfId="7348" xr:uid="{00000000-0005-0000-0000-000032600000}"/>
    <cellStyle name="Input 4 2 6 3 3" xfId="41103" xr:uid="{00000000-0005-0000-0000-000033600000}"/>
    <cellStyle name="Input 4 2 6 3 4" xfId="41104" xr:uid="{00000000-0005-0000-0000-000034600000}"/>
    <cellStyle name="Input 4 2 6 3 5" xfId="41105" xr:uid="{00000000-0005-0000-0000-000035600000}"/>
    <cellStyle name="Input 4 2 6 3 6" xfId="41106" xr:uid="{00000000-0005-0000-0000-000036600000}"/>
    <cellStyle name="Input 4 2 6 3 7" xfId="41107" xr:uid="{00000000-0005-0000-0000-000037600000}"/>
    <cellStyle name="Input 4 2 6 4" xfId="7349" xr:uid="{00000000-0005-0000-0000-000038600000}"/>
    <cellStyle name="Input 4 2 6 4 2" xfId="7350" xr:uid="{00000000-0005-0000-0000-000039600000}"/>
    <cellStyle name="Input 4 2 6 4 3" xfId="41108" xr:uid="{00000000-0005-0000-0000-00003A600000}"/>
    <cellStyle name="Input 4 2 6 4 4" xfId="41109" xr:uid="{00000000-0005-0000-0000-00003B600000}"/>
    <cellStyle name="Input 4 2 6 4 5" xfId="41110" xr:uid="{00000000-0005-0000-0000-00003C600000}"/>
    <cellStyle name="Input 4 2 6 4 6" xfId="41111" xr:uid="{00000000-0005-0000-0000-00003D600000}"/>
    <cellStyle name="Input 4 2 6 4 7" xfId="41112" xr:uid="{00000000-0005-0000-0000-00003E600000}"/>
    <cellStyle name="Input 4 2 6 5" xfId="7351" xr:uid="{00000000-0005-0000-0000-00003F600000}"/>
    <cellStyle name="Input 4 2 6 5 2" xfId="7352" xr:uid="{00000000-0005-0000-0000-000040600000}"/>
    <cellStyle name="Input 4 2 6 5 3" xfId="41113" xr:uid="{00000000-0005-0000-0000-000041600000}"/>
    <cellStyle name="Input 4 2 6 5 4" xfId="41114" xr:uid="{00000000-0005-0000-0000-000042600000}"/>
    <cellStyle name="Input 4 2 6 5 5" xfId="41115" xr:uid="{00000000-0005-0000-0000-000043600000}"/>
    <cellStyle name="Input 4 2 6 5 6" xfId="41116" xr:uid="{00000000-0005-0000-0000-000044600000}"/>
    <cellStyle name="Input 4 2 6 5 7" xfId="41117" xr:uid="{00000000-0005-0000-0000-000045600000}"/>
    <cellStyle name="Input 4 2 6 6" xfId="7353" xr:uid="{00000000-0005-0000-0000-000046600000}"/>
    <cellStyle name="Input 4 2 6 6 2" xfId="7354" xr:uid="{00000000-0005-0000-0000-000047600000}"/>
    <cellStyle name="Input 4 2 6 6 3" xfId="41118" xr:uid="{00000000-0005-0000-0000-000048600000}"/>
    <cellStyle name="Input 4 2 6 6 4" xfId="41119" xr:uid="{00000000-0005-0000-0000-000049600000}"/>
    <cellStyle name="Input 4 2 6 6 5" xfId="41120" xr:uid="{00000000-0005-0000-0000-00004A600000}"/>
    <cellStyle name="Input 4 2 6 6 6" xfId="41121" xr:uid="{00000000-0005-0000-0000-00004B600000}"/>
    <cellStyle name="Input 4 2 6 6 7" xfId="41122" xr:uid="{00000000-0005-0000-0000-00004C600000}"/>
    <cellStyle name="Input 4 2 6 7" xfId="7355" xr:uid="{00000000-0005-0000-0000-00004D600000}"/>
    <cellStyle name="Input 4 2 6 7 2" xfId="7356" xr:uid="{00000000-0005-0000-0000-00004E600000}"/>
    <cellStyle name="Input 4 2 6 7 3" xfId="41123" xr:uid="{00000000-0005-0000-0000-00004F600000}"/>
    <cellStyle name="Input 4 2 6 7 4" xfId="41124" xr:uid="{00000000-0005-0000-0000-000050600000}"/>
    <cellStyle name="Input 4 2 6 7 5" xfId="41125" xr:uid="{00000000-0005-0000-0000-000051600000}"/>
    <cellStyle name="Input 4 2 6 7 6" xfId="41126" xr:uid="{00000000-0005-0000-0000-000052600000}"/>
    <cellStyle name="Input 4 2 6 7 7" xfId="41127" xr:uid="{00000000-0005-0000-0000-000053600000}"/>
    <cellStyle name="Input 4 2 6 8" xfId="7357" xr:uid="{00000000-0005-0000-0000-000054600000}"/>
    <cellStyle name="Input 4 2 6 8 2" xfId="7358" xr:uid="{00000000-0005-0000-0000-000055600000}"/>
    <cellStyle name="Input 4 2 6 8 3" xfId="41128" xr:uid="{00000000-0005-0000-0000-000056600000}"/>
    <cellStyle name="Input 4 2 6 8 4" xfId="41129" xr:uid="{00000000-0005-0000-0000-000057600000}"/>
    <cellStyle name="Input 4 2 6 8 5" xfId="41130" xr:uid="{00000000-0005-0000-0000-000058600000}"/>
    <cellStyle name="Input 4 2 6 8 6" xfId="41131" xr:uid="{00000000-0005-0000-0000-000059600000}"/>
    <cellStyle name="Input 4 2 6 8 7" xfId="41132" xr:uid="{00000000-0005-0000-0000-00005A600000}"/>
    <cellStyle name="Input 4 2 6 9" xfId="7359" xr:uid="{00000000-0005-0000-0000-00005B600000}"/>
    <cellStyle name="Input 4 2 6 9 2" xfId="7360" xr:uid="{00000000-0005-0000-0000-00005C600000}"/>
    <cellStyle name="Input 4 2 6 9 3" xfId="41133" xr:uid="{00000000-0005-0000-0000-00005D600000}"/>
    <cellStyle name="Input 4 2 6 9 4" xfId="41134" xr:uid="{00000000-0005-0000-0000-00005E600000}"/>
    <cellStyle name="Input 4 2 6 9 5" xfId="41135" xr:uid="{00000000-0005-0000-0000-00005F600000}"/>
    <cellStyle name="Input 4 2 6 9 6" xfId="41136" xr:uid="{00000000-0005-0000-0000-000060600000}"/>
    <cellStyle name="Input 4 2 6 9 7" xfId="41137" xr:uid="{00000000-0005-0000-0000-000061600000}"/>
    <cellStyle name="Input 4 2 7" xfId="41138" xr:uid="{00000000-0005-0000-0000-000062600000}"/>
    <cellStyle name="Input 4 3" xfId="7361" xr:uid="{00000000-0005-0000-0000-000063600000}"/>
    <cellStyle name="Input 4 3 2" xfId="7362" xr:uid="{00000000-0005-0000-0000-000064600000}"/>
    <cellStyle name="Input 4 3 2 2" xfId="7363" xr:uid="{00000000-0005-0000-0000-000065600000}"/>
    <cellStyle name="Input 4 3 2 2 10" xfId="41139" xr:uid="{00000000-0005-0000-0000-000066600000}"/>
    <cellStyle name="Input 4 3 2 2 2" xfId="7364" xr:uid="{00000000-0005-0000-0000-000067600000}"/>
    <cellStyle name="Input 4 3 2 2 2 2" xfId="7365" xr:uid="{00000000-0005-0000-0000-000068600000}"/>
    <cellStyle name="Input 4 3 2 2 2 3" xfId="41140" xr:uid="{00000000-0005-0000-0000-000069600000}"/>
    <cellStyle name="Input 4 3 2 2 2 4" xfId="41141" xr:uid="{00000000-0005-0000-0000-00006A600000}"/>
    <cellStyle name="Input 4 3 2 2 2 5" xfId="41142" xr:uid="{00000000-0005-0000-0000-00006B600000}"/>
    <cellStyle name="Input 4 3 2 2 2 6" xfId="41143" xr:uid="{00000000-0005-0000-0000-00006C600000}"/>
    <cellStyle name="Input 4 3 2 2 2 7" xfId="41144" xr:uid="{00000000-0005-0000-0000-00006D600000}"/>
    <cellStyle name="Input 4 3 2 2 3" xfId="7366" xr:uid="{00000000-0005-0000-0000-00006E600000}"/>
    <cellStyle name="Input 4 3 2 2 3 2" xfId="7367" xr:uid="{00000000-0005-0000-0000-00006F600000}"/>
    <cellStyle name="Input 4 3 2 2 3 3" xfId="41145" xr:uid="{00000000-0005-0000-0000-000070600000}"/>
    <cellStyle name="Input 4 3 2 2 3 4" xfId="41146" xr:uid="{00000000-0005-0000-0000-000071600000}"/>
    <cellStyle name="Input 4 3 2 2 3 5" xfId="41147" xr:uid="{00000000-0005-0000-0000-000072600000}"/>
    <cellStyle name="Input 4 3 2 2 3 6" xfId="41148" xr:uid="{00000000-0005-0000-0000-000073600000}"/>
    <cellStyle name="Input 4 3 2 2 3 7" xfId="41149" xr:uid="{00000000-0005-0000-0000-000074600000}"/>
    <cellStyle name="Input 4 3 2 2 4" xfId="7368" xr:uid="{00000000-0005-0000-0000-000075600000}"/>
    <cellStyle name="Input 4 3 2 2 4 2" xfId="7369" xr:uid="{00000000-0005-0000-0000-000076600000}"/>
    <cellStyle name="Input 4 3 2 2 4 3" xfId="41150" xr:uid="{00000000-0005-0000-0000-000077600000}"/>
    <cellStyle name="Input 4 3 2 2 4 4" xfId="41151" xr:uid="{00000000-0005-0000-0000-000078600000}"/>
    <cellStyle name="Input 4 3 2 2 4 5" xfId="41152" xr:uid="{00000000-0005-0000-0000-000079600000}"/>
    <cellStyle name="Input 4 3 2 2 4 6" xfId="41153" xr:uid="{00000000-0005-0000-0000-00007A600000}"/>
    <cellStyle name="Input 4 3 2 2 4 7" xfId="41154" xr:uid="{00000000-0005-0000-0000-00007B600000}"/>
    <cellStyle name="Input 4 3 2 2 5" xfId="7370" xr:uid="{00000000-0005-0000-0000-00007C600000}"/>
    <cellStyle name="Input 4 3 2 2 5 2" xfId="7371" xr:uid="{00000000-0005-0000-0000-00007D600000}"/>
    <cellStyle name="Input 4 3 2 2 5 3" xfId="41155" xr:uid="{00000000-0005-0000-0000-00007E600000}"/>
    <cellStyle name="Input 4 3 2 2 5 4" xfId="41156" xr:uid="{00000000-0005-0000-0000-00007F600000}"/>
    <cellStyle name="Input 4 3 2 2 5 5" xfId="41157" xr:uid="{00000000-0005-0000-0000-000080600000}"/>
    <cellStyle name="Input 4 3 2 2 5 6" xfId="41158" xr:uid="{00000000-0005-0000-0000-000081600000}"/>
    <cellStyle name="Input 4 3 2 2 5 7" xfId="41159" xr:uid="{00000000-0005-0000-0000-000082600000}"/>
    <cellStyle name="Input 4 3 2 2 6" xfId="7372" xr:uid="{00000000-0005-0000-0000-000083600000}"/>
    <cellStyle name="Input 4 3 2 2 6 2" xfId="7373" xr:uid="{00000000-0005-0000-0000-000084600000}"/>
    <cellStyle name="Input 4 3 2 2 6 3" xfId="41160" xr:uid="{00000000-0005-0000-0000-000085600000}"/>
    <cellStyle name="Input 4 3 2 2 6 4" xfId="41161" xr:uid="{00000000-0005-0000-0000-000086600000}"/>
    <cellStyle name="Input 4 3 2 2 6 5" xfId="41162" xr:uid="{00000000-0005-0000-0000-000087600000}"/>
    <cellStyle name="Input 4 3 2 2 6 6" xfId="41163" xr:uid="{00000000-0005-0000-0000-000088600000}"/>
    <cellStyle name="Input 4 3 2 2 6 7" xfId="41164" xr:uid="{00000000-0005-0000-0000-000089600000}"/>
    <cellStyle name="Input 4 3 2 2 7" xfId="41165" xr:uid="{00000000-0005-0000-0000-00008A600000}"/>
    <cellStyle name="Input 4 3 2 2 8" xfId="41166" xr:uid="{00000000-0005-0000-0000-00008B600000}"/>
    <cellStyle name="Input 4 3 2 2 9" xfId="41167" xr:uid="{00000000-0005-0000-0000-00008C600000}"/>
    <cellStyle name="Input 4 3 2 3" xfId="7374" xr:uid="{00000000-0005-0000-0000-00008D600000}"/>
    <cellStyle name="Input 4 3 2 3 10" xfId="7375" xr:uid="{00000000-0005-0000-0000-00008E600000}"/>
    <cellStyle name="Input 4 3 2 3 11" xfId="41168" xr:uid="{00000000-0005-0000-0000-00008F600000}"/>
    <cellStyle name="Input 4 3 2 3 12" xfId="41169" xr:uid="{00000000-0005-0000-0000-000090600000}"/>
    <cellStyle name="Input 4 3 2 3 13" xfId="41170" xr:uid="{00000000-0005-0000-0000-000091600000}"/>
    <cellStyle name="Input 4 3 2 3 14" xfId="41171" xr:uid="{00000000-0005-0000-0000-000092600000}"/>
    <cellStyle name="Input 4 3 2 3 15" xfId="41172" xr:uid="{00000000-0005-0000-0000-000093600000}"/>
    <cellStyle name="Input 4 3 2 3 2" xfId="7376" xr:uid="{00000000-0005-0000-0000-000094600000}"/>
    <cellStyle name="Input 4 3 2 3 2 2" xfId="7377" xr:uid="{00000000-0005-0000-0000-000095600000}"/>
    <cellStyle name="Input 4 3 2 3 2 3" xfId="41173" xr:uid="{00000000-0005-0000-0000-000096600000}"/>
    <cellStyle name="Input 4 3 2 3 2 4" xfId="41174" xr:uid="{00000000-0005-0000-0000-000097600000}"/>
    <cellStyle name="Input 4 3 2 3 2 5" xfId="41175" xr:uid="{00000000-0005-0000-0000-000098600000}"/>
    <cellStyle name="Input 4 3 2 3 2 6" xfId="41176" xr:uid="{00000000-0005-0000-0000-000099600000}"/>
    <cellStyle name="Input 4 3 2 3 2 7" xfId="41177" xr:uid="{00000000-0005-0000-0000-00009A600000}"/>
    <cellStyle name="Input 4 3 2 3 3" xfId="7378" xr:uid="{00000000-0005-0000-0000-00009B600000}"/>
    <cellStyle name="Input 4 3 2 3 3 2" xfId="7379" xr:uid="{00000000-0005-0000-0000-00009C600000}"/>
    <cellStyle name="Input 4 3 2 3 3 3" xfId="41178" xr:uid="{00000000-0005-0000-0000-00009D600000}"/>
    <cellStyle name="Input 4 3 2 3 3 4" xfId="41179" xr:uid="{00000000-0005-0000-0000-00009E600000}"/>
    <cellStyle name="Input 4 3 2 3 3 5" xfId="41180" xr:uid="{00000000-0005-0000-0000-00009F600000}"/>
    <cellStyle name="Input 4 3 2 3 3 6" xfId="41181" xr:uid="{00000000-0005-0000-0000-0000A0600000}"/>
    <cellStyle name="Input 4 3 2 3 3 7" xfId="41182" xr:uid="{00000000-0005-0000-0000-0000A1600000}"/>
    <cellStyle name="Input 4 3 2 3 4" xfId="7380" xr:uid="{00000000-0005-0000-0000-0000A2600000}"/>
    <cellStyle name="Input 4 3 2 3 4 2" xfId="7381" xr:uid="{00000000-0005-0000-0000-0000A3600000}"/>
    <cellStyle name="Input 4 3 2 3 4 3" xfId="41183" xr:uid="{00000000-0005-0000-0000-0000A4600000}"/>
    <cellStyle name="Input 4 3 2 3 4 4" xfId="41184" xr:uid="{00000000-0005-0000-0000-0000A5600000}"/>
    <cellStyle name="Input 4 3 2 3 4 5" xfId="41185" xr:uid="{00000000-0005-0000-0000-0000A6600000}"/>
    <cellStyle name="Input 4 3 2 3 4 6" xfId="41186" xr:uid="{00000000-0005-0000-0000-0000A7600000}"/>
    <cellStyle name="Input 4 3 2 3 4 7" xfId="41187" xr:uid="{00000000-0005-0000-0000-0000A8600000}"/>
    <cellStyle name="Input 4 3 2 3 5" xfId="7382" xr:uid="{00000000-0005-0000-0000-0000A9600000}"/>
    <cellStyle name="Input 4 3 2 3 5 2" xfId="7383" xr:uid="{00000000-0005-0000-0000-0000AA600000}"/>
    <cellStyle name="Input 4 3 2 3 5 3" xfId="41188" xr:uid="{00000000-0005-0000-0000-0000AB600000}"/>
    <cellStyle name="Input 4 3 2 3 5 4" xfId="41189" xr:uid="{00000000-0005-0000-0000-0000AC600000}"/>
    <cellStyle name="Input 4 3 2 3 5 5" xfId="41190" xr:uid="{00000000-0005-0000-0000-0000AD600000}"/>
    <cellStyle name="Input 4 3 2 3 5 6" xfId="41191" xr:uid="{00000000-0005-0000-0000-0000AE600000}"/>
    <cellStyle name="Input 4 3 2 3 5 7" xfId="41192" xr:uid="{00000000-0005-0000-0000-0000AF600000}"/>
    <cellStyle name="Input 4 3 2 3 6" xfId="7384" xr:uid="{00000000-0005-0000-0000-0000B0600000}"/>
    <cellStyle name="Input 4 3 2 3 6 2" xfId="7385" xr:uid="{00000000-0005-0000-0000-0000B1600000}"/>
    <cellStyle name="Input 4 3 2 3 6 3" xfId="41193" xr:uid="{00000000-0005-0000-0000-0000B2600000}"/>
    <cellStyle name="Input 4 3 2 3 6 4" xfId="41194" xr:uid="{00000000-0005-0000-0000-0000B3600000}"/>
    <cellStyle name="Input 4 3 2 3 6 5" xfId="41195" xr:uid="{00000000-0005-0000-0000-0000B4600000}"/>
    <cellStyle name="Input 4 3 2 3 6 6" xfId="41196" xr:uid="{00000000-0005-0000-0000-0000B5600000}"/>
    <cellStyle name="Input 4 3 2 3 6 7" xfId="41197" xr:uid="{00000000-0005-0000-0000-0000B6600000}"/>
    <cellStyle name="Input 4 3 2 3 7" xfId="7386" xr:uid="{00000000-0005-0000-0000-0000B7600000}"/>
    <cellStyle name="Input 4 3 2 3 7 2" xfId="7387" xr:uid="{00000000-0005-0000-0000-0000B8600000}"/>
    <cellStyle name="Input 4 3 2 3 7 3" xfId="41198" xr:uid="{00000000-0005-0000-0000-0000B9600000}"/>
    <cellStyle name="Input 4 3 2 3 7 4" xfId="41199" xr:uid="{00000000-0005-0000-0000-0000BA600000}"/>
    <cellStyle name="Input 4 3 2 3 7 5" xfId="41200" xr:uid="{00000000-0005-0000-0000-0000BB600000}"/>
    <cellStyle name="Input 4 3 2 3 7 6" xfId="41201" xr:uid="{00000000-0005-0000-0000-0000BC600000}"/>
    <cellStyle name="Input 4 3 2 3 7 7" xfId="41202" xr:uid="{00000000-0005-0000-0000-0000BD600000}"/>
    <cellStyle name="Input 4 3 2 3 8" xfId="7388" xr:uid="{00000000-0005-0000-0000-0000BE600000}"/>
    <cellStyle name="Input 4 3 2 3 8 2" xfId="7389" xr:uid="{00000000-0005-0000-0000-0000BF600000}"/>
    <cellStyle name="Input 4 3 2 3 8 3" xfId="41203" xr:uid="{00000000-0005-0000-0000-0000C0600000}"/>
    <cellStyle name="Input 4 3 2 3 8 4" xfId="41204" xr:uid="{00000000-0005-0000-0000-0000C1600000}"/>
    <cellStyle name="Input 4 3 2 3 8 5" xfId="41205" xr:uid="{00000000-0005-0000-0000-0000C2600000}"/>
    <cellStyle name="Input 4 3 2 3 8 6" xfId="41206" xr:uid="{00000000-0005-0000-0000-0000C3600000}"/>
    <cellStyle name="Input 4 3 2 3 8 7" xfId="41207" xr:uid="{00000000-0005-0000-0000-0000C4600000}"/>
    <cellStyle name="Input 4 3 2 3 9" xfId="7390" xr:uid="{00000000-0005-0000-0000-0000C5600000}"/>
    <cellStyle name="Input 4 3 2 3 9 2" xfId="7391" xr:uid="{00000000-0005-0000-0000-0000C6600000}"/>
    <cellStyle name="Input 4 3 2 3 9 3" xfId="41208" xr:uid="{00000000-0005-0000-0000-0000C7600000}"/>
    <cellStyle name="Input 4 3 2 3 9 4" xfId="41209" xr:uid="{00000000-0005-0000-0000-0000C8600000}"/>
    <cellStyle name="Input 4 3 2 3 9 5" xfId="41210" xr:uid="{00000000-0005-0000-0000-0000C9600000}"/>
    <cellStyle name="Input 4 3 2 3 9 6" xfId="41211" xr:uid="{00000000-0005-0000-0000-0000CA600000}"/>
    <cellStyle name="Input 4 3 2 3 9 7" xfId="41212" xr:uid="{00000000-0005-0000-0000-0000CB600000}"/>
    <cellStyle name="Input 4 3 2 4" xfId="7392" xr:uid="{00000000-0005-0000-0000-0000CC600000}"/>
    <cellStyle name="Input 4 3 2 4 2" xfId="7393" xr:uid="{00000000-0005-0000-0000-0000CD600000}"/>
    <cellStyle name="Input 4 3 2 4 3" xfId="41213" xr:uid="{00000000-0005-0000-0000-0000CE600000}"/>
    <cellStyle name="Input 4 3 2 4 4" xfId="41214" xr:uid="{00000000-0005-0000-0000-0000CF600000}"/>
    <cellStyle name="Input 4 3 2 4 5" xfId="41215" xr:uid="{00000000-0005-0000-0000-0000D0600000}"/>
    <cellStyle name="Input 4 3 2 4 6" xfId="41216" xr:uid="{00000000-0005-0000-0000-0000D1600000}"/>
    <cellStyle name="Input 4 3 2 4 7" xfId="41217" xr:uid="{00000000-0005-0000-0000-0000D2600000}"/>
    <cellStyle name="Input 4 3 2 5" xfId="7394" xr:uid="{00000000-0005-0000-0000-0000D3600000}"/>
    <cellStyle name="Input 4 3 2 5 2" xfId="7395" xr:uid="{00000000-0005-0000-0000-0000D4600000}"/>
    <cellStyle name="Input 4 3 2 6" xfId="41218" xr:uid="{00000000-0005-0000-0000-0000D5600000}"/>
    <cellStyle name="Input 4 3 2 7" xfId="41219" xr:uid="{00000000-0005-0000-0000-0000D6600000}"/>
    <cellStyle name="Input 4 3 2 8" xfId="41220" xr:uid="{00000000-0005-0000-0000-0000D7600000}"/>
    <cellStyle name="Input 4 3 3" xfId="7396" xr:uid="{00000000-0005-0000-0000-0000D8600000}"/>
    <cellStyle name="Input 4 3 3 10" xfId="41221" xr:uid="{00000000-0005-0000-0000-0000D9600000}"/>
    <cellStyle name="Input 4 3 3 2" xfId="7397" xr:uid="{00000000-0005-0000-0000-0000DA600000}"/>
    <cellStyle name="Input 4 3 3 2 2" xfId="7398" xr:uid="{00000000-0005-0000-0000-0000DB600000}"/>
    <cellStyle name="Input 4 3 3 2 3" xfId="41222" xr:uid="{00000000-0005-0000-0000-0000DC600000}"/>
    <cellStyle name="Input 4 3 3 2 4" xfId="41223" xr:uid="{00000000-0005-0000-0000-0000DD600000}"/>
    <cellStyle name="Input 4 3 3 2 5" xfId="41224" xr:uid="{00000000-0005-0000-0000-0000DE600000}"/>
    <cellStyle name="Input 4 3 3 2 6" xfId="41225" xr:uid="{00000000-0005-0000-0000-0000DF600000}"/>
    <cellStyle name="Input 4 3 3 2 7" xfId="41226" xr:uid="{00000000-0005-0000-0000-0000E0600000}"/>
    <cellStyle name="Input 4 3 3 3" xfId="7399" xr:uid="{00000000-0005-0000-0000-0000E1600000}"/>
    <cellStyle name="Input 4 3 3 3 2" xfId="7400" xr:uid="{00000000-0005-0000-0000-0000E2600000}"/>
    <cellStyle name="Input 4 3 3 3 3" xfId="41227" xr:uid="{00000000-0005-0000-0000-0000E3600000}"/>
    <cellStyle name="Input 4 3 3 3 4" xfId="41228" xr:uid="{00000000-0005-0000-0000-0000E4600000}"/>
    <cellStyle name="Input 4 3 3 3 5" xfId="41229" xr:uid="{00000000-0005-0000-0000-0000E5600000}"/>
    <cellStyle name="Input 4 3 3 3 6" xfId="41230" xr:uid="{00000000-0005-0000-0000-0000E6600000}"/>
    <cellStyle name="Input 4 3 3 3 7" xfId="41231" xr:uid="{00000000-0005-0000-0000-0000E7600000}"/>
    <cellStyle name="Input 4 3 3 4" xfId="7401" xr:uid="{00000000-0005-0000-0000-0000E8600000}"/>
    <cellStyle name="Input 4 3 3 4 2" xfId="7402" xr:uid="{00000000-0005-0000-0000-0000E9600000}"/>
    <cellStyle name="Input 4 3 3 4 3" xfId="41232" xr:uid="{00000000-0005-0000-0000-0000EA600000}"/>
    <cellStyle name="Input 4 3 3 4 4" xfId="41233" xr:uid="{00000000-0005-0000-0000-0000EB600000}"/>
    <cellStyle name="Input 4 3 3 4 5" xfId="41234" xr:uid="{00000000-0005-0000-0000-0000EC600000}"/>
    <cellStyle name="Input 4 3 3 4 6" xfId="41235" xr:uid="{00000000-0005-0000-0000-0000ED600000}"/>
    <cellStyle name="Input 4 3 3 4 7" xfId="41236" xr:uid="{00000000-0005-0000-0000-0000EE600000}"/>
    <cellStyle name="Input 4 3 3 5" xfId="7403" xr:uid="{00000000-0005-0000-0000-0000EF600000}"/>
    <cellStyle name="Input 4 3 3 5 2" xfId="7404" xr:uid="{00000000-0005-0000-0000-0000F0600000}"/>
    <cellStyle name="Input 4 3 3 5 3" xfId="41237" xr:uid="{00000000-0005-0000-0000-0000F1600000}"/>
    <cellStyle name="Input 4 3 3 5 4" xfId="41238" xr:uid="{00000000-0005-0000-0000-0000F2600000}"/>
    <cellStyle name="Input 4 3 3 5 5" xfId="41239" xr:uid="{00000000-0005-0000-0000-0000F3600000}"/>
    <cellStyle name="Input 4 3 3 5 6" xfId="41240" xr:uid="{00000000-0005-0000-0000-0000F4600000}"/>
    <cellStyle name="Input 4 3 3 5 7" xfId="41241" xr:uid="{00000000-0005-0000-0000-0000F5600000}"/>
    <cellStyle name="Input 4 3 3 6" xfId="7405" xr:uid="{00000000-0005-0000-0000-0000F6600000}"/>
    <cellStyle name="Input 4 3 3 6 2" xfId="7406" xr:uid="{00000000-0005-0000-0000-0000F7600000}"/>
    <cellStyle name="Input 4 3 3 6 3" xfId="41242" xr:uid="{00000000-0005-0000-0000-0000F8600000}"/>
    <cellStyle name="Input 4 3 3 6 4" xfId="41243" xr:uid="{00000000-0005-0000-0000-0000F9600000}"/>
    <cellStyle name="Input 4 3 3 6 5" xfId="41244" xr:uid="{00000000-0005-0000-0000-0000FA600000}"/>
    <cellStyle name="Input 4 3 3 6 6" xfId="41245" xr:uid="{00000000-0005-0000-0000-0000FB600000}"/>
    <cellStyle name="Input 4 3 3 6 7" xfId="41246" xr:uid="{00000000-0005-0000-0000-0000FC600000}"/>
    <cellStyle name="Input 4 3 3 7" xfId="41247" xr:uid="{00000000-0005-0000-0000-0000FD600000}"/>
    <cellStyle name="Input 4 3 3 8" xfId="41248" xr:uid="{00000000-0005-0000-0000-0000FE600000}"/>
    <cellStyle name="Input 4 3 3 9" xfId="41249" xr:uid="{00000000-0005-0000-0000-0000FF600000}"/>
    <cellStyle name="Input 4 3 4" xfId="7407" xr:uid="{00000000-0005-0000-0000-000000610000}"/>
    <cellStyle name="Input 4 3 4 10" xfId="7408" xr:uid="{00000000-0005-0000-0000-000001610000}"/>
    <cellStyle name="Input 4 3 4 11" xfId="41250" xr:uid="{00000000-0005-0000-0000-000002610000}"/>
    <cellStyle name="Input 4 3 4 12" xfId="41251" xr:uid="{00000000-0005-0000-0000-000003610000}"/>
    <cellStyle name="Input 4 3 4 2" xfId="7409" xr:uid="{00000000-0005-0000-0000-000004610000}"/>
    <cellStyle name="Input 4 3 4 2 2" xfId="7410" xr:uid="{00000000-0005-0000-0000-000005610000}"/>
    <cellStyle name="Input 4 3 4 2 3" xfId="41252" xr:uid="{00000000-0005-0000-0000-000006610000}"/>
    <cellStyle name="Input 4 3 4 2 4" xfId="41253" xr:uid="{00000000-0005-0000-0000-000007610000}"/>
    <cellStyle name="Input 4 3 4 2 5" xfId="41254" xr:uid="{00000000-0005-0000-0000-000008610000}"/>
    <cellStyle name="Input 4 3 4 2 6" xfId="41255" xr:uid="{00000000-0005-0000-0000-000009610000}"/>
    <cellStyle name="Input 4 3 4 2 7" xfId="41256" xr:uid="{00000000-0005-0000-0000-00000A610000}"/>
    <cellStyle name="Input 4 3 4 3" xfId="7411" xr:uid="{00000000-0005-0000-0000-00000B610000}"/>
    <cellStyle name="Input 4 3 4 3 2" xfId="7412" xr:uid="{00000000-0005-0000-0000-00000C610000}"/>
    <cellStyle name="Input 4 3 4 3 3" xfId="41257" xr:uid="{00000000-0005-0000-0000-00000D610000}"/>
    <cellStyle name="Input 4 3 4 3 4" xfId="41258" xr:uid="{00000000-0005-0000-0000-00000E610000}"/>
    <cellStyle name="Input 4 3 4 3 5" xfId="41259" xr:uid="{00000000-0005-0000-0000-00000F610000}"/>
    <cellStyle name="Input 4 3 4 3 6" xfId="41260" xr:uid="{00000000-0005-0000-0000-000010610000}"/>
    <cellStyle name="Input 4 3 4 3 7" xfId="41261" xr:uid="{00000000-0005-0000-0000-000011610000}"/>
    <cellStyle name="Input 4 3 4 4" xfId="7413" xr:uid="{00000000-0005-0000-0000-000012610000}"/>
    <cellStyle name="Input 4 3 4 4 2" xfId="7414" xr:uid="{00000000-0005-0000-0000-000013610000}"/>
    <cellStyle name="Input 4 3 4 4 3" xfId="41262" xr:uid="{00000000-0005-0000-0000-000014610000}"/>
    <cellStyle name="Input 4 3 4 4 4" xfId="41263" xr:uid="{00000000-0005-0000-0000-000015610000}"/>
    <cellStyle name="Input 4 3 4 4 5" xfId="41264" xr:uid="{00000000-0005-0000-0000-000016610000}"/>
    <cellStyle name="Input 4 3 4 4 6" xfId="41265" xr:uid="{00000000-0005-0000-0000-000017610000}"/>
    <cellStyle name="Input 4 3 4 4 7" xfId="41266" xr:uid="{00000000-0005-0000-0000-000018610000}"/>
    <cellStyle name="Input 4 3 4 5" xfId="7415" xr:uid="{00000000-0005-0000-0000-000019610000}"/>
    <cellStyle name="Input 4 3 4 5 2" xfId="7416" xr:uid="{00000000-0005-0000-0000-00001A610000}"/>
    <cellStyle name="Input 4 3 4 5 3" xfId="41267" xr:uid="{00000000-0005-0000-0000-00001B610000}"/>
    <cellStyle name="Input 4 3 4 5 4" xfId="41268" xr:uid="{00000000-0005-0000-0000-00001C610000}"/>
    <cellStyle name="Input 4 3 4 5 5" xfId="41269" xr:uid="{00000000-0005-0000-0000-00001D610000}"/>
    <cellStyle name="Input 4 3 4 5 6" xfId="41270" xr:uid="{00000000-0005-0000-0000-00001E610000}"/>
    <cellStyle name="Input 4 3 4 5 7" xfId="41271" xr:uid="{00000000-0005-0000-0000-00001F610000}"/>
    <cellStyle name="Input 4 3 4 6" xfId="7417" xr:uid="{00000000-0005-0000-0000-000020610000}"/>
    <cellStyle name="Input 4 3 4 6 2" xfId="7418" xr:uid="{00000000-0005-0000-0000-000021610000}"/>
    <cellStyle name="Input 4 3 4 6 3" xfId="41272" xr:uid="{00000000-0005-0000-0000-000022610000}"/>
    <cellStyle name="Input 4 3 4 6 4" xfId="41273" xr:uid="{00000000-0005-0000-0000-000023610000}"/>
    <cellStyle name="Input 4 3 4 6 5" xfId="41274" xr:uid="{00000000-0005-0000-0000-000024610000}"/>
    <cellStyle name="Input 4 3 4 6 6" xfId="41275" xr:uid="{00000000-0005-0000-0000-000025610000}"/>
    <cellStyle name="Input 4 3 4 6 7" xfId="41276" xr:uid="{00000000-0005-0000-0000-000026610000}"/>
    <cellStyle name="Input 4 3 4 7" xfId="7419" xr:uid="{00000000-0005-0000-0000-000027610000}"/>
    <cellStyle name="Input 4 3 4 7 2" xfId="7420" xr:uid="{00000000-0005-0000-0000-000028610000}"/>
    <cellStyle name="Input 4 3 4 7 3" xfId="41277" xr:uid="{00000000-0005-0000-0000-000029610000}"/>
    <cellStyle name="Input 4 3 4 7 4" xfId="41278" xr:uid="{00000000-0005-0000-0000-00002A610000}"/>
    <cellStyle name="Input 4 3 4 7 5" xfId="41279" xr:uid="{00000000-0005-0000-0000-00002B610000}"/>
    <cellStyle name="Input 4 3 4 7 6" xfId="41280" xr:uid="{00000000-0005-0000-0000-00002C610000}"/>
    <cellStyle name="Input 4 3 4 7 7" xfId="41281" xr:uid="{00000000-0005-0000-0000-00002D610000}"/>
    <cellStyle name="Input 4 3 4 8" xfId="7421" xr:uid="{00000000-0005-0000-0000-00002E610000}"/>
    <cellStyle name="Input 4 3 4 8 2" xfId="7422" xr:uid="{00000000-0005-0000-0000-00002F610000}"/>
    <cellStyle name="Input 4 3 4 8 3" xfId="41282" xr:uid="{00000000-0005-0000-0000-000030610000}"/>
    <cellStyle name="Input 4 3 4 8 4" xfId="41283" xr:uid="{00000000-0005-0000-0000-000031610000}"/>
    <cellStyle name="Input 4 3 4 8 5" xfId="41284" xr:uid="{00000000-0005-0000-0000-000032610000}"/>
    <cellStyle name="Input 4 3 4 8 6" xfId="41285" xr:uid="{00000000-0005-0000-0000-000033610000}"/>
    <cellStyle name="Input 4 3 4 8 7" xfId="41286" xr:uid="{00000000-0005-0000-0000-000034610000}"/>
    <cellStyle name="Input 4 3 4 9" xfId="7423" xr:uid="{00000000-0005-0000-0000-000035610000}"/>
    <cellStyle name="Input 4 3 4 9 2" xfId="7424" xr:uid="{00000000-0005-0000-0000-000036610000}"/>
    <cellStyle name="Input 4 3 4 9 3" xfId="41287" xr:uid="{00000000-0005-0000-0000-000037610000}"/>
    <cellStyle name="Input 4 3 4 9 4" xfId="41288" xr:uid="{00000000-0005-0000-0000-000038610000}"/>
    <cellStyle name="Input 4 3 4 9 5" xfId="41289" xr:uid="{00000000-0005-0000-0000-000039610000}"/>
    <cellStyle name="Input 4 3 4 9 6" xfId="41290" xr:uid="{00000000-0005-0000-0000-00003A610000}"/>
    <cellStyle name="Input 4 3 4 9 7" xfId="41291" xr:uid="{00000000-0005-0000-0000-00003B610000}"/>
    <cellStyle name="Input 4 3 5" xfId="7425" xr:uid="{00000000-0005-0000-0000-00003C610000}"/>
    <cellStyle name="Input 4 3 5 10" xfId="41292" xr:uid="{00000000-0005-0000-0000-00003D610000}"/>
    <cellStyle name="Input 4 3 5 11" xfId="41293" xr:uid="{00000000-0005-0000-0000-00003E610000}"/>
    <cellStyle name="Input 4 3 5 12" xfId="41294" xr:uid="{00000000-0005-0000-0000-00003F610000}"/>
    <cellStyle name="Input 4 3 5 2" xfId="7426" xr:uid="{00000000-0005-0000-0000-000040610000}"/>
    <cellStyle name="Input 4 3 5 2 2" xfId="7427" xr:uid="{00000000-0005-0000-0000-000041610000}"/>
    <cellStyle name="Input 4 3 5 2 3" xfId="41295" xr:uid="{00000000-0005-0000-0000-000042610000}"/>
    <cellStyle name="Input 4 3 5 2 4" xfId="41296" xr:uid="{00000000-0005-0000-0000-000043610000}"/>
    <cellStyle name="Input 4 3 5 2 5" xfId="41297" xr:uid="{00000000-0005-0000-0000-000044610000}"/>
    <cellStyle name="Input 4 3 5 2 6" xfId="41298" xr:uid="{00000000-0005-0000-0000-000045610000}"/>
    <cellStyle name="Input 4 3 5 2 7" xfId="41299" xr:uid="{00000000-0005-0000-0000-000046610000}"/>
    <cellStyle name="Input 4 3 5 3" xfId="7428" xr:uid="{00000000-0005-0000-0000-000047610000}"/>
    <cellStyle name="Input 4 3 5 3 2" xfId="7429" xr:uid="{00000000-0005-0000-0000-000048610000}"/>
    <cellStyle name="Input 4 3 5 3 3" xfId="41300" xr:uid="{00000000-0005-0000-0000-000049610000}"/>
    <cellStyle name="Input 4 3 5 3 4" xfId="41301" xr:uid="{00000000-0005-0000-0000-00004A610000}"/>
    <cellStyle name="Input 4 3 5 3 5" xfId="41302" xr:uid="{00000000-0005-0000-0000-00004B610000}"/>
    <cellStyle name="Input 4 3 5 3 6" xfId="41303" xr:uid="{00000000-0005-0000-0000-00004C610000}"/>
    <cellStyle name="Input 4 3 5 3 7" xfId="41304" xr:uid="{00000000-0005-0000-0000-00004D610000}"/>
    <cellStyle name="Input 4 3 5 4" xfId="7430" xr:uid="{00000000-0005-0000-0000-00004E610000}"/>
    <cellStyle name="Input 4 3 5 4 2" xfId="7431" xr:uid="{00000000-0005-0000-0000-00004F610000}"/>
    <cellStyle name="Input 4 3 5 4 3" xfId="41305" xr:uid="{00000000-0005-0000-0000-000050610000}"/>
    <cellStyle name="Input 4 3 5 4 4" xfId="41306" xr:uid="{00000000-0005-0000-0000-000051610000}"/>
    <cellStyle name="Input 4 3 5 4 5" xfId="41307" xr:uid="{00000000-0005-0000-0000-000052610000}"/>
    <cellStyle name="Input 4 3 5 4 6" xfId="41308" xr:uid="{00000000-0005-0000-0000-000053610000}"/>
    <cellStyle name="Input 4 3 5 4 7" xfId="41309" xr:uid="{00000000-0005-0000-0000-000054610000}"/>
    <cellStyle name="Input 4 3 5 5" xfId="7432" xr:uid="{00000000-0005-0000-0000-000055610000}"/>
    <cellStyle name="Input 4 3 5 5 2" xfId="7433" xr:uid="{00000000-0005-0000-0000-000056610000}"/>
    <cellStyle name="Input 4 3 5 5 3" xfId="41310" xr:uid="{00000000-0005-0000-0000-000057610000}"/>
    <cellStyle name="Input 4 3 5 5 4" xfId="41311" xr:uid="{00000000-0005-0000-0000-000058610000}"/>
    <cellStyle name="Input 4 3 5 5 5" xfId="41312" xr:uid="{00000000-0005-0000-0000-000059610000}"/>
    <cellStyle name="Input 4 3 5 5 6" xfId="41313" xr:uid="{00000000-0005-0000-0000-00005A610000}"/>
    <cellStyle name="Input 4 3 5 5 7" xfId="41314" xr:uid="{00000000-0005-0000-0000-00005B610000}"/>
    <cellStyle name="Input 4 3 5 6" xfId="7434" xr:uid="{00000000-0005-0000-0000-00005C610000}"/>
    <cellStyle name="Input 4 3 5 6 2" xfId="7435" xr:uid="{00000000-0005-0000-0000-00005D610000}"/>
    <cellStyle name="Input 4 3 5 6 3" xfId="41315" xr:uid="{00000000-0005-0000-0000-00005E610000}"/>
    <cellStyle name="Input 4 3 5 6 4" xfId="41316" xr:uid="{00000000-0005-0000-0000-00005F610000}"/>
    <cellStyle name="Input 4 3 5 6 5" xfId="41317" xr:uid="{00000000-0005-0000-0000-000060610000}"/>
    <cellStyle name="Input 4 3 5 6 6" xfId="41318" xr:uid="{00000000-0005-0000-0000-000061610000}"/>
    <cellStyle name="Input 4 3 5 6 7" xfId="41319" xr:uid="{00000000-0005-0000-0000-000062610000}"/>
    <cellStyle name="Input 4 3 5 7" xfId="7436" xr:uid="{00000000-0005-0000-0000-000063610000}"/>
    <cellStyle name="Input 4 3 5 7 2" xfId="7437" xr:uid="{00000000-0005-0000-0000-000064610000}"/>
    <cellStyle name="Input 4 3 5 7 3" xfId="41320" xr:uid="{00000000-0005-0000-0000-000065610000}"/>
    <cellStyle name="Input 4 3 5 7 4" xfId="41321" xr:uid="{00000000-0005-0000-0000-000066610000}"/>
    <cellStyle name="Input 4 3 5 7 5" xfId="41322" xr:uid="{00000000-0005-0000-0000-000067610000}"/>
    <cellStyle name="Input 4 3 5 7 6" xfId="41323" xr:uid="{00000000-0005-0000-0000-000068610000}"/>
    <cellStyle name="Input 4 3 5 7 7" xfId="41324" xr:uid="{00000000-0005-0000-0000-000069610000}"/>
    <cellStyle name="Input 4 3 5 8" xfId="7438" xr:uid="{00000000-0005-0000-0000-00006A610000}"/>
    <cellStyle name="Input 4 3 5 8 2" xfId="7439" xr:uid="{00000000-0005-0000-0000-00006B610000}"/>
    <cellStyle name="Input 4 3 5 8 3" xfId="41325" xr:uid="{00000000-0005-0000-0000-00006C610000}"/>
    <cellStyle name="Input 4 3 5 8 4" xfId="41326" xr:uid="{00000000-0005-0000-0000-00006D610000}"/>
    <cellStyle name="Input 4 3 5 8 5" xfId="41327" xr:uid="{00000000-0005-0000-0000-00006E610000}"/>
    <cellStyle name="Input 4 3 5 8 6" xfId="41328" xr:uid="{00000000-0005-0000-0000-00006F610000}"/>
    <cellStyle name="Input 4 3 5 8 7" xfId="41329" xr:uid="{00000000-0005-0000-0000-000070610000}"/>
    <cellStyle name="Input 4 3 5 9" xfId="7440" xr:uid="{00000000-0005-0000-0000-000071610000}"/>
    <cellStyle name="Input 4 3 5 9 2" xfId="7441" xr:uid="{00000000-0005-0000-0000-000072610000}"/>
    <cellStyle name="Input 4 3 5 9 3" xfId="41330" xr:uid="{00000000-0005-0000-0000-000073610000}"/>
    <cellStyle name="Input 4 3 5 9 4" xfId="41331" xr:uid="{00000000-0005-0000-0000-000074610000}"/>
    <cellStyle name="Input 4 3 5 9 5" xfId="41332" xr:uid="{00000000-0005-0000-0000-000075610000}"/>
    <cellStyle name="Input 4 3 5 9 6" xfId="41333" xr:uid="{00000000-0005-0000-0000-000076610000}"/>
    <cellStyle name="Input 4 3 5 9 7" xfId="41334" xr:uid="{00000000-0005-0000-0000-000077610000}"/>
    <cellStyle name="Input 4 3 6" xfId="7442" xr:uid="{00000000-0005-0000-0000-000078610000}"/>
    <cellStyle name="Input 4 3 6 10" xfId="7443" xr:uid="{00000000-0005-0000-0000-000079610000}"/>
    <cellStyle name="Input 4 3 6 11" xfId="41335" xr:uid="{00000000-0005-0000-0000-00007A610000}"/>
    <cellStyle name="Input 4 3 6 12" xfId="41336" xr:uid="{00000000-0005-0000-0000-00007B610000}"/>
    <cellStyle name="Input 4 3 6 13" xfId="41337" xr:uid="{00000000-0005-0000-0000-00007C610000}"/>
    <cellStyle name="Input 4 3 6 14" xfId="41338" xr:uid="{00000000-0005-0000-0000-00007D610000}"/>
    <cellStyle name="Input 4 3 6 15" xfId="41339" xr:uid="{00000000-0005-0000-0000-00007E610000}"/>
    <cellStyle name="Input 4 3 6 2" xfId="7444" xr:uid="{00000000-0005-0000-0000-00007F610000}"/>
    <cellStyle name="Input 4 3 6 2 2" xfId="7445" xr:uid="{00000000-0005-0000-0000-000080610000}"/>
    <cellStyle name="Input 4 3 6 2 3" xfId="41340" xr:uid="{00000000-0005-0000-0000-000081610000}"/>
    <cellStyle name="Input 4 3 6 2 4" xfId="41341" xr:uid="{00000000-0005-0000-0000-000082610000}"/>
    <cellStyle name="Input 4 3 6 2 5" xfId="41342" xr:uid="{00000000-0005-0000-0000-000083610000}"/>
    <cellStyle name="Input 4 3 6 2 6" xfId="41343" xr:uid="{00000000-0005-0000-0000-000084610000}"/>
    <cellStyle name="Input 4 3 6 2 7" xfId="41344" xr:uid="{00000000-0005-0000-0000-000085610000}"/>
    <cellStyle name="Input 4 3 6 3" xfId="7446" xr:uid="{00000000-0005-0000-0000-000086610000}"/>
    <cellStyle name="Input 4 3 6 3 2" xfId="7447" xr:uid="{00000000-0005-0000-0000-000087610000}"/>
    <cellStyle name="Input 4 3 6 3 3" xfId="41345" xr:uid="{00000000-0005-0000-0000-000088610000}"/>
    <cellStyle name="Input 4 3 6 3 4" xfId="41346" xr:uid="{00000000-0005-0000-0000-000089610000}"/>
    <cellStyle name="Input 4 3 6 3 5" xfId="41347" xr:uid="{00000000-0005-0000-0000-00008A610000}"/>
    <cellStyle name="Input 4 3 6 3 6" xfId="41348" xr:uid="{00000000-0005-0000-0000-00008B610000}"/>
    <cellStyle name="Input 4 3 6 3 7" xfId="41349" xr:uid="{00000000-0005-0000-0000-00008C610000}"/>
    <cellStyle name="Input 4 3 6 4" xfId="7448" xr:uid="{00000000-0005-0000-0000-00008D610000}"/>
    <cellStyle name="Input 4 3 6 4 2" xfId="7449" xr:uid="{00000000-0005-0000-0000-00008E610000}"/>
    <cellStyle name="Input 4 3 6 4 3" xfId="41350" xr:uid="{00000000-0005-0000-0000-00008F610000}"/>
    <cellStyle name="Input 4 3 6 4 4" xfId="41351" xr:uid="{00000000-0005-0000-0000-000090610000}"/>
    <cellStyle name="Input 4 3 6 4 5" xfId="41352" xr:uid="{00000000-0005-0000-0000-000091610000}"/>
    <cellStyle name="Input 4 3 6 4 6" xfId="41353" xr:uid="{00000000-0005-0000-0000-000092610000}"/>
    <cellStyle name="Input 4 3 6 4 7" xfId="41354" xr:uid="{00000000-0005-0000-0000-000093610000}"/>
    <cellStyle name="Input 4 3 6 5" xfId="7450" xr:uid="{00000000-0005-0000-0000-000094610000}"/>
    <cellStyle name="Input 4 3 6 5 2" xfId="7451" xr:uid="{00000000-0005-0000-0000-000095610000}"/>
    <cellStyle name="Input 4 3 6 5 3" xfId="41355" xr:uid="{00000000-0005-0000-0000-000096610000}"/>
    <cellStyle name="Input 4 3 6 5 4" xfId="41356" xr:uid="{00000000-0005-0000-0000-000097610000}"/>
    <cellStyle name="Input 4 3 6 5 5" xfId="41357" xr:uid="{00000000-0005-0000-0000-000098610000}"/>
    <cellStyle name="Input 4 3 6 5 6" xfId="41358" xr:uid="{00000000-0005-0000-0000-000099610000}"/>
    <cellStyle name="Input 4 3 6 5 7" xfId="41359" xr:uid="{00000000-0005-0000-0000-00009A610000}"/>
    <cellStyle name="Input 4 3 6 6" xfId="7452" xr:uid="{00000000-0005-0000-0000-00009B610000}"/>
    <cellStyle name="Input 4 3 6 6 2" xfId="7453" xr:uid="{00000000-0005-0000-0000-00009C610000}"/>
    <cellStyle name="Input 4 3 6 6 3" xfId="41360" xr:uid="{00000000-0005-0000-0000-00009D610000}"/>
    <cellStyle name="Input 4 3 6 6 4" xfId="41361" xr:uid="{00000000-0005-0000-0000-00009E610000}"/>
    <cellStyle name="Input 4 3 6 6 5" xfId="41362" xr:uid="{00000000-0005-0000-0000-00009F610000}"/>
    <cellStyle name="Input 4 3 6 6 6" xfId="41363" xr:uid="{00000000-0005-0000-0000-0000A0610000}"/>
    <cellStyle name="Input 4 3 6 6 7" xfId="41364" xr:uid="{00000000-0005-0000-0000-0000A1610000}"/>
    <cellStyle name="Input 4 3 6 7" xfId="7454" xr:uid="{00000000-0005-0000-0000-0000A2610000}"/>
    <cellStyle name="Input 4 3 6 7 2" xfId="7455" xr:uid="{00000000-0005-0000-0000-0000A3610000}"/>
    <cellStyle name="Input 4 3 6 7 3" xfId="41365" xr:uid="{00000000-0005-0000-0000-0000A4610000}"/>
    <cellStyle name="Input 4 3 6 7 4" xfId="41366" xr:uid="{00000000-0005-0000-0000-0000A5610000}"/>
    <cellStyle name="Input 4 3 6 7 5" xfId="41367" xr:uid="{00000000-0005-0000-0000-0000A6610000}"/>
    <cellStyle name="Input 4 3 6 7 6" xfId="41368" xr:uid="{00000000-0005-0000-0000-0000A7610000}"/>
    <cellStyle name="Input 4 3 6 7 7" xfId="41369" xr:uid="{00000000-0005-0000-0000-0000A8610000}"/>
    <cellStyle name="Input 4 3 6 8" xfId="7456" xr:uid="{00000000-0005-0000-0000-0000A9610000}"/>
    <cellStyle name="Input 4 3 6 8 2" xfId="7457" xr:uid="{00000000-0005-0000-0000-0000AA610000}"/>
    <cellStyle name="Input 4 3 6 8 3" xfId="41370" xr:uid="{00000000-0005-0000-0000-0000AB610000}"/>
    <cellStyle name="Input 4 3 6 8 4" xfId="41371" xr:uid="{00000000-0005-0000-0000-0000AC610000}"/>
    <cellStyle name="Input 4 3 6 8 5" xfId="41372" xr:uid="{00000000-0005-0000-0000-0000AD610000}"/>
    <cellStyle name="Input 4 3 6 8 6" xfId="41373" xr:uid="{00000000-0005-0000-0000-0000AE610000}"/>
    <cellStyle name="Input 4 3 6 8 7" xfId="41374" xr:uid="{00000000-0005-0000-0000-0000AF610000}"/>
    <cellStyle name="Input 4 3 6 9" xfId="7458" xr:uid="{00000000-0005-0000-0000-0000B0610000}"/>
    <cellStyle name="Input 4 3 6 9 2" xfId="7459" xr:uid="{00000000-0005-0000-0000-0000B1610000}"/>
    <cellStyle name="Input 4 3 6 9 3" xfId="41375" xr:uid="{00000000-0005-0000-0000-0000B2610000}"/>
    <cellStyle name="Input 4 3 6 9 4" xfId="41376" xr:uid="{00000000-0005-0000-0000-0000B3610000}"/>
    <cellStyle name="Input 4 3 6 9 5" xfId="41377" xr:uid="{00000000-0005-0000-0000-0000B4610000}"/>
    <cellStyle name="Input 4 3 6 9 6" xfId="41378" xr:uid="{00000000-0005-0000-0000-0000B5610000}"/>
    <cellStyle name="Input 4 3 6 9 7" xfId="41379" xr:uid="{00000000-0005-0000-0000-0000B6610000}"/>
    <cellStyle name="Input 4 3 7" xfId="41380" xr:uid="{00000000-0005-0000-0000-0000B7610000}"/>
    <cellStyle name="Input 4 4" xfId="7460" xr:uid="{00000000-0005-0000-0000-0000B8610000}"/>
    <cellStyle name="Input 4 4 2" xfId="7461" xr:uid="{00000000-0005-0000-0000-0000B9610000}"/>
    <cellStyle name="Input 4 4 2 2" xfId="7462" xr:uid="{00000000-0005-0000-0000-0000BA610000}"/>
    <cellStyle name="Input 4 4 2 2 10" xfId="41381" xr:uid="{00000000-0005-0000-0000-0000BB610000}"/>
    <cellStyle name="Input 4 4 2 2 2" xfId="7463" xr:uid="{00000000-0005-0000-0000-0000BC610000}"/>
    <cellStyle name="Input 4 4 2 2 2 2" xfId="7464" xr:uid="{00000000-0005-0000-0000-0000BD610000}"/>
    <cellStyle name="Input 4 4 2 2 2 3" xfId="41382" xr:uid="{00000000-0005-0000-0000-0000BE610000}"/>
    <cellStyle name="Input 4 4 2 2 2 4" xfId="41383" xr:uid="{00000000-0005-0000-0000-0000BF610000}"/>
    <cellStyle name="Input 4 4 2 2 2 5" xfId="41384" xr:uid="{00000000-0005-0000-0000-0000C0610000}"/>
    <cellStyle name="Input 4 4 2 2 2 6" xfId="41385" xr:uid="{00000000-0005-0000-0000-0000C1610000}"/>
    <cellStyle name="Input 4 4 2 2 2 7" xfId="41386" xr:uid="{00000000-0005-0000-0000-0000C2610000}"/>
    <cellStyle name="Input 4 4 2 2 3" xfId="7465" xr:uid="{00000000-0005-0000-0000-0000C3610000}"/>
    <cellStyle name="Input 4 4 2 2 3 2" xfId="7466" xr:uid="{00000000-0005-0000-0000-0000C4610000}"/>
    <cellStyle name="Input 4 4 2 2 3 3" xfId="41387" xr:uid="{00000000-0005-0000-0000-0000C5610000}"/>
    <cellStyle name="Input 4 4 2 2 3 4" xfId="41388" xr:uid="{00000000-0005-0000-0000-0000C6610000}"/>
    <cellStyle name="Input 4 4 2 2 3 5" xfId="41389" xr:uid="{00000000-0005-0000-0000-0000C7610000}"/>
    <cellStyle name="Input 4 4 2 2 3 6" xfId="41390" xr:uid="{00000000-0005-0000-0000-0000C8610000}"/>
    <cellStyle name="Input 4 4 2 2 3 7" xfId="41391" xr:uid="{00000000-0005-0000-0000-0000C9610000}"/>
    <cellStyle name="Input 4 4 2 2 4" xfId="7467" xr:uid="{00000000-0005-0000-0000-0000CA610000}"/>
    <cellStyle name="Input 4 4 2 2 4 2" xfId="7468" xr:uid="{00000000-0005-0000-0000-0000CB610000}"/>
    <cellStyle name="Input 4 4 2 2 4 3" xfId="41392" xr:uid="{00000000-0005-0000-0000-0000CC610000}"/>
    <cellStyle name="Input 4 4 2 2 4 4" xfId="41393" xr:uid="{00000000-0005-0000-0000-0000CD610000}"/>
    <cellStyle name="Input 4 4 2 2 4 5" xfId="41394" xr:uid="{00000000-0005-0000-0000-0000CE610000}"/>
    <cellStyle name="Input 4 4 2 2 4 6" xfId="41395" xr:uid="{00000000-0005-0000-0000-0000CF610000}"/>
    <cellStyle name="Input 4 4 2 2 4 7" xfId="41396" xr:uid="{00000000-0005-0000-0000-0000D0610000}"/>
    <cellStyle name="Input 4 4 2 2 5" xfId="7469" xr:uid="{00000000-0005-0000-0000-0000D1610000}"/>
    <cellStyle name="Input 4 4 2 2 5 2" xfId="7470" xr:uid="{00000000-0005-0000-0000-0000D2610000}"/>
    <cellStyle name="Input 4 4 2 2 5 3" xfId="41397" xr:uid="{00000000-0005-0000-0000-0000D3610000}"/>
    <cellStyle name="Input 4 4 2 2 5 4" xfId="41398" xr:uid="{00000000-0005-0000-0000-0000D4610000}"/>
    <cellStyle name="Input 4 4 2 2 5 5" xfId="41399" xr:uid="{00000000-0005-0000-0000-0000D5610000}"/>
    <cellStyle name="Input 4 4 2 2 5 6" xfId="41400" xr:uid="{00000000-0005-0000-0000-0000D6610000}"/>
    <cellStyle name="Input 4 4 2 2 5 7" xfId="41401" xr:uid="{00000000-0005-0000-0000-0000D7610000}"/>
    <cellStyle name="Input 4 4 2 2 6" xfId="7471" xr:uid="{00000000-0005-0000-0000-0000D8610000}"/>
    <cellStyle name="Input 4 4 2 2 6 2" xfId="7472" xr:uid="{00000000-0005-0000-0000-0000D9610000}"/>
    <cellStyle name="Input 4 4 2 2 6 3" xfId="41402" xr:uid="{00000000-0005-0000-0000-0000DA610000}"/>
    <cellStyle name="Input 4 4 2 2 6 4" xfId="41403" xr:uid="{00000000-0005-0000-0000-0000DB610000}"/>
    <cellStyle name="Input 4 4 2 2 6 5" xfId="41404" xr:uid="{00000000-0005-0000-0000-0000DC610000}"/>
    <cellStyle name="Input 4 4 2 2 6 6" xfId="41405" xr:uid="{00000000-0005-0000-0000-0000DD610000}"/>
    <cellStyle name="Input 4 4 2 2 6 7" xfId="41406" xr:uid="{00000000-0005-0000-0000-0000DE610000}"/>
    <cellStyle name="Input 4 4 2 2 7" xfId="41407" xr:uid="{00000000-0005-0000-0000-0000DF610000}"/>
    <cellStyle name="Input 4 4 2 2 8" xfId="41408" xr:uid="{00000000-0005-0000-0000-0000E0610000}"/>
    <cellStyle name="Input 4 4 2 2 9" xfId="41409" xr:uid="{00000000-0005-0000-0000-0000E1610000}"/>
    <cellStyle name="Input 4 4 2 3" xfId="7473" xr:uid="{00000000-0005-0000-0000-0000E2610000}"/>
    <cellStyle name="Input 4 4 2 3 10" xfId="7474" xr:uid="{00000000-0005-0000-0000-0000E3610000}"/>
    <cellStyle name="Input 4 4 2 3 11" xfId="41410" xr:uid="{00000000-0005-0000-0000-0000E4610000}"/>
    <cellStyle name="Input 4 4 2 3 12" xfId="41411" xr:uid="{00000000-0005-0000-0000-0000E5610000}"/>
    <cellStyle name="Input 4 4 2 3 13" xfId="41412" xr:uid="{00000000-0005-0000-0000-0000E6610000}"/>
    <cellStyle name="Input 4 4 2 3 14" xfId="41413" xr:uid="{00000000-0005-0000-0000-0000E7610000}"/>
    <cellStyle name="Input 4 4 2 3 15" xfId="41414" xr:uid="{00000000-0005-0000-0000-0000E8610000}"/>
    <cellStyle name="Input 4 4 2 3 2" xfId="7475" xr:uid="{00000000-0005-0000-0000-0000E9610000}"/>
    <cellStyle name="Input 4 4 2 3 2 2" xfId="7476" xr:uid="{00000000-0005-0000-0000-0000EA610000}"/>
    <cellStyle name="Input 4 4 2 3 2 3" xfId="41415" xr:uid="{00000000-0005-0000-0000-0000EB610000}"/>
    <cellStyle name="Input 4 4 2 3 2 4" xfId="41416" xr:uid="{00000000-0005-0000-0000-0000EC610000}"/>
    <cellStyle name="Input 4 4 2 3 2 5" xfId="41417" xr:uid="{00000000-0005-0000-0000-0000ED610000}"/>
    <cellStyle name="Input 4 4 2 3 2 6" xfId="41418" xr:uid="{00000000-0005-0000-0000-0000EE610000}"/>
    <cellStyle name="Input 4 4 2 3 2 7" xfId="41419" xr:uid="{00000000-0005-0000-0000-0000EF610000}"/>
    <cellStyle name="Input 4 4 2 3 3" xfId="7477" xr:uid="{00000000-0005-0000-0000-0000F0610000}"/>
    <cellStyle name="Input 4 4 2 3 3 2" xfId="7478" xr:uid="{00000000-0005-0000-0000-0000F1610000}"/>
    <cellStyle name="Input 4 4 2 3 3 3" xfId="41420" xr:uid="{00000000-0005-0000-0000-0000F2610000}"/>
    <cellStyle name="Input 4 4 2 3 3 4" xfId="41421" xr:uid="{00000000-0005-0000-0000-0000F3610000}"/>
    <cellStyle name="Input 4 4 2 3 3 5" xfId="41422" xr:uid="{00000000-0005-0000-0000-0000F4610000}"/>
    <cellStyle name="Input 4 4 2 3 3 6" xfId="41423" xr:uid="{00000000-0005-0000-0000-0000F5610000}"/>
    <cellStyle name="Input 4 4 2 3 3 7" xfId="41424" xr:uid="{00000000-0005-0000-0000-0000F6610000}"/>
    <cellStyle name="Input 4 4 2 3 4" xfId="7479" xr:uid="{00000000-0005-0000-0000-0000F7610000}"/>
    <cellStyle name="Input 4 4 2 3 4 2" xfId="7480" xr:uid="{00000000-0005-0000-0000-0000F8610000}"/>
    <cellStyle name="Input 4 4 2 3 4 3" xfId="41425" xr:uid="{00000000-0005-0000-0000-0000F9610000}"/>
    <cellStyle name="Input 4 4 2 3 4 4" xfId="41426" xr:uid="{00000000-0005-0000-0000-0000FA610000}"/>
    <cellStyle name="Input 4 4 2 3 4 5" xfId="41427" xr:uid="{00000000-0005-0000-0000-0000FB610000}"/>
    <cellStyle name="Input 4 4 2 3 4 6" xfId="41428" xr:uid="{00000000-0005-0000-0000-0000FC610000}"/>
    <cellStyle name="Input 4 4 2 3 4 7" xfId="41429" xr:uid="{00000000-0005-0000-0000-0000FD610000}"/>
    <cellStyle name="Input 4 4 2 3 5" xfId="7481" xr:uid="{00000000-0005-0000-0000-0000FE610000}"/>
    <cellStyle name="Input 4 4 2 3 5 2" xfId="7482" xr:uid="{00000000-0005-0000-0000-0000FF610000}"/>
    <cellStyle name="Input 4 4 2 3 5 3" xfId="41430" xr:uid="{00000000-0005-0000-0000-000000620000}"/>
    <cellStyle name="Input 4 4 2 3 5 4" xfId="41431" xr:uid="{00000000-0005-0000-0000-000001620000}"/>
    <cellStyle name="Input 4 4 2 3 5 5" xfId="41432" xr:uid="{00000000-0005-0000-0000-000002620000}"/>
    <cellStyle name="Input 4 4 2 3 5 6" xfId="41433" xr:uid="{00000000-0005-0000-0000-000003620000}"/>
    <cellStyle name="Input 4 4 2 3 5 7" xfId="41434" xr:uid="{00000000-0005-0000-0000-000004620000}"/>
    <cellStyle name="Input 4 4 2 3 6" xfId="7483" xr:uid="{00000000-0005-0000-0000-000005620000}"/>
    <cellStyle name="Input 4 4 2 3 6 2" xfId="7484" xr:uid="{00000000-0005-0000-0000-000006620000}"/>
    <cellStyle name="Input 4 4 2 3 6 3" xfId="41435" xr:uid="{00000000-0005-0000-0000-000007620000}"/>
    <cellStyle name="Input 4 4 2 3 6 4" xfId="41436" xr:uid="{00000000-0005-0000-0000-000008620000}"/>
    <cellStyle name="Input 4 4 2 3 6 5" xfId="41437" xr:uid="{00000000-0005-0000-0000-000009620000}"/>
    <cellStyle name="Input 4 4 2 3 6 6" xfId="41438" xr:uid="{00000000-0005-0000-0000-00000A620000}"/>
    <cellStyle name="Input 4 4 2 3 6 7" xfId="41439" xr:uid="{00000000-0005-0000-0000-00000B620000}"/>
    <cellStyle name="Input 4 4 2 3 7" xfId="7485" xr:uid="{00000000-0005-0000-0000-00000C620000}"/>
    <cellStyle name="Input 4 4 2 3 7 2" xfId="7486" xr:uid="{00000000-0005-0000-0000-00000D620000}"/>
    <cellStyle name="Input 4 4 2 3 7 3" xfId="41440" xr:uid="{00000000-0005-0000-0000-00000E620000}"/>
    <cellStyle name="Input 4 4 2 3 7 4" xfId="41441" xr:uid="{00000000-0005-0000-0000-00000F620000}"/>
    <cellStyle name="Input 4 4 2 3 7 5" xfId="41442" xr:uid="{00000000-0005-0000-0000-000010620000}"/>
    <cellStyle name="Input 4 4 2 3 7 6" xfId="41443" xr:uid="{00000000-0005-0000-0000-000011620000}"/>
    <cellStyle name="Input 4 4 2 3 7 7" xfId="41444" xr:uid="{00000000-0005-0000-0000-000012620000}"/>
    <cellStyle name="Input 4 4 2 3 8" xfId="7487" xr:uid="{00000000-0005-0000-0000-000013620000}"/>
    <cellStyle name="Input 4 4 2 3 8 2" xfId="7488" xr:uid="{00000000-0005-0000-0000-000014620000}"/>
    <cellStyle name="Input 4 4 2 3 8 3" xfId="41445" xr:uid="{00000000-0005-0000-0000-000015620000}"/>
    <cellStyle name="Input 4 4 2 3 8 4" xfId="41446" xr:uid="{00000000-0005-0000-0000-000016620000}"/>
    <cellStyle name="Input 4 4 2 3 8 5" xfId="41447" xr:uid="{00000000-0005-0000-0000-000017620000}"/>
    <cellStyle name="Input 4 4 2 3 8 6" xfId="41448" xr:uid="{00000000-0005-0000-0000-000018620000}"/>
    <cellStyle name="Input 4 4 2 3 8 7" xfId="41449" xr:uid="{00000000-0005-0000-0000-000019620000}"/>
    <cellStyle name="Input 4 4 2 3 9" xfId="7489" xr:uid="{00000000-0005-0000-0000-00001A620000}"/>
    <cellStyle name="Input 4 4 2 3 9 2" xfId="7490" xr:uid="{00000000-0005-0000-0000-00001B620000}"/>
    <cellStyle name="Input 4 4 2 3 9 3" xfId="41450" xr:uid="{00000000-0005-0000-0000-00001C620000}"/>
    <cellStyle name="Input 4 4 2 3 9 4" xfId="41451" xr:uid="{00000000-0005-0000-0000-00001D620000}"/>
    <cellStyle name="Input 4 4 2 3 9 5" xfId="41452" xr:uid="{00000000-0005-0000-0000-00001E620000}"/>
    <cellStyle name="Input 4 4 2 3 9 6" xfId="41453" xr:uid="{00000000-0005-0000-0000-00001F620000}"/>
    <cellStyle name="Input 4 4 2 3 9 7" xfId="41454" xr:uid="{00000000-0005-0000-0000-000020620000}"/>
    <cellStyle name="Input 4 4 2 4" xfId="7491" xr:uid="{00000000-0005-0000-0000-000021620000}"/>
    <cellStyle name="Input 4 4 2 4 2" xfId="7492" xr:uid="{00000000-0005-0000-0000-000022620000}"/>
    <cellStyle name="Input 4 4 2 4 3" xfId="41455" xr:uid="{00000000-0005-0000-0000-000023620000}"/>
    <cellStyle name="Input 4 4 2 4 4" xfId="41456" xr:uid="{00000000-0005-0000-0000-000024620000}"/>
    <cellStyle name="Input 4 4 2 4 5" xfId="41457" xr:uid="{00000000-0005-0000-0000-000025620000}"/>
    <cellStyle name="Input 4 4 2 4 6" xfId="41458" xr:uid="{00000000-0005-0000-0000-000026620000}"/>
    <cellStyle name="Input 4 4 2 4 7" xfId="41459" xr:uid="{00000000-0005-0000-0000-000027620000}"/>
    <cellStyle name="Input 4 4 2 5" xfId="7493" xr:uid="{00000000-0005-0000-0000-000028620000}"/>
    <cellStyle name="Input 4 4 2 5 2" xfId="7494" xr:uid="{00000000-0005-0000-0000-000029620000}"/>
    <cellStyle name="Input 4 4 2 6" xfId="41460" xr:uid="{00000000-0005-0000-0000-00002A620000}"/>
    <cellStyle name="Input 4 4 2 7" xfId="41461" xr:uid="{00000000-0005-0000-0000-00002B620000}"/>
    <cellStyle name="Input 4 4 2 8" xfId="41462" xr:uid="{00000000-0005-0000-0000-00002C620000}"/>
    <cellStyle name="Input 4 4 3" xfId="7495" xr:uid="{00000000-0005-0000-0000-00002D620000}"/>
    <cellStyle name="Input 4 4 3 10" xfId="41463" xr:uid="{00000000-0005-0000-0000-00002E620000}"/>
    <cellStyle name="Input 4 4 3 2" xfId="7496" xr:uid="{00000000-0005-0000-0000-00002F620000}"/>
    <cellStyle name="Input 4 4 3 2 2" xfId="7497" xr:uid="{00000000-0005-0000-0000-000030620000}"/>
    <cellStyle name="Input 4 4 3 2 3" xfId="41464" xr:uid="{00000000-0005-0000-0000-000031620000}"/>
    <cellStyle name="Input 4 4 3 2 4" xfId="41465" xr:uid="{00000000-0005-0000-0000-000032620000}"/>
    <cellStyle name="Input 4 4 3 2 5" xfId="41466" xr:uid="{00000000-0005-0000-0000-000033620000}"/>
    <cellStyle name="Input 4 4 3 2 6" xfId="41467" xr:uid="{00000000-0005-0000-0000-000034620000}"/>
    <cellStyle name="Input 4 4 3 2 7" xfId="41468" xr:uid="{00000000-0005-0000-0000-000035620000}"/>
    <cellStyle name="Input 4 4 3 3" xfId="7498" xr:uid="{00000000-0005-0000-0000-000036620000}"/>
    <cellStyle name="Input 4 4 3 3 2" xfId="7499" xr:uid="{00000000-0005-0000-0000-000037620000}"/>
    <cellStyle name="Input 4 4 3 3 3" xfId="41469" xr:uid="{00000000-0005-0000-0000-000038620000}"/>
    <cellStyle name="Input 4 4 3 3 4" xfId="41470" xr:uid="{00000000-0005-0000-0000-000039620000}"/>
    <cellStyle name="Input 4 4 3 3 5" xfId="41471" xr:uid="{00000000-0005-0000-0000-00003A620000}"/>
    <cellStyle name="Input 4 4 3 3 6" xfId="41472" xr:uid="{00000000-0005-0000-0000-00003B620000}"/>
    <cellStyle name="Input 4 4 3 3 7" xfId="41473" xr:uid="{00000000-0005-0000-0000-00003C620000}"/>
    <cellStyle name="Input 4 4 3 4" xfId="7500" xr:uid="{00000000-0005-0000-0000-00003D620000}"/>
    <cellStyle name="Input 4 4 3 4 2" xfId="7501" xr:uid="{00000000-0005-0000-0000-00003E620000}"/>
    <cellStyle name="Input 4 4 3 4 3" xfId="41474" xr:uid="{00000000-0005-0000-0000-00003F620000}"/>
    <cellStyle name="Input 4 4 3 4 4" xfId="41475" xr:uid="{00000000-0005-0000-0000-000040620000}"/>
    <cellStyle name="Input 4 4 3 4 5" xfId="41476" xr:uid="{00000000-0005-0000-0000-000041620000}"/>
    <cellStyle name="Input 4 4 3 4 6" xfId="41477" xr:uid="{00000000-0005-0000-0000-000042620000}"/>
    <cellStyle name="Input 4 4 3 4 7" xfId="41478" xr:uid="{00000000-0005-0000-0000-000043620000}"/>
    <cellStyle name="Input 4 4 3 5" xfId="7502" xr:uid="{00000000-0005-0000-0000-000044620000}"/>
    <cellStyle name="Input 4 4 3 5 2" xfId="7503" xr:uid="{00000000-0005-0000-0000-000045620000}"/>
    <cellStyle name="Input 4 4 3 5 3" xfId="41479" xr:uid="{00000000-0005-0000-0000-000046620000}"/>
    <cellStyle name="Input 4 4 3 5 4" xfId="41480" xr:uid="{00000000-0005-0000-0000-000047620000}"/>
    <cellStyle name="Input 4 4 3 5 5" xfId="41481" xr:uid="{00000000-0005-0000-0000-000048620000}"/>
    <cellStyle name="Input 4 4 3 5 6" xfId="41482" xr:uid="{00000000-0005-0000-0000-000049620000}"/>
    <cellStyle name="Input 4 4 3 5 7" xfId="41483" xr:uid="{00000000-0005-0000-0000-00004A620000}"/>
    <cellStyle name="Input 4 4 3 6" xfId="7504" xr:uid="{00000000-0005-0000-0000-00004B620000}"/>
    <cellStyle name="Input 4 4 3 6 2" xfId="7505" xr:uid="{00000000-0005-0000-0000-00004C620000}"/>
    <cellStyle name="Input 4 4 3 6 3" xfId="41484" xr:uid="{00000000-0005-0000-0000-00004D620000}"/>
    <cellStyle name="Input 4 4 3 6 4" xfId="41485" xr:uid="{00000000-0005-0000-0000-00004E620000}"/>
    <cellStyle name="Input 4 4 3 6 5" xfId="41486" xr:uid="{00000000-0005-0000-0000-00004F620000}"/>
    <cellStyle name="Input 4 4 3 6 6" xfId="41487" xr:uid="{00000000-0005-0000-0000-000050620000}"/>
    <cellStyle name="Input 4 4 3 6 7" xfId="41488" xr:uid="{00000000-0005-0000-0000-000051620000}"/>
    <cellStyle name="Input 4 4 3 7" xfId="41489" xr:uid="{00000000-0005-0000-0000-000052620000}"/>
    <cellStyle name="Input 4 4 3 8" xfId="41490" xr:uid="{00000000-0005-0000-0000-000053620000}"/>
    <cellStyle name="Input 4 4 3 9" xfId="41491" xr:uid="{00000000-0005-0000-0000-000054620000}"/>
    <cellStyle name="Input 4 4 4" xfId="7506" xr:uid="{00000000-0005-0000-0000-000055620000}"/>
    <cellStyle name="Input 4 4 4 10" xfId="7507" xr:uid="{00000000-0005-0000-0000-000056620000}"/>
    <cellStyle name="Input 4 4 4 11" xfId="41492" xr:uid="{00000000-0005-0000-0000-000057620000}"/>
    <cellStyle name="Input 4 4 4 12" xfId="41493" xr:uid="{00000000-0005-0000-0000-000058620000}"/>
    <cellStyle name="Input 4 4 4 2" xfId="7508" xr:uid="{00000000-0005-0000-0000-000059620000}"/>
    <cellStyle name="Input 4 4 4 2 2" xfId="7509" xr:uid="{00000000-0005-0000-0000-00005A620000}"/>
    <cellStyle name="Input 4 4 4 2 3" xfId="41494" xr:uid="{00000000-0005-0000-0000-00005B620000}"/>
    <cellStyle name="Input 4 4 4 2 4" xfId="41495" xr:uid="{00000000-0005-0000-0000-00005C620000}"/>
    <cellStyle name="Input 4 4 4 2 5" xfId="41496" xr:uid="{00000000-0005-0000-0000-00005D620000}"/>
    <cellStyle name="Input 4 4 4 2 6" xfId="41497" xr:uid="{00000000-0005-0000-0000-00005E620000}"/>
    <cellStyle name="Input 4 4 4 2 7" xfId="41498" xr:uid="{00000000-0005-0000-0000-00005F620000}"/>
    <cellStyle name="Input 4 4 4 3" xfId="7510" xr:uid="{00000000-0005-0000-0000-000060620000}"/>
    <cellStyle name="Input 4 4 4 3 2" xfId="7511" xr:uid="{00000000-0005-0000-0000-000061620000}"/>
    <cellStyle name="Input 4 4 4 3 3" xfId="41499" xr:uid="{00000000-0005-0000-0000-000062620000}"/>
    <cellStyle name="Input 4 4 4 3 4" xfId="41500" xr:uid="{00000000-0005-0000-0000-000063620000}"/>
    <cellStyle name="Input 4 4 4 3 5" xfId="41501" xr:uid="{00000000-0005-0000-0000-000064620000}"/>
    <cellStyle name="Input 4 4 4 3 6" xfId="41502" xr:uid="{00000000-0005-0000-0000-000065620000}"/>
    <cellStyle name="Input 4 4 4 3 7" xfId="41503" xr:uid="{00000000-0005-0000-0000-000066620000}"/>
    <cellStyle name="Input 4 4 4 4" xfId="7512" xr:uid="{00000000-0005-0000-0000-000067620000}"/>
    <cellStyle name="Input 4 4 4 4 2" xfId="7513" xr:uid="{00000000-0005-0000-0000-000068620000}"/>
    <cellStyle name="Input 4 4 4 4 3" xfId="41504" xr:uid="{00000000-0005-0000-0000-000069620000}"/>
    <cellStyle name="Input 4 4 4 4 4" xfId="41505" xr:uid="{00000000-0005-0000-0000-00006A620000}"/>
    <cellStyle name="Input 4 4 4 4 5" xfId="41506" xr:uid="{00000000-0005-0000-0000-00006B620000}"/>
    <cellStyle name="Input 4 4 4 4 6" xfId="41507" xr:uid="{00000000-0005-0000-0000-00006C620000}"/>
    <cellStyle name="Input 4 4 4 4 7" xfId="41508" xr:uid="{00000000-0005-0000-0000-00006D620000}"/>
    <cellStyle name="Input 4 4 4 5" xfId="7514" xr:uid="{00000000-0005-0000-0000-00006E620000}"/>
    <cellStyle name="Input 4 4 4 5 2" xfId="7515" xr:uid="{00000000-0005-0000-0000-00006F620000}"/>
    <cellStyle name="Input 4 4 4 5 3" xfId="41509" xr:uid="{00000000-0005-0000-0000-000070620000}"/>
    <cellStyle name="Input 4 4 4 5 4" xfId="41510" xr:uid="{00000000-0005-0000-0000-000071620000}"/>
    <cellStyle name="Input 4 4 4 5 5" xfId="41511" xr:uid="{00000000-0005-0000-0000-000072620000}"/>
    <cellStyle name="Input 4 4 4 5 6" xfId="41512" xr:uid="{00000000-0005-0000-0000-000073620000}"/>
    <cellStyle name="Input 4 4 4 5 7" xfId="41513" xr:uid="{00000000-0005-0000-0000-000074620000}"/>
    <cellStyle name="Input 4 4 4 6" xfId="7516" xr:uid="{00000000-0005-0000-0000-000075620000}"/>
    <cellStyle name="Input 4 4 4 6 2" xfId="7517" xr:uid="{00000000-0005-0000-0000-000076620000}"/>
    <cellStyle name="Input 4 4 4 6 3" xfId="41514" xr:uid="{00000000-0005-0000-0000-000077620000}"/>
    <cellStyle name="Input 4 4 4 6 4" xfId="41515" xr:uid="{00000000-0005-0000-0000-000078620000}"/>
    <cellStyle name="Input 4 4 4 6 5" xfId="41516" xr:uid="{00000000-0005-0000-0000-000079620000}"/>
    <cellStyle name="Input 4 4 4 6 6" xfId="41517" xr:uid="{00000000-0005-0000-0000-00007A620000}"/>
    <cellStyle name="Input 4 4 4 6 7" xfId="41518" xr:uid="{00000000-0005-0000-0000-00007B620000}"/>
    <cellStyle name="Input 4 4 4 7" xfId="7518" xr:uid="{00000000-0005-0000-0000-00007C620000}"/>
    <cellStyle name="Input 4 4 4 7 2" xfId="7519" xr:uid="{00000000-0005-0000-0000-00007D620000}"/>
    <cellStyle name="Input 4 4 4 7 3" xfId="41519" xr:uid="{00000000-0005-0000-0000-00007E620000}"/>
    <cellStyle name="Input 4 4 4 7 4" xfId="41520" xr:uid="{00000000-0005-0000-0000-00007F620000}"/>
    <cellStyle name="Input 4 4 4 7 5" xfId="41521" xr:uid="{00000000-0005-0000-0000-000080620000}"/>
    <cellStyle name="Input 4 4 4 7 6" xfId="41522" xr:uid="{00000000-0005-0000-0000-000081620000}"/>
    <cellStyle name="Input 4 4 4 7 7" xfId="41523" xr:uid="{00000000-0005-0000-0000-000082620000}"/>
    <cellStyle name="Input 4 4 4 8" xfId="7520" xr:uid="{00000000-0005-0000-0000-000083620000}"/>
    <cellStyle name="Input 4 4 4 8 2" xfId="7521" xr:uid="{00000000-0005-0000-0000-000084620000}"/>
    <cellStyle name="Input 4 4 4 8 3" xfId="41524" xr:uid="{00000000-0005-0000-0000-000085620000}"/>
    <cellStyle name="Input 4 4 4 8 4" xfId="41525" xr:uid="{00000000-0005-0000-0000-000086620000}"/>
    <cellStyle name="Input 4 4 4 8 5" xfId="41526" xr:uid="{00000000-0005-0000-0000-000087620000}"/>
    <cellStyle name="Input 4 4 4 8 6" xfId="41527" xr:uid="{00000000-0005-0000-0000-000088620000}"/>
    <cellStyle name="Input 4 4 4 8 7" xfId="41528" xr:uid="{00000000-0005-0000-0000-000089620000}"/>
    <cellStyle name="Input 4 4 4 9" xfId="7522" xr:uid="{00000000-0005-0000-0000-00008A620000}"/>
    <cellStyle name="Input 4 4 4 9 2" xfId="7523" xr:uid="{00000000-0005-0000-0000-00008B620000}"/>
    <cellStyle name="Input 4 4 4 9 3" xfId="41529" xr:uid="{00000000-0005-0000-0000-00008C620000}"/>
    <cellStyle name="Input 4 4 4 9 4" xfId="41530" xr:uid="{00000000-0005-0000-0000-00008D620000}"/>
    <cellStyle name="Input 4 4 4 9 5" xfId="41531" xr:uid="{00000000-0005-0000-0000-00008E620000}"/>
    <cellStyle name="Input 4 4 4 9 6" xfId="41532" xr:uid="{00000000-0005-0000-0000-00008F620000}"/>
    <cellStyle name="Input 4 4 4 9 7" xfId="41533" xr:uid="{00000000-0005-0000-0000-000090620000}"/>
    <cellStyle name="Input 4 4 5" xfId="7524" xr:uid="{00000000-0005-0000-0000-000091620000}"/>
    <cellStyle name="Input 4 4 5 10" xfId="41534" xr:uid="{00000000-0005-0000-0000-000092620000}"/>
    <cellStyle name="Input 4 4 5 11" xfId="41535" xr:uid="{00000000-0005-0000-0000-000093620000}"/>
    <cellStyle name="Input 4 4 5 12" xfId="41536" xr:uid="{00000000-0005-0000-0000-000094620000}"/>
    <cellStyle name="Input 4 4 5 2" xfId="7525" xr:uid="{00000000-0005-0000-0000-000095620000}"/>
    <cellStyle name="Input 4 4 5 2 2" xfId="7526" xr:uid="{00000000-0005-0000-0000-000096620000}"/>
    <cellStyle name="Input 4 4 5 2 3" xfId="41537" xr:uid="{00000000-0005-0000-0000-000097620000}"/>
    <cellStyle name="Input 4 4 5 2 4" xfId="41538" xr:uid="{00000000-0005-0000-0000-000098620000}"/>
    <cellStyle name="Input 4 4 5 2 5" xfId="41539" xr:uid="{00000000-0005-0000-0000-000099620000}"/>
    <cellStyle name="Input 4 4 5 2 6" xfId="41540" xr:uid="{00000000-0005-0000-0000-00009A620000}"/>
    <cellStyle name="Input 4 4 5 2 7" xfId="41541" xr:uid="{00000000-0005-0000-0000-00009B620000}"/>
    <cellStyle name="Input 4 4 5 3" xfId="7527" xr:uid="{00000000-0005-0000-0000-00009C620000}"/>
    <cellStyle name="Input 4 4 5 3 2" xfId="7528" xr:uid="{00000000-0005-0000-0000-00009D620000}"/>
    <cellStyle name="Input 4 4 5 3 3" xfId="41542" xr:uid="{00000000-0005-0000-0000-00009E620000}"/>
    <cellStyle name="Input 4 4 5 3 4" xfId="41543" xr:uid="{00000000-0005-0000-0000-00009F620000}"/>
    <cellStyle name="Input 4 4 5 3 5" xfId="41544" xr:uid="{00000000-0005-0000-0000-0000A0620000}"/>
    <cellStyle name="Input 4 4 5 3 6" xfId="41545" xr:uid="{00000000-0005-0000-0000-0000A1620000}"/>
    <cellStyle name="Input 4 4 5 3 7" xfId="41546" xr:uid="{00000000-0005-0000-0000-0000A2620000}"/>
    <cellStyle name="Input 4 4 5 4" xfId="7529" xr:uid="{00000000-0005-0000-0000-0000A3620000}"/>
    <cellStyle name="Input 4 4 5 4 2" xfId="7530" xr:uid="{00000000-0005-0000-0000-0000A4620000}"/>
    <cellStyle name="Input 4 4 5 4 3" xfId="41547" xr:uid="{00000000-0005-0000-0000-0000A5620000}"/>
    <cellStyle name="Input 4 4 5 4 4" xfId="41548" xr:uid="{00000000-0005-0000-0000-0000A6620000}"/>
    <cellStyle name="Input 4 4 5 4 5" xfId="41549" xr:uid="{00000000-0005-0000-0000-0000A7620000}"/>
    <cellStyle name="Input 4 4 5 4 6" xfId="41550" xr:uid="{00000000-0005-0000-0000-0000A8620000}"/>
    <cellStyle name="Input 4 4 5 4 7" xfId="41551" xr:uid="{00000000-0005-0000-0000-0000A9620000}"/>
    <cellStyle name="Input 4 4 5 5" xfId="7531" xr:uid="{00000000-0005-0000-0000-0000AA620000}"/>
    <cellStyle name="Input 4 4 5 5 2" xfId="7532" xr:uid="{00000000-0005-0000-0000-0000AB620000}"/>
    <cellStyle name="Input 4 4 5 5 3" xfId="41552" xr:uid="{00000000-0005-0000-0000-0000AC620000}"/>
    <cellStyle name="Input 4 4 5 5 4" xfId="41553" xr:uid="{00000000-0005-0000-0000-0000AD620000}"/>
    <cellStyle name="Input 4 4 5 5 5" xfId="41554" xr:uid="{00000000-0005-0000-0000-0000AE620000}"/>
    <cellStyle name="Input 4 4 5 5 6" xfId="41555" xr:uid="{00000000-0005-0000-0000-0000AF620000}"/>
    <cellStyle name="Input 4 4 5 5 7" xfId="41556" xr:uid="{00000000-0005-0000-0000-0000B0620000}"/>
    <cellStyle name="Input 4 4 5 6" xfId="7533" xr:uid="{00000000-0005-0000-0000-0000B1620000}"/>
    <cellStyle name="Input 4 4 5 6 2" xfId="7534" xr:uid="{00000000-0005-0000-0000-0000B2620000}"/>
    <cellStyle name="Input 4 4 5 6 3" xfId="41557" xr:uid="{00000000-0005-0000-0000-0000B3620000}"/>
    <cellStyle name="Input 4 4 5 6 4" xfId="41558" xr:uid="{00000000-0005-0000-0000-0000B4620000}"/>
    <cellStyle name="Input 4 4 5 6 5" xfId="41559" xr:uid="{00000000-0005-0000-0000-0000B5620000}"/>
    <cellStyle name="Input 4 4 5 6 6" xfId="41560" xr:uid="{00000000-0005-0000-0000-0000B6620000}"/>
    <cellStyle name="Input 4 4 5 6 7" xfId="41561" xr:uid="{00000000-0005-0000-0000-0000B7620000}"/>
    <cellStyle name="Input 4 4 5 7" xfId="7535" xr:uid="{00000000-0005-0000-0000-0000B8620000}"/>
    <cellStyle name="Input 4 4 5 7 2" xfId="7536" xr:uid="{00000000-0005-0000-0000-0000B9620000}"/>
    <cellStyle name="Input 4 4 5 7 3" xfId="41562" xr:uid="{00000000-0005-0000-0000-0000BA620000}"/>
    <cellStyle name="Input 4 4 5 7 4" xfId="41563" xr:uid="{00000000-0005-0000-0000-0000BB620000}"/>
    <cellStyle name="Input 4 4 5 7 5" xfId="41564" xr:uid="{00000000-0005-0000-0000-0000BC620000}"/>
    <cellStyle name="Input 4 4 5 7 6" xfId="41565" xr:uid="{00000000-0005-0000-0000-0000BD620000}"/>
    <cellStyle name="Input 4 4 5 7 7" xfId="41566" xr:uid="{00000000-0005-0000-0000-0000BE620000}"/>
    <cellStyle name="Input 4 4 5 8" xfId="7537" xr:uid="{00000000-0005-0000-0000-0000BF620000}"/>
    <cellStyle name="Input 4 4 5 8 2" xfId="7538" xr:uid="{00000000-0005-0000-0000-0000C0620000}"/>
    <cellStyle name="Input 4 4 5 8 3" xfId="41567" xr:uid="{00000000-0005-0000-0000-0000C1620000}"/>
    <cellStyle name="Input 4 4 5 8 4" xfId="41568" xr:uid="{00000000-0005-0000-0000-0000C2620000}"/>
    <cellStyle name="Input 4 4 5 8 5" xfId="41569" xr:uid="{00000000-0005-0000-0000-0000C3620000}"/>
    <cellStyle name="Input 4 4 5 8 6" xfId="41570" xr:uid="{00000000-0005-0000-0000-0000C4620000}"/>
    <cellStyle name="Input 4 4 5 8 7" xfId="41571" xr:uid="{00000000-0005-0000-0000-0000C5620000}"/>
    <cellStyle name="Input 4 4 5 9" xfId="7539" xr:uid="{00000000-0005-0000-0000-0000C6620000}"/>
    <cellStyle name="Input 4 4 5 9 2" xfId="7540" xr:uid="{00000000-0005-0000-0000-0000C7620000}"/>
    <cellStyle name="Input 4 4 5 9 3" xfId="41572" xr:uid="{00000000-0005-0000-0000-0000C8620000}"/>
    <cellStyle name="Input 4 4 5 9 4" xfId="41573" xr:uid="{00000000-0005-0000-0000-0000C9620000}"/>
    <cellStyle name="Input 4 4 5 9 5" xfId="41574" xr:uid="{00000000-0005-0000-0000-0000CA620000}"/>
    <cellStyle name="Input 4 4 5 9 6" xfId="41575" xr:uid="{00000000-0005-0000-0000-0000CB620000}"/>
    <cellStyle name="Input 4 4 5 9 7" xfId="41576" xr:uid="{00000000-0005-0000-0000-0000CC620000}"/>
    <cellStyle name="Input 4 4 6" xfId="7541" xr:uid="{00000000-0005-0000-0000-0000CD620000}"/>
    <cellStyle name="Input 4 4 6 10" xfId="7542" xr:uid="{00000000-0005-0000-0000-0000CE620000}"/>
    <cellStyle name="Input 4 4 6 11" xfId="41577" xr:uid="{00000000-0005-0000-0000-0000CF620000}"/>
    <cellStyle name="Input 4 4 6 12" xfId="41578" xr:uid="{00000000-0005-0000-0000-0000D0620000}"/>
    <cellStyle name="Input 4 4 6 13" xfId="41579" xr:uid="{00000000-0005-0000-0000-0000D1620000}"/>
    <cellStyle name="Input 4 4 6 14" xfId="41580" xr:uid="{00000000-0005-0000-0000-0000D2620000}"/>
    <cellStyle name="Input 4 4 6 15" xfId="41581" xr:uid="{00000000-0005-0000-0000-0000D3620000}"/>
    <cellStyle name="Input 4 4 6 2" xfId="7543" xr:uid="{00000000-0005-0000-0000-0000D4620000}"/>
    <cellStyle name="Input 4 4 6 2 2" xfId="7544" xr:uid="{00000000-0005-0000-0000-0000D5620000}"/>
    <cellStyle name="Input 4 4 6 2 3" xfId="41582" xr:uid="{00000000-0005-0000-0000-0000D6620000}"/>
    <cellStyle name="Input 4 4 6 2 4" xfId="41583" xr:uid="{00000000-0005-0000-0000-0000D7620000}"/>
    <cellStyle name="Input 4 4 6 2 5" xfId="41584" xr:uid="{00000000-0005-0000-0000-0000D8620000}"/>
    <cellStyle name="Input 4 4 6 2 6" xfId="41585" xr:uid="{00000000-0005-0000-0000-0000D9620000}"/>
    <cellStyle name="Input 4 4 6 2 7" xfId="41586" xr:uid="{00000000-0005-0000-0000-0000DA620000}"/>
    <cellStyle name="Input 4 4 6 3" xfId="7545" xr:uid="{00000000-0005-0000-0000-0000DB620000}"/>
    <cellStyle name="Input 4 4 6 3 2" xfId="7546" xr:uid="{00000000-0005-0000-0000-0000DC620000}"/>
    <cellStyle name="Input 4 4 6 3 3" xfId="41587" xr:uid="{00000000-0005-0000-0000-0000DD620000}"/>
    <cellStyle name="Input 4 4 6 3 4" xfId="41588" xr:uid="{00000000-0005-0000-0000-0000DE620000}"/>
    <cellStyle name="Input 4 4 6 3 5" xfId="41589" xr:uid="{00000000-0005-0000-0000-0000DF620000}"/>
    <cellStyle name="Input 4 4 6 3 6" xfId="41590" xr:uid="{00000000-0005-0000-0000-0000E0620000}"/>
    <cellStyle name="Input 4 4 6 3 7" xfId="41591" xr:uid="{00000000-0005-0000-0000-0000E1620000}"/>
    <cellStyle name="Input 4 4 6 4" xfId="7547" xr:uid="{00000000-0005-0000-0000-0000E2620000}"/>
    <cellStyle name="Input 4 4 6 4 2" xfId="7548" xr:uid="{00000000-0005-0000-0000-0000E3620000}"/>
    <cellStyle name="Input 4 4 6 4 3" xfId="41592" xr:uid="{00000000-0005-0000-0000-0000E4620000}"/>
    <cellStyle name="Input 4 4 6 4 4" xfId="41593" xr:uid="{00000000-0005-0000-0000-0000E5620000}"/>
    <cellStyle name="Input 4 4 6 4 5" xfId="41594" xr:uid="{00000000-0005-0000-0000-0000E6620000}"/>
    <cellStyle name="Input 4 4 6 4 6" xfId="41595" xr:uid="{00000000-0005-0000-0000-0000E7620000}"/>
    <cellStyle name="Input 4 4 6 4 7" xfId="41596" xr:uid="{00000000-0005-0000-0000-0000E8620000}"/>
    <cellStyle name="Input 4 4 6 5" xfId="7549" xr:uid="{00000000-0005-0000-0000-0000E9620000}"/>
    <cellStyle name="Input 4 4 6 5 2" xfId="7550" xr:uid="{00000000-0005-0000-0000-0000EA620000}"/>
    <cellStyle name="Input 4 4 6 5 3" xfId="41597" xr:uid="{00000000-0005-0000-0000-0000EB620000}"/>
    <cellStyle name="Input 4 4 6 5 4" xfId="41598" xr:uid="{00000000-0005-0000-0000-0000EC620000}"/>
    <cellStyle name="Input 4 4 6 5 5" xfId="41599" xr:uid="{00000000-0005-0000-0000-0000ED620000}"/>
    <cellStyle name="Input 4 4 6 5 6" xfId="41600" xr:uid="{00000000-0005-0000-0000-0000EE620000}"/>
    <cellStyle name="Input 4 4 6 5 7" xfId="41601" xr:uid="{00000000-0005-0000-0000-0000EF620000}"/>
    <cellStyle name="Input 4 4 6 6" xfId="7551" xr:uid="{00000000-0005-0000-0000-0000F0620000}"/>
    <cellStyle name="Input 4 4 6 6 2" xfId="7552" xr:uid="{00000000-0005-0000-0000-0000F1620000}"/>
    <cellStyle name="Input 4 4 6 6 3" xfId="41602" xr:uid="{00000000-0005-0000-0000-0000F2620000}"/>
    <cellStyle name="Input 4 4 6 6 4" xfId="41603" xr:uid="{00000000-0005-0000-0000-0000F3620000}"/>
    <cellStyle name="Input 4 4 6 6 5" xfId="41604" xr:uid="{00000000-0005-0000-0000-0000F4620000}"/>
    <cellStyle name="Input 4 4 6 6 6" xfId="41605" xr:uid="{00000000-0005-0000-0000-0000F5620000}"/>
    <cellStyle name="Input 4 4 6 6 7" xfId="41606" xr:uid="{00000000-0005-0000-0000-0000F6620000}"/>
    <cellStyle name="Input 4 4 6 7" xfId="7553" xr:uid="{00000000-0005-0000-0000-0000F7620000}"/>
    <cellStyle name="Input 4 4 6 7 2" xfId="7554" xr:uid="{00000000-0005-0000-0000-0000F8620000}"/>
    <cellStyle name="Input 4 4 6 7 3" xfId="41607" xr:uid="{00000000-0005-0000-0000-0000F9620000}"/>
    <cellStyle name="Input 4 4 6 7 4" xfId="41608" xr:uid="{00000000-0005-0000-0000-0000FA620000}"/>
    <cellStyle name="Input 4 4 6 7 5" xfId="41609" xr:uid="{00000000-0005-0000-0000-0000FB620000}"/>
    <cellStyle name="Input 4 4 6 7 6" xfId="41610" xr:uid="{00000000-0005-0000-0000-0000FC620000}"/>
    <cellStyle name="Input 4 4 6 7 7" xfId="41611" xr:uid="{00000000-0005-0000-0000-0000FD620000}"/>
    <cellStyle name="Input 4 4 6 8" xfId="7555" xr:uid="{00000000-0005-0000-0000-0000FE620000}"/>
    <cellStyle name="Input 4 4 6 8 2" xfId="7556" xr:uid="{00000000-0005-0000-0000-0000FF620000}"/>
    <cellStyle name="Input 4 4 6 8 3" xfId="41612" xr:uid="{00000000-0005-0000-0000-000000630000}"/>
    <cellStyle name="Input 4 4 6 8 4" xfId="41613" xr:uid="{00000000-0005-0000-0000-000001630000}"/>
    <cellStyle name="Input 4 4 6 8 5" xfId="41614" xr:uid="{00000000-0005-0000-0000-000002630000}"/>
    <cellStyle name="Input 4 4 6 8 6" xfId="41615" xr:uid="{00000000-0005-0000-0000-000003630000}"/>
    <cellStyle name="Input 4 4 6 8 7" xfId="41616" xr:uid="{00000000-0005-0000-0000-000004630000}"/>
    <cellStyle name="Input 4 4 6 9" xfId="7557" xr:uid="{00000000-0005-0000-0000-000005630000}"/>
    <cellStyle name="Input 4 4 6 9 2" xfId="7558" xr:uid="{00000000-0005-0000-0000-000006630000}"/>
    <cellStyle name="Input 4 4 6 9 3" xfId="41617" xr:uid="{00000000-0005-0000-0000-000007630000}"/>
    <cellStyle name="Input 4 4 6 9 4" xfId="41618" xr:uid="{00000000-0005-0000-0000-000008630000}"/>
    <cellStyle name="Input 4 4 6 9 5" xfId="41619" xr:uid="{00000000-0005-0000-0000-000009630000}"/>
    <cellStyle name="Input 4 4 6 9 6" xfId="41620" xr:uid="{00000000-0005-0000-0000-00000A630000}"/>
    <cellStyle name="Input 4 4 6 9 7" xfId="41621" xr:uid="{00000000-0005-0000-0000-00000B630000}"/>
    <cellStyle name="Input 4 4 7" xfId="41622" xr:uid="{00000000-0005-0000-0000-00000C630000}"/>
    <cellStyle name="Input 4 5" xfId="7559" xr:uid="{00000000-0005-0000-0000-00000D630000}"/>
    <cellStyle name="Input 4 5 2" xfId="7560" xr:uid="{00000000-0005-0000-0000-00000E630000}"/>
    <cellStyle name="Input 4 5 2 2" xfId="7561" xr:uid="{00000000-0005-0000-0000-00000F630000}"/>
    <cellStyle name="Input 4 5 2 2 10" xfId="41623" xr:uid="{00000000-0005-0000-0000-000010630000}"/>
    <cellStyle name="Input 4 5 2 2 2" xfId="7562" xr:uid="{00000000-0005-0000-0000-000011630000}"/>
    <cellStyle name="Input 4 5 2 2 2 2" xfId="7563" xr:uid="{00000000-0005-0000-0000-000012630000}"/>
    <cellStyle name="Input 4 5 2 2 2 3" xfId="41624" xr:uid="{00000000-0005-0000-0000-000013630000}"/>
    <cellStyle name="Input 4 5 2 2 2 4" xfId="41625" xr:uid="{00000000-0005-0000-0000-000014630000}"/>
    <cellStyle name="Input 4 5 2 2 2 5" xfId="41626" xr:uid="{00000000-0005-0000-0000-000015630000}"/>
    <cellStyle name="Input 4 5 2 2 2 6" xfId="41627" xr:uid="{00000000-0005-0000-0000-000016630000}"/>
    <cellStyle name="Input 4 5 2 2 2 7" xfId="41628" xr:uid="{00000000-0005-0000-0000-000017630000}"/>
    <cellStyle name="Input 4 5 2 2 3" xfId="7564" xr:uid="{00000000-0005-0000-0000-000018630000}"/>
    <cellStyle name="Input 4 5 2 2 3 2" xfId="7565" xr:uid="{00000000-0005-0000-0000-000019630000}"/>
    <cellStyle name="Input 4 5 2 2 3 3" xfId="41629" xr:uid="{00000000-0005-0000-0000-00001A630000}"/>
    <cellStyle name="Input 4 5 2 2 3 4" xfId="41630" xr:uid="{00000000-0005-0000-0000-00001B630000}"/>
    <cellStyle name="Input 4 5 2 2 3 5" xfId="41631" xr:uid="{00000000-0005-0000-0000-00001C630000}"/>
    <cellStyle name="Input 4 5 2 2 3 6" xfId="41632" xr:uid="{00000000-0005-0000-0000-00001D630000}"/>
    <cellStyle name="Input 4 5 2 2 3 7" xfId="41633" xr:uid="{00000000-0005-0000-0000-00001E630000}"/>
    <cellStyle name="Input 4 5 2 2 4" xfId="7566" xr:uid="{00000000-0005-0000-0000-00001F630000}"/>
    <cellStyle name="Input 4 5 2 2 4 2" xfId="7567" xr:uid="{00000000-0005-0000-0000-000020630000}"/>
    <cellStyle name="Input 4 5 2 2 4 3" xfId="41634" xr:uid="{00000000-0005-0000-0000-000021630000}"/>
    <cellStyle name="Input 4 5 2 2 4 4" xfId="41635" xr:uid="{00000000-0005-0000-0000-000022630000}"/>
    <cellStyle name="Input 4 5 2 2 4 5" xfId="41636" xr:uid="{00000000-0005-0000-0000-000023630000}"/>
    <cellStyle name="Input 4 5 2 2 4 6" xfId="41637" xr:uid="{00000000-0005-0000-0000-000024630000}"/>
    <cellStyle name="Input 4 5 2 2 4 7" xfId="41638" xr:uid="{00000000-0005-0000-0000-000025630000}"/>
    <cellStyle name="Input 4 5 2 2 5" xfId="7568" xr:uid="{00000000-0005-0000-0000-000026630000}"/>
    <cellStyle name="Input 4 5 2 2 5 2" xfId="7569" xr:uid="{00000000-0005-0000-0000-000027630000}"/>
    <cellStyle name="Input 4 5 2 2 5 3" xfId="41639" xr:uid="{00000000-0005-0000-0000-000028630000}"/>
    <cellStyle name="Input 4 5 2 2 5 4" xfId="41640" xr:uid="{00000000-0005-0000-0000-000029630000}"/>
    <cellStyle name="Input 4 5 2 2 5 5" xfId="41641" xr:uid="{00000000-0005-0000-0000-00002A630000}"/>
    <cellStyle name="Input 4 5 2 2 5 6" xfId="41642" xr:uid="{00000000-0005-0000-0000-00002B630000}"/>
    <cellStyle name="Input 4 5 2 2 5 7" xfId="41643" xr:uid="{00000000-0005-0000-0000-00002C630000}"/>
    <cellStyle name="Input 4 5 2 2 6" xfId="7570" xr:uid="{00000000-0005-0000-0000-00002D630000}"/>
    <cellStyle name="Input 4 5 2 2 6 2" xfId="7571" xr:uid="{00000000-0005-0000-0000-00002E630000}"/>
    <cellStyle name="Input 4 5 2 2 6 3" xfId="41644" xr:uid="{00000000-0005-0000-0000-00002F630000}"/>
    <cellStyle name="Input 4 5 2 2 6 4" xfId="41645" xr:uid="{00000000-0005-0000-0000-000030630000}"/>
    <cellStyle name="Input 4 5 2 2 6 5" xfId="41646" xr:uid="{00000000-0005-0000-0000-000031630000}"/>
    <cellStyle name="Input 4 5 2 2 6 6" xfId="41647" xr:uid="{00000000-0005-0000-0000-000032630000}"/>
    <cellStyle name="Input 4 5 2 2 6 7" xfId="41648" xr:uid="{00000000-0005-0000-0000-000033630000}"/>
    <cellStyle name="Input 4 5 2 2 7" xfId="41649" xr:uid="{00000000-0005-0000-0000-000034630000}"/>
    <cellStyle name="Input 4 5 2 2 8" xfId="41650" xr:uid="{00000000-0005-0000-0000-000035630000}"/>
    <cellStyle name="Input 4 5 2 2 9" xfId="41651" xr:uid="{00000000-0005-0000-0000-000036630000}"/>
    <cellStyle name="Input 4 5 2 3" xfId="7572" xr:uid="{00000000-0005-0000-0000-000037630000}"/>
    <cellStyle name="Input 4 5 2 3 10" xfId="7573" xr:uid="{00000000-0005-0000-0000-000038630000}"/>
    <cellStyle name="Input 4 5 2 3 11" xfId="41652" xr:uid="{00000000-0005-0000-0000-000039630000}"/>
    <cellStyle name="Input 4 5 2 3 12" xfId="41653" xr:uid="{00000000-0005-0000-0000-00003A630000}"/>
    <cellStyle name="Input 4 5 2 3 13" xfId="41654" xr:uid="{00000000-0005-0000-0000-00003B630000}"/>
    <cellStyle name="Input 4 5 2 3 14" xfId="41655" xr:uid="{00000000-0005-0000-0000-00003C630000}"/>
    <cellStyle name="Input 4 5 2 3 15" xfId="41656" xr:uid="{00000000-0005-0000-0000-00003D630000}"/>
    <cellStyle name="Input 4 5 2 3 2" xfId="7574" xr:uid="{00000000-0005-0000-0000-00003E630000}"/>
    <cellStyle name="Input 4 5 2 3 2 2" xfId="7575" xr:uid="{00000000-0005-0000-0000-00003F630000}"/>
    <cellStyle name="Input 4 5 2 3 2 3" xfId="41657" xr:uid="{00000000-0005-0000-0000-000040630000}"/>
    <cellStyle name="Input 4 5 2 3 2 4" xfId="41658" xr:uid="{00000000-0005-0000-0000-000041630000}"/>
    <cellStyle name="Input 4 5 2 3 2 5" xfId="41659" xr:uid="{00000000-0005-0000-0000-000042630000}"/>
    <cellStyle name="Input 4 5 2 3 2 6" xfId="41660" xr:uid="{00000000-0005-0000-0000-000043630000}"/>
    <cellStyle name="Input 4 5 2 3 2 7" xfId="41661" xr:uid="{00000000-0005-0000-0000-000044630000}"/>
    <cellStyle name="Input 4 5 2 3 3" xfId="7576" xr:uid="{00000000-0005-0000-0000-000045630000}"/>
    <cellStyle name="Input 4 5 2 3 3 2" xfId="7577" xr:uid="{00000000-0005-0000-0000-000046630000}"/>
    <cellStyle name="Input 4 5 2 3 3 3" xfId="41662" xr:uid="{00000000-0005-0000-0000-000047630000}"/>
    <cellStyle name="Input 4 5 2 3 3 4" xfId="41663" xr:uid="{00000000-0005-0000-0000-000048630000}"/>
    <cellStyle name="Input 4 5 2 3 3 5" xfId="41664" xr:uid="{00000000-0005-0000-0000-000049630000}"/>
    <cellStyle name="Input 4 5 2 3 3 6" xfId="41665" xr:uid="{00000000-0005-0000-0000-00004A630000}"/>
    <cellStyle name="Input 4 5 2 3 3 7" xfId="41666" xr:uid="{00000000-0005-0000-0000-00004B630000}"/>
    <cellStyle name="Input 4 5 2 3 4" xfId="7578" xr:uid="{00000000-0005-0000-0000-00004C630000}"/>
    <cellStyle name="Input 4 5 2 3 4 2" xfId="7579" xr:uid="{00000000-0005-0000-0000-00004D630000}"/>
    <cellStyle name="Input 4 5 2 3 4 3" xfId="41667" xr:uid="{00000000-0005-0000-0000-00004E630000}"/>
    <cellStyle name="Input 4 5 2 3 4 4" xfId="41668" xr:uid="{00000000-0005-0000-0000-00004F630000}"/>
    <cellStyle name="Input 4 5 2 3 4 5" xfId="41669" xr:uid="{00000000-0005-0000-0000-000050630000}"/>
    <cellStyle name="Input 4 5 2 3 4 6" xfId="41670" xr:uid="{00000000-0005-0000-0000-000051630000}"/>
    <cellStyle name="Input 4 5 2 3 4 7" xfId="41671" xr:uid="{00000000-0005-0000-0000-000052630000}"/>
    <cellStyle name="Input 4 5 2 3 5" xfId="7580" xr:uid="{00000000-0005-0000-0000-000053630000}"/>
    <cellStyle name="Input 4 5 2 3 5 2" xfId="7581" xr:uid="{00000000-0005-0000-0000-000054630000}"/>
    <cellStyle name="Input 4 5 2 3 5 3" xfId="41672" xr:uid="{00000000-0005-0000-0000-000055630000}"/>
    <cellStyle name="Input 4 5 2 3 5 4" xfId="41673" xr:uid="{00000000-0005-0000-0000-000056630000}"/>
    <cellStyle name="Input 4 5 2 3 5 5" xfId="41674" xr:uid="{00000000-0005-0000-0000-000057630000}"/>
    <cellStyle name="Input 4 5 2 3 5 6" xfId="41675" xr:uid="{00000000-0005-0000-0000-000058630000}"/>
    <cellStyle name="Input 4 5 2 3 5 7" xfId="41676" xr:uid="{00000000-0005-0000-0000-000059630000}"/>
    <cellStyle name="Input 4 5 2 3 6" xfId="7582" xr:uid="{00000000-0005-0000-0000-00005A630000}"/>
    <cellStyle name="Input 4 5 2 3 6 2" xfId="7583" xr:uid="{00000000-0005-0000-0000-00005B630000}"/>
    <cellStyle name="Input 4 5 2 3 6 3" xfId="41677" xr:uid="{00000000-0005-0000-0000-00005C630000}"/>
    <cellStyle name="Input 4 5 2 3 6 4" xfId="41678" xr:uid="{00000000-0005-0000-0000-00005D630000}"/>
    <cellStyle name="Input 4 5 2 3 6 5" xfId="41679" xr:uid="{00000000-0005-0000-0000-00005E630000}"/>
    <cellStyle name="Input 4 5 2 3 6 6" xfId="41680" xr:uid="{00000000-0005-0000-0000-00005F630000}"/>
    <cellStyle name="Input 4 5 2 3 6 7" xfId="41681" xr:uid="{00000000-0005-0000-0000-000060630000}"/>
    <cellStyle name="Input 4 5 2 3 7" xfId="7584" xr:uid="{00000000-0005-0000-0000-000061630000}"/>
    <cellStyle name="Input 4 5 2 3 7 2" xfId="7585" xr:uid="{00000000-0005-0000-0000-000062630000}"/>
    <cellStyle name="Input 4 5 2 3 7 3" xfId="41682" xr:uid="{00000000-0005-0000-0000-000063630000}"/>
    <cellStyle name="Input 4 5 2 3 7 4" xfId="41683" xr:uid="{00000000-0005-0000-0000-000064630000}"/>
    <cellStyle name="Input 4 5 2 3 7 5" xfId="41684" xr:uid="{00000000-0005-0000-0000-000065630000}"/>
    <cellStyle name="Input 4 5 2 3 7 6" xfId="41685" xr:uid="{00000000-0005-0000-0000-000066630000}"/>
    <cellStyle name="Input 4 5 2 3 7 7" xfId="41686" xr:uid="{00000000-0005-0000-0000-000067630000}"/>
    <cellStyle name="Input 4 5 2 3 8" xfId="7586" xr:uid="{00000000-0005-0000-0000-000068630000}"/>
    <cellStyle name="Input 4 5 2 3 8 2" xfId="7587" xr:uid="{00000000-0005-0000-0000-000069630000}"/>
    <cellStyle name="Input 4 5 2 3 8 3" xfId="41687" xr:uid="{00000000-0005-0000-0000-00006A630000}"/>
    <cellStyle name="Input 4 5 2 3 8 4" xfId="41688" xr:uid="{00000000-0005-0000-0000-00006B630000}"/>
    <cellStyle name="Input 4 5 2 3 8 5" xfId="41689" xr:uid="{00000000-0005-0000-0000-00006C630000}"/>
    <cellStyle name="Input 4 5 2 3 8 6" xfId="41690" xr:uid="{00000000-0005-0000-0000-00006D630000}"/>
    <cellStyle name="Input 4 5 2 3 8 7" xfId="41691" xr:uid="{00000000-0005-0000-0000-00006E630000}"/>
    <cellStyle name="Input 4 5 2 3 9" xfId="7588" xr:uid="{00000000-0005-0000-0000-00006F630000}"/>
    <cellStyle name="Input 4 5 2 3 9 2" xfId="7589" xr:uid="{00000000-0005-0000-0000-000070630000}"/>
    <cellStyle name="Input 4 5 2 3 9 3" xfId="41692" xr:uid="{00000000-0005-0000-0000-000071630000}"/>
    <cellStyle name="Input 4 5 2 3 9 4" xfId="41693" xr:uid="{00000000-0005-0000-0000-000072630000}"/>
    <cellStyle name="Input 4 5 2 3 9 5" xfId="41694" xr:uid="{00000000-0005-0000-0000-000073630000}"/>
    <cellStyle name="Input 4 5 2 3 9 6" xfId="41695" xr:uid="{00000000-0005-0000-0000-000074630000}"/>
    <cellStyle name="Input 4 5 2 3 9 7" xfId="41696" xr:uid="{00000000-0005-0000-0000-000075630000}"/>
    <cellStyle name="Input 4 5 2 4" xfId="7590" xr:uid="{00000000-0005-0000-0000-000076630000}"/>
    <cellStyle name="Input 4 5 2 4 2" xfId="7591" xr:uid="{00000000-0005-0000-0000-000077630000}"/>
    <cellStyle name="Input 4 5 2 4 3" xfId="41697" xr:uid="{00000000-0005-0000-0000-000078630000}"/>
    <cellStyle name="Input 4 5 2 4 4" xfId="41698" xr:uid="{00000000-0005-0000-0000-000079630000}"/>
    <cellStyle name="Input 4 5 2 4 5" xfId="41699" xr:uid="{00000000-0005-0000-0000-00007A630000}"/>
    <cellStyle name="Input 4 5 2 4 6" xfId="41700" xr:uid="{00000000-0005-0000-0000-00007B630000}"/>
    <cellStyle name="Input 4 5 2 4 7" xfId="41701" xr:uid="{00000000-0005-0000-0000-00007C630000}"/>
    <cellStyle name="Input 4 5 2 5" xfId="7592" xr:uid="{00000000-0005-0000-0000-00007D630000}"/>
    <cellStyle name="Input 4 5 2 5 2" xfId="7593" xr:uid="{00000000-0005-0000-0000-00007E630000}"/>
    <cellStyle name="Input 4 5 2 6" xfId="41702" xr:uid="{00000000-0005-0000-0000-00007F630000}"/>
    <cellStyle name="Input 4 5 2 7" xfId="41703" xr:uid="{00000000-0005-0000-0000-000080630000}"/>
    <cellStyle name="Input 4 5 2 8" xfId="41704" xr:uid="{00000000-0005-0000-0000-000081630000}"/>
    <cellStyle name="Input 4 5 3" xfId="7594" xr:uid="{00000000-0005-0000-0000-000082630000}"/>
    <cellStyle name="Input 4 5 3 10" xfId="41705" xr:uid="{00000000-0005-0000-0000-000083630000}"/>
    <cellStyle name="Input 4 5 3 2" xfId="7595" xr:uid="{00000000-0005-0000-0000-000084630000}"/>
    <cellStyle name="Input 4 5 3 2 2" xfId="7596" xr:uid="{00000000-0005-0000-0000-000085630000}"/>
    <cellStyle name="Input 4 5 3 2 3" xfId="41706" xr:uid="{00000000-0005-0000-0000-000086630000}"/>
    <cellStyle name="Input 4 5 3 2 4" xfId="41707" xr:uid="{00000000-0005-0000-0000-000087630000}"/>
    <cellStyle name="Input 4 5 3 2 5" xfId="41708" xr:uid="{00000000-0005-0000-0000-000088630000}"/>
    <cellStyle name="Input 4 5 3 2 6" xfId="41709" xr:uid="{00000000-0005-0000-0000-000089630000}"/>
    <cellStyle name="Input 4 5 3 2 7" xfId="41710" xr:uid="{00000000-0005-0000-0000-00008A630000}"/>
    <cellStyle name="Input 4 5 3 3" xfId="7597" xr:uid="{00000000-0005-0000-0000-00008B630000}"/>
    <cellStyle name="Input 4 5 3 3 2" xfId="7598" xr:uid="{00000000-0005-0000-0000-00008C630000}"/>
    <cellStyle name="Input 4 5 3 3 3" xfId="41711" xr:uid="{00000000-0005-0000-0000-00008D630000}"/>
    <cellStyle name="Input 4 5 3 3 4" xfId="41712" xr:uid="{00000000-0005-0000-0000-00008E630000}"/>
    <cellStyle name="Input 4 5 3 3 5" xfId="41713" xr:uid="{00000000-0005-0000-0000-00008F630000}"/>
    <cellStyle name="Input 4 5 3 3 6" xfId="41714" xr:uid="{00000000-0005-0000-0000-000090630000}"/>
    <cellStyle name="Input 4 5 3 3 7" xfId="41715" xr:uid="{00000000-0005-0000-0000-000091630000}"/>
    <cellStyle name="Input 4 5 3 4" xfId="7599" xr:uid="{00000000-0005-0000-0000-000092630000}"/>
    <cellStyle name="Input 4 5 3 4 2" xfId="7600" xr:uid="{00000000-0005-0000-0000-000093630000}"/>
    <cellStyle name="Input 4 5 3 4 3" xfId="41716" xr:uid="{00000000-0005-0000-0000-000094630000}"/>
    <cellStyle name="Input 4 5 3 4 4" xfId="41717" xr:uid="{00000000-0005-0000-0000-000095630000}"/>
    <cellStyle name="Input 4 5 3 4 5" xfId="41718" xr:uid="{00000000-0005-0000-0000-000096630000}"/>
    <cellStyle name="Input 4 5 3 4 6" xfId="41719" xr:uid="{00000000-0005-0000-0000-000097630000}"/>
    <cellStyle name="Input 4 5 3 4 7" xfId="41720" xr:uid="{00000000-0005-0000-0000-000098630000}"/>
    <cellStyle name="Input 4 5 3 5" xfId="7601" xr:uid="{00000000-0005-0000-0000-000099630000}"/>
    <cellStyle name="Input 4 5 3 5 2" xfId="7602" xr:uid="{00000000-0005-0000-0000-00009A630000}"/>
    <cellStyle name="Input 4 5 3 5 3" xfId="41721" xr:uid="{00000000-0005-0000-0000-00009B630000}"/>
    <cellStyle name="Input 4 5 3 5 4" xfId="41722" xr:uid="{00000000-0005-0000-0000-00009C630000}"/>
    <cellStyle name="Input 4 5 3 5 5" xfId="41723" xr:uid="{00000000-0005-0000-0000-00009D630000}"/>
    <cellStyle name="Input 4 5 3 5 6" xfId="41724" xr:uid="{00000000-0005-0000-0000-00009E630000}"/>
    <cellStyle name="Input 4 5 3 5 7" xfId="41725" xr:uid="{00000000-0005-0000-0000-00009F630000}"/>
    <cellStyle name="Input 4 5 3 6" xfId="7603" xr:uid="{00000000-0005-0000-0000-0000A0630000}"/>
    <cellStyle name="Input 4 5 3 6 2" xfId="7604" xr:uid="{00000000-0005-0000-0000-0000A1630000}"/>
    <cellStyle name="Input 4 5 3 6 3" xfId="41726" xr:uid="{00000000-0005-0000-0000-0000A2630000}"/>
    <cellStyle name="Input 4 5 3 6 4" xfId="41727" xr:uid="{00000000-0005-0000-0000-0000A3630000}"/>
    <cellStyle name="Input 4 5 3 6 5" xfId="41728" xr:uid="{00000000-0005-0000-0000-0000A4630000}"/>
    <cellStyle name="Input 4 5 3 6 6" xfId="41729" xr:uid="{00000000-0005-0000-0000-0000A5630000}"/>
    <cellStyle name="Input 4 5 3 6 7" xfId="41730" xr:uid="{00000000-0005-0000-0000-0000A6630000}"/>
    <cellStyle name="Input 4 5 3 7" xfId="41731" xr:uid="{00000000-0005-0000-0000-0000A7630000}"/>
    <cellStyle name="Input 4 5 3 8" xfId="41732" xr:uid="{00000000-0005-0000-0000-0000A8630000}"/>
    <cellStyle name="Input 4 5 3 9" xfId="41733" xr:uid="{00000000-0005-0000-0000-0000A9630000}"/>
    <cellStyle name="Input 4 5 4" xfId="7605" xr:uid="{00000000-0005-0000-0000-0000AA630000}"/>
    <cellStyle name="Input 4 5 4 10" xfId="7606" xr:uid="{00000000-0005-0000-0000-0000AB630000}"/>
    <cellStyle name="Input 4 5 4 11" xfId="41734" xr:uid="{00000000-0005-0000-0000-0000AC630000}"/>
    <cellStyle name="Input 4 5 4 12" xfId="41735" xr:uid="{00000000-0005-0000-0000-0000AD630000}"/>
    <cellStyle name="Input 4 5 4 2" xfId="7607" xr:uid="{00000000-0005-0000-0000-0000AE630000}"/>
    <cellStyle name="Input 4 5 4 2 2" xfId="7608" xr:uid="{00000000-0005-0000-0000-0000AF630000}"/>
    <cellStyle name="Input 4 5 4 2 3" xfId="41736" xr:uid="{00000000-0005-0000-0000-0000B0630000}"/>
    <cellStyle name="Input 4 5 4 2 4" xfId="41737" xr:uid="{00000000-0005-0000-0000-0000B1630000}"/>
    <cellStyle name="Input 4 5 4 2 5" xfId="41738" xr:uid="{00000000-0005-0000-0000-0000B2630000}"/>
    <cellStyle name="Input 4 5 4 2 6" xfId="41739" xr:uid="{00000000-0005-0000-0000-0000B3630000}"/>
    <cellStyle name="Input 4 5 4 2 7" xfId="41740" xr:uid="{00000000-0005-0000-0000-0000B4630000}"/>
    <cellStyle name="Input 4 5 4 3" xfId="7609" xr:uid="{00000000-0005-0000-0000-0000B5630000}"/>
    <cellStyle name="Input 4 5 4 3 2" xfId="7610" xr:uid="{00000000-0005-0000-0000-0000B6630000}"/>
    <cellStyle name="Input 4 5 4 3 3" xfId="41741" xr:uid="{00000000-0005-0000-0000-0000B7630000}"/>
    <cellStyle name="Input 4 5 4 3 4" xfId="41742" xr:uid="{00000000-0005-0000-0000-0000B8630000}"/>
    <cellStyle name="Input 4 5 4 3 5" xfId="41743" xr:uid="{00000000-0005-0000-0000-0000B9630000}"/>
    <cellStyle name="Input 4 5 4 3 6" xfId="41744" xr:uid="{00000000-0005-0000-0000-0000BA630000}"/>
    <cellStyle name="Input 4 5 4 3 7" xfId="41745" xr:uid="{00000000-0005-0000-0000-0000BB630000}"/>
    <cellStyle name="Input 4 5 4 4" xfId="7611" xr:uid="{00000000-0005-0000-0000-0000BC630000}"/>
    <cellStyle name="Input 4 5 4 4 2" xfId="7612" xr:uid="{00000000-0005-0000-0000-0000BD630000}"/>
    <cellStyle name="Input 4 5 4 4 3" xfId="41746" xr:uid="{00000000-0005-0000-0000-0000BE630000}"/>
    <cellStyle name="Input 4 5 4 4 4" xfId="41747" xr:uid="{00000000-0005-0000-0000-0000BF630000}"/>
    <cellStyle name="Input 4 5 4 4 5" xfId="41748" xr:uid="{00000000-0005-0000-0000-0000C0630000}"/>
    <cellStyle name="Input 4 5 4 4 6" xfId="41749" xr:uid="{00000000-0005-0000-0000-0000C1630000}"/>
    <cellStyle name="Input 4 5 4 4 7" xfId="41750" xr:uid="{00000000-0005-0000-0000-0000C2630000}"/>
    <cellStyle name="Input 4 5 4 5" xfId="7613" xr:uid="{00000000-0005-0000-0000-0000C3630000}"/>
    <cellStyle name="Input 4 5 4 5 2" xfId="7614" xr:uid="{00000000-0005-0000-0000-0000C4630000}"/>
    <cellStyle name="Input 4 5 4 5 3" xfId="41751" xr:uid="{00000000-0005-0000-0000-0000C5630000}"/>
    <cellStyle name="Input 4 5 4 5 4" xfId="41752" xr:uid="{00000000-0005-0000-0000-0000C6630000}"/>
    <cellStyle name="Input 4 5 4 5 5" xfId="41753" xr:uid="{00000000-0005-0000-0000-0000C7630000}"/>
    <cellStyle name="Input 4 5 4 5 6" xfId="41754" xr:uid="{00000000-0005-0000-0000-0000C8630000}"/>
    <cellStyle name="Input 4 5 4 5 7" xfId="41755" xr:uid="{00000000-0005-0000-0000-0000C9630000}"/>
    <cellStyle name="Input 4 5 4 6" xfId="7615" xr:uid="{00000000-0005-0000-0000-0000CA630000}"/>
    <cellStyle name="Input 4 5 4 6 2" xfId="7616" xr:uid="{00000000-0005-0000-0000-0000CB630000}"/>
    <cellStyle name="Input 4 5 4 6 3" xfId="41756" xr:uid="{00000000-0005-0000-0000-0000CC630000}"/>
    <cellStyle name="Input 4 5 4 6 4" xfId="41757" xr:uid="{00000000-0005-0000-0000-0000CD630000}"/>
    <cellStyle name="Input 4 5 4 6 5" xfId="41758" xr:uid="{00000000-0005-0000-0000-0000CE630000}"/>
    <cellStyle name="Input 4 5 4 6 6" xfId="41759" xr:uid="{00000000-0005-0000-0000-0000CF630000}"/>
    <cellStyle name="Input 4 5 4 6 7" xfId="41760" xr:uid="{00000000-0005-0000-0000-0000D0630000}"/>
    <cellStyle name="Input 4 5 4 7" xfId="7617" xr:uid="{00000000-0005-0000-0000-0000D1630000}"/>
    <cellStyle name="Input 4 5 4 7 2" xfId="7618" xr:uid="{00000000-0005-0000-0000-0000D2630000}"/>
    <cellStyle name="Input 4 5 4 7 3" xfId="41761" xr:uid="{00000000-0005-0000-0000-0000D3630000}"/>
    <cellStyle name="Input 4 5 4 7 4" xfId="41762" xr:uid="{00000000-0005-0000-0000-0000D4630000}"/>
    <cellStyle name="Input 4 5 4 7 5" xfId="41763" xr:uid="{00000000-0005-0000-0000-0000D5630000}"/>
    <cellStyle name="Input 4 5 4 7 6" xfId="41764" xr:uid="{00000000-0005-0000-0000-0000D6630000}"/>
    <cellStyle name="Input 4 5 4 7 7" xfId="41765" xr:uid="{00000000-0005-0000-0000-0000D7630000}"/>
    <cellStyle name="Input 4 5 4 8" xfId="7619" xr:uid="{00000000-0005-0000-0000-0000D8630000}"/>
    <cellStyle name="Input 4 5 4 8 2" xfId="7620" xr:uid="{00000000-0005-0000-0000-0000D9630000}"/>
    <cellStyle name="Input 4 5 4 8 3" xfId="41766" xr:uid="{00000000-0005-0000-0000-0000DA630000}"/>
    <cellStyle name="Input 4 5 4 8 4" xfId="41767" xr:uid="{00000000-0005-0000-0000-0000DB630000}"/>
    <cellStyle name="Input 4 5 4 8 5" xfId="41768" xr:uid="{00000000-0005-0000-0000-0000DC630000}"/>
    <cellStyle name="Input 4 5 4 8 6" xfId="41769" xr:uid="{00000000-0005-0000-0000-0000DD630000}"/>
    <cellStyle name="Input 4 5 4 8 7" xfId="41770" xr:uid="{00000000-0005-0000-0000-0000DE630000}"/>
    <cellStyle name="Input 4 5 4 9" xfId="7621" xr:uid="{00000000-0005-0000-0000-0000DF630000}"/>
    <cellStyle name="Input 4 5 4 9 2" xfId="7622" xr:uid="{00000000-0005-0000-0000-0000E0630000}"/>
    <cellStyle name="Input 4 5 4 9 3" xfId="41771" xr:uid="{00000000-0005-0000-0000-0000E1630000}"/>
    <cellStyle name="Input 4 5 4 9 4" xfId="41772" xr:uid="{00000000-0005-0000-0000-0000E2630000}"/>
    <cellStyle name="Input 4 5 4 9 5" xfId="41773" xr:uid="{00000000-0005-0000-0000-0000E3630000}"/>
    <cellStyle name="Input 4 5 4 9 6" xfId="41774" xr:uid="{00000000-0005-0000-0000-0000E4630000}"/>
    <cellStyle name="Input 4 5 4 9 7" xfId="41775" xr:uid="{00000000-0005-0000-0000-0000E5630000}"/>
    <cellStyle name="Input 4 5 5" xfId="7623" xr:uid="{00000000-0005-0000-0000-0000E6630000}"/>
    <cellStyle name="Input 4 5 5 10" xfId="41776" xr:uid="{00000000-0005-0000-0000-0000E7630000}"/>
    <cellStyle name="Input 4 5 5 11" xfId="41777" xr:uid="{00000000-0005-0000-0000-0000E8630000}"/>
    <cellStyle name="Input 4 5 5 12" xfId="41778" xr:uid="{00000000-0005-0000-0000-0000E9630000}"/>
    <cellStyle name="Input 4 5 5 2" xfId="7624" xr:uid="{00000000-0005-0000-0000-0000EA630000}"/>
    <cellStyle name="Input 4 5 5 2 2" xfId="7625" xr:uid="{00000000-0005-0000-0000-0000EB630000}"/>
    <cellStyle name="Input 4 5 5 2 3" xfId="41779" xr:uid="{00000000-0005-0000-0000-0000EC630000}"/>
    <cellStyle name="Input 4 5 5 2 4" xfId="41780" xr:uid="{00000000-0005-0000-0000-0000ED630000}"/>
    <cellStyle name="Input 4 5 5 2 5" xfId="41781" xr:uid="{00000000-0005-0000-0000-0000EE630000}"/>
    <cellStyle name="Input 4 5 5 2 6" xfId="41782" xr:uid="{00000000-0005-0000-0000-0000EF630000}"/>
    <cellStyle name="Input 4 5 5 2 7" xfId="41783" xr:uid="{00000000-0005-0000-0000-0000F0630000}"/>
    <cellStyle name="Input 4 5 5 3" xfId="7626" xr:uid="{00000000-0005-0000-0000-0000F1630000}"/>
    <cellStyle name="Input 4 5 5 3 2" xfId="7627" xr:uid="{00000000-0005-0000-0000-0000F2630000}"/>
    <cellStyle name="Input 4 5 5 3 3" xfId="41784" xr:uid="{00000000-0005-0000-0000-0000F3630000}"/>
    <cellStyle name="Input 4 5 5 3 4" xfId="41785" xr:uid="{00000000-0005-0000-0000-0000F4630000}"/>
    <cellStyle name="Input 4 5 5 3 5" xfId="41786" xr:uid="{00000000-0005-0000-0000-0000F5630000}"/>
    <cellStyle name="Input 4 5 5 3 6" xfId="41787" xr:uid="{00000000-0005-0000-0000-0000F6630000}"/>
    <cellStyle name="Input 4 5 5 3 7" xfId="41788" xr:uid="{00000000-0005-0000-0000-0000F7630000}"/>
    <cellStyle name="Input 4 5 5 4" xfId="7628" xr:uid="{00000000-0005-0000-0000-0000F8630000}"/>
    <cellStyle name="Input 4 5 5 4 2" xfId="7629" xr:uid="{00000000-0005-0000-0000-0000F9630000}"/>
    <cellStyle name="Input 4 5 5 4 3" xfId="41789" xr:uid="{00000000-0005-0000-0000-0000FA630000}"/>
    <cellStyle name="Input 4 5 5 4 4" xfId="41790" xr:uid="{00000000-0005-0000-0000-0000FB630000}"/>
    <cellStyle name="Input 4 5 5 4 5" xfId="41791" xr:uid="{00000000-0005-0000-0000-0000FC630000}"/>
    <cellStyle name="Input 4 5 5 4 6" xfId="41792" xr:uid="{00000000-0005-0000-0000-0000FD630000}"/>
    <cellStyle name="Input 4 5 5 4 7" xfId="41793" xr:uid="{00000000-0005-0000-0000-0000FE630000}"/>
    <cellStyle name="Input 4 5 5 5" xfId="7630" xr:uid="{00000000-0005-0000-0000-0000FF630000}"/>
    <cellStyle name="Input 4 5 5 5 2" xfId="7631" xr:uid="{00000000-0005-0000-0000-000000640000}"/>
    <cellStyle name="Input 4 5 5 5 3" xfId="41794" xr:uid="{00000000-0005-0000-0000-000001640000}"/>
    <cellStyle name="Input 4 5 5 5 4" xfId="41795" xr:uid="{00000000-0005-0000-0000-000002640000}"/>
    <cellStyle name="Input 4 5 5 5 5" xfId="41796" xr:uid="{00000000-0005-0000-0000-000003640000}"/>
    <cellStyle name="Input 4 5 5 5 6" xfId="41797" xr:uid="{00000000-0005-0000-0000-000004640000}"/>
    <cellStyle name="Input 4 5 5 5 7" xfId="41798" xr:uid="{00000000-0005-0000-0000-000005640000}"/>
    <cellStyle name="Input 4 5 5 6" xfId="7632" xr:uid="{00000000-0005-0000-0000-000006640000}"/>
    <cellStyle name="Input 4 5 5 6 2" xfId="7633" xr:uid="{00000000-0005-0000-0000-000007640000}"/>
    <cellStyle name="Input 4 5 5 6 3" xfId="41799" xr:uid="{00000000-0005-0000-0000-000008640000}"/>
    <cellStyle name="Input 4 5 5 6 4" xfId="41800" xr:uid="{00000000-0005-0000-0000-000009640000}"/>
    <cellStyle name="Input 4 5 5 6 5" xfId="41801" xr:uid="{00000000-0005-0000-0000-00000A640000}"/>
    <cellStyle name="Input 4 5 5 6 6" xfId="41802" xr:uid="{00000000-0005-0000-0000-00000B640000}"/>
    <cellStyle name="Input 4 5 5 6 7" xfId="41803" xr:uid="{00000000-0005-0000-0000-00000C640000}"/>
    <cellStyle name="Input 4 5 5 7" xfId="7634" xr:uid="{00000000-0005-0000-0000-00000D640000}"/>
    <cellStyle name="Input 4 5 5 7 2" xfId="7635" xr:uid="{00000000-0005-0000-0000-00000E640000}"/>
    <cellStyle name="Input 4 5 5 7 3" xfId="41804" xr:uid="{00000000-0005-0000-0000-00000F640000}"/>
    <cellStyle name="Input 4 5 5 7 4" xfId="41805" xr:uid="{00000000-0005-0000-0000-000010640000}"/>
    <cellStyle name="Input 4 5 5 7 5" xfId="41806" xr:uid="{00000000-0005-0000-0000-000011640000}"/>
    <cellStyle name="Input 4 5 5 7 6" xfId="41807" xr:uid="{00000000-0005-0000-0000-000012640000}"/>
    <cellStyle name="Input 4 5 5 7 7" xfId="41808" xr:uid="{00000000-0005-0000-0000-000013640000}"/>
    <cellStyle name="Input 4 5 5 8" xfId="7636" xr:uid="{00000000-0005-0000-0000-000014640000}"/>
    <cellStyle name="Input 4 5 5 8 2" xfId="7637" xr:uid="{00000000-0005-0000-0000-000015640000}"/>
    <cellStyle name="Input 4 5 5 8 3" xfId="41809" xr:uid="{00000000-0005-0000-0000-000016640000}"/>
    <cellStyle name="Input 4 5 5 8 4" xfId="41810" xr:uid="{00000000-0005-0000-0000-000017640000}"/>
    <cellStyle name="Input 4 5 5 8 5" xfId="41811" xr:uid="{00000000-0005-0000-0000-000018640000}"/>
    <cellStyle name="Input 4 5 5 8 6" xfId="41812" xr:uid="{00000000-0005-0000-0000-000019640000}"/>
    <cellStyle name="Input 4 5 5 8 7" xfId="41813" xr:uid="{00000000-0005-0000-0000-00001A640000}"/>
    <cellStyle name="Input 4 5 5 9" xfId="7638" xr:uid="{00000000-0005-0000-0000-00001B640000}"/>
    <cellStyle name="Input 4 5 5 9 2" xfId="7639" xr:uid="{00000000-0005-0000-0000-00001C640000}"/>
    <cellStyle name="Input 4 5 5 9 3" xfId="41814" xr:uid="{00000000-0005-0000-0000-00001D640000}"/>
    <cellStyle name="Input 4 5 5 9 4" xfId="41815" xr:uid="{00000000-0005-0000-0000-00001E640000}"/>
    <cellStyle name="Input 4 5 5 9 5" xfId="41816" xr:uid="{00000000-0005-0000-0000-00001F640000}"/>
    <cellStyle name="Input 4 5 5 9 6" xfId="41817" xr:uid="{00000000-0005-0000-0000-000020640000}"/>
    <cellStyle name="Input 4 5 5 9 7" xfId="41818" xr:uid="{00000000-0005-0000-0000-000021640000}"/>
    <cellStyle name="Input 4 5 6" xfId="7640" xr:uid="{00000000-0005-0000-0000-000022640000}"/>
    <cellStyle name="Input 4 5 6 10" xfId="7641" xr:uid="{00000000-0005-0000-0000-000023640000}"/>
    <cellStyle name="Input 4 5 6 11" xfId="41819" xr:uid="{00000000-0005-0000-0000-000024640000}"/>
    <cellStyle name="Input 4 5 6 12" xfId="41820" xr:uid="{00000000-0005-0000-0000-000025640000}"/>
    <cellStyle name="Input 4 5 6 13" xfId="41821" xr:uid="{00000000-0005-0000-0000-000026640000}"/>
    <cellStyle name="Input 4 5 6 14" xfId="41822" xr:uid="{00000000-0005-0000-0000-000027640000}"/>
    <cellStyle name="Input 4 5 6 15" xfId="41823" xr:uid="{00000000-0005-0000-0000-000028640000}"/>
    <cellStyle name="Input 4 5 6 2" xfId="7642" xr:uid="{00000000-0005-0000-0000-000029640000}"/>
    <cellStyle name="Input 4 5 6 2 2" xfId="7643" xr:uid="{00000000-0005-0000-0000-00002A640000}"/>
    <cellStyle name="Input 4 5 6 2 3" xfId="41824" xr:uid="{00000000-0005-0000-0000-00002B640000}"/>
    <cellStyle name="Input 4 5 6 2 4" xfId="41825" xr:uid="{00000000-0005-0000-0000-00002C640000}"/>
    <cellStyle name="Input 4 5 6 2 5" xfId="41826" xr:uid="{00000000-0005-0000-0000-00002D640000}"/>
    <cellStyle name="Input 4 5 6 2 6" xfId="41827" xr:uid="{00000000-0005-0000-0000-00002E640000}"/>
    <cellStyle name="Input 4 5 6 2 7" xfId="41828" xr:uid="{00000000-0005-0000-0000-00002F640000}"/>
    <cellStyle name="Input 4 5 6 3" xfId="7644" xr:uid="{00000000-0005-0000-0000-000030640000}"/>
    <cellStyle name="Input 4 5 6 3 2" xfId="7645" xr:uid="{00000000-0005-0000-0000-000031640000}"/>
    <cellStyle name="Input 4 5 6 3 3" xfId="41829" xr:uid="{00000000-0005-0000-0000-000032640000}"/>
    <cellStyle name="Input 4 5 6 3 4" xfId="41830" xr:uid="{00000000-0005-0000-0000-000033640000}"/>
    <cellStyle name="Input 4 5 6 3 5" xfId="41831" xr:uid="{00000000-0005-0000-0000-000034640000}"/>
    <cellStyle name="Input 4 5 6 3 6" xfId="41832" xr:uid="{00000000-0005-0000-0000-000035640000}"/>
    <cellStyle name="Input 4 5 6 3 7" xfId="41833" xr:uid="{00000000-0005-0000-0000-000036640000}"/>
    <cellStyle name="Input 4 5 6 4" xfId="7646" xr:uid="{00000000-0005-0000-0000-000037640000}"/>
    <cellStyle name="Input 4 5 6 4 2" xfId="7647" xr:uid="{00000000-0005-0000-0000-000038640000}"/>
    <cellStyle name="Input 4 5 6 4 3" xfId="41834" xr:uid="{00000000-0005-0000-0000-000039640000}"/>
    <cellStyle name="Input 4 5 6 4 4" xfId="41835" xr:uid="{00000000-0005-0000-0000-00003A640000}"/>
    <cellStyle name="Input 4 5 6 4 5" xfId="41836" xr:uid="{00000000-0005-0000-0000-00003B640000}"/>
    <cellStyle name="Input 4 5 6 4 6" xfId="41837" xr:uid="{00000000-0005-0000-0000-00003C640000}"/>
    <cellStyle name="Input 4 5 6 4 7" xfId="41838" xr:uid="{00000000-0005-0000-0000-00003D640000}"/>
    <cellStyle name="Input 4 5 6 5" xfId="7648" xr:uid="{00000000-0005-0000-0000-00003E640000}"/>
    <cellStyle name="Input 4 5 6 5 2" xfId="7649" xr:uid="{00000000-0005-0000-0000-00003F640000}"/>
    <cellStyle name="Input 4 5 6 5 3" xfId="41839" xr:uid="{00000000-0005-0000-0000-000040640000}"/>
    <cellStyle name="Input 4 5 6 5 4" xfId="41840" xr:uid="{00000000-0005-0000-0000-000041640000}"/>
    <cellStyle name="Input 4 5 6 5 5" xfId="41841" xr:uid="{00000000-0005-0000-0000-000042640000}"/>
    <cellStyle name="Input 4 5 6 5 6" xfId="41842" xr:uid="{00000000-0005-0000-0000-000043640000}"/>
    <cellStyle name="Input 4 5 6 5 7" xfId="41843" xr:uid="{00000000-0005-0000-0000-000044640000}"/>
    <cellStyle name="Input 4 5 6 6" xfId="7650" xr:uid="{00000000-0005-0000-0000-000045640000}"/>
    <cellStyle name="Input 4 5 6 6 2" xfId="7651" xr:uid="{00000000-0005-0000-0000-000046640000}"/>
    <cellStyle name="Input 4 5 6 6 3" xfId="41844" xr:uid="{00000000-0005-0000-0000-000047640000}"/>
    <cellStyle name="Input 4 5 6 6 4" xfId="41845" xr:uid="{00000000-0005-0000-0000-000048640000}"/>
    <cellStyle name="Input 4 5 6 6 5" xfId="41846" xr:uid="{00000000-0005-0000-0000-000049640000}"/>
    <cellStyle name="Input 4 5 6 6 6" xfId="41847" xr:uid="{00000000-0005-0000-0000-00004A640000}"/>
    <cellStyle name="Input 4 5 6 6 7" xfId="41848" xr:uid="{00000000-0005-0000-0000-00004B640000}"/>
    <cellStyle name="Input 4 5 6 7" xfId="7652" xr:uid="{00000000-0005-0000-0000-00004C640000}"/>
    <cellStyle name="Input 4 5 6 7 2" xfId="7653" xr:uid="{00000000-0005-0000-0000-00004D640000}"/>
    <cellStyle name="Input 4 5 6 7 3" xfId="41849" xr:uid="{00000000-0005-0000-0000-00004E640000}"/>
    <cellStyle name="Input 4 5 6 7 4" xfId="41850" xr:uid="{00000000-0005-0000-0000-00004F640000}"/>
    <cellStyle name="Input 4 5 6 7 5" xfId="41851" xr:uid="{00000000-0005-0000-0000-000050640000}"/>
    <cellStyle name="Input 4 5 6 7 6" xfId="41852" xr:uid="{00000000-0005-0000-0000-000051640000}"/>
    <cellStyle name="Input 4 5 6 7 7" xfId="41853" xr:uid="{00000000-0005-0000-0000-000052640000}"/>
    <cellStyle name="Input 4 5 6 8" xfId="7654" xr:uid="{00000000-0005-0000-0000-000053640000}"/>
    <cellStyle name="Input 4 5 6 8 2" xfId="7655" xr:uid="{00000000-0005-0000-0000-000054640000}"/>
    <cellStyle name="Input 4 5 6 8 3" xfId="41854" xr:uid="{00000000-0005-0000-0000-000055640000}"/>
    <cellStyle name="Input 4 5 6 8 4" xfId="41855" xr:uid="{00000000-0005-0000-0000-000056640000}"/>
    <cellStyle name="Input 4 5 6 8 5" xfId="41856" xr:uid="{00000000-0005-0000-0000-000057640000}"/>
    <cellStyle name="Input 4 5 6 8 6" xfId="41857" xr:uid="{00000000-0005-0000-0000-000058640000}"/>
    <cellStyle name="Input 4 5 6 8 7" xfId="41858" xr:uid="{00000000-0005-0000-0000-000059640000}"/>
    <cellStyle name="Input 4 5 6 9" xfId="7656" xr:uid="{00000000-0005-0000-0000-00005A640000}"/>
    <cellStyle name="Input 4 5 6 9 2" xfId="7657" xr:uid="{00000000-0005-0000-0000-00005B640000}"/>
    <cellStyle name="Input 4 5 6 9 3" xfId="41859" xr:uid="{00000000-0005-0000-0000-00005C640000}"/>
    <cellStyle name="Input 4 5 6 9 4" xfId="41860" xr:uid="{00000000-0005-0000-0000-00005D640000}"/>
    <cellStyle name="Input 4 5 6 9 5" xfId="41861" xr:uid="{00000000-0005-0000-0000-00005E640000}"/>
    <cellStyle name="Input 4 5 6 9 6" xfId="41862" xr:uid="{00000000-0005-0000-0000-00005F640000}"/>
    <cellStyle name="Input 4 5 6 9 7" xfId="41863" xr:uid="{00000000-0005-0000-0000-000060640000}"/>
    <cellStyle name="Input 4 5 7" xfId="41864" xr:uid="{00000000-0005-0000-0000-000061640000}"/>
    <cellStyle name="Input 4 6" xfId="7658" xr:uid="{00000000-0005-0000-0000-000062640000}"/>
    <cellStyle name="Input 4 6 2" xfId="7659" xr:uid="{00000000-0005-0000-0000-000063640000}"/>
    <cellStyle name="Input 4 6 2 2" xfId="7660" xr:uid="{00000000-0005-0000-0000-000064640000}"/>
    <cellStyle name="Input 4 6 2 2 10" xfId="41865" xr:uid="{00000000-0005-0000-0000-000065640000}"/>
    <cellStyle name="Input 4 6 2 2 2" xfId="7661" xr:uid="{00000000-0005-0000-0000-000066640000}"/>
    <cellStyle name="Input 4 6 2 2 2 2" xfId="7662" xr:uid="{00000000-0005-0000-0000-000067640000}"/>
    <cellStyle name="Input 4 6 2 2 2 3" xfId="41866" xr:uid="{00000000-0005-0000-0000-000068640000}"/>
    <cellStyle name="Input 4 6 2 2 2 4" xfId="41867" xr:uid="{00000000-0005-0000-0000-000069640000}"/>
    <cellStyle name="Input 4 6 2 2 2 5" xfId="41868" xr:uid="{00000000-0005-0000-0000-00006A640000}"/>
    <cellStyle name="Input 4 6 2 2 2 6" xfId="41869" xr:uid="{00000000-0005-0000-0000-00006B640000}"/>
    <cellStyle name="Input 4 6 2 2 2 7" xfId="41870" xr:uid="{00000000-0005-0000-0000-00006C640000}"/>
    <cellStyle name="Input 4 6 2 2 3" xfId="7663" xr:uid="{00000000-0005-0000-0000-00006D640000}"/>
    <cellStyle name="Input 4 6 2 2 3 2" xfId="7664" xr:uid="{00000000-0005-0000-0000-00006E640000}"/>
    <cellStyle name="Input 4 6 2 2 3 3" xfId="41871" xr:uid="{00000000-0005-0000-0000-00006F640000}"/>
    <cellStyle name="Input 4 6 2 2 3 4" xfId="41872" xr:uid="{00000000-0005-0000-0000-000070640000}"/>
    <cellStyle name="Input 4 6 2 2 3 5" xfId="41873" xr:uid="{00000000-0005-0000-0000-000071640000}"/>
    <cellStyle name="Input 4 6 2 2 3 6" xfId="41874" xr:uid="{00000000-0005-0000-0000-000072640000}"/>
    <cellStyle name="Input 4 6 2 2 3 7" xfId="41875" xr:uid="{00000000-0005-0000-0000-000073640000}"/>
    <cellStyle name="Input 4 6 2 2 4" xfId="7665" xr:uid="{00000000-0005-0000-0000-000074640000}"/>
    <cellStyle name="Input 4 6 2 2 4 2" xfId="7666" xr:uid="{00000000-0005-0000-0000-000075640000}"/>
    <cellStyle name="Input 4 6 2 2 4 3" xfId="41876" xr:uid="{00000000-0005-0000-0000-000076640000}"/>
    <cellStyle name="Input 4 6 2 2 4 4" xfId="41877" xr:uid="{00000000-0005-0000-0000-000077640000}"/>
    <cellStyle name="Input 4 6 2 2 4 5" xfId="41878" xr:uid="{00000000-0005-0000-0000-000078640000}"/>
    <cellStyle name="Input 4 6 2 2 4 6" xfId="41879" xr:uid="{00000000-0005-0000-0000-000079640000}"/>
    <cellStyle name="Input 4 6 2 2 4 7" xfId="41880" xr:uid="{00000000-0005-0000-0000-00007A640000}"/>
    <cellStyle name="Input 4 6 2 2 5" xfId="7667" xr:uid="{00000000-0005-0000-0000-00007B640000}"/>
    <cellStyle name="Input 4 6 2 2 5 2" xfId="7668" xr:uid="{00000000-0005-0000-0000-00007C640000}"/>
    <cellStyle name="Input 4 6 2 2 5 3" xfId="41881" xr:uid="{00000000-0005-0000-0000-00007D640000}"/>
    <cellStyle name="Input 4 6 2 2 5 4" xfId="41882" xr:uid="{00000000-0005-0000-0000-00007E640000}"/>
    <cellStyle name="Input 4 6 2 2 5 5" xfId="41883" xr:uid="{00000000-0005-0000-0000-00007F640000}"/>
    <cellStyle name="Input 4 6 2 2 5 6" xfId="41884" xr:uid="{00000000-0005-0000-0000-000080640000}"/>
    <cellStyle name="Input 4 6 2 2 5 7" xfId="41885" xr:uid="{00000000-0005-0000-0000-000081640000}"/>
    <cellStyle name="Input 4 6 2 2 6" xfId="7669" xr:uid="{00000000-0005-0000-0000-000082640000}"/>
    <cellStyle name="Input 4 6 2 2 6 2" xfId="7670" xr:uid="{00000000-0005-0000-0000-000083640000}"/>
    <cellStyle name="Input 4 6 2 2 6 3" xfId="41886" xr:uid="{00000000-0005-0000-0000-000084640000}"/>
    <cellStyle name="Input 4 6 2 2 6 4" xfId="41887" xr:uid="{00000000-0005-0000-0000-000085640000}"/>
    <cellStyle name="Input 4 6 2 2 6 5" xfId="41888" xr:uid="{00000000-0005-0000-0000-000086640000}"/>
    <cellStyle name="Input 4 6 2 2 6 6" xfId="41889" xr:uid="{00000000-0005-0000-0000-000087640000}"/>
    <cellStyle name="Input 4 6 2 2 6 7" xfId="41890" xr:uid="{00000000-0005-0000-0000-000088640000}"/>
    <cellStyle name="Input 4 6 2 2 7" xfId="41891" xr:uid="{00000000-0005-0000-0000-000089640000}"/>
    <cellStyle name="Input 4 6 2 2 8" xfId="41892" xr:uid="{00000000-0005-0000-0000-00008A640000}"/>
    <cellStyle name="Input 4 6 2 2 9" xfId="41893" xr:uid="{00000000-0005-0000-0000-00008B640000}"/>
    <cellStyle name="Input 4 6 2 3" xfId="7671" xr:uid="{00000000-0005-0000-0000-00008C640000}"/>
    <cellStyle name="Input 4 6 2 3 10" xfId="7672" xr:uid="{00000000-0005-0000-0000-00008D640000}"/>
    <cellStyle name="Input 4 6 2 3 11" xfId="41894" xr:uid="{00000000-0005-0000-0000-00008E640000}"/>
    <cellStyle name="Input 4 6 2 3 12" xfId="41895" xr:uid="{00000000-0005-0000-0000-00008F640000}"/>
    <cellStyle name="Input 4 6 2 3 13" xfId="41896" xr:uid="{00000000-0005-0000-0000-000090640000}"/>
    <cellStyle name="Input 4 6 2 3 14" xfId="41897" xr:uid="{00000000-0005-0000-0000-000091640000}"/>
    <cellStyle name="Input 4 6 2 3 15" xfId="41898" xr:uid="{00000000-0005-0000-0000-000092640000}"/>
    <cellStyle name="Input 4 6 2 3 2" xfId="7673" xr:uid="{00000000-0005-0000-0000-000093640000}"/>
    <cellStyle name="Input 4 6 2 3 2 2" xfId="7674" xr:uid="{00000000-0005-0000-0000-000094640000}"/>
    <cellStyle name="Input 4 6 2 3 2 3" xfId="41899" xr:uid="{00000000-0005-0000-0000-000095640000}"/>
    <cellStyle name="Input 4 6 2 3 2 4" xfId="41900" xr:uid="{00000000-0005-0000-0000-000096640000}"/>
    <cellStyle name="Input 4 6 2 3 2 5" xfId="41901" xr:uid="{00000000-0005-0000-0000-000097640000}"/>
    <cellStyle name="Input 4 6 2 3 2 6" xfId="41902" xr:uid="{00000000-0005-0000-0000-000098640000}"/>
    <cellStyle name="Input 4 6 2 3 2 7" xfId="41903" xr:uid="{00000000-0005-0000-0000-000099640000}"/>
    <cellStyle name="Input 4 6 2 3 3" xfId="7675" xr:uid="{00000000-0005-0000-0000-00009A640000}"/>
    <cellStyle name="Input 4 6 2 3 3 2" xfId="7676" xr:uid="{00000000-0005-0000-0000-00009B640000}"/>
    <cellStyle name="Input 4 6 2 3 3 3" xfId="41904" xr:uid="{00000000-0005-0000-0000-00009C640000}"/>
    <cellStyle name="Input 4 6 2 3 3 4" xfId="41905" xr:uid="{00000000-0005-0000-0000-00009D640000}"/>
    <cellStyle name="Input 4 6 2 3 3 5" xfId="41906" xr:uid="{00000000-0005-0000-0000-00009E640000}"/>
    <cellStyle name="Input 4 6 2 3 3 6" xfId="41907" xr:uid="{00000000-0005-0000-0000-00009F640000}"/>
    <cellStyle name="Input 4 6 2 3 3 7" xfId="41908" xr:uid="{00000000-0005-0000-0000-0000A0640000}"/>
    <cellStyle name="Input 4 6 2 3 4" xfId="7677" xr:uid="{00000000-0005-0000-0000-0000A1640000}"/>
    <cellStyle name="Input 4 6 2 3 4 2" xfId="7678" xr:uid="{00000000-0005-0000-0000-0000A2640000}"/>
    <cellStyle name="Input 4 6 2 3 4 3" xfId="41909" xr:uid="{00000000-0005-0000-0000-0000A3640000}"/>
    <cellStyle name="Input 4 6 2 3 4 4" xfId="41910" xr:uid="{00000000-0005-0000-0000-0000A4640000}"/>
    <cellStyle name="Input 4 6 2 3 4 5" xfId="41911" xr:uid="{00000000-0005-0000-0000-0000A5640000}"/>
    <cellStyle name="Input 4 6 2 3 4 6" xfId="41912" xr:uid="{00000000-0005-0000-0000-0000A6640000}"/>
    <cellStyle name="Input 4 6 2 3 4 7" xfId="41913" xr:uid="{00000000-0005-0000-0000-0000A7640000}"/>
    <cellStyle name="Input 4 6 2 3 5" xfId="7679" xr:uid="{00000000-0005-0000-0000-0000A8640000}"/>
    <cellStyle name="Input 4 6 2 3 5 2" xfId="7680" xr:uid="{00000000-0005-0000-0000-0000A9640000}"/>
    <cellStyle name="Input 4 6 2 3 5 3" xfId="41914" xr:uid="{00000000-0005-0000-0000-0000AA640000}"/>
    <cellStyle name="Input 4 6 2 3 5 4" xfId="41915" xr:uid="{00000000-0005-0000-0000-0000AB640000}"/>
    <cellStyle name="Input 4 6 2 3 5 5" xfId="41916" xr:uid="{00000000-0005-0000-0000-0000AC640000}"/>
    <cellStyle name="Input 4 6 2 3 5 6" xfId="41917" xr:uid="{00000000-0005-0000-0000-0000AD640000}"/>
    <cellStyle name="Input 4 6 2 3 5 7" xfId="41918" xr:uid="{00000000-0005-0000-0000-0000AE640000}"/>
    <cellStyle name="Input 4 6 2 3 6" xfId="7681" xr:uid="{00000000-0005-0000-0000-0000AF640000}"/>
    <cellStyle name="Input 4 6 2 3 6 2" xfId="7682" xr:uid="{00000000-0005-0000-0000-0000B0640000}"/>
    <cellStyle name="Input 4 6 2 3 6 3" xfId="41919" xr:uid="{00000000-0005-0000-0000-0000B1640000}"/>
    <cellStyle name="Input 4 6 2 3 6 4" xfId="41920" xr:uid="{00000000-0005-0000-0000-0000B2640000}"/>
    <cellStyle name="Input 4 6 2 3 6 5" xfId="41921" xr:uid="{00000000-0005-0000-0000-0000B3640000}"/>
    <cellStyle name="Input 4 6 2 3 6 6" xfId="41922" xr:uid="{00000000-0005-0000-0000-0000B4640000}"/>
    <cellStyle name="Input 4 6 2 3 6 7" xfId="41923" xr:uid="{00000000-0005-0000-0000-0000B5640000}"/>
    <cellStyle name="Input 4 6 2 3 7" xfId="7683" xr:uid="{00000000-0005-0000-0000-0000B6640000}"/>
    <cellStyle name="Input 4 6 2 3 7 2" xfId="7684" xr:uid="{00000000-0005-0000-0000-0000B7640000}"/>
    <cellStyle name="Input 4 6 2 3 7 3" xfId="41924" xr:uid="{00000000-0005-0000-0000-0000B8640000}"/>
    <cellStyle name="Input 4 6 2 3 7 4" xfId="41925" xr:uid="{00000000-0005-0000-0000-0000B9640000}"/>
    <cellStyle name="Input 4 6 2 3 7 5" xfId="41926" xr:uid="{00000000-0005-0000-0000-0000BA640000}"/>
    <cellStyle name="Input 4 6 2 3 7 6" xfId="41927" xr:uid="{00000000-0005-0000-0000-0000BB640000}"/>
    <cellStyle name="Input 4 6 2 3 7 7" xfId="41928" xr:uid="{00000000-0005-0000-0000-0000BC640000}"/>
    <cellStyle name="Input 4 6 2 3 8" xfId="7685" xr:uid="{00000000-0005-0000-0000-0000BD640000}"/>
    <cellStyle name="Input 4 6 2 3 8 2" xfId="7686" xr:uid="{00000000-0005-0000-0000-0000BE640000}"/>
    <cellStyle name="Input 4 6 2 3 8 3" xfId="41929" xr:uid="{00000000-0005-0000-0000-0000BF640000}"/>
    <cellStyle name="Input 4 6 2 3 8 4" xfId="41930" xr:uid="{00000000-0005-0000-0000-0000C0640000}"/>
    <cellStyle name="Input 4 6 2 3 8 5" xfId="41931" xr:uid="{00000000-0005-0000-0000-0000C1640000}"/>
    <cellStyle name="Input 4 6 2 3 8 6" xfId="41932" xr:uid="{00000000-0005-0000-0000-0000C2640000}"/>
    <cellStyle name="Input 4 6 2 3 8 7" xfId="41933" xr:uid="{00000000-0005-0000-0000-0000C3640000}"/>
    <cellStyle name="Input 4 6 2 3 9" xfId="7687" xr:uid="{00000000-0005-0000-0000-0000C4640000}"/>
    <cellStyle name="Input 4 6 2 3 9 2" xfId="7688" xr:uid="{00000000-0005-0000-0000-0000C5640000}"/>
    <cellStyle name="Input 4 6 2 3 9 3" xfId="41934" xr:uid="{00000000-0005-0000-0000-0000C6640000}"/>
    <cellStyle name="Input 4 6 2 3 9 4" xfId="41935" xr:uid="{00000000-0005-0000-0000-0000C7640000}"/>
    <cellStyle name="Input 4 6 2 3 9 5" xfId="41936" xr:uid="{00000000-0005-0000-0000-0000C8640000}"/>
    <cellStyle name="Input 4 6 2 3 9 6" xfId="41937" xr:uid="{00000000-0005-0000-0000-0000C9640000}"/>
    <cellStyle name="Input 4 6 2 3 9 7" xfId="41938" xr:uid="{00000000-0005-0000-0000-0000CA640000}"/>
    <cellStyle name="Input 4 6 2 4" xfId="7689" xr:uid="{00000000-0005-0000-0000-0000CB640000}"/>
    <cellStyle name="Input 4 6 2 4 2" xfId="7690" xr:uid="{00000000-0005-0000-0000-0000CC640000}"/>
    <cellStyle name="Input 4 6 2 4 3" xfId="41939" xr:uid="{00000000-0005-0000-0000-0000CD640000}"/>
    <cellStyle name="Input 4 6 2 4 4" xfId="41940" xr:uid="{00000000-0005-0000-0000-0000CE640000}"/>
    <cellStyle name="Input 4 6 2 4 5" xfId="41941" xr:uid="{00000000-0005-0000-0000-0000CF640000}"/>
    <cellStyle name="Input 4 6 2 4 6" xfId="41942" xr:uid="{00000000-0005-0000-0000-0000D0640000}"/>
    <cellStyle name="Input 4 6 2 4 7" xfId="41943" xr:uid="{00000000-0005-0000-0000-0000D1640000}"/>
    <cellStyle name="Input 4 6 2 5" xfId="7691" xr:uid="{00000000-0005-0000-0000-0000D2640000}"/>
    <cellStyle name="Input 4 6 2 5 2" xfId="7692" xr:uid="{00000000-0005-0000-0000-0000D3640000}"/>
    <cellStyle name="Input 4 6 2 6" xfId="41944" xr:uid="{00000000-0005-0000-0000-0000D4640000}"/>
    <cellStyle name="Input 4 6 2 7" xfId="41945" xr:uid="{00000000-0005-0000-0000-0000D5640000}"/>
    <cellStyle name="Input 4 6 2 8" xfId="41946" xr:uid="{00000000-0005-0000-0000-0000D6640000}"/>
    <cellStyle name="Input 4 6 3" xfId="7693" xr:uid="{00000000-0005-0000-0000-0000D7640000}"/>
    <cellStyle name="Input 4 6 3 10" xfId="41947" xr:uid="{00000000-0005-0000-0000-0000D8640000}"/>
    <cellStyle name="Input 4 6 3 2" xfId="7694" xr:uid="{00000000-0005-0000-0000-0000D9640000}"/>
    <cellStyle name="Input 4 6 3 2 2" xfId="7695" xr:uid="{00000000-0005-0000-0000-0000DA640000}"/>
    <cellStyle name="Input 4 6 3 2 3" xfId="41948" xr:uid="{00000000-0005-0000-0000-0000DB640000}"/>
    <cellStyle name="Input 4 6 3 2 4" xfId="41949" xr:uid="{00000000-0005-0000-0000-0000DC640000}"/>
    <cellStyle name="Input 4 6 3 2 5" xfId="41950" xr:uid="{00000000-0005-0000-0000-0000DD640000}"/>
    <cellStyle name="Input 4 6 3 2 6" xfId="41951" xr:uid="{00000000-0005-0000-0000-0000DE640000}"/>
    <cellStyle name="Input 4 6 3 2 7" xfId="41952" xr:uid="{00000000-0005-0000-0000-0000DF640000}"/>
    <cellStyle name="Input 4 6 3 3" xfId="7696" xr:uid="{00000000-0005-0000-0000-0000E0640000}"/>
    <cellStyle name="Input 4 6 3 3 2" xfId="7697" xr:uid="{00000000-0005-0000-0000-0000E1640000}"/>
    <cellStyle name="Input 4 6 3 3 3" xfId="41953" xr:uid="{00000000-0005-0000-0000-0000E2640000}"/>
    <cellStyle name="Input 4 6 3 3 4" xfId="41954" xr:uid="{00000000-0005-0000-0000-0000E3640000}"/>
    <cellStyle name="Input 4 6 3 3 5" xfId="41955" xr:uid="{00000000-0005-0000-0000-0000E4640000}"/>
    <cellStyle name="Input 4 6 3 3 6" xfId="41956" xr:uid="{00000000-0005-0000-0000-0000E5640000}"/>
    <cellStyle name="Input 4 6 3 3 7" xfId="41957" xr:uid="{00000000-0005-0000-0000-0000E6640000}"/>
    <cellStyle name="Input 4 6 3 4" xfId="7698" xr:uid="{00000000-0005-0000-0000-0000E7640000}"/>
    <cellStyle name="Input 4 6 3 4 2" xfId="7699" xr:uid="{00000000-0005-0000-0000-0000E8640000}"/>
    <cellStyle name="Input 4 6 3 4 3" xfId="41958" xr:uid="{00000000-0005-0000-0000-0000E9640000}"/>
    <cellStyle name="Input 4 6 3 4 4" xfId="41959" xr:uid="{00000000-0005-0000-0000-0000EA640000}"/>
    <cellStyle name="Input 4 6 3 4 5" xfId="41960" xr:uid="{00000000-0005-0000-0000-0000EB640000}"/>
    <cellStyle name="Input 4 6 3 4 6" xfId="41961" xr:uid="{00000000-0005-0000-0000-0000EC640000}"/>
    <cellStyle name="Input 4 6 3 4 7" xfId="41962" xr:uid="{00000000-0005-0000-0000-0000ED640000}"/>
    <cellStyle name="Input 4 6 3 5" xfId="7700" xr:uid="{00000000-0005-0000-0000-0000EE640000}"/>
    <cellStyle name="Input 4 6 3 5 2" xfId="7701" xr:uid="{00000000-0005-0000-0000-0000EF640000}"/>
    <cellStyle name="Input 4 6 3 5 3" xfId="41963" xr:uid="{00000000-0005-0000-0000-0000F0640000}"/>
    <cellStyle name="Input 4 6 3 5 4" xfId="41964" xr:uid="{00000000-0005-0000-0000-0000F1640000}"/>
    <cellStyle name="Input 4 6 3 5 5" xfId="41965" xr:uid="{00000000-0005-0000-0000-0000F2640000}"/>
    <cellStyle name="Input 4 6 3 5 6" xfId="41966" xr:uid="{00000000-0005-0000-0000-0000F3640000}"/>
    <cellStyle name="Input 4 6 3 5 7" xfId="41967" xr:uid="{00000000-0005-0000-0000-0000F4640000}"/>
    <cellStyle name="Input 4 6 3 6" xfId="7702" xr:uid="{00000000-0005-0000-0000-0000F5640000}"/>
    <cellStyle name="Input 4 6 3 6 2" xfId="7703" xr:uid="{00000000-0005-0000-0000-0000F6640000}"/>
    <cellStyle name="Input 4 6 3 6 3" xfId="41968" xr:uid="{00000000-0005-0000-0000-0000F7640000}"/>
    <cellStyle name="Input 4 6 3 6 4" xfId="41969" xr:uid="{00000000-0005-0000-0000-0000F8640000}"/>
    <cellStyle name="Input 4 6 3 6 5" xfId="41970" xr:uid="{00000000-0005-0000-0000-0000F9640000}"/>
    <cellStyle name="Input 4 6 3 6 6" xfId="41971" xr:uid="{00000000-0005-0000-0000-0000FA640000}"/>
    <cellStyle name="Input 4 6 3 6 7" xfId="41972" xr:uid="{00000000-0005-0000-0000-0000FB640000}"/>
    <cellStyle name="Input 4 6 3 7" xfId="41973" xr:uid="{00000000-0005-0000-0000-0000FC640000}"/>
    <cellStyle name="Input 4 6 3 8" xfId="41974" xr:uid="{00000000-0005-0000-0000-0000FD640000}"/>
    <cellStyle name="Input 4 6 3 9" xfId="41975" xr:uid="{00000000-0005-0000-0000-0000FE640000}"/>
    <cellStyle name="Input 4 6 4" xfId="7704" xr:uid="{00000000-0005-0000-0000-0000FF640000}"/>
    <cellStyle name="Input 4 6 4 10" xfId="7705" xr:uid="{00000000-0005-0000-0000-000000650000}"/>
    <cellStyle name="Input 4 6 4 11" xfId="41976" xr:uid="{00000000-0005-0000-0000-000001650000}"/>
    <cellStyle name="Input 4 6 4 12" xfId="41977" xr:uid="{00000000-0005-0000-0000-000002650000}"/>
    <cellStyle name="Input 4 6 4 2" xfId="7706" xr:uid="{00000000-0005-0000-0000-000003650000}"/>
    <cellStyle name="Input 4 6 4 2 2" xfId="7707" xr:uid="{00000000-0005-0000-0000-000004650000}"/>
    <cellStyle name="Input 4 6 4 2 3" xfId="41978" xr:uid="{00000000-0005-0000-0000-000005650000}"/>
    <cellStyle name="Input 4 6 4 2 4" xfId="41979" xr:uid="{00000000-0005-0000-0000-000006650000}"/>
    <cellStyle name="Input 4 6 4 2 5" xfId="41980" xr:uid="{00000000-0005-0000-0000-000007650000}"/>
    <cellStyle name="Input 4 6 4 2 6" xfId="41981" xr:uid="{00000000-0005-0000-0000-000008650000}"/>
    <cellStyle name="Input 4 6 4 2 7" xfId="41982" xr:uid="{00000000-0005-0000-0000-000009650000}"/>
    <cellStyle name="Input 4 6 4 3" xfId="7708" xr:uid="{00000000-0005-0000-0000-00000A650000}"/>
    <cellStyle name="Input 4 6 4 3 2" xfId="7709" xr:uid="{00000000-0005-0000-0000-00000B650000}"/>
    <cellStyle name="Input 4 6 4 3 3" xfId="41983" xr:uid="{00000000-0005-0000-0000-00000C650000}"/>
    <cellStyle name="Input 4 6 4 3 4" xfId="41984" xr:uid="{00000000-0005-0000-0000-00000D650000}"/>
    <cellStyle name="Input 4 6 4 3 5" xfId="41985" xr:uid="{00000000-0005-0000-0000-00000E650000}"/>
    <cellStyle name="Input 4 6 4 3 6" xfId="41986" xr:uid="{00000000-0005-0000-0000-00000F650000}"/>
    <cellStyle name="Input 4 6 4 3 7" xfId="41987" xr:uid="{00000000-0005-0000-0000-000010650000}"/>
    <cellStyle name="Input 4 6 4 4" xfId="7710" xr:uid="{00000000-0005-0000-0000-000011650000}"/>
    <cellStyle name="Input 4 6 4 4 2" xfId="7711" xr:uid="{00000000-0005-0000-0000-000012650000}"/>
    <cellStyle name="Input 4 6 4 4 3" xfId="41988" xr:uid="{00000000-0005-0000-0000-000013650000}"/>
    <cellStyle name="Input 4 6 4 4 4" xfId="41989" xr:uid="{00000000-0005-0000-0000-000014650000}"/>
    <cellStyle name="Input 4 6 4 4 5" xfId="41990" xr:uid="{00000000-0005-0000-0000-000015650000}"/>
    <cellStyle name="Input 4 6 4 4 6" xfId="41991" xr:uid="{00000000-0005-0000-0000-000016650000}"/>
    <cellStyle name="Input 4 6 4 4 7" xfId="41992" xr:uid="{00000000-0005-0000-0000-000017650000}"/>
    <cellStyle name="Input 4 6 4 5" xfId="7712" xr:uid="{00000000-0005-0000-0000-000018650000}"/>
    <cellStyle name="Input 4 6 4 5 2" xfId="7713" xr:uid="{00000000-0005-0000-0000-000019650000}"/>
    <cellStyle name="Input 4 6 4 5 3" xfId="41993" xr:uid="{00000000-0005-0000-0000-00001A650000}"/>
    <cellStyle name="Input 4 6 4 5 4" xfId="41994" xr:uid="{00000000-0005-0000-0000-00001B650000}"/>
    <cellStyle name="Input 4 6 4 5 5" xfId="41995" xr:uid="{00000000-0005-0000-0000-00001C650000}"/>
    <cellStyle name="Input 4 6 4 5 6" xfId="41996" xr:uid="{00000000-0005-0000-0000-00001D650000}"/>
    <cellStyle name="Input 4 6 4 5 7" xfId="41997" xr:uid="{00000000-0005-0000-0000-00001E650000}"/>
    <cellStyle name="Input 4 6 4 6" xfId="7714" xr:uid="{00000000-0005-0000-0000-00001F650000}"/>
    <cellStyle name="Input 4 6 4 6 2" xfId="7715" xr:uid="{00000000-0005-0000-0000-000020650000}"/>
    <cellStyle name="Input 4 6 4 6 3" xfId="41998" xr:uid="{00000000-0005-0000-0000-000021650000}"/>
    <cellStyle name="Input 4 6 4 6 4" xfId="41999" xr:uid="{00000000-0005-0000-0000-000022650000}"/>
    <cellStyle name="Input 4 6 4 6 5" xfId="42000" xr:uid="{00000000-0005-0000-0000-000023650000}"/>
    <cellStyle name="Input 4 6 4 6 6" xfId="42001" xr:uid="{00000000-0005-0000-0000-000024650000}"/>
    <cellStyle name="Input 4 6 4 6 7" xfId="42002" xr:uid="{00000000-0005-0000-0000-000025650000}"/>
    <cellStyle name="Input 4 6 4 7" xfId="7716" xr:uid="{00000000-0005-0000-0000-000026650000}"/>
    <cellStyle name="Input 4 6 4 7 2" xfId="7717" xr:uid="{00000000-0005-0000-0000-000027650000}"/>
    <cellStyle name="Input 4 6 4 7 3" xfId="42003" xr:uid="{00000000-0005-0000-0000-000028650000}"/>
    <cellStyle name="Input 4 6 4 7 4" xfId="42004" xr:uid="{00000000-0005-0000-0000-000029650000}"/>
    <cellStyle name="Input 4 6 4 7 5" xfId="42005" xr:uid="{00000000-0005-0000-0000-00002A650000}"/>
    <cellStyle name="Input 4 6 4 7 6" xfId="42006" xr:uid="{00000000-0005-0000-0000-00002B650000}"/>
    <cellStyle name="Input 4 6 4 7 7" xfId="42007" xr:uid="{00000000-0005-0000-0000-00002C650000}"/>
    <cellStyle name="Input 4 6 4 8" xfId="7718" xr:uid="{00000000-0005-0000-0000-00002D650000}"/>
    <cellStyle name="Input 4 6 4 8 2" xfId="7719" xr:uid="{00000000-0005-0000-0000-00002E650000}"/>
    <cellStyle name="Input 4 6 4 8 3" xfId="42008" xr:uid="{00000000-0005-0000-0000-00002F650000}"/>
    <cellStyle name="Input 4 6 4 8 4" xfId="42009" xr:uid="{00000000-0005-0000-0000-000030650000}"/>
    <cellStyle name="Input 4 6 4 8 5" xfId="42010" xr:uid="{00000000-0005-0000-0000-000031650000}"/>
    <cellStyle name="Input 4 6 4 8 6" xfId="42011" xr:uid="{00000000-0005-0000-0000-000032650000}"/>
    <cellStyle name="Input 4 6 4 8 7" xfId="42012" xr:uid="{00000000-0005-0000-0000-000033650000}"/>
    <cellStyle name="Input 4 6 4 9" xfId="7720" xr:uid="{00000000-0005-0000-0000-000034650000}"/>
    <cellStyle name="Input 4 6 4 9 2" xfId="7721" xr:uid="{00000000-0005-0000-0000-000035650000}"/>
    <cellStyle name="Input 4 6 4 9 3" xfId="42013" xr:uid="{00000000-0005-0000-0000-000036650000}"/>
    <cellStyle name="Input 4 6 4 9 4" xfId="42014" xr:uid="{00000000-0005-0000-0000-000037650000}"/>
    <cellStyle name="Input 4 6 4 9 5" xfId="42015" xr:uid="{00000000-0005-0000-0000-000038650000}"/>
    <cellStyle name="Input 4 6 4 9 6" xfId="42016" xr:uid="{00000000-0005-0000-0000-000039650000}"/>
    <cellStyle name="Input 4 6 4 9 7" xfId="42017" xr:uid="{00000000-0005-0000-0000-00003A650000}"/>
    <cellStyle name="Input 4 6 5" xfId="7722" xr:uid="{00000000-0005-0000-0000-00003B650000}"/>
    <cellStyle name="Input 4 6 5 10" xfId="42018" xr:uid="{00000000-0005-0000-0000-00003C650000}"/>
    <cellStyle name="Input 4 6 5 11" xfId="42019" xr:uid="{00000000-0005-0000-0000-00003D650000}"/>
    <cellStyle name="Input 4 6 5 12" xfId="42020" xr:uid="{00000000-0005-0000-0000-00003E650000}"/>
    <cellStyle name="Input 4 6 5 2" xfId="7723" xr:uid="{00000000-0005-0000-0000-00003F650000}"/>
    <cellStyle name="Input 4 6 5 2 2" xfId="7724" xr:uid="{00000000-0005-0000-0000-000040650000}"/>
    <cellStyle name="Input 4 6 5 2 3" xfId="42021" xr:uid="{00000000-0005-0000-0000-000041650000}"/>
    <cellStyle name="Input 4 6 5 2 4" xfId="42022" xr:uid="{00000000-0005-0000-0000-000042650000}"/>
    <cellStyle name="Input 4 6 5 2 5" xfId="42023" xr:uid="{00000000-0005-0000-0000-000043650000}"/>
    <cellStyle name="Input 4 6 5 2 6" xfId="42024" xr:uid="{00000000-0005-0000-0000-000044650000}"/>
    <cellStyle name="Input 4 6 5 2 7" xfId="42025" xr:uid="{00000000-0005-0000-0000-000045650000}"/>
    <cellStyle name="Input 4 6 5 3" xfId="7725" xr:uid="{00000000-0005-0000-0000-000046650000}"/>
    <cellStyle name="Input 4 6 5 3 2" xfId="7726" xr:uid="{00000000-0005-0000-0000-000047650000}"/>
    <cellStyle name="Input 4 6 5 3 3" xfId="42026" xr:uid="{00000000-0005-0000-0000-000048650000}"/>
    <cellStyle name="Input 4 6 5 3 4" xfId="42027" xr:uid="{00000000-0005-0000-0000-000049650000}"/>
    <cellStyle name="Input 4 6 5 3 5" xfId="42028" xr:uid="{00000000-0005-0000-0000-00004A650000}"/>
    <cellStyle name="Input 4 6 5 3 6" xfId="42029" xr:uid="{00000000-0005-0000-0000-00004B650000}"/>
    <cellStyle name="Input 4 6 5 3 7" xfId="42030" xr:uid="{00000000-0005-0000-0000-00004C650000}"/>
    <cellStyle name="Input 4 6 5 4" xfId="7727" xr:uid="{00000000-0005-0000-0000-00004D650000}"/>
    <cellStyle name="Input 4 6 5 4 2" xfId="7728" xr:uid="{00000000-0005-0000-0000-00004E650000}"/>
    <cellStyle name="Input 4 6 5 4 3" xfId="42031" xr:uid="{00000000-0005-0000-0000-00004F650000}"/>
    <cellStyle name="Input 4 6 5 4 4" xfId="42032" xr:uid="{00000000-0005-0000-0000-000050650000}"/>
    <cellStyle name="Input 4 6 5 4 5" xfId="42033" xr:uid="{00000000-0005-0000-0000-000051650000}"/>
    <cellStyle name="Input 4 6 5 4 6" xfId="42034" xr:uid="{00000000-0005-0000-0000-000052650000}"/>
    <cellStyle name="Input 4 6 5 4 7" xfId="42035" xr:uid="{00000000-0005-0000-0000-000053650000}"/>
    <cellStyle name="Input 4 6 5 5" xfId="7729" xr:uid="{00000000-0005-0000-0000-000054650000}"/>
    <cellStyle name="Input 4 6 5 5 2" xfId="7730" xr:uid="{00000000-0005-0000-0000-000055650000}"/>
    <cellStyle name="Input 4 6 5 5 3" xfId="42036" xr:uid="{00000000-0005-0000-0000-000056650000}"/>
    <cellStyle name="Input 4 6 5 5 4" xfId="42037" xr:uid="{00000000-0005-0000-0000-000057650000}"/>
    <cellStyle name="Input 4 6 5 5 5" xfId="42038" xr:uid="{00000000-0005-0000-0000-000058650000}"/>
    <cellStyle name="Input 4 6 5 5 6" xfId="42039" xr:uid="{00000000-0005-0000-0000-000059650000}"/>
    <cellStyle name="Input 4 6 5 5 7" xfId="42040" xr:uid="{00000000-0005-0000-0000-00005A650000}"/>
    <cellStyle name="Input 4 6 5 6" xfId="7731" xr:uid="{00000000-0005-0000-0000-00005B650000}"/>
    <cellStyle name="Input 4 6 5 6 2" xfId="7732" xr:uid="{00000000-0005-0000-0000-00005C650000}"/>
    <cellStyle name="Input 4 6 5 6 3" xfId="42041" xr:uid="{00000000-0005-0000-0000-00005D650000}"/>
    <cellStyle name="Input 4 6 5 6 4" xfId="42042" xr:uid="{00000000-0005-0000-0000-00005E650000}"/>
    <cellStyle name="Input 4 6 5 6 5" xfId="42043" xr:uid="{00000000-0005-0000-0000-00005F650000}"/>
    <cellStyle name="Input 4 6 5 6 6" xfId="42044" xr:uid="{00000000-0005-0000-0000-000060650000}"/>
    <cellStyle name="Input 4 6 5 6 7" xfId="42045" xr:uid="{00000000-0005-0000-0000-000061650000}"/>
    <cellStyle name="Input 4 6 5 7" xfId="7733" xr:uid="{00000000-0005-0000-0000-000062650000}"/>
    <cellStyle name="Input 4 6 5 7 2" xfId="7734" xr:uid="{00000000-0005-0000-0000-000063650000}"/>
    <cellStyle name="Input 4 6 5 7 3" xfId="42046" xr:uid="{00000000-0005-0000-0000-000064650000}"/>
    <cellStyle name="Input 4 6 5 7 4" xfId="42047" xr:uid="{00000000-0005-0000-0000-000065650000}"/>
    <cellStyle name="Input 4 6 5 7 5" xfId="42048" xr:uid="{00000000-0005-0000-0000-000066650000}"/>
    <cellStyle name="Input 4 6 5 7 6" xfId="42049" xr:uid="{00000000-0005-0000-0000-000067650000}"/>
    <cellStyle name="Input 4 6 5 7 7" xfId="42050" xr:uid="{00000000-0005-0000-0000-000068650000}"/>
    <cellStyle name="Input 4 6 5 8" xfId="7735" xr:uid="{00000000-0005-0000-0000-000069650000}"/>
    <cellStyle name="Input 4 6 5 8 2" xfId="7736" xr:uid="{00000000-0005-0000-0000-00006A650000}"/>
    <cellStyle name="Input 4 6 5 8 3" xfId="42051" xr:uid="{00000000-0005-0000-0000-00006B650000}"/>
    <cellStyle name="Input 4 6 5 8 4" xfId="42052" xr:uid="{00000000-0005-0000-0000-00006C650000}"/>
    <cellStyle name="Input 4 6 5 8 5" xfId="42053" xr:uid="{00000000-0005-0000-0000-00006D650000}"/>
    <cellStyle name="Input 4 6 5 8 6" xfId="42054" xr:uid="{00000000-0005-0000-0000-00006E650000}"/>
    <cellStyle name="Input 4 6 5 8 7" xfId="42055" xr:uid="{00000000-0005-0000-0000-00006F650000}"/>
    <cellStyle name="Input 4 6 5 9" xfId="7737" xr:uid="{00000000-0005-0000-0000-000070650000}"/>
    <cellStyle name="Input 4 6 5 9 2" xfId="7738" xr:uid="{00000000-0005-0000-0000-000071650000}"/>
    <cellStyle name="Input 4 6 5 9 3" xfId="42056" xr:uid="{00000000-0005-0000-0000-000072650000}"/>
    <cellStyle name="Input 4 6 5 9 4" xfId="42057" xr:uid="{00000000-0005-0000-0000-000073650000}"/>
    <cellStyle name="Input 4 6 5 9 5" xfId="42058" xr:uid="{00000000-0005-0000-0000-000074650000}"/>
    <cellStyle name="Input 4 6 5 9 6" xfId="42059" xr:uid="{00000000-0005-0000-0000-000075650000}"/>
    <cellStyle name="Input 4 6 5 9 7" xfId="42060" xr:uid="{00000000-0005-0000-0000-000076650000}"/>
    <cellStyle name="Input 4 6 6" xfId="7739" xr:uid="{00000000-0005-0000-0000-000077650000}"/>
    <cellStyle name="Input 4 6 6 10" xfId="7740" xr:uid="{00000000-0005-0000-0000-000078650000}"/>
    <cellStyle name="Input 4 6 6 11" xfId="42061" xr:uid="{00000000-0005-0000-0000-000079650000}"/>
    <cellStyle name="Input 4 6 6 12" xfId="42062" xr:uid="{00000000-0005-0000-0000-00007A650000}"/>
    <cellStyle name="Input 4 6 6 13" xfId="42063" xr:uid="{00000000-0005-0000-0000-00007B650000}"/>
    <cellStyle name="Input 4 6 6 14" xfId="42064" xr:uid="{00000000-0005-0000-0000-00007C650000}"/>
    <cellStyle name="Input 4 6 6 15" xfId="42065" xr:uid="{00000000-0005-0000-0000-00007D650000}"/>
    <cellStyle name="Input 4 6 6 2" xfId="7741" xr:uid="{00000000-0005-0000-0000-00007E650000}"/>
    <cellStyle name="Input 4 6 6 2 2" xfId="7742" xr:uid="{00000000-0005-0000-0000-00007F650000}"/>
    <cellStyle name="Input 4 6 6 2 3" xfId="42066" xr:uid="{00000000-0005-0000-0000-000080650000}"/>
    <cellStyle name="Input 4 6 6 2 4" xfId="42067" xr:uid="{00000000-0005-0000-0000-000081650000}"/>
    <cellStyle name="Input 4 6 6 2 5" xfId="42068" xr:uid="{00000000-0005-0000-0000-000082650000}"/>
    <cellStyle name="Input 4 6 6 2 6" xfId="42069" xr:uid="{00000000-0005-0000-0000-000083650000}"/>
    <cellStyle name="Input 4 6 6 2 7" xfId="42070" xr:uid="{00000000-0005-0000-0000-000084650000}"/>
    <cellStyle name="Input 4 6 6 3" xfId="7743" xr:uid="{00000000-0005-0000-0000-000085650000}"/>
    <cellStyle name="Input 4 6 6 3 2" xfId="7744" xr:uid="{00000000-0005-0000-0000-000086650000}"/>
    <cellStyle name="Input 4 6 6 3 3" xfId="42071" xr:uid="{00000000-0005-0000-0000-000087650000}"/>
    <cellStyle name="Input 4 6 6 3 4" xfId="42072" xr:uid="{00000000-0005-0000-0000-000088650000}"/>
    <cellStyle name="Input 4 6 6 3 5" xfId="42073" xr:uid="{00000000-0005-0000-0000-000089650000}"/>
    <cellStyle name="Input 4 6 6 3 6" xfId="42074" xr:uid="{00000000-0005-0000-0000-00008A650000}"/>
    <cellStyle name="Input 4 6 6 3 7" xfId="42075" xr:uid="{00000000-0005-0000-0000-00008B650000}"/>
    <cellStyle name="Input 4 6 6 4" xfId="7745" xr:uid="{00000000-0005-0000-0000-00008C650000}"/>
    <cellStyle name="Input 4 6 6 4 2" xfId="7746" xr:uid="{00000000-0005-0000-0000-00008D650000}"/>
    <cellStyle name="Input 4 6 6 4 3" xfId="42076" xr:uid="{00000000-0005-0000-0000-00008E650000}"/>
    <cellStyle name="Input 4 6 6 4 4" xfId="42077" xr:uid="{00000000-0005-0000-0000-00008F650000}"/>
    <cellStyle name="Input 4 6 6 4 5" xfId="42078" xr:uid="{00000000-0005-0000-0000-000090650000}"/>
    <cellStyle name="Input 4 6 6 4 6" xfId="42079" xr:uid="{00000000-0005-0000-0000-000091650000}"/>
    <cellStyle name="Input 4 6 6 4 7" xfId="42080" xr:uid="{00000000-0005-0000-0000-000092650000}"/>
    <cellStyle name="Input 4 6 6 5" xfId="7747" xr:uid="{00000000-0005-0000-0000-000093650000}"/>
    <cellStyle name="Input 4 6 6 5 2" xfId="7748" xr:uid="{00000000-0005-0000-0000-000094650000}"/>
    <cellStyle name="Input 4 6 6 5 3" xfId="42081" xr:uid="{00000000-0005-0000-0000-000095650000}"/>
    <cellStyle name="Input 4 6 6 5 4" xfId="42082" xr:uid="{00000000-0005-0000-0000-000096650000}"/>
    <cellStyle name="Input 4 6 6 5 5" xfId="42083" xr:uid="{00000000-0005-0000-0000-000097650000}"/>
    <cellStyle name="Input 4 6 6 5 6" xfId="42084" xr:uid="{00000000-0005-0000-0000-000098650000}"/>
    <cellStyle name="Input 4 6 6 5 7" xfId="42085" xr:uid="{00000000-0005-0000-0000-000099650000}"/>
    <cellStyle name="Input 4 6 6 6" xfId="7749" xr:uid="{00000000-0005-0000-0000-00009A650000}"/>
    <cellStyle name="Input 4 6 6 6 2" xfId="7750" xr:uid="{00000000-0005-0000-0000-00009B650000}"/>
    <cellStyle name="Input 4 6 6 6 3" xfId="42086" xr:uid="{00000000-0005-0000-0000-00009C650000}"/>
    <cellStyle name="Input 4 6 6 6 4" xfId="42087" xr:uid="{00000000-0005-0000-0000-00009D650000}"/>
    <cellStyle name="Input 4 6 6 6 5" xfId="42088" xr:uid="{00000000-0005-0000-0000-00009E650000}"/>
    <cellStyle name="Input 4 6 6 6 6" xfId="42089" xr:uid="{00000000-0005-0000-0000-00009F650000}"/>
    <cellStyle name="Input 4 6 6 6 7" xfId="42090" xr:uid="{00000000-0005-0000-0000-0000A0650000}"/>
    <cellStyle name="Input 4 6 6 7" xfId="7751" xr:uid="{00000000-0005-0000-0000-0000A1650000}"/>
    <cellStyle name="Input 4 6 6 7 2" xfId="7752" xr:uid="{00000000-0005-0000-0000-0000A2650000}"/>
    <cellStyle name="Input 4 6 6 7 3" xfId="42091" xr:uid="{00000000-0005-0000-0000-0000A3650000}"/>
    <cellStyle name="Input 4 6 6 7 4" xfId="42092" xr:uid="{00000000-0005-0000-0000-0000A4650000}"/>
    <cellStyle name="Input 4 6 6 7 5" xfId="42093" xr:uid="{00000000-0005-0000-0000-0000A5650000}"/>
    <cellStyle name="Input 4 6 6 7 6" xfId="42094" xr:uid="{00000000-0005-0000-0000-0000A6650000}"/>
    <cellStyle name="Input 4 6 6 7 7" xfId="42095" xr:uid="{00000000-0005-0000-0000-0000A7650000}"/>
    <cellStyle name="Input 4 6 6 8" xfId="7753" xr:uid="{00000000-0005-0000-0000-0000A8650000}"/>
    <cellStyle name="Input 4 6 6 8 2" xfId="7754" xr:uid="{00000000-0005-0000-0000-0000A9650000}"/>
    <cellStyle name="Input 4 6 6 8 3" xfId="42096" xr:uid="{00000000-0005-0000-0000-0000AA650000}"/>
    <cellStyle name="Input 4 6 6 8 4" xfId="42097" xr:uid="{00000000-0005-0000-0000-0000AB650000}"/>
    <cellStyle name="Input 4 6 6 8 5" xfId="42098" xr:uid="{00000000-0005-0000-0000-0000AC650000}"/>
    <cellStyle name="Input 4 6 6 8 6" xfId="42099" xr:uid="{00000000-0005-0000-0000-0000AD650000}"/>
    <cellStyle name="Input 4 6 6 8 7" xfId="42100" xr:uid="{00000000-0005-0000-0000-0000AE650000}"/>
    <cellStyle name="Input 4 6 6 9" xfId="7755" xr:uid="{00000000-0005-0000-0000-0000AF650000}"/>
    <cellStyle name="Input 4 6 6 9 2" xfId="7756" xr:uid="{00000000-0005-0000-0000-0000B0650000}"/>
    <cellStyle name="Input 4 6 6 9 3" xfId="42101" xr:uid="{00000000-0005-0000-0000-0000B1650000}"/>
    <cellStyle name="Input 4 6 6 9 4" xfId="42102" xr:uid="{00000000-0005-0000-0000-0000B2650000}"/>
    <cellStyle name="Input 4 6 6 9 5" xfId="42103" xr:uid="{00000000-0005-0000-0000-0000B3650000}"/>
    <cellStyle name="Input 4 6 6 9 6" xfId="42104" xr:uid="{00000000-0005-0000-0000-0000B4650000}"/>
    <cellStyle name="Input 4 6 6 9 7" xfId="42105" xr:uid="{00000000-0005-0000-0000-0000B5650000}"/>
    <cellStyle name="Input 4 6 7" xfId="42106" xr:uid="{00000000-0005-0000-0000-0000B6650000}"/>
    <cellStyle name="Input 4 7" xfId="7757" xr:uid="{00000000-0005-0000-0000-0000B7650000}"/>
    <cellStyle name="Input 4 7 2" xfId="7758" xr:uid="{00000000-0005-0000-0000-0000B8650000}"/>
    <cellStyle name="Input 4 7 2 2" xfId="7759" xr:uid="{00000000-0005-0000-0000-0000B9650000}"/>
    <cellStyle name="Input 4 7 2 2 10" xfId="42107" xr:uid="{00000000-0005-0000-0000-0000BA650000}"/>
    <cellStyle name="Input 4 7 2 2 2" xfId="7760" xr:uid="{00000000-0005-0000-0000-0000BB650000}"/>
    <cellStyle name="Input 4 7 2 2 2 2" xfId="7761" xr:uid="{00000000-0005-0000-0000-0000BC650000}"/>
    <cellStyle name="Input 4 7 2 2 2 3" xfId="42108" xr:uid="{00000000-0005-0000-0000-0000BD650000}"/>
    <cellStyle name="Input 4 7 2 2 2 4" xfId="42109" xr:uid="{00000000-0005-0000-0000-0000BE650000}"/>
    <cellStyle name="Input 4 7 2 2 2 5" xfId="42110" xr:uid="{00000000-0005-0000-0000-0000BF650000}"/>
    <cellStyle name="Input 4 7 2 2 2 6" xfId="42111" xr:uid="{00000000-0005-0000-0000-0000C0650000}"/>
    <cellStyle name="Input 4 7 2 2 2 7" xfId="42112" xr:uid="{00000000-0005-0000-0000-0000C1650000}"/>
    <cellStyle name="Input 4 7 2 2 3" xfId="7762" xr:uid="{00000000-0005-0000-0000-0000C2650000}"/>
    <cellStyle name="Input 4 7 2 2 3 2" xfId="7763" xr:uid="{00000000-0005-0000-0000-0000C3650000}"/>
    <cellStyle name="Input 4 7 2 2 3 3" xfId="42113" xr:uid="{00000000-0005-0000-0000-0000C4650000}"/>
    <cellStyle name="Input 4 7 2 2 3 4" xfId="42114" xr:uid="{00000000-0005-0000-0000-0000C5650000}"/>
    <cellStyle name="Input 4 7 2 2 3 5" xfId="42115" xr:uid="{00000000-0005-0000-0000-0000C6650000}"/>
    <cellStyle name="Input 4 7 2 2 3 6" xfId="42116" xr:uid="{00000000-0005-0000-0000-0000C7650000}"/>
    <cellStyle name="Input 4 7 2 2 3 7" xfId="42117" xr:uid="{00000000-0005-0000-0000-0000C8650000}"/>
    <cellStyle name="Input 4 7 2 2 4" xfId="7764" xr:uid="{00000000-0005-0000-0000-0000C9650000}"/>
    <cellStyle name="Input 4 7 2 2 4 2" xfId="7765" xr:uid="{00000000-0005-0000-0000-0000CA650000}"/>
    <cellStyle name="Input 4 7 2 2 4 3" xfId="42118" xr:uid="{00000000-0005-0000-0000-0000CB650000}"/>
    <cellStyle name="Input 4 7 2 2 4 4" xfId="42119" xr:uid="{00000000-0005-0000-0000-0000CC650000}"/>
    <cellStyle name="Input 4 7 2 2 4 5" xfId="42120" xr:uid="{00000000-0005-0000-0000-0000CD650000}"/>
    <cellStyle name="Input 4 7 2 2 4 6" xfId="42121" xr:uid="{00000000-0005-0000-0000-0000CE650000}"/>
    <cellStyle name="Input 4 7 2 2 4 7" xfId="42122" xr:uid="{00000000-0005-0000-0000-0000CF650000}"/>
    <cellStyle name="Input 4 7 2 2 5" xfId="7766" xr:uid="{00000000-0005-0000-0000-0000D0650000}"/>
    <cellStyle name="Input 4 7 2 2 5 2" xfId="7767" xr:uid="{00000000-0005-0000-0000-0000D1650000}"/>
    <cellStyle name="Input 4 7 2 2 5 3" xfId="42123" xr:uid="{00000000-0005-0000-0000-0000D2650000}"/>
    <cellStyle name="Input 4 7 2 2 5 4" xfId="42124" xr:uid="{00000000-0005-0000-0000-0000D3650000}"/>
    <cellStyle name="Input 4 7 2 2 5 5" xfId="42125" xr:uid="{00000000-0005-0000-0000-0000D4650000}"/>
    <cellStyle name="Input 4 7 2 2 5 6" xfId="42126" xr:uid="{00000000-0005-0000-0000-0000D5650000}"/>
    <cellStyle name="Input 4 7 2 2 5 7" xfId="42127" xr:uid="{00000000-0005-0000-0000-0000D6650000}"/>
    <cellStyle name="Input 4 7 2 2 6" xfId="7768" xr:uid="{00000000-0005-0000-0000-0000D7650000}"/>
    <cellStyle name="Input 4 7 2 2 6 2" xfId="7769" xr:uid="{00000000-0005-0000-0000-0000D8650000}"/>
    <cellStyle name="Input 4 7 2 2 6 3" xfId="42128" xr:uid="{00000000-0005-0000-0000-0000D9650000}"/>
    <cellStyle name="Input 4 7 2 2 6 4" xfId="42129" xr:uid="{00000000-0005-0000-0000-0000DA650000}"/>
    <cellStyle name="Input 4 7 2 2 6 5" xfId="42130" xr:uid="{00000000-0005-0000-0000-0000DB650000}"/>
    <cellStyle name="Input 4 7 2 2 6 6" xfId="42131" xr:uid="{00000000-0005-0000-0000-0000DC650000}"/>
    <cellStyle name="Input 4 7 2 2 6 7" xfId="42132" xr:uid="{00000000-0005-0000-0000-0000DD650000}"/>
    <cellStyle name="Input 4 7 2 2 7" xfId="42133" xr:uid="{00000000-0005-0000-0000-0000DE650000}"/>
    <cellStyle name="Input 4 7 2 2 8" xfId="42134" xr:uid="{00000000-0005-0000-0000-0000DF650000}"/>
    <cellStyle name="Input 4 7 2 2 9" xfId="42135" xr:uid="{00000000-0005-0000-0000-0000E0650000}"/>
    <cellStyle name="Input 4 7 2 3" xfId="7770" xr:uid="{00000000-0005-0000-0000-0000E1650000}"/>
    <cellStyle name="Input 4 7 2 3 10" xfId="7771" xr:uid="{00000000-0005-0000-0000-0000E2650000}"/>
    <cellStyle name="Input 4 7 2 3 11" xfId="42136" xr:uid="{00000000-0005-0000-0000-0000E3650000}"/>
    <cellStyle name="Input 4 7 2 3 12" xfId="42137" xr:uid="{00000000-0005-0000-0000-0000E4650000}"/>
    <cellStyle name="Input 4 7 2 3 13" xfId="42138" xr:uid="{00000000-0005-0000-0000-0000E5650000}"/>
    <cellStyle name="Input 4 7 2 3 14" xfId="42139" xr:uid="{00000000-0005-0000-0000-0000E6650000}"/>
    <cellStyle name="Input 4 7 2 3 15" xfId="42140" xr:uid="{00000000-0005-0000-0000-0000E7650000}"/>
    <cellStyle name="Input 4 7 2 3 2" xfId="7772" xr:uid="{00000000-0005-0000-0000-0000E8650000}"/>
    <cellStyle name="Input 4 7 2 3 2 2" xfId="7773" xr:uid="{00000000-0005-0000-0000-0000E9650000}"/>
    <cellStyle name="Input 4 7 2 3 2 3" xfId="42141" xr:uid="{00000000-0005-0000-0000-0000EA650000}"/>
    <cellStyle name="Input 4 7 2 3 2 4" xfId="42142" xr:uid="{00000000-0005-0000-0000-0000EB650000}"/>
    <cellStyle name="Input 4 7 2 3 2 5" xfId="42143" xr:uid="{00000000-0005-0000-0000-0000EC650000}"/>
    <cellStyle name="Input 4 7 2 3 2 6" xfId="42144" xr:uid="{00000000-0005-0000-0000-0000ED650000}"/>
    <cellStyle name="Input 4 7 2 3 2 7" xfId="42145" xr:uid="{00000000-0005-0000-0000-0000EE650000}"/>
    <cellStyle name="Input 4 7 2 3 3" xfId="7774" xr:uid="{00000000-0005-0000-0000-0000EF650000}"/>
    <cellStyle name="Input 4 7 2 3 3 2" xfId="7775" xr:uid="{00000000-0005-0000-0000-0000F0650000}"/>
    <cellStyle name="Input 4 7 2 3 3 3" xfId="42146" xr:uid="{00000000-0005-0000-0000-0000F1650000}"/>
    <cellStyle name="Input 4 7 2 3 3 4" xfId="42147" xr:uid="{00000000-0005-0000-0000-0000F2650000}"/>
    <cellStyle name="Input 4 7 2 3 3 5" xfId="42148" xr:uid="{00000000-0005-0000-0000-0000F3650000}"/>
    <cellStyle name="Input 4 7 2 3 3 6" xfId="42149" xr:uid="{00000000-0005-0000-0000-0000F4650000}"/>
    <cellStyle name="Input 4 7 2 3 3 7" xfId="42150" xr:uid="{00000000-0005-0000-0000-0000F5650000}"/>
    <cellStyle name="Input 4 7 2 3 4" xfId="7776" xr:uid="{00000000-0005-0000-0000-0000F6650000}"/>
    <cellStyle name="Input 4 7 2 3 4 2" xfId="7777" xr:uid="{00000000-0005-0000-0000-0000F7650000}"/>
    <cellStyle name="Input 4 7 2 3 4 3" xfId="42151" xr:uid="{00000000-0005-0000-0000-0000F8650000}"/>
    <cellStyle name="Input 4 7 2 3 4 4" xfId="42152" xr:uid="{00000000-0005-0000-0000-0000F9650000}"/>
    <cellStyle name="Input 4 7 2 3 4 5" xfId="42153" xr:uid="{00000000-0005-0000-0000-0000FA650000}"/>
    <cellStyle name="Input 4 7 2 3 4 6" xfId="42154" xr:uid="{00000000-0005-0000-0000-0000FB650000}"/>
    <cellStyle name="Input 4 7 2 3 4 7" xfId="42155" xr:uid="{00000000-0005-0000-0000-0000FC650000}"/>
    <cellStyle name="Input 4 7 2 3 5" xfId="7778" xr:uid="{00000000-0005-0000-0000-0000FD650000}"/>
    <cellStyle name="Input 4 7 2 3 5 2" xfId="7779" xr:uid="{00000000-0005-0000-0000-0000FE650000}"/>
    <cellStyle name="Input 4 7 2 3 5 3" xfId="42156" xr:uid="{00000000-0005-0000-0000-0000FF650000}"/>
    <cellStyle name="Input 4 7 2 3 5 4" xfId="42157" xr:uid="{00000000-0005-0000-0000-000000660000}"/>
    <cellStyle name="Input 4 7 2 3 5 5" xfId="42158" xr:uid="{00000000-0005-0000-0000-000001660000}"/>
    <cellStyle name="Input 4 7 2 3 5 6" xfId="42159" xr:uid="{00000000-0005-0000-0000-000002660000}"/>
    <cellStyle name="Input 4 7 2 3 5 7" xfId="42160" xr:uid="{00000000-0005-0000-0000-000003660000}"/>
    <cellStyle name="Input 4 7 2 3 6" xfId="7780" xr:uid="{00000000-0005-0000-0000-000004660000}"/>
    <cellStyle name="Input 4 7 2 3 6 2" xfId="7781" xr:uid="{00000000-0005-0000-0000-000005660000}"/>
    <cellStyle name="Input 4 7 2 3 6 3" xfId="42161" xr:uid="{00000000-0005-0000-0000-000006660000}"/>
    <cellStyle name="Input 4 7 2 3 6 4" xfId="42162" xr:uid="{00000000-0005-0000-0000-000007660000}"/>
    <cellStyle name="Input 4 7 2 3 6 5" xfId="42163" xr:uid="{00000000-0005-0000-0000-000008660000}"/>
    <cellStyle name="Input 4 7 2 3 6 6" xfId="42164" xr:uid="{00000000-0005-0000-0000-000009660000}"/>
    <cellStyle name="Input 4 7 2 3 6 7" xfId="42165" xr:uid="{00000000-0005-0000-0000-00000A660000}"/>
    <cellStyle name="Input 4 7 2 3 7" xfId="7782" xr:uid="{00000000-0005-0000-0000-00000B660000}"/>
    <cellStyle name="Input 4 7 2 3 7 2" xfId="7783" xr:uid="{00000000-0005-0000-0000-00000C660000}"/>
    <cellStyle name="Input 4 7 2 3 7 3" xfId="42166" xr:uid="{00000000-0005-0000-0000-00000D660000}"/>
    <cellStyle name="Input 4 7 2 3 7 4" xfId="42167" xr:uid="{00000000-0005-0000-0000-00000E660000}"/>
    <cellStyle name="Input 4 7 2 3 7 5" xfId="42168" xr:uid="{00000000-0005-0000-0000-00000F660000}"/>
    <cellStyle name="Input 4 7 2 3 7 6" xfId="42169" xr:uid="{00000000-0005-0000-0000-000010660000}"/>
    <cellStyle name="Input 4 7 2 3 7 7" xfId="42170" xr:uid="{00000000-0005-0000-0000-000011660000}"/>
    <cellStyle name="Input 4 7 2 3 8" xfId="7784" xr:uid="{00000000-0005-0000-0000-000012660000}"/>
    <cellStyle name="Input 4 7 2 3 8 2" xfId="7785" xr:uid="{00000000-0005-0000-0000-000013660000}"/>
    <cellStyle name="Input 4 7 2 3 8 3" xfId="42171" xr:uid="{00000000-0005-0000-0000-000014660000}"/>
    <cellStyle name="Input 4 7 2 3 8 4" xfId="42172" xr:uid="{00000000-0005-0000-0000-000015660000}"/>
    <cellStyle name="Input 4 7 2 3 8 5" xfId="42173" xr:uid="{00000000-0005-0000-0000-000016660000}"/>
    <cellStyle name="Input 4 7 2 3 8 6" xfId="42174" xr:uid="{00000000-0005-0000-0000-000017660000}"/>
    <cellStyle name="Input 4 7 2 3 8 7" xfId="42175" xr:uid="{00000000-0005-0000-0000-000018660000}"/>
    <cellStyle name="Input 4 7 2 3 9" xfId="7786" xr:uid="{00000000-0005-0000-0000-000019660000}"/>
    <cellStyle name="Input 4 7 2 3 9 2" xfId="7787" xr:uid="{00000000-0005-0000-0000-00001A660000}"/>
    <cellStyle name="Input 4 7 2 3 9 3" xfId="42176" xr:uid="{00000000-0005-0000-0000-00001B660000}"/>
    <cellStyle name="Input 4 7 2 3 9 4" xfId="42177" xr:uid="{00000000-0005-0000-0000-00001C660000}"/>
    <cellStyle name="Input 4 7 2 3 9 5" xfId="42178" xr:uid="{00000000-0005-0000-0000-00001D660000}"/>
    <cellStyle name="Input 4 7 2 3 9 6" xfId="42179" xr:uid="{00000000-0005-0000-0000-00001E660000}"/>
    <cellStyle name="Input 4 7 2 3 9 7" xfId="42180" xr:uid="{00000000-0005-0000-0000-00001F660000}"/>
    <cellStyle name="Input 4 7 2 4" xfId="7788" xr:uid="{00000000-0005-0000-0000-000020660000}"/>
    <cellStyle name="Input 4 7 2 4 2" xfId="7789" xr:uid="{00000000-0005-0000-0000-000021660000}"/>
    <cellStyle name="Input 4 7 2 4 3" xfId="42181" xr:uid="{00000000-0005-0000-0000-000022660000}"/>
    <cellStyle name="Input 4 7 2 4 4" xfId="42182" xr:uid="{00000000-0005-0000-0000-000023660000}"/>
    <cellStyle name="Input 4 7 2 4 5" xfId="42183" xr:uid="{00000000-0005-0000-0000-000024660000}"/>
    <cellStyle name="Input 4 7 2 4 6" xfId="42184" xr:uid="{00000000-0005-0000-0000-000025660000}"/>
    <cellStyle name="Input 4 7 2 4 7" xfId="42185" xr:uid="{00000000-0005-0000-0000-000026660000}"/>
    <cellStyle name="Input 4 7 2 5" xfId="42186" xr:uid="{00000000-0005-0000-0000-000027660000}"/>
    <cellStyle name="Input 4 7 2 6" xfId="42187" xr:uid="{00000000-0005-0000-0000-000028660000}"/>
    <cellStyle name="Input 4 7 2 7" xfId="42188" xr:uid="{00000000-0005-0000-0000-000029660000}"/>
    <cellStyle name="Input 4 7 2 8" xfId="42189" xr:uid="{00000000-0005-0000-0000-00002A660000}"/>
    <cellStyle name="Input 4 7 3" xfId="7790" xr:uid="{00000000-0005-0000-0000-00002B660000}"/>
    <cellStyle name="Input 4 7 3 10" xfId="42190" xr:uid="{00000000-0005-0000-0000-00002C660000}"/>
    <cellStyle name="Input 4 7 3 2" xfId="7791" xr:uid="{00000000-0005-0000-0000-00002D660000}"/>
    <cellStyle name="Input 4 7 3 2 2" xfId="7792" xr:uid="{00000000-0005-0000-0000-00002E660000}"/>
    <cellStyle name="Input 4 7 3 2 3" xfId="42191" xr:uid="{00000000-0005-0000-0000-00002F660000}"/>
    <cellStyle name="Input 4 7 3 2 4" xfId="42192" xr:uid="{00000000-0005-0000-0000-000030660000}"/>
    <cellStyle name="Input 4 7 3 2 5" xfId="42193" xr:uid="{00000000-0005-0000-0000-000031660000}"/>
    <cellStyle name="Input 4 7 3 2 6" xfId="42194" xr:uid="{00000000-0005-0000-0000-000032660000}"/>
    <cellStyle name="Input 4 7 3 2 7" xfId="42195" xr:uid="{00000000-0005-0000-0000-000033660000}"/>
    <cellStyle name="Input 4 7 3 3" xfId="7793" xr:uid="{00000000-0005-0000-0000-000034660000}"/>
    <cellStyle name="Input 4 7 3 3 2" xfId="7794" xr:uid="{00000000-0005-0000-0000-000035660000}"/>
    <cellStyle name="Input 4 7 3 3 3" xfId="42196" xr:uid="{00000000-0005-0000-0000-000036660000}"/>
    <cellStyle name="Input 4 7 3 3 4" xfId="42197" xr:uid="{00000000-0005-0000-0000-000037660000}"/>
    <cellStyle name="Input 4 7 3 3 5" xfId="42198" xr:uid="{00000000-0005-0000-0000-000038660000}"/>
    <cellStyle name="Input 4 7 3 3 6" xfId="42199" xr:uid="{00000000-0005-0000-0000-000039660000}"/>
    <cellStyle name="Input 4 7 3 3 7" xfId="42200" xr:uid="{00000000-0005-0000-0000-00003A660000}"/>
    <cellStyle name="Input 4 7 3 4" xfId="7795" xr:uid="{00000000-0005-0000-0000-00003B660000}"/>
    <cellStyle name="Input 4 7 3 4 2" xfId="7796" xr:uid="{00000000-0005-0000-0000-00003C660000}"/>
    <cellStyle name="Input 4 7 3 4 3" xfId="42201" xr:uid="{00000000-0005-0000-0000-00003D660000}"/>
    <cellStyle name="Input 4 7 3 4 4" xfId="42202" xr:uid="{00000000-0005-0000-0000-00003E660000}"/>
    <cellStyle name="Input 4 7 3 4 5" xfId="42203" xr:uid="{00000000-0005-0000-0000-00003F660000}"/>
    <cellStyle name="Input 4 7 3 4 6" xfId="42204" xr:uid="{00000000-0005-0000-0000-000040660000}"/>
    <cellStyle name="Input 4 7 3 4 7" xfId="42205" xr:uid="{00000000-0005-0000-0000-000041660000}"/>
    <cellStyle name="Input 4 7 3 5" xfId="7797" xr:uid="{00000000-0005-0000-0000-000042660000}"/>
    <cellStyle name="Input 4 7 3 5 2" xfId="7798" xr:uid="{00000000-0005-0000-0000-000043660000}"/>
    <cellStyle name="Input 4 7 3 5 3" xfId="42206" xr:uid="{00000000-0005-0000-0000-000044660000}"/>
    <cellStyle name="Input 4 7 3 5 4" xfId="42207" xr:uid="{00000000-0005-0000-0000-000045660000}"/>
    <cellStyle name="Input 4 7 3 5 5" xfId="42208" xr:uid="{00000000-0005-0000-0000-000046660000}"/>
    <cellStyle name="Input 4 7 3 5 6" xfId="42209" xr:uid="{00000000-0005-0000-0000-000047660000}"/>
    <cellStyle name="Input 4 7 3 5 7" xfId="42210" xr:uid="{00000000-0005-0000-0000-000048660000}"/>
    <cellStyle name="Input 4 7 3 6" xfId="7799" xr:uid="{00000000-0005-0000-0000-000049660000}"/>
    <cellStyle name="Input 4 7 3 6 2" xfId="7800" xr:uid="{00000000-0005-0000-0000-00004A660000}"/>
    <cellStyle name="Input 4 7 3 6 3" xfId="42211" xr:uid="{00000000-0005-0000-0000-00004B660000}"/>
    <cellStyle name="Input 4 7 3 6 4" xfId="42212" xr:uid="{00000000-0005-0000-0000-00004C660000}"/>
    <cellStyle name="Input 4 7 3 6 5" xfId="42213" xr:uid="{00000000-0005-0000-0000-00004D660000}"/>
    <cellStyle name="Input 4 7 3 6 6" xfId="42214" xr:uid="{00000000-0005-0000-0000-00004E660000}"/>
    <cellStyle name="Input 4 7 3 6 7" xfId="42215" xr:uid="{00000000-0005-0000-0000-00004F660000}"/>
    <cellStyle name="Input 4 7 3 7" xfId="42216" xr:uid="{00000000-0005-0000-0000-000050660000}"/>
    <cellStyle name="Input 4 7 3 8" xfId="42217" xr:uid="{00000000-0005-0000-0000-000051660000}"/>
    <cellStyle name="Input 4 7 3 9" xfId="42218" xr:uid="{00000000-0005-0000-0000-000052660000}"/>
    <cellStyle name="Input 4 7 4" xfId="7801" xr:uid="{00000000-0005-0000-0000-000053660000}"/>
    <cellStyle name="Input 4 7 4 10" xfId="7802" xr:uid="{00000000-0005-0000-0000-000054660000}"/>
    <cellStyle name="Input 4 7 4 11" xfId="42219" xr:uid="{00000000-0005-0000-0000-000055660000}"/>
    <cellStyle name="Input 4 7 4 12" xfId="42220" xr:uid="{00000000-0005-0000-0000-000056660000}"/>
    <cellStyle name="Input 4 7 4 2" xfId="7803" xr:uid="{00000000-0005-0000-0000-000057660000}"/>
    <cellStyle name="Input 4 7 4 2 2" xfId="7804" xr:uid="{00000000-0005-0000-0000-000058660000}"/>
    <cellStyle name="Input 4 7 4 2 3" xfId="42221" xr:uid="{00000000-0005-0000-0000-000059660000}"/>
    <cellStyle name="Input 4 7 4 2 4" xfId="42222" xr:uid="{00000000-0005-0000-0000-00005A660000}"/>
    <cellStyle name="Input 4 7 4 2 5" xfId="42223" xr:uid="{00000000-0005-0000-0000-00005B660000}"/>
    <cellStyle name="Input 4 7 4 2 6" xfId="42224" xr:uid="{00000000-0005-0000-0000-00005C660000}"/>
    <cellStyle name="Input 4 7 4 2 7" xfId="42225" xr:uid="{00000000-0005-0000-0000-00005D660000}"/>
    <cellStyle name="Input 4 7 4 3" xfId="7805" xr:uid="{00000000-0005-0000-0000-00005E660000}"/>
    <cellStyle name="Input 4 7 4 3 2" xfId="7806" xr:uid="{00000000-0005-0000-0000-00005F660000}"/>
    <cellStyle name="Input 4 7 4 3 3" xfId="42226" xr:uid="{00000000-0005-0000-0000-000060660000}"/>
    <cellStyle name="Input 4 7 4 3 4" xfId="42227" xr:uid="{00000000-0005-0000-0000-000061660000}"/>
    <cellStyle name="Input 4 7 4 3 5" xfId="42228" xr:uid="{00000000-0005-0000-0000-000062660000}"/>
    <cellStyle name="Input 4 7 4 3 6" xfId="42229" xr:uid="{00000000-0005-0000-0000-000063660000}"/>
    <cellStyle name="Input 4 7 4 3 7" xfId="42230" xr:uid="{00000000-0005-0000-0000-000064660000}"/>
    <cellStyle name="Input 4 7 4 4" xfId="7807" xr:uid="{00000000-0005-0000-0000-000065660000}"/>
    <cellStyle name="Input 4 7 4 4 2" xfId="7808" xr:uid="{00000000-0005-0000-0000-000066660000}"/>
    <cellStyle name="Input 4 7 4 4 3" xfId="42231" xr:uid="{00000000-0005-0000-0000-000067660000}"/>
    <cellStyle name="Input 4 7 4 4 4" xfId="42232" xr:uid="{00000000-0005-0000-0000-000068660000}"/>
    <cellStyle name="Input 4 7 4 4 5" xfId="42233" xr:uid="{00000000-0005-0000-0000-000069660000}"/>
    <cellStyle name="Input 4 7 4 4 6" xfId="42234" xr:uid="{00000000-0005-0000-0000-00006A660000}"/>
    <cellStyle name="Input 4 7 4 4 7" xfId="42235" xr:uid="{00000000-0005-0000-0000-00006B660000}"/>
    <cellStyle name="Input 4 7 4 5" xfId="7809" xr:uid="{00000000-0005-0000-0000-00006C660000}"/>
    <cellStyle name="Input 4 7 4 5 2" xfId="7810" xr:uid="{00000000-0005-0000-0000-00006D660000}"/>
    <cellStyle name="Input 4 7 4 5 3" xfId="42236" xr:uid="{00000000-0005-0000-0000-00006E660000}"/>
    <cellStyle name="Input 4 7 4 5 4" xfId="42237" xr:uid="{00000000-0005-0000-0000-00006F660000}"/>
    <cellStyle name="Input 4 7 4 5 5" xfId="42238" xr:uid="{00000000-0005-0000-0000-000070660000}"/>
    <cellStyle name="Input 4 7 4 5 6" xfId="42239" xr:uid="{00000000-0005-0000-0000-000071660000}"/>
    <cellStyle name="Input 4 7 4 5 7" xfId="42240" xr:uid="{00000000-0005-0000-0000-000072660000}"/>
    <cellStyle name="Input 4 7 4 6" xfId="7811" xr:uid="{00000000-0005-0000-0000-000073660000}"/>
    <cellStyle name="Input 4 7 4 6 2" xfId="7812" xr:uid="{00000000-0005-0000-0000-000074660000}"/>
    <cellStyle name="Input 4 7 4 6 3" xfId="42241" xr:uid="{00000000-0005-0000-0000-000075660000}"/>
    <cellStyle name="Input 4 7 4 6 4" xfId="42242" xr:uid="{00000000-0005-0000-0000-000076660000}"/>
    <cellStyle name="Input 4 7 4 6 5" xfId="42243" xr:uid="{00000000-0005-0000-0000-000077660000}"/>
    <cellStyle name="Input 4 7 4 6 6" xfId="42244" xr:uid="{00000000-0005-0000-0000-000078660000}"/>
    <cellStyle name="Input 4 7 4 6 7" xfId="42245" xr:uid="{00000000-0005-0000-0000-000079660000}"/>
    <cellStyle name="Input 4 7 4 7" xfId="7813" xr:uid="{00000000-0005-0000-0000-00007A660000}"/>
    <cellStyle name="Input 4 7 4 7 2" xfId="7814" xr:uid="{00000000-0005-0000-0000-00007B660000}"/>
    <cellStyle name="Input 4 7 4 7 3" xfId="42246" xr:uid="{00000000-0005-0000-0000-00007C660000}"/>
    <cellStyle name="Input 4 7 4 7 4" xfId="42247" xr:uid="{00000000-0005-0000-0000-00007D660000}"/>
    <cellStyle name="Input 4 7 4 7 5" xfId="42248" xr:uid="{00000000-0005-0000-0000-00007E660000}"/>
    <cellStyle name="Input 4 7 4 7 6" xfId="42249" xr:uid="{00000000-0005-0000-0000-00007F660000}"/>
    <cellStyle name="Input 4 7 4 7 7" xfId="42250" xr:uid="{00000000-0005-0000-0000-000080660000}"/>
    <cellStyle name="Input 4 7 4 8" xfId="7815" xr:uid="{00000000-0005-0000-0000-000081660000}"/>
    <cellStyle name="Input 4 7 4 8 2" xfId="7816" xr:uid="{00000000-0005-0000-0000-000082660000}"/>
    <cellStyle name="Input 4 7 4 8 3" xfId="42251" xr:uid="{00000000-0005-0000-0000-000083660000}"/>
    <cellStyle name="Input 4 7 4 8 4" xfId="42252" xr:uid="{00000000-0005-0000-0000-000084660000}"/>
    <cellStyle name="Input 4 7 4 8 5" xfId="42253" xr:uid="{00000000-0005-0000-0000-000085660000}"/>
    <cellStyle name="Input 4 7 4 8 6" xfId="42254" xr:uid="{00000000-0005-0000-0000-000086660000}"/>
    <cellStyle name="Input 4 7 4 8 7" xfId="42255" xr:uid="{00000000-0005-0000-0000-000087660000}"/>
    <cellStyle name="Input 4 7 4 9" xfId="7817" xr:uid="{00000000-0005-0000-0000-000088660000}"/>
    <cellStyle name="Input 4 7 4 9 2" xfId="7818" xr:uid="{00000000-0005-0000-0000-000089660000}"/>
    <cellStyle name="Input 4 7 4 9 3" xfId="42256" xr:uid="{00000000-0005-0000-0000-00008A660000}"/>
    <cellStyle name="Input 4 7 4 9 4" xfId="42257" xr:uid="{00000000-0005-0000-0000-00008B660000}"/>
    <cellStyle name="Input 4 7 4 9 5" xfId="42258" xr:uid="{00000000-0005-0000-0000-00008C660000}"/>
    <cellStyle name="Input 4 7 4 9 6" xfId="42259" xr:uid="{00000000-0005-0000-0000-00008D660000}"/>
    <cellStyle name="Input 4 7 4 9 7" xfId="42260" xr:uid="{00000000-0005-0000-0000-00008E660000}"/>
    <cellStyle name="Input 4 7 5" xfId="7819" xr:uid="{00000000-0005-0000-0000-00008F660000}"/>
    <cellStyle name="Input 4 7 5 10" xfId="42261" xr:uid="{00000000-0005-0000-0000-000090660000}"/>
    <cellStyle name="Input 4 7 5 11" xfId="42262" xr:uid="{00000000-0005-0000-0000-000091660000}"/>
    <cellStyle name="Input 4 7 5 12" xfId="42263" xr:uid="{00000000-0005-0000-0000-000092660000}"/>
    <cellStyle name="Input 4 7 5 2" xfId="7820" xr:uid="{00000000-0005-0000-0000-000093660000}"/>
    <cellStyle name="Input 4 7 5 2 2" xfId="7821" xr:uid="{00000000-0005-0000-0000-000094660000}"/>
    <cellStyle name="Input 4 7 5 2 3" xfId="42264" xr:uid="{00000000-0005-0000-0000-000095660000}"/>
    <cellStyle name="Input 4 7 5 2 4" xfId="42265" xr:uid="{00000000-0005-0000-0000-000096660000}"/>
    <cellStyle name="Input 4 7 5 2 5" xfId="42266" xr:uid="{00000000-0005-0000-0000-000097660000}"/>
    <cellStyle name="Input 4 7 5 2 6" xfId="42267" xr:uid="{00000000-0005-0000-0000-000098660000}"/>
    <cellStyle name="Input 4 7 5 2 7" xfId="42268" xr:uid="{00000000-0005-0000-0000-000099660000}"/>
    <cellStyle name="Input 4 7 5 3" xfId="7822" xr:uid="{00000000-0005-0000-0000-00009A660000}"/>
    <cellStyle name="Input 4 7 5 3 2" xfId="7823" xr:uid="{00000000-0005-0000-0000-00009B660000}"/>
    <cellStyle name="Input 4 7 5 3 3" xfId="42269" xr:uid="{00000000-0005-0000-0000-00009C660000}"/>
    <cellStyle name="Input 4 7 5 3 4" xfId="42270" xr:uid="{00000000-0005-0000-0000-00009D660000}"/>
    <cellStyle name="Input 4 7 5 3 5" xfId="42271" xr:uid="{00000000-0005-0000-0000-00009E660000}"/>
    <cellStyle name="Input 4 7 5 3 6" xfId="42272" xr:uid="{00000000-0005-0000-0000-00009F660000}"/>
    <cellStyle name="Input 4 7 5 3 7" xfId="42273" xr:uid="{00000000-0005-0000-0000-0000A0660000}"/>
    <cellStyle name="Input 4 7 5 4" xfId="7824" xr:uid="{00000000-0005-0000-0000-0000A1660000}"/>
    <cellStyle name="Input 4 7 5 4 2" xfId="7825" xr:uid="{00000000-0005-0000-0000-0000A2660000}"/>
    <cellStyle name="Input 4 7 5 4 3" xfId="42274" xr:uid="{00000000-0005-0000-0000-0000A3660000}"/>
    <cellStyle name="Input 4 7 5 4 4" xfId="42275" xr:uid="{00000000-0005-0000-0000-0000A4660000}"/>
    <cellStyle name="Input 4 7 5 4 5" xfId="42276" xr:uid="{00000000-0005-0000-0000-0000A5660000}"/>
    <cellStyle name="Input 4 7 5 4 6" xfId="42277" xr:uid="{00000000-0005-0000-0000-0000A6660000}"/>
    <cellStyle name="Input 4 7 5 4 7" xfId="42278" xr:uid="{00000000-0005-0000-0000-0000A7660000}"/>
    <cellStyle name="Input 4 7 5 5" xfId="7826" xr:uid="{00000000-0005-0000-0000-0000A8660000}"/>
    <cellStyle name="Input 4 7 5 5 2" xfId="7827" xr:uid="{00000000-0005-0000-0000-0000A9660000}"/>
    <cellStyle name="Input 4 7 5 5 3" xfId="42279" xr:uid="{00000000-0005-0000-0000-0000AA660000}"/>
    <cellStyle name="Input 4 7 5 5 4" xfId="42280" xr:uid="{00000000-0005-0000-0000-0000AB660000}"/>
    <cellStyle name="Input 4 7 5 5 5" xfId="42281" xr:uid="{00000000-0005-0000-0000-0000AC660000}"/>
    <cellStyle name="Input 4 7 5 5 6" xfId="42282" xr:uid="{00000000-0005-0000-0000-0000AD660000}"/>
    <cellStyle name="Input 4 7 5 5 7" xfId="42283" xr:uid="{00000000-0005-0000-0000-0000AE660000}"/>
    <cellStyle name="Input 4 7 5 6" xfId="7828" xr:uid="{00000000-0005-0000-0000-0000AF660000}"/>
    <cellStyle name="Input 4 7 5 6 2" xfId="7829" xr:uid="{00000000-0005-0000-0000-0000B0660000}"/>
    <cellStyle name="Input 4 7 5 6 3" xfId="42284" xr:uid="{00000000-0005-0000-0000-0000B1660000}"/>
    <cellStyle name="Input 4 7 5 6 4" xfId="42285" xr:uid="{00000000-0005-0000-0000-0000B2660000}"/>
    <cellStyle name="Input 4 7 5 6 5" xfId="42286" xr:uid="{00000000-0005-0000-0000-0000B3660000}"/>
    <cellStyle name="Input 4 7 5 6 6" xfId="42287" xr:uid="{00000000-0005-0000-0000-0000B4660000}"/>
    <cellStyle name="Input 4 7 5 6 7" xfId="42288" xr:uid="{00000000-0005-0000-0000-0000B5660000}"/>
    <cellStyle name="Input 4 7 5 7" xfId="7830" xr:uid="{00000000-0005-0000-0000-0000B6660000}"/>
    <cellStyle name="Input 4 7 5 7 2" xfId="7831" xr:uid="{00000000-0005-0000-0000-0000B7660000}"/>
    <cellStyle name="Input 4 7 5 7 3" xfId="42289" xr:uid="{00000000-0005-0000-0000-0000B8660000}"/>
    <cellStyle name="Input 4 7 5 7 4" xfId="42290" xr:uid="{00000000-0005-0000-0000-0000B9660000}"/>
    <cellStyle name="Input 4 7 5 7 5" xfId="42291" xr:uid="{00000000-0005-0000-0000-0000BA660000}"/>
    <cellStyle name="Input 4 7 5 7 6" xfId="42292" xr:uid="{00000000-0005-0000-0000-0000BB660000}"/>
    <cellStyle name="Input 4 7 5 7 7" xfId="42293" xr:uid="{00000000-0005-0000-0000-0000BC660000}"/>
    <cellStyle name="Input 4 7 5 8" xfId="7832" xr:uid="{00000000-0005-0000-0000-0000BD660000}"/>
    <cellStyle name="Input 4 7 5 8 2" xfId="7833" xr:uid="{00000000-0005-0000-0000-0000BE660000}"/>
    <cellStyle name="Input 4 7 5 8 3" xfId="42294" xr:uid="{00000000-0005-0000-0000-0000BF660000}"/>
    <cellStyle name="Input 4 7 5 8 4" xfId="42295" xr:uid="{00000000-0005-0000-0000-0000C0660000}"/>
    <cellStyle name="Input 4 7 5 8 5" xfId="42296" xr:uid="{00000000-0005-0000-0000-0000C1660000}"/>
    <cellStyle name="Input 4 7 5 8 6" xfId="42297" xr:uid="{00000000-0005-0000-0000-0000C2660000}"/>
    <cellStyle name="Input 4 7 5 8 7" xfId="42298" xr:uid="{00000000-0005-0000-0000-0000C3660000}"/>
    <cellStyle name="Input 4 7 5 9" xfId="7834" xr:uid="{00000000-0005-0000-0000-0000C4660000}"/>
    <cellStyle name="Input 4 7 5 9 2" xfId="7835" xr:uid="{00000000-0005-0000-0000-0000C5660000}"/>
    <cellStyle name="Input 4 7 5 9 3" xfId="42299" xr:uid="{00000000-0005-0000-0000-0000C6660000}"/>
    <cellStyle name="Input 4 7 5 9 4" xfId="42300" xr:uid="{00000000-0005-0000-0000-0000C7660000}"/>
    <cellStyle name="Input 4 7 5 9 5" xfId="42301" xr:uid="{00000000-0005-0000-0000-0000C8660000}"/>
    <cellStyle name="Input 4 7 5 9 6" xfId="42302" xr:uid="{00000000-0005-0000-0000-0000C9660000}"/>
    <cellStyle name="Input 4 7 5 9 7" xfId="42303" xr:uid="{00000000-0005-0000-0000-0000CA660000}"/>
    <cellStyle name="Input 4 7 6" xfId="7836" xr:uid="{00000000-0005-0000-0000-0000CB660000}"/>
    <cellStyle name="Input 4 7 6 10" xfId="7837" xr:uid="{00000000-0005-0000-0000-0000CC660000}"/>
    <cellStyle name="Input 4 7 6 11" xfId="42304" xr:uid="{00000000-0005-0000-0000-0000CD660000}"/>
    <cellStyle name="Input 4 7 6 12" xfId="42305" xr:uid="{00000000-0005-0000-0000-0000CE660000}"/>
    <cellStyle name="Input 4 7 6 13" xfId="42306" xr:uid="{00000000-0005-0000-0000-0000CF660000}"/>
    <cellStyle name="Input 4 7 6 14" xfId="42307" xr:uid="{00000000-0005-0000-0000-0000D0660000}"/>
    <cellStyle name="Input 4 7 6 15" xfId="42308" xr:uid="{00000000-0005-0000-0000-0000D1660000}"/>
    <cellStyle name="Input 4 7 6 2" xfId="7838" xr:uid="{00000000-0005-0000-0000-0000D2660000}"/>
    <cellStyle name="Input 4 7 6 2 2" xfId="7839" xr:uid="{00000000-0005-0000-0000-0000D3660000}"/>
    <cellStyle name="Input 4 7 6 2 3" xfId="42309" xr:uid="{00000000-0005-0000-0000-0000D4660000}"/>
    <cellStyle name="Input 4 7 6 2 4" xfId="42310" xr:uid="{00000000-0005-0000-0000-0000D5660000}"/>
    <cellStyle name="Input 4 7 6 2 5" xfId="42311" xr:uid="{00000000-0005-0000-0000-0000D6660000}"/>
    <cellStyle name="Input 4 7 6 2 6" xfId="42312" xr:uid="{00000000-0005-0000-0000-0000D7660000}"/>
    <cellStyle name="Input 4 7 6 2 7" xfId="42313" xr:uid="{00000000-0005-0000-0000-0000D8660000}"/>
    <cellStyle name="Input 4 7 6 3" xfId="7840" xr:uid="{00000000-0005-0000-0000-0000D9660000}"/>
    <cellStyle name="Input 4 7 6 3 2" xfId="7841" xr:uid="{00000000-0005-0000-0000-0000DA660000}"/>
    <cellStyle name="Input 4 7 6 3 3" xfId="42314" xr:uid="{00000000-0005-0000-0000-0000DB660000}"/>
    <cellStyle name="Input 4 7 6 3 4" xfId="42315" xr:uid="{00000000-0005-0000-0000-0000DC660000}"/>
    <cellStyle name="Input 4 7 6 3 5" xfId="42316" xr:uid="{00000000-0005-0000-0000-0000DD660000}"/>
    <cellStyle name="Input 4 7 6 3 6" xfId="42317" xr:uid="{00000000-0005-0000-0000-0000DE660000}"/>
    <cellStyle name="Input 4 7 6 3 7" xfId="42318" xr:uid="{00000000-0005-0000-0000-0000DF660000}"/>
    <cellStyle name="Input 4 7 6 4" xfId="7842" xr:uid="{00000000-0005-0000-0000-0000E0660000}"/>
    <cellStyle name="Input 4 7 6 4 2" xfId="7843" xr:uid="{00000000-0005-0000-0000-0000E1660000}"/>
    <cellStyle name="Input 4 7 6 4 3" xfId="42319" xr:uid="{00000000-0005-0000-0000-0000E2660000}"/>
    <cellStyle name="Input 4 7 6 4 4" xfId="42320" xr:uid="{00000000-0005-0000-0000-0000E3660000}"/>
    <cellStyle name="Input 4 7 6 4 5" xfId="42321" xr:uid="{00000000-0005-0000-0000-0000E4660000}"/>
    <cellStyle name="Input 4 7 6 4 6" xfId="42322" xr:uid="{00000000-0005-0000-0000-0000E5660000}"/>
    <cellStyle name="Input 4 7 6 4 7" xfId="42323" xr:uid="{00000000-0005-0000-0000-0000E6660000}"/>
    <cellStyle name="Input 4 7 6 5" xfId="7844" xr:uid="{00000000-0005-0000-0000-0000E7660000}"/>
    <cellStyle name="Input 4 7 6 5 2" xfId="7845" xr:uid="{00000000-0005-0000-0000-0000E8660000}"/>
    <cellStyle name="Input 4 7 6 5 3" xfId="42324" xr:uid="{00000000-0005-0000-0000-0000E9660000}"/>
    <cellStyle name="Input 4 7 6 5 4" xfId="42325" xr:uid="{00000000-0005-0000-0000-0000EA660000}"/>
    <cellStyle name="Input 4 7 6 5 5" xfId="42326" xr:uid="{00000000-0005-0000-0000-0000EB660000}"/>
    <cellStyle name="Input 4 7 6 5 6" xfId="42327" xr:uid="{00000000-0005-0000-0000-0000EC660000}"/>
    <cellStyle name="Input 4 7 6 5 7" xfId="42328" xr:uid="{00000000-0005-0000-0000-0000ED660000}"/>
    <cellStyle name="Input 4 7 6 6" xfId="7846" xr:uid="{00000000-0005-0000-0000-0000EE660000}"/>
    <cellStyle name="Input 4 7 6 6 2" xfId="7847" xr:uid="{00000000-0005-0000-0000-0000EF660000}"/>
    <cellStyle name="Input 4 7 6 6 3" xfId="42329" xr:uid="{00000000-0005-0000-0000-0000F0660000}"/>
    <cellStyle name="Input 4 7 6 6 4" xfId="42330" xr:uid="{00000000-0005-0000-0000-0000F1660000}"/>
    <cellStyle name="Input 4 7 6 6 5" xfId="42331" xr:uid="{00000000-0005-0000-0000-0000F2660000}"/>
    <cellStyle name="Input 4 7 6 6 6" xfId="42332" xr:uid="{00000000-0005-0000-0000-0000F3660000}"/>
    <cellStyle name="Input 4 7 6 6 7" xfId="42333" xr:uid="{00000000-0005-0000-0000-0000F4660000}"/>
    <cellStyle name="Input 4 7 6 7" xfId="7848" xr:uid="{00000000-0005-0000-0000-0000F5660000}"/>
    <cellStyle name="Input 4 7 6 7 2" xfId="7849" xr:uid="{00000000-0005-0000-0000-0000F6660000}"/>
    <cellStyle name="Input 4 7 6 7 3" xfId="42334" xr:uid="{00000000-0005-0000-0000-0000F7660000}"/>
    <cellStyle name="Input 4 7 6 7 4" xfId="42335" xr:uid="{00000000-0005-0000-0000-0000F8660000}"/>
    <cellStyle name="Input 4 7 6 7 5" xfId="42336" xr:uid="{00000000-0005-0000-0000-0000F9660000}"/>
    <cellStyle name="Input 4 7 6 7 6" xfId="42337" xr:uid="{00000000-0005-0000-0000-0000FA660000}"/>
    <cellStyle name="Input 4 7 6 7 7" xfId="42338" xr:uid="{00000000-0005-0000-0000-0000FB660000}"/>
    <cellStyle name="Input 4 7 6 8" xfId="7850" xr:uid="{00000000-0005-0000-0000-0000FC660000}"/>
    <cellStyle name="Input 4 7 6 8 2" xfId="7851" xr:uid="{00000000-0005-0000-0000-0000FD660000}"/>
    <cellStyle name="Input 4 7 6 8 3" xfId="42339" xr:uid="{00000000-0005-0000-0000-0000FE660000}"/>
    <cellStyle name="Input 4 7 6 8 4" xfId="42340" xr:uid="{00000000-0005-0000-0000-0000FF660000}"/>
    <cellStyle name="Input 4 7 6 8 5" xfId="42341" xr:uid="{00000000-0005-0000-0000-000000670000}"/>
    <cellStyle name="Input 4 7 6 8 6" xfId="42342" xr:uid="{00000000-0005-0000-0000-000001670000}"/>
    <cellStyle name="Input 4 7 6 8 7" xfId="42343" xr:uid="{00000000-0005-0000-0000-000002670000}"/>
    <cellStyle name="Input 4 7 6 9" xfId="7852" xr:uid="{00000000-0005-0000-0000-000003670000}"/>
    <cellStyle name="Input 4 7 6 9 2" xfId="7853" xr:uid="{00000000-0005-0000-0000-000004670000}"/>
    <cellStyle name="Input 4 7 6 9 3" xfId="42344" xr:uid="{00000000-0005-0000-0000-000005670000}"/>
    <cellStyle name="Input 4 7 6 9 4" xfId="42345" xr:uid="{00000000-0005-0000-0000-000006670000}"/>
    <cellStyle name="Input 4 7 6 9 5" xfId="42346" xr:uid="{00000000-0005-0000-0000-000007670000}"/>
    <cellStyle name="Input 4 7 6 9 6" xfId="42347" xr:uid="{00000000-0005-0000-0000-000008670000}"/>
    <cellStyle name="Input 4 7 6 9 7" xfId="42348" xr:uid="{00000000-0005-0000-0000-000009670000}"/>
    <cellStyle name="Input 4 7 7" xfId="42349" xr:uid="{00000000-0005-0000-0000-00000A670000}"/>
    <cellStyle name="Input 4 8" xfId="7854" xr:uid="{00000000-0005-0000-0000-00000B670000}"/>
    <cellStyle name="Input 4 8 2" xfId="7855" xr:uid="{00000000-0005-0000-0000-00000C670000}"/>
    <cellStyle name="Input 4 8 2 10" xfId="42350" xr:uid="{00000000-0005-0000-0000-00000D670000}"/>
    <cellStyle name="Input 4 8 2 2" xfId="7856" xr:uid="{00000000-0005-0000-0000-00000E670000}"/>
    <cellStyle name="Input 4 8 2 2 2" xfId="7857" xr:uid="{00000000-0005-0000-0000-00000F670000}"/>
    <cellStyle name="Input 4 8 2 2 3" xfId="42351" xr:uid="{00000000-0005-0000-0000-000010670000}"/>
    <cellStyle name="Input 4 8 2 2 4" xfId="42352" xr:uid="{00000000-0005-0000-0000-000011670000}"/>
    <cellStyle name="Input 4 8 2 2 5" xfId="42353" xr:uid="{00000000-0005-0000-0000-000012670000}"/>
    <cellStyle name="Input 4 8 2 2 6" xfId="42354" xr:uid="{00000000-0005-0000-0000-000013670000}"/>
    <cellStyle name="Input 4 8 2 2 7" xfId="42355" xr:uid="{00000000-0005-0000-0000-000014670000}"/>
    <cellStyle name="Input 4 8 2 3" xfId="7858" xr:uid="{00000000-0005-0000-0000-000015670000}"/>
    <cellStyle name="Input 4 8 2 3 2" xfId="7859" xr:uid="{00000000-0005-0000-0000-000016670000}"/>
    <cellStyle name="Input 4 8 2 3 3" xfId="42356" xr:uid="{00000000-0005-0000-0000-000017670000}"/>
    <cellStyle name="Input 4 8 2 3 4" xfId="42357" xr:uid="{00000000-0005-0000-0000-000018670000}"/>
    <cellStyle name="Input 4 8 2 3 5" xfId="42358" xr:uid="{00000000-0005-0000-0000-000019670000}"/>
    <cellStyle name="Input 4 8 2 3 6" xfId="42359" xr:uid="{00000000-0005-0000-0000-00001A670000}"/>
    <cellStyle name="Input 4 8 2 3 7" xfId="42360" xr:uid="{00000000-0005-0000-0000-00001B670000}"/>
    <cellStyle name="Input 4 8 2 4" xfId="7860" xr:uid="{00000000-0005-0000-0000-00001C670000}"/>
    <cellStyle name="Input 4 8 2 4 2" xfId="7861" xr:uid="{00000000-0005-0000-0000-00001D670000}"/>
    <cellStyle name="Input 4 8 2 4 3" xfId="42361" xr:uid="{00000000-0005-0000-0000-00001E670000}"/>
    <cellStyle name="Input 4 8 2 4 4" xfId="42362" xr:uid="{00000000-0005-0000-0000-00001F670000}"/>
    <cellStyle name="Input 4 8 2 4 5" xfId="42363" xr:uid="{00000000-0005-0000-0000-000020670000}"/>
    <cellStyle name="Input 4 8 2 4 6" xfId="42364" xr:uid="{00000000-0005-0000-0000-000021670000}"/>
    <cellStyle name="Input 4 8 2 4 7" xfId="42365" xr:uid="{00000000-0005-0000-0000-000022670000}"/>
    <cellStyle name="Input 4 8 2 5" xfId="7862" xr:uid="{00000000-0005-0000-0000-000023670000}"/>
    <cellStyle name="Input 4 8 2 5 2" xfId="7863" xr:uid="{00000000-0005-0000-0000-000024670000}"/>
    <cellStyle name="Input 4 8 2 5 3" xfId="42366" xr:uid="{00000000-0005-0000-0000-000025670000}"/>
    <cellStyle name="Input 4 8 2 5 4" xfId="42367" xr:uid="{00000000-0005-0000-0000-000026670000}"/>
    <cellStyle name="Input 4 8 2 5 5" xfId="42368" xr:uid="{00000000-0005-0000-0000-000027670000}"/>
    <cellStyle name="Input 4 8 2 5 6" xfId="42369" xr:uid="{00000000-0005-0000-0000-000028670000}"/>
    <cellStyle name="Input 4 8 2 5 7" xfId="42370" xr:uid="{00000000-0005-0000-0000-000029670000}"/>
    <cellStyle name="Input 4 8 2 6" xfId="7864" xr:uid="{00000000-0005-0000-0000-00002A670000}"/>
    <cellStyle name="Input 4 8 2 6 2" xfId="7865" xr:uid="{00000000-0005-0000-0000-00002B670000}"/>
    <cellStyle name="Input 4 8 2 6 3" xfId="42371" xr:uid="{00000000-0005-0000-0000-00002C670000}"/>
    <cellStyle name="Input 4 8 2 6 4" xfId="42372" xr:uid="{00000000-0005-0000-0000-00002D670000}"/>
    <cellStyle name="Input 4 8 2 6 5" xfId="42373" xr:uid="{00000000-0005-0000-0000-00002E670000}"/>
    <cellStyle name="Input 4 8 2 6 6" xfId="42374" xr:uid="{00000000-0005-0000-0000-00002F670000}"/>
    <cellStyle name="Input 4 8 2 6 7" xfId="42375" xr:uid="{00000000-0005-0000-0000-000030670000}"/>
    <cellStyle name="Input 4 8 2 7" xfId="42376" xr:uid="{00000000-0005-0000-0000-000031670000}"/>
    <cellStyle name="Input 4 8 2 8" xfId="42377" xr:uid="{00000000-0005-0000-0000-000032670000}"/>
    <cellStyle name="Input 4 8 2 9" xfId="42378" xr:uid="{00000000-0005-0000-0000-000033670000}"/>
    <cellStyle name="Input 4 8 3" xfId="7866" xr:uid="{00000000-0005-0000-0000-000034670000}"/>
    <cellStyle name="Input 4 8 3 10" xfId="7867" xr:uid="{00000000-0005-0000-0000-000035670000}"/>
    <cellStyle name="Input 4 8 3 11" xfId="42379" xr:uid="{00000000-0005-0000-0000-000036670000}"/>
    <cellStyle name="Input 4 8 3 12" xfId="42380" xr:uid="{00000000-0005-0000-0000-000037670000}"/>
    <cellStyle name="Input 4 8 3 13" xfId="42381" xr:uid="{00000000-0005-0000-0000-000038670000}"/>
    <cellStyle name="Input 4 8 3 14" xfId="42382" xr:uid="{00000000-0005-0000-0000-000039670000}"/>
    <cellStyle name="Input 4 8 3 15" xfId="42383" xr:uid="{00000000-0005-0000-0000-00003A670000}"/>
    <cellStyle name="Input 4 8 3 2" xfId="7868" xr:uid="{00000000-0005-0000-0000-00003B670000}"/>
    <cellStyle name="Input 4 8 3 2 2" xfId="7869" xr:uid="{00000000-0005-0000-0000-00003C670000}"/>
    <cellStyle name="Input 4 8 3 2 3" xfId="42384" xr:uid="{00000000-0005-0000-0000-00003D670000}"/>
    <cellStyle name="Input 4 8 3 2 4" xfId="42385" xr:uid="{00000000-0005-0000-0000-00003E670000}"/>
    <cellStyle name="Input 4 8 3 2 5" xfId="42386" xr:uid="{00000000-0005-0000-0000-00003F670000}"/>
    <cellStyle name="Input 4 8 3 2 6" xfId="42387" xr:uid="{00000000-0005-0000-0000-000040670000}"/>
    <cellStyle name="Input 4 8 3 2 7" xfId="42388" xr:uid="{00000000-0005-0000-0000-000041670000}"/>
    <cellStyle name="Input 4 8 3 3" xfId="7870" xr:uid="{00000000-0005-0000-0000-000042670000}"/>
    <cellStyle name="Input 4 8 3 3 2" xfId="7871" xr:uid="{00000000-0005-0000-0000-000043670000}"/>
    <cellStyle name="Input 4 8 3 3 3" xfId="42389" xr:uid="{00000000-0005-0000-0000-000044670000}"/>
    <cellStyle name="Input 4 8 3 3 4" xfId="42390" xr:uid="{00000000-0005-0000-0000-000045670000}"/>
    <cellStyle name="Input 4 8 3 3 5" xfId="42391" xr:uid="{00000000-0005-0000-0000-000046670000}"/>
    <cellStyle name="Input 4 8 3 3 6" xfId="42392" xr:uid="{00000000-0005-0000-0000-000047670000}"/>
    <cellStyle name="Input 4 8 3 3 7" xfId="42393" xr:uid="{00000000-0005-0000-0000-000048670000}"/>
    <cellStyle name="Input 4 8 3 4" xfId="7872" xr:uid="{00000000-0005-0000-0000-000049670000}"/>
    <cellStyle name="Input 4 8 3 4 2" xfId="7873" xr:uid="{00000000-0005-0000-0000-00004A670000}"/>
    <cellStyle name="Input 4 8 3 4 3" xfId="42394" xr:uid="{00000000-0005-0000-0000-00004B670000}"/>
    <cellStyle name="Input 4 8 3 4 4" xfId="42395" xr:uid="{00000000-0005-0000-0000-00004C670000}"/>
    <cellStyle name="Input 4 8 3 4 5" xfId="42396" xr:uid="{00000000-0005-0000-0000-00004D670000}"/>
    <cellStyle name="Input 4 8 3 4 6" xfId="42397" xr:uid="{00000000-0005-0000-0000-00004E670000}"/>
    <cellStyle name="Input 4 8 3 4 7" xfId="42398" xr:uid="{00000000-0005-0000-0000-00004F670000}"/>
    <cellStyle name="Input 4 8 3 5" xfId="7874" xr:uid="{00000000-0005-0000-0000-000050670000}"/>
    <cellStyle name="Input 4 8 3 5 2" xfId="7875" xr:uid="{00000000-0005-0000-0000-000051670000}"/>
    <cellStyle name="Input 4 8 3 5 3" xfId="42399" xr:uid="{00000000-0005-0000-0000-000052670000}"/>
    <cellStyle name="Input 4 8 3 5 4" xfId="42400" xr:uid="{00000000-0005-0000-0000-000053670000}"/>
    <cellStyle name="Input 4 8 3 5 5" xfId="42401" xr:uid="{00000000-0005-0000-0000-000054670000}"/>
    <cellStyle name="Input 4 8 3 5 6" xfId="42402" xr:uid="{00000000-0005-0000-0000-000055670000}"/>
    <cellStyle name="Input 4 8 3 5 7" xfId="42403" xr:uid="{00000000-0005-0000-0000-000056670000}"/>
    <cellStyle name="Input 4 8 3 6" xfId="7876" xr:uid="{00000000-0005-0000-0000-000057670000}"/>
    <cellStyle name="Input 4 8 3 6 2" xfId="7877" xr:uid="{00000000-0005-0000-0000-000058670000}"/>
    <cellStyle name="Input 4 8 3 6 3" xfId="42404" xr:uid="{00000000-0005-0000-0000-000059670000}"/>
    <cellStyle name="Input 4 8 3 6 4" xfId="42405" xr:uid="{00000000-0005-0000-0000-00005A670000}"/>
    <cellStyle name="Input 4 8 3 6 5" xfId="42406" xr:uid="{00000000-0005-0000-0000-00005B670000}"/>
    <cellStyle name="Input 4 8 3 6 6" xfId="42407" xr:uid="{00000000-0005-0000-0000-00005C670000}"/>
    <cellStyle name="Input 4 8 3 6 7" xfId="42408" xr:uid="{00000000-0005-0000-0000-00005D670000}"/>
    <cellStyle name="Input 4 8 3 7" xfId="7878" xr:uid="{00000000-0005-0000-0000-00005E670000}"/>
    <cellStyle name="Input 4 8 3 7 2" xfId="7879" xr:uid="{00000000-0005-0000-0000-00005F670000}"/>
    <cellStyle name="Input 4 8 3 7 3" xfId="42409" xr:uid="{00000000-0005-0000-0000-000060670000}"/>
    <cellStyle name="Input 4 8 3 7 4" xfId="42410" xr:uid="{00000000-0005-0000-0000-000061670000}"/>
    <cellStyle name="Input 4 8 3 7 5" xfId="42411" xr:uid="{00000000-0005-0000-0000-000062670000}"/>
    <cellStyle name="Input 4 8 3 7 6" xfId="42412" xr:uid="{00000000-0005-0000-0000-000063670000}"/>
    <cellStyle name="Input 4 8 3 7 7" xfId="42413" xr:uid="{00000000-0005-0000-0000-000064670000}"/>
    <cellStyle name="Input 4 8 3 8" xfId="7880" xr:uid="{00000000-0005-0000-0000-000065670000}"/>
    <cellStyle name="Input 4 8 3 8 2" xfId="7881" xr:uid="{00000000-0005-0000-0000-000066670000}"/>
    <cellStyle name="Input 4 8 3 8 3" xfId="42414" xr:uid="{00000000-0005-0000-0000-000067670000}"/>
    <cellStyle name="Input 4 8 3 8 4" xfId="42415" xr:uid="{00000000-0005-0000-0000-000068670000}"/>
    <cellStyle name="Input 4 8 3 8 5" xfId="42416" xr:uid="{00000000-0005-0000-0000-000069670000}"/>
    <cellStyle name="Input 4 8 3 8 6" xfId="42417" xr:uid="{00000000-0005-0000-0000-00006A670000}"/>
    <cellStyle name="Input 4 8 3 8 7" xfId="42418" xr:uid="{00000000-0005-0000-0000-00006B670000}"/>
    <cellStyle name="Input 4 8 3 9" xfId="7882" xr:uid="{00000000-0005-0000-0000-00006C670000}"/>
    <cellStyle name="Input 4 8 3 9 2" xfId="7883" xr:uid="{00000000-0005-0000-0000-00006D670000}"/>
    <cellStyle name="Input 4 8 3 9 3" xfId="42419" xr:uid="{00000000-0005-0000-0000-00006E670000}"/>
    <cellStyle name="Input 4 8 3 9 4" xfId="42420" xr:uid="{00000000-0005-0000-0000-00006F670000}"/>
    <cellStyle name="Input 4 8 3 9 5" xfId="42421" xr:uid="{00000000-0005-0000-0000-000070670000}"/>
    <cellStyle name="Input 4 8 3 9 6" xfId="42422" xr:uid="{00000000-0005-0000-0000-000071670000}"/>
    <cellStyle name="Input 4 8 3 9 7" xfId="42423" xr:uid="{00000000-0005-0000-0000-000072670000}"/>
    <cellStyle name="Input 4 8 4" xfId="7884" xr:uid="{00000000-0005-0000-0000-000073670000}"/>
    <cellStyle name="Input 4 8 4 2" xfId="7885" xr:uid="{00000000-0005-0000-0000-000074670000}"/>
    <cellStyle name="Input 4 8 4 3" xfId="42424" xr:uid="{00000000-0005-0000-0000-000075670000}"/>
    <cellStyle name="Input 4 8 4 4" xfId="42425" xr:uid="{00000000-0005-0000-0000-000076670000}"/>
    <cellStyle name="Input 4 8 4 5" xfId="42426" xr:uid="{00000000-0005-0000-0000-000077670000}"/>
    <cellStyle name="Input 4 8 4 6" xfId="42427" xr:uid="{00000000-0005-0000-0000-000078670000}"/>
    <cellStyle name="Input 4 8 4 7" xfId="42428" xr:uid="{00000000-0005-0000-0000-000079670000}"/>
    <cellStyle name="Input 4 8 5" xfId="42429" xr:uid="{00000000-0005-0000-0000-00007A670000}"/>
    <cellStyle name="Input 4 8 6" xfId="42430" xr:uid="{00000000-0005-0000-0000-00007B670000}"/>
    <cellStyle name="Input 4 8 7" xfId="42431" xr:uid="{00000000-0005-0000-0000-00007C670000}"/>
    <cellStyle name="Input 4 8 8" xfId="42432" xr:uid="{00000000-0005-0000-0000-00007D670000}"/>
    <cellStyle name="Input 4 9" xfId="7886" xr:uid="{00000000-0005-0000-0000-00007E670000}"/>
    <cellStyle name="Input 4 9 10" xfId="42433" xr:uid="{00000000-0005-0000-0000-00007F670000}"/>
    <cellStyle name="Input 4 9 2" xfId="7887" xr:uid="{00000000-0005-0000-0000-000080670000}"/>
    <cellStyle name="Input 4 9 2 2" xfId="7888" xr:uid="{00000000-0005-0000-0000-000081670000}"/>
    <cellStyle name="Input 4 9 2 3" xfId="42434" xr:uid="{00000000-0005-0000-0000-000082670000}"/>
    <cellStyle name="Input 4 9 2 4" xfId="42435" xr:uid="{00000000-0005-0000-0000-000083670000}"/>
    <cellStyle name="Input 4 9 2 5" xfId="42436" xr:uid="{00000000-0005-0000-0000-000084670000}"/>
    <cellStyle name="Input 4 9 2 6" xfId="42437" xr:uid="{00000000-0005-0000-0000-000085670000}"/>
    <cellStyle name="Input 4 9 2 7" xfId="42438" xr:uid="{00000000-0005-0000-0000-000086670000}"/>
    <cellStyle name="Input 4 9 3" xfId="7889" xr:uid="{00000000-0005-0000-0000-000087670000}"/>
    <cellStyle name="Input 4 9 3 2" xfId="7890" xr:uid="{00000000-0005-0000-0000-000088670000}"/>
    <cellStyle name="Input 4 9 3 3" xfId="42439" xr:uid="{00000000-0005-0000-0000-000089670000}"/>
    <cellStyle name="Input 4 9 3 4" xfId="42440" xr:uid="{00000000-0005-0000-0000-00008A670000}"/>
    <cellStyle name="Input 4 9 3 5" xfId="42441" xr:uid="{00000000-0005-0000-0000-00008B670000}"/>
    <cellStyle name="Input 4 9 3 6" xfId="42442" xr:uid="{00000000-0005-0000-0000-00008C670000}"/>
    <cellStyle name="Input 4 9 3 7" xfId="42443" xr:uid="{00000000-0005-0000-0000-00008D670000}"/>
    <cellStyle name="Input 4 9 4" xfId="7891" xr:uid="{00000000-0005-0000-0000-00008E670000}"/>
    <cellStyle name="Input 4 9 4 2" xfId="7892" xr:uid="{00000000-0005-0000-0000-00008F670000}"/>
    <cellStyle name="Input 4 9 4 3" xfId="42444" xr:uid="{00000000-0005-0000-0000-000090670000}"/>
    <cellStyle name="Input 4 9 4 4" xfId="42445" xr:uid="{00000000-0005-0000-0000-000091670000}"/>
    <cellStyle name="Input 4 9 4 5" xfId="42446" xr:uid="{00000000-0005-0000-0000-000092670000}"/>
    <cellStyle name="Input 4 9 4 6" xfId="42447" xr:uid="{00000000-0005-0000-0000-000093670000}"/>
    <cellStyle name="Input 4 9 4 7" xfId="42448" xr:uid="{00000000-0005-0000-0000-000094670000}"/>
    <cellStyle name="Input 4 9 5" xfId="7893" xr:uid="{00000000-0005-0000-0000-000095670000}"/>
    <cellStyle name="Input 4 9 5 2" xfId="7894" xr:uid="{00000000-0005-0000-0000-000096670000}"/>
    <cellStyle name="Input 4 9 5 3" xfId="42449" xr:uid="{00000000-0005-0000-0000-000097670000}"/>
    <cellStyle name="Input 4 9 5 4" xfId="42450" xr:uid="{00000000-0005-0000-0000-000098670000}"/>
    <cellStyle name="Input 4 9 5 5" xfId="42451" xr:uid="{00000000-0005-0000-0000-000099670000}"/>
    <cellStyle name="Input 4 9 5 6" xfId="42452" xr:uid="{00000000-0005-0000-0000-00009A670000}"/>
    <cellStyle name="Input 4 9 5 7" xfId="42453" xr:uid="{00000000-0005-0000-0000-00009B670000}"/>
    <cellStyle name="Input 4 9 6" xfId="7895" xr:uid="{00000000-0005-0000-0000-00009C670000}"/>
    <cellStyle name="Input 4 9 6 2" xfId="7896" xr:uid="{00000000-0005-0000-0000-00009D670000}"/>
    <cellStyle name="Input 4 9 6 3" xfId="42454" xr:uid="{00000000-0005-0000-0000-00009E670000}"/>
    <cellStyle name="Input 4 9 6 4" xfId="42455" xr:uid="{00000000-0005-0000-0000-00009F670000}"/>
    <cellStyle name="Input 4 9 6 5" xfId="42456" xr:uid="{00000000-0005-0000-0000-0000A0670000}"/>
    <cellStyle name="Input 4 9 6 6" xfId="42457" xr:uid="{00000000-0005-0000-0000-0000A1670000}"/>
    <cellStyle name="Input 4 9 6 7" xfId="42458" xr:uid="{00000000-0005-0000-0000-0000A2670000}"/>
    <cellStyle name="Input 4 9 7" xfId="42459" xr:uid="{00000000-0005-0000-0000-0000A3670000}"/>
    <cellStyle name="Input 4 9 8" xfId="42460" xr:uid="{00000000-0005-0000-0000-0000A4670000}"/>
    <cellStyle name="Input 4 9 9" xfId="42461" xr:uid="{00000000-0005-0000-0000-0000A5670000}"/>
    <cellStyle name="Input 5" xfId="7897" xr:uid="{00000000-0005-0000-0000-0000A6670000}"/>
    <cellStyle name="Input 5 2" xfId="7898" xr:uid="{00000000-0005-0000-0000-0000A7670000}"/>
    <cellStyle name="Input 5 2 10" xfId="42462" xr:uid="{00000000-0005-0000-0000-0000A8670000}"/>
    <cellStyle name="Input 5 2 2" xfId="7899" xr:uid="{00000000-0005-0000-0000-0000A9670000}"/>
    <cellStyle name="Input 5 2 2 2" xfId="7900" xr:uid="{00000000-0005-0000-0000-0000AA670000}"/>
    <cellStyle name="Input 5 2 2 3" xfId="42463" xr:uid="{00000000-0005-0000-0000-0000AB670000}"/>
    <cellStyle name="Input 5 2 2 4" xfId="42464" xr:uid="{00000000-0005-0000-0000-0000AC670000}"/>
    <cellStyle name="Input 5 2 2 5" xfId="42465" xr:uid="{00000000-0005-0000-0000-0000AD670000}"/>
    <cellStyle name="Input 5 2 2 6" xfId="42466" xr:uid="{00000000-0005-0000-0000-0000AE670000}"/>
    <cellStyle name="Input 5 2 2 7" xfId="42467" xr:uid="{00000000-0005-0000-0000-0000AF670000}"/>
    <cellStyle name="Input 5 2 3" xfId="7901" xr:uid="{00000000-0005-0000-0000-0000B0670000}"/>
    <cellStyle name="Input 5 2 3 2" xfId="7902" xr:uid="{00000000-0005-0000-0000-0000B1670000}"/>
    <cellStyle name="Input 5 2 3 3" xfId="42468" xr:uid="{00000000-0005-0000-0000-0000B2670000}"/>
    <cellStyle name="Input 5 2 3 4" xfId="42469" xr:uid="{00000000-0005-0000-0000-0000B3670000}"/>
    <cellStyle name="Input 5 2 3 5" xfId="42470" xr:uid="{00000000-0005-0000-0000-0000B4670000}"/>
    <cellStyle name="Input 5 2 3 6" xfId="42471" xr:uid="{00000000-0005-0000-0000-0000B5670000}"/>
    <cellStyle name="Input 5 2 3 7" xfId="42472" xr:uid="{00000000-0005-0000-0000-0000B6670000}"/>
    <cellStyle name="Input 5 2 4" xfId="7903" xr:uid="{00000000-0005-0000-0000-0000B7670000}"/>
    <cellStyle name="Input 5 2 4 2" xfId="7904" xr:uid="{00000000-0005-0000-0000-0000B8670000}"/>
    <cellStyle name="Input 5 2 4 3" xfId="42473" xr:uid="{00000000-0005-0000-0000-0000B9670000}"/>
    <cellStyle name="Input 5 2 4 4" xfId="42474" xr:uid="{00000000-0005-0000-0000-0000BA670000}"/>
    <cellStyle name="Input 5 2 4 5" xfId="42475" xr:uid="{00000000-0005-0000-0000-0000BB670000}"/>
    <cellStyle name="Input 5 2 4 6" xfId="42476" xr:uid="{00000000-0005-0000-0000-0000BC670000}"/>
    <cellStyle name="Input 5 2 4 7" xfId="42477" xr:uid="{00000000-0005-0000-0000-0000BD670000}"/>
    <cellStyle name="Input 5 2 5" xfId="7905" xr:uid="{00000000-0005-0000-0000-0000BE670000}"/>
    <cellStyle name="Input 5 2 5 2" xfId="7906" xr:uid="{00000000-0005-0000-0000-0000BF670000}"/>
    <cellStyle name="Input 5 2 5 3" xfId="42478" xr:uid="{00000000-0005-0000-0000-0000C0670000}"/>
    <cellStyle name="Input 5 2 5 4" xfId="42479" xr:uid="{00000000-0005-0000-0000-0000C1670000}"/>
    <cellStyle name="Input 5 2 5 5" xfId="42480" xr:uid="{00000000-0005-0000-0000-0000C2670000}"/>
    <cellStyle name="Input 5 2 5 6" xfId="42481" xr:uid="{00000000-0005-0000-0000-0000C3670000}"/>
    <cellStyle name="Input 5 2 5 7" xfId="42482" xr:uid="{00000000-0005-0000-0000-0000C4670000}"/>
    <cellStyle name="Input 5 2 6" xfId="7907" xr:uid="{00000000-0005-0000-0000-0000C5670000}"/>
    <cellStyle name="Input 5 2 6 2" xfId="7908" xr:uid="{00000000-0005-0000-0000-0000C6670000}"/>
    <cellStyle name="Input 5 2 6 3" xfId="42483" xr:uid="{00000000-0005-0000-0000-0000C7670000}"/>
    <cellStyle name="Input 5 2 6 4" xfId="42484" xr:uid="{00000000-0005-0000-0000-0000C8670000}"/>
    <cellStyle name="Input 5 2 6 5" xfId="42485" xr:uid="{00000000-0005-0000-0000-0000C9670000}"/>
    <cellStyle name="Input 5 2 6 6" xfId="42486" xr:uid="{00000000-0005-0000-0000-0000CA670000}"/>
    <cellStyle name="Input 5 2 6 7" xfId="42487" xr:uid="{00000000-0005-0000-0000-0000CB670000}"/>
    <cellStyle name="Input 5 2 7" xfId="42488" xr:uid="{00000000-0005-0000-0000-0000CC670000}"/>
    <cellStyle name="Input 5 2 8" xfId="42489" xr:uid="{00000000-0005-0000-0000-0000CD670000}"/>
    <cellStyle name="Input 5 2 9" xfId="42490" xr:uid="{00000000-0005-0000-0000-0000CE670000}"/>
    <cellStyle name="Input 5 3" xfId="7909" xr:uid="{00000000-0005-0000-0000-0000CF670000}"/>
    <cellStyle name="Input 5 3 10" xfId="7910" xr:uid="{00000000-0005-0000-0000-0000D0670000}"/>
    <cellStyle name="Input 5 3 11" xfId="42491" xr:uid="{00000000-0005-0000-0000-0000D1670000}"/>
    <cellStyle name="Input 5 3 12" xfId="42492" xr:uid="{00000000-0005-0000-0000-0000D2670000}"/>
    <cellStyle name="Input 5 3 13" xfId="42493" xr:uid="{00000000-0005-0000-0000-0000D3670000}"/>
    <cellStyle name="Input 5 3 14" xfId="42494" xr:uid="{00000000-0005-0000-0000-0000D4670000}"/>
    <cellStyle name="Input 5 3 15" xfId="42495" xr:uid="{00000000-0005-0000-0000-0000D5670000}"/>
    <cellStyle name="Input 5 3 2" xfId="7911" xr:uid="{00000000-0005-0000-0000-0000D6670000}"/>
    <cellStyle name="Input 5 3 2 2" xfId="7912" xr:uid="{00000000-0005-0000-0000-0000D7670000}"/>
    <cellStyle name="Input 5 3 2 3" xfId="42496" xr:uid="{00000000-0005-0000-0000-0000D8670000}"/>
    <cellStyle name="Input 5 3 2 4" xfId="42497" xr:uid="{00000000-0005-0000-0000-0000D9670000}"/>
    <cellStyle name="Input 5 3 2 5" xfId="42498" xr:uid="{00000000-0005-0000-0000-0000DA670000}"/>
    <cellStyle name="Input 5 3 2 6" xfId="42499" xr:uid="{00000000-0005-0000-0000-0000DB670000}"/>
    <cellStyle name="Input 5 3 2 7" xfId="42500" xr:uid="{00000000-0005-0000-0000-0000DC670000}"/>
    <cellStyle name="Input 5 3 3" xfId="7913" xr:uid="{00000000-0005-0000-0000-0000DD670000}"/>
    <cellStyle name="Input 5 3 3 2" xfId="7914" xr:uid="{00000000-0005-0000-0000-0000DE670000}"/>
    <cellStyle name="Input 5 3 3 3" xfId="42501" xr:uid="{00000000-0005-0000-0000-0000DF670000}"/>
    <cellStyle name="Input 5 3 3 4" xfId="42502" xr:uid="{00000000-0005-0000-0000-0000E0670000}"/>
    <cellStyle name="Input 5 3 3 5" xfId="42503" xr:uid="{00000000-0005-0000-0000-0000E1670000}"/>
    <cellStyle name="Input 5 3 3 6" xfId="42504" xr:uid="{00000000-0005-0000-0000-0000E2670000}"/>
    <cellStyle name="Input 5 3 3 7" xfId="42505" xr:uid="{00000000-0005-0000-0000-0000E3670000}"/>
    <cellStyle name="Input 5 3 4" xfId="7915" xr:uid="{00000000-0005-0000-0000-0000E4670000}"/>
    <cellStyle name="Input 5 3 4 2" xfId="7916" xr:uid="{00000000-0005-0000-0000-0000E5670000}"/>
    <cellStyle name="Input 5 3 4 3" xfId="42506" xr:uid="{00000000-0005-0000-0000-0000E6670000}"/>
    <cellStyle name="Input 5 3 4 4" xfId="42507" xr:uid="{00000000-0005-0000-0000-0000E7670000}"/>
    <cellStyle name="Input 5 3 4 5" xfId="42508" xr:uid="{00000000-0005-0000-0000-0000E8670000}"/>
    <cellStyle name="Input 5 3 4 6" xfId="42509" xr:uid="{00000000-0005-0000-0000-0000E9670000}"/>
    <cellStyle name="Input 5 3 4 7" xfId="42510" xr:uid="{00000000-0005-0000-0000-0000EA670000}"/>
    <cellStyle name="Input 5 3 5" xfId="7917" xr:uid="{00000000-0005-0000-0000-0000EB670000}"/>
    <cellStyle name="Input 5 3 5 2" xfId="7918" xr:uid="{00000000-0005-0000-0000-0000EC670000}"/>
    <cellStyle name="Input 5 3 5 3" xfId="42511" xr:uid="{00000000-0005-0000-0000-0000ED670000}"/>
    <cellStyle name="Input 5 3 5 4" xfId="42512" xr:uid="{00000000-0005-0000-0000-0000EE670000}"/>
    <cellStyle name="Input 5 3 5 5" xfId="42513" xr:uid="{00000000-0005-0000-0000-0000EF670000}"/>
    <cellStyle name="Input 5 3 5 6" xfId="42514" xr:uid="{00000000-0005-0000-0000-0000F0670000}"/>
    <cellStyle name="Input 5 3 5 7" xfId="42515" xr:uid="{00000000-0005-0000-0000-0000F1670000}"/>
    <cellStyle name="Input 5 3 6" xfId="7919" xr:uid="{00000000-0005-0000-0000-0000F2670000}"/>
    <cellStyle name="Input 5 3 6 2" xfId="7920" xr:uid="{00000000-0005-0000-0000-0000F3670000}"/>
    <cellStyle name="Input 5 3 6 3" xfId="42516" xr:uid="{00000000-0005-0000-0000-0000F4670000}"/>
    <cellStyle name="Input 5 3 6 4" xfId="42517" xr:uid="{00000000-0005-0000-0000-0000F5670000}"/>
    <cellStyle name="Input 5 3 6 5" xfId="42518" xr:uid="{00000000-0005-0000-0000-0000F6670000}"/>
    <cellStyle name="Input 5 3 6 6" xfId="42519" xr:uid="{00000000-0005-0000-0000-0000F7670000}"/>
    <cellStyle name="Input 5 3 6 7" xfId="42520" xr:uid="{00000000-0005-0000-0000-0000F8670000}"/>
    <cellStyle name="Input 5 3 7" xfId="7921" xr:uid="{00000000-0005-0000-0000-0000F9670000}"/>
    <cellStyle name="Input 5 3 7 2" xfId="7922" xr:uid="{00000000-0005-0000-0000-0000FA670000}"/>
    <cellStyle name="Input 5 3 7 3" xfId="42521" xr:uid="{00000000-0005-0000-0000-0000FB670000}"/>
    <cellStyle name="Input 5 3 7 4" xfId="42522" xr:uid="{00000000-0005-0000-0000-0000FC670000}"/>
    <cellStyle name="Input 5 3 7 5" xfId="42523" xr:uid="{00000000-0005-0000-0000-0000FD670000}"/>
    <cellStyle name="Input 5 3 7 6" xfId="42524" xr:uid="{00000000-0005-0000-0000-0000FE670000}"/>
    <cellStyle name="Input 5 3 7 7" xfId="42525" xr:uid="{00000000-0005-0000-0000-0000FF670000}"/>
    <cellStyle name="Input 5 3 8" xfId="7923" xr:uid="{00000000-0005-0000-0000-000000680000}"/>
    <cellStyle name="Input 5 3 8 2" xfId="7924" xr:uid="{00000000-0005-0000-0000-000001680000}"/>
    <cellStyle name="Input 5 3 8 3" xfId="42526" xr:uid="{00000000-0005-0000-0000-000002680000}"/>
    <cellStyle name="Input 5 3 8 4" xfId="42527" xr:uid="{00000000-0005-0000-0000-000003680000}"/>
    <cellStyle name="Input 5 3 8 5" xfId="42528" xr:uid="{00000000-0005-0000-0000-000004680000}"/>
    <cellStyle name="Input 5 3 8 6" xfId="42529" xr:uid="{00000000-0005-0000-0000-000005680000}"/>
    <cellStyle name="Input 5 3 8 7" xfId="42530" xr:uid="{00000000-0005-0000-0000-000006680000}"/>
    <cellStyle name="Input 5 3 9" xfId="7925" xr:uid="{00000000-0005-0000-0000-000007680000}"/>
    <cellStyle name="Input 5 3 9 2" xfId="7926" xr:uid="{00000000-0005-0000-0000-000008680000}"/>
    <cellStyle name="Input 5 3 9 3" xfId="42531" xr:uid="{00000000-0005-0000-0000-000009680000}"/>
    <cellStyle name="Input 5 3 9 4" xfId="42532" xr:uid="{00000000-0005-0000-0000-00000A680000}"/>
    <cellStyle name="Input 5 3 9 5" xfId="42533" xr:uid="{00000000-0005-0000-0000-00000B680000}"/>
    <cellStyle name="Input 5 3 9 6" xfId="42534" xr:uid="{00000000-0005-0000-0000-00000C680000}"/>
    <cellStyle name="Input 5 3 9 7" xfId="42535" xr:uid="{00000000-0005-0000-0000-00000D680000}"/>
    <cellStyle name="Input 5 4" xfId="7927" xr:uid="{00000000-0005-0000-0000-00000E680000}"/>
    <cellStyle name="Input 5 4 2" xfId="7928" xr:uid="{00000000-0005-0000-0000-00000F680000}"/>
    <cellStyle name="Input 5 4 3" xfId="42536" xr:uid="{00000000-0005-0000-0000-000010680000}"/>
    <cellStyle name="Input 5 4 4" xfId="42537" xr:uid="{00000000-0005-0000-0000-000011680000}"/>
    <cellStyle name="Input 5 4 5" xfId="42538" xr:uid="{00000000-0005-0000-0000-000012680000}"/>
    <cellStyle name="Input 5 4 6" xfId="42539" xr:uid="{00000000-0005-0000-0000-000013680000}"/>
    <cellStyle name="Input 5 4 7" xfId="42540" xr:uid="{00000000-0005-0000-0000-000014680000}"/>
    <cellStyle name="Input 5 5" xfId="7929" xr:uid="{00000000-0005-0000-0000-000015680000}"/>
    <cellStyle name="Input 5 5 2" xfId="7930" xr:uid="{00000000-0005-0000-0000-000016680000}"/>
    <cellStyle name="Input 5 6" xfId="42541" xr:uid="{00000000-0005-0000-0000-000017680000}"/>
    <cellStyle name="Input 5 7" xfId="42542" xr:uid="{00000000-0005-0000-0000-000018680000}"/>
    <cellStyle name="Input 5 8" xfId="42543" xr:uid="{00000000-0005-0000-0000-000019680000}"/>
    <cellStyle name="Input 6" xfId="7931" xr:uid="{00000000-0005-0000-0000-00001A680000}"/>
    <cellStyle name="Input 6 2" xfId="7932" xr:uid="{00000000-0005-0000-0000-00001B680000}"/>
    <cellStyle name="Input 6 2 10" xfId="42544" xr:uid="{00000000-0005-0000-0000-00001C680000}"/>
    <cellStyle name="Input 6 2 2" xfId="7933" xr:uid="{00000000-0005-0000-0000-00001D680000}"/>
    <cellStyle name="Input 6 2 2 2" xfId="7934" xr:uid="{00000000-0005-0000-0000-00001E680000}"/>
    <cellStyle name="Input 6 2 2 3" xfId="42545" xr:uid="{00000000-0005-0000-0000-00001F680000}"/>
    <cellStyle name="Input 6 2 2 4" xfId="42546" xr:uid="{00000000-0005-0000-0000-000020680000}"/>
    <cellStyle name="Input 6 2 2 5" xfId="42547" xr:uid="{00000000-0005-0000-0000-000021680000}"/>
    <cellStyle name="Input 6 2 2 6" xfId="42548" xr:uid="{00000000-0005-0000-0000-000022680000}"/>
    <cellStyle name="Input 6 2 2 7" xfId="42549" xr:uid="{00000000-0005-0000-0000-000023680000}"/>
    <cellStyle name="Input 6 2 3" xfId="7935" xr:uid="{00000000-0005-0000-0000-000024680000}"/>
    <cellStyle name="Input 6 2 3 2" xfId="7936" xr:uid="{00000000-0005-0000-0000-000025680000}"/>
    <cellStyle name="Input 6 2 3 3" xfId="42550" xr:uid="{00000000-0005-0000-0000-000026680000}"/>
    <cellStyle name="Input 6 2 3 4" xfId="42551" xr:uid="{00000000-0005-0000-0000-000027680000}"/>
    <cellStyle name="Input 6 2 3 5" xfId="42552" xr:uid="{00000000-0005-0000-0000-000028680000}"/>
    <cellStyle name="Input 6 2 3 6" xfId="42553" xr:uid="{00000000-0005-0000-0000-000029680000}"/>
    <cellStyle name="Input 6 2 3 7" xfId="42554" xr:uid="{00000000-0005-0000-0000-00002A680000}"/>
    <cellStyle name="Input 6 2 4" xfId="7937" xr:uid="{00000000-0005-0000-0000-00002B680000}"/>
    <cellStyle name="Input 6 2 4 2" xfId="7938" xr:uid="{00000000-0005-0000-0000-00002C680000}"/>
    <cellStyle name="Input 6 2 4 3" xfId="42555" xr:uid="{00000000-0005-0000-0000-00002D680000}"/>
    <cellStyle name="Input 6 2 4 4" xfId="42556" xr:uid="{00000000-0005-0000-0000-00002E680000}"/>
    <cellStyle name="Input 6 2 4 5" xfId="42557" xr:uid="{00000000-0005-0000-0000-00002F680000}"/>
    <cellStyle name="Input 6 2 4 6" xfId="42558" xr:uid="{00000000-0005-0000-0000-000030680000}"/>
    <cellStyle name="Input 6 2 4 7" xfId="42559" xr:uid="{00000000-0005-0000-0000-000031680000}"/>
    <cellStyle name="Input 6 2 5" xfId="7939" xr:uid="{00000000-0005-0000-0000-000032680000}"/>
    <cellStyle name="Input 6 2 5 2" xfId="7940" xr:uid="{00000000-0005-0000-0000-000033680000}"/>
    <cellStyle name="Input 6 2 5 3" xfId="42560" xr:uid="{00000000-0005-0000-0000-000034680000}"/>
    <cellStyle name="Input 6 2 5 4" xfId="42561" xr:uid="{00000000-0005-0000-0000-000035680000}"/>
    <cellStyle name="Input 6 2 5 5" xfId="42562" xr:uid="{00000000-0005-0000-0000-000036680000}"/>
    <cellStyle name="Input 6 2 5 6" xfId="42563" xr:uid="{00000000-0005-0000-0000-000037680000}"/>
    <cellStyle name="Input 6 2 5 7" xfId="42564" xr:uid="{00000000-0005-0000-0000-000038680000}"/>
    <cellStyle name="Input 6 2 6" xfId="7941" xr:uid="{00000000-0005-0000-0000-000039680000}"/>
    <cellStyle name="Input 6 2 6 2" xfId="7942" xr:uid="{00000000-0005-0000-0000-00003A680000}"/>
    <cellStyle name="Input 6 2 6 3" xfId="42565" xr:uid="{00000000-0005-0000-0000-00003B680000}"/>
    <cellStyle name="Input 6 2 6 4" xfId="42566" xr:uid="{00000000-0005-0000-0000-00003C680000}"/>
    <cellStyle name="Input 6 2 6 5" xfId="42567" xr:uid="{00000000-0005-0000-0000-00003D680000}"/>
    <cellStyle name="Input 6 2 6 6" xfId="42568" xr:uid="{00000000-0005-0000-0000-00003E680000}"/>
    <cellStyle name="Input 6 2 6 7" xfId="42569" xr:uid="{00000000-0005-0000-0000-00003F680000}"/>
    <cellStyle name="Input 6 2 7" xfId="42570" xr:uid="{00000000-0005-0000-0000-000040680000}"/>
    <cellStyle name="Input 6 2 8" xfId="42571" xr:uid="{00000000-0005-0000-0000-000041680000}"/>
    <cellStyle name="Input 6 2 9" xfId="42572" xr:uid="{00000000-0005-0000-0000-000042680000}"/>
    <cellStyle name="Input 6 3" xfId="7943" xr:uid="{00000000-0005-0000-0000-000043680000}"/>
    <cellStyle name="Input 6 3 10" xfId="7944" xr:uid="{00000000-0005-0000-0000-000044680000}"/>
    <cellStyle name="Input 6 3 11" xfId="42573" xr:uid="{00000000-0005-0000-0000-000045680000}"/>
    <cellStyle name="Input 6 3 12" xfId="42574" xr:uid="{00000000-0005-0000-0000-000046680000}"/>
    <cellStyle name="Input 6 3 13" xfId="42575" xr:uid="{00000000-0005-0000-0000-000047680000}"/>
    <cellStyle name="Input 6 3 14" xfId="42576" xr:uid="{00000000-0005-0000-0000-000048680000}"/>
    <cellStyle name="Input 6 3 15" xfId="42577" xr:uid="{00000000-0005-0000-0000-000049680000}"/>
    <cellStyle name="Input 6 3 2" xfId="7945" xr:uid="{00000000-0005-0000-0000-00004A680000}"/>
    <cellStyle name="Input 6 3 2 2" xfId="7946" xr:uid="{00000000-0005-0000-0000-00004B680000}"/>
    <cellStyle name="Input 6 3 2 3" xfId="42578" xr:uid="{00000000-0005-0000-0000-00004C680000}"/>
    <cellStyle name="Input 6 3 2 4" xfId="42579" xr:uid="{00000000-0005-0000-0000-00004D680000}"/>
    <cellStyle name="Input 6 3 2 5" xfId="42580" xr:uid="{00000000-0005-0000-0000-00004E680000}"/>
    <cellStyle name="Input 6 3 2 6" xfId="42581" xr:uid="{00000000-0005-0000-0000-00004F680000}"/>
    <cellStyle name="Input 6 3 2 7" xfId="42582" xr:uid="{00000000-0005-0000-0000-000050680000}"/>
    <cellStyle name="Input 6 3 3" xfId="7947" xr:uid="{00000000-0005-0000-0000-000051680000}"/>
    <cellStyle name="Input 6 3 3 2" xfId="7948" xr:uid="{00000000-0005-0000-0000-000052680000}"/>
    <cellStyle name="Input 6 3 3 3" xfId="42583" xr:uid="{00000000-0005-0000-0000-000053680000}"/>
    <cellStyle name="Input 6 3 3 4" xfId="42584" xr:uid="{00000000-0005-0000-0000-000054680000}"/>
    <cellStyle name="Input 6 3 3 5" xfId="42585" xr:uid="{00000000-0005-0000-0000-000055680000}"/>
    <cellStyle name="Input 6 3 3 6" xfId="42586" xr:uid="{00000000-0005-0000-0000-000056680000}"/>
    <cellStyle name="Input 6 3 3 7" xfId="42587" xr:uid="{00000000-0005-0000-0000-000057680000}"/>
    <cellStyle name="Input 6 3 4" xfId="7949" xr:uid="{00000000-0005-0000-0000-000058680000}"/>
    <cellStyle name="Input 6 3 4 2" xfId="7950" xr:uid="{00000000-0005-0000-0000-000059680000}"/>
    <cellStyle name="Input 6 3 4 3" xfId="42588" xr:uid="{00000000-0005-0000-0000-00005A680000}"/>
    <cellStyle name="Input 6 3 4 4" xfId="42589" xr:uid="{00000000-0005-0000-0000-00005B680000}"/>
    <cellStyle name="Input 6 3 4 5" xfId="42590" xr:uid="{00000000-0005-0000-0000-00005C680000}"/>
    <cellStyle name="Input 6 3 4 6" xfId="42591" xr:uid="{00000000-0005-0000-0000-00005D680000}"/>
    <cellStyle name="Input 6 3 4 7" xfId="42592" xr:uid="{00000000-0005-0000-0000-00005E680000}"/>
    <cellStyle name="Input 6 3 5" xfId="7951" xr:uid="{00000000-0005-0000-0000-00005F680000}"/>
    <cellStyle name="Input 6 3 5 2" xfId="7952" xr:uid="{00000000-0005-0000-0000-000060680000}"/>
    <cellStyle name="Input 6 3 5 3" xfId="42593" xr:uid="{00000000-0005-0000-0000-000061680000}"/>
    <cellStyle name="Input 6 3 5 4" xfId="42594" xr:uid="{00000000-0005-0000-0000-000062680000}"/>
    <cellStyle name="Input 6 3 5 5" xfId="42595" xr:uid="{00000000-0005-0000-0000-000063680000}"/>
    <cellStyle name="Input 6 3 5 6" xfId="42596" xr:uid="{00000000-0005-0000-0000-000064680000}"/>
    <cellStyle name="Input 6 3 5 7" xfId="42597" xr:uid="{00000000-0005-0000-0000-000065680000}"/>
    <cellStyle name="Input 6 3 6" xfId="7953" xr:uid="{00000000-0005-0000-0000-000066680000}"/>
    <cellStyle name="Input 6 3 6 2" xfId="7954" xr:uid="{00000000-0005-0000-0000-000067680000}"/>
    <cellStyle name="Input 6 3 6 3" xfId="42598" xr:uid="{00000000-0005-0000-0000-000068680000}"/>
    <cellStyle name="Input 6 3 6 4" xfId="42599" xr:uid="{00000000-0005-0000-0000-000069680000}"/>
    <cellStyle name="Input 6 3 6 5" xfId="42600" xr:uid="{00000000-0005-0000-0000-00006A680000}"/>
    <cellStyle name="Input 6 3 6 6" xfId="42601" xr:uid="{00000000-0005-0000-0000-00006B680000}"/>
    <cellStyle name="Input 6 3 6 7" xfId="42602" xr:uid="{00000000-0005-0000-0000-00006C680000}"/>
    <cellStyle name="Input 6 3 7" xfId="7955" xr:uid="{00000000-0005-0000-0000-00006D680000}"/>
    <cellStyle name="Input 6 3 7 2" xfId="7956" xr:uid="{00000000-0005-0000-0000-00006E680000}"/>
    <cellStyle name="Input 6 3 7 3" xfId="42603" xr:uid="{00000000-0005-0000-0000-00006F680000}"/>
    <cellStyle name="Input 6 3 7 4" xfId="42604" xr:uid="{00000000-0005-0000-0000-000070680000}"/>
    <cellStyle name="Input 6 3 7 5" xfId="42605" xr:uid="{00000000-0005-0000-0000-000071680000}"/>
    <cellStyle name="Input 6 3 7 6" xfId="42606" xr:uid="{00000000-0005-0000-0000-000072680000}"/>
    <cellStyle name="Input 6 3 7 7" xfId="42607" xr:uid="{00000000-0005-0000-0000-000073680000}"/>
    <cellStyle name="Input 6 3 8" xfId="7957" xr:uid="{00000000-0005-0000-0000-000074680000}"/>
    <cellStyle name="Input 6 3 8 2" xfId="7958" xr:uid="{00000000-0005-0000-0000-000075680000}"/>
    <cellStyle name="Input 6 3 8 3" xfId="42608" xr:uid="{00000000-0005-0000-0000-000076680000}"/>
    <cellStyle name="Input 6 3 8 4" xfId="42609" xr:uid="{00000000-0005-0000-0000-000077680000}"/>
    <cellStyle name="Input 6 3 8 5" xfId="42610" xr:uid="{00000000-0005-0000-0000-000078680000}"/>
    <cellStyle name="Input 6 3 8 6" xfId="42611" xr:uid="{00000000-0005-0000-0000-000079680000}"/>
    <cellStyle name="Input 6 3 8 7" xfId="42612" xr:uid="{00000000-0005-0000-0000-00007A680000}"/>
    <cellStyle name="Input 6 3 9" xfId="7959" xr:uid="{00000000-0005-0000-0000-00007B680000}"/>
    <cellStyle name="Input 6 3 9 2" xfId="7960" xr:uid="{00000000-0005-0000-0000-00007C680000}"/>
    <cellStyle name="Input 6 3 9 3" xfId="42613" xr:uid="{00000000-0005-0000-0000-00007D680000}"/>
    <cellStyle name="Input 6 3 9 4" xfId="42614" xr:uid="{00000000-0005-0000-0000-00007E680000}"/>
    <cellStyle name="Input 6 3 9 5" xfId="42615" xr:uid="{00000000-0005-0000-0000-00007F680000}"/>
    <cellStyle name="Input 6 3 9 6" xfId="42616" xr:uid="{00000000-0005-0000-0000-000080680000}"/>
    <cellStyle name="Input 6 3 9 7" xfId="42617" xr:uid="{00000000-0005-0000-0000-000081680000}"/>
    <cellStyle name="Input 6 4" xfId="7961" xr:uid="{00000000-0005-0000-0000-000082680000}"/>
    <cellStyle name="Input 6 4 2" xfId="7962" xr:uid="{00000000-0005-0000-0000-000083680000}"/>
    <cellStyle name="Input 6 4 3" xfId="42618" xr:uid="{00000000-0005-0000-0000-000084680000}"/>
    <cellStyle name="Input 6 4 4" xfId="42619" xr:uid="{00000000-0005-0000-0000-000085680000}"/>
    <cellStyle name="Input 6 4 5" xfId="42620" xr:uid="{00000000-0005-0000-0000-000086680000}"/>
    <cellStyle name="Input 6 4 6" xfId="42621" xr:uid="{00000000-0005-0000-0000-000087680000}"/>
    <cellStyle name="Input 6 4 7" xfId="42622" xr:uid="{00000000-0005-0000-0000-000088680000}"/>
    <cellStyle name="Input 6 5" xfId="42623" xr:uid="{00000000-0005-0000-0000-000089680000}"/>
    <cellStyle name="Input 6 6" xfId="42624" xr:uid="{00000000-0005-0000-0000-00008A680000}"/>
    <cellStyle name="Input 6 7" xfId="42625" xr:uid="{00000000-0005-0000-0000-00008B680000}"/>
    <cellStyle name="Input 6 8" xfId="42626" xr:uid="{00000000-0005-0000-0000-00008C680000}"/>
    <cellStyle name="Input 7" xfId="7963" xr:uid="{00000000-0005-0000-0000-00008D680000}"/>
    <cellStyle name="Input 7 10" xfId="7964" xr:uid="{00000000-0005-0000-0000-00008E680000}"/>
    <cellStyle name="Input 7 11" xfId="42627" xr:uid="{00000000-0005-0000-0000-00008F680000}"/>
    <cellStyle name="Input 7 12" xfId="42628" xr:uid="{00000000-0005-0000-0000-000090680000}"/>
    <cellStyle name="Input 7 2" xfId="7965" xr:uid="{00000000-0005-0000-0000-000091680000}"/>
    <cellStyle name="Input 7 2 2" xfId="7966" xr:uid="{00000000-0005-0000-0000-000092680000}"/>
    <cellStyle name="Input 7 2 3" xfId="42629" xr:uid="{00000000-0005-0000-0000-000093680000}"/>
    <cellStyle name="Input 7 2 4" xfId="42630" xr:uid="{00000000-0005-0000-0000-000094680000}"/>
    <cellStyle name="Input 7 2 5" xfId="42631" xr:uid="{00000000-0005-0000-0000-000095680000}"/>
    <cellStyle name="Input 7 2 6" xfId="42632" xr:uid="{00000000-0005-0000-0000-000096680000}"/>
    <cellStyle name="Input 7 2 7" xfId="42633" xr:uid="{00000000-0005-0000-0000-000097680000}"/>
    <cellStyle name="Input 7 3" xfId="7967" xr:uid="{00000000-0005-0000-0000-000098680000}"/>
    <cellStyle name="Input 7 3 2" xfId="7968" xr:uid="{00000000-0005-0000-0000-000099680000}"/>
    <cellStyle name="Input 7 3 3" xfId="42634" xr:uid="{00000000-0005-0000-0000-00009A680000}"/>
    <cellStyle name="Input 7 3 4" xfId="42635" xr:uid="{00000000-0005-0000-0000-00009B680000}"/>
    <cellStyle name="Input 7 3 5" xfId="42636" xr:uid="{00000000-0005-0000-0000-00009C680000}"/>
    <cellStyle name="Input 7 3 6" xfId="42637" xr:uid="{00000000-0005-0000-0000-00009D680000}"/>
    <cellStyle name="Input 7 3 7" xfId="42638" xr:uid="{00000000-0005-0000-0000-00009E680000}"/>
    <cellStyle name="Input 7 4" xfId="7969" xr:uid="{00000000-0005-0000-0000-00009F680000}"/>
    <cellStyle name="Input 7 4 2" xfId="7970" xr:uid="{00000000-0005-0000-0000-0000A0680000}"/>
    <cellStyle name="Input 7 4 3" xfId="42639" xr:uid="{00000000-0005-0000-0000-0000A1680000}"/>
    <cellStyle name="Input 7 4 4" xfId="42640" xr:uid="{00000000-0005-0000-0000-0000A2680000}"/>
    <cellStyle name="Input 7 4 5" xfId="42641" xr:uid="{00000000-0005-0000-0000-0000A3680000}"/>
    <cellStyle name="Input 7 4 6" xfId="42642" xr:uid="{00000000-0005-0000-0000-0000A4680000}"/>
    <cellStyle name="Input 7 4 7" xfId="42643" xr:uid="{00000000-0005-0000-0000-0000A5680000}"/>
    <cellStyle name="Input 7 5" xfId="7971" xr:uid="{00000000-0005-0000-0000-0000A6680000}"/>
    <cellStyle name="Input 7 5 2" xfId="7972" xr:uid="{00000000-0005-0000-0000-0000A7680000}"/>
    <cellStyle name="Input 7 5 3" xfId="42644" xr:uid="{00000000-0005-0000-0000-0000A8680000}"/>
    <cellStyle name="Input 7 5 4" xfId="42645" xr:uid="{00000000-0005-0000-0000-0000A9680000}"/>
    <cellStyle name="Input 7 5 5" xfId="42646" xr:uid="{00000000-0005-0000-0000-0000AA680000}"/>
    <cellStyle name="Input 7 5 6" xfId="42647" xr:uid="{00000000-0005-0000-0000-0000AB680000}"/>
    <cellStyle name="Input 7 5 7" xfId="42648" xr:uid="{00000000-0005-0000-0000-0000AC680000}"/>
    <cellStyle name="Input 7 6" xfId="7973" xr:uid="{00000000-0005-0000-0000-0000AD680000}"/>
    <cellStyle name="Input 7 6 2" xfId="7974" xr:uid="{00000000-0005-0000-0000-0000AE680000}"/>
    <cellStyle name="Input 7 6 3" xfId="42649" xr:uid="{00000000-0005-0000-0000-0000AF680000}"/>
    <cellStyle name="Input 7 6 4" xfId="42650" xr:uid="{00000000-0005-0000-0000-0000B0680000}"/>
    <cellStyle name="Input 7 6 5" xfId="42651" xr:uid="{00000000-0005-0000-0000-0000B1680000}"/>
    <cellStyle name="Input 7 6 6" xfId="42652" xr:uid="{00000000-0005-0000-0000-0000B2680000}"/>
    <cellStyle name="Input 7 6 7" xfId="42653" xr:uid="{00000000-0005-0000-0000-0000B3680000}"/>
    <cellStyle name="Input 7 7" xfId="7975" xr:uid="{00000000-0005-0000-0000-0000B4680000}"/>
    <cellStyle name="Input 7 7 2" xfId="7976" xr:uid="{00000000-0005-0000-0000-0000B5680000}"/>
    <cellStyle name="Input 7 7 3" xfId="42654" xr:uid="{00000000-0005-0000-0000-0000B6680000}"/>
    <cellStyle name="Input 7 7 4" xfId="42655" xr:uid="{00000000-0005-0000-0000-0000B7680000}"/>
    <cellStyle name="Input 7 7 5" xfId="42656" xr:uid="{00000000-0005-0000-0000-0000B8680000}"/>
    <cellStyle name="Input 7 7 6" xfId="42657" xr:uid="{00000000-0005-0000-0000-0000B9680000}"/>
    <cellStyle name="Input 7 7 7" xfId="42658" xr:uid="{00000000-0005-0000-0000-0000BA680000}"/>
    <cellStyle name="Input 7 8" xfId="7977" xr:uid="{00000000-0005-0000-0000-0000BB680000}"/>
    <cellStyle name="Input 7 8 2" xfId="7978" xr:uid="{00000000-0005-0000-0000-0000BC680000}"/>
    <cellStyle name="Input 7 8 3" xfId="42659" xr:uid="{00000000-0005-0000-0000-0000BD680000}"/>
    <cellStyle name="Input 7 8 4" xfId="42660" xr:uid="{00000000-0005-0000-0000-0000BE680000}"/>
    <cellStyle name="Input 7 8 5" xfId="42661" xr:uid="{00000000-0005-0000-0000-0000BF680000}"/>
    <cellStyle name="Input 7 8 6" xfId="42662" xr:uid="{00000000-0005-0000-0000-0000C0680000}"/>
    <cellStyle name="Input 7 8 7" xfId="42663" xr:uid="{00000000-0005-0000-0000-0000C1680000}"/>
    <cellStyle name="Input 7 9" xfId="7979" xr:uid="{00000000-0005-0000-0000-0000C2680000}"/>
    <cellStyle name="Input 7 9 2" xfId="7980" xr:uid="{00000000-0005-0000-0000-0000C3680000}"/>
    <cellStyle name="Input 7 9 3" xfId="42664" xr:uid="{00000000-0005-0000-0000-0000C4680000}"/>
    <cellStyle name="Input 7 9 4" xfId="42665" xr:uid="{00000000-0005-0000-0000-0000C5680000}"/>
    <cellStyle name="Input 7 9 5" xfId="42666" xr:uid="{00000000-0005-0000-0000-0000C6680000}"/>
    <cellStyle name="Input 7 9 6" xfId="42667" xr:uid="{00000000-0005-0000-0000-0000C7680000}"/>
    <cellStyle name="Input 7 9 7" xfId="42668" xr:uid="{00000000-0005-0000-0000-0000C8680000}"/>
    <cellStyle name="Input 8" xfId="7981" xr:uid="{00000000-0005-0000-0000-0000C9680000}"/>
    <cellStyle name="Input 8 10" xfId="42669" xr:uid="{00000000-0005-0000-0000-0000CA680000}"/>
    <cellStyle name="Input 8 11" xfId="42670" xr:uid="{00000000-0005-0000-0000-0000CB680000}"/>
    <cellStyle name="Input 8 12" xfId="42671" xr:uid="{00000000-0005-0000-0000-0000CC680000}"/>
    <cellStyle name="Input 8 2" xfId="7982" xr:uid="{00000000-0005-0000-0000-0000CD680000}"/>
    <cellStyle name="Input 8 2 2" xfId="7983" xr:uid="{00000000-0005-0000-0000-0000CE680000}"/>
    <cellStyle name="Input 8 2 3" xfId="42672" xr:uid="{00000000-0005-0000-0000-0000CF680000}"/>
    <cellStyle name="Input 8 2 4" xfId="42673" xr:uid="{00000000-0005-0000-0000-0000D0680000}"/>
    <cellStyle name="Input 8 2 5" xfId="42674" xr:uid="{00000000-0005-0000-0000-0000D1680000}"/>
    <cellStyle name="Input 8 2 6" xfId="42675" xr:uid="{00000000-0005-0000-0000-0000D2680000}"/>
    <cellStyle name="Input 8 2 7" xfId="42676" xr:uid="{00000000-0005-0000-0000-0000D3680000}"/>
    <cellStyle name="Input 8 3" xfId="7984" xr:uid="{00000000-0005-0000-0000-0000D4680000}"/>
    <cellStyle name="Input 8 3 2" xfId="7985" xr:uid="{00000000-0005-0000-0000-0000D5680000}"/>
    <cellStyle name="Input 8 3 3" xfId="42677" xr:uid="{00000000-0005-0000-0000-0000D6680000}"/>
    <cellStyle name="Input 8 3 4" xfId="42678" xr:uid="{00000000-0005-0000-0000-0000D7680000}"/>
    <cellStyle name="Input 8 3 5" xfId="42679" xr:uid="{00000000-0005-0000-0000-0000D8680000}"/>
    <cellStyle name="Input 8 3 6" xfId="42680" xr:uid="{00000000-0005-0000-0000-0000D9680000}"/>
    <cellStyle name="Input 8 3 7" xfId="42681" xr:uid="{00000000-0005-0000-0000-0000DA680000}"/>
    <cellStyle name="Input 8 4" xfId="7986" xr:uid="{00000000-0005-0000-0000-0000DB680000}"/>
    <cellStyle name="Input 8 4 2" xfId="7987" xr:uid="{00000000-0005-0000-0000-0000DC680000}"/>
    <cellStyle name="Input 8 4 3" xfId="42682" xr:uid="{00000000-0005-0000-0000-0000DD680000}"/>
    <cellStyle name="Input 8 4 4" xfId="42683" xr:uid="{00000000-0005-0000-0000-0000DE680000}"/>
    <cellStyle name="Input 8 4 5" xfId="42684" xr:uid="{00000000-0005-0000-0000-0000DF680000}"/>
    <cellStyle name="Input 8 4 6" xfId="42685" xr:uid="{00000000-0005-0000-0000-0000E0680000}"/>
    <cellStyle name="Input 8 4 7" xfId="42686" xr:uid="{00000000-0005-0000-0000-0000E1680000}"/>
    <cellStyle name="Input 8 5" xfId="7988" xr:uid="{00000000-0005-0000-0000-0000E2680000}"/>
    <cellStyle name="Input 8 5 2" xfId="7989" xr:uid="{00000000-0005-0000-0000-0000E3680000}"/>
    <cellStyle name="Input 8 5 3" xfId="42687" xr:uid="{00000000-0005-0000-0000-0000E4680000}"/>
    <cellStyle name="Input 8 5 4" xfId="42688" xr:uid="{00000000-0005-0000-0000-0000E5680000}"/>
    <cellStyle name="Input 8 5 5" xfId="42689" xr:uid="{00000000-0005-0000-0000-0000E6680000}"/>
    <cellStyle name="Input 8 5 6" xfId="42690" xr:uid="{00000000-0005-0000-0000-0000E7680000}"/>
    <cellStyle name="Input 8 5 7" xfId="42691" xr:uid="{00000000-0005-0000-0000-0000E8680000}"/>
    <cellStyle name="Input 8 6" xfId="7990" xr:uid="{00000000-0005-0000-0000-0000E9680000}"/>
    <cellStyle name="Input 8 6 2" xfId="7991" xr:uid="{00000000-0005-0000-0000-0000EA680000}"/>
    <cellStyle name="Input 8 6 3" xfId="42692" xr:uid="{00000000-0005-0000-0000-0000EB680000}"/>
    <cellStyle name="Input 8 6 4" xfId="42693" xr:uid="{00000000-0005-0000-0000-0000EC680000}"/>
    <cellStyle name="Input 8 6 5" xfId="42694" xr:uid="{00000000-0005-0000-0000-0000ED680000}"/>
    <cellStyle name="Input 8 6 6" xfId="42695" xr:uid="{00000000-0005-0000-0000-0000EE680000}"/>
    <cellStyle name="Input 8 6 7" xfId="42696" xr:uid="{00000000-0005-0000-0000-0000EF680000}"/>
    <cellStyle name="Input 8 7" xfId="7992" xr:uid="{00000000-0005-0000-0000-0000F0680000}"/>
    <cellStyle name="Input 8 7 2" xfId="7993" xr:uid="{00000000-0005-0000-0000-0000F1680000}"/>
    <cellStyle name="Input 8 7 3" xfId="42697" xr:uid="{00000000-0005-0000-0000-0000F2680000}"/>
    <cellStyle name="Input 8 7 4" xfId="42698" xr:uid="{00000000-0005-0000-0000-0000F3680000}"/>
    <cellStyle name="Input 8 7 5" xfId="42699" xr:uid="{00000000-0005-0000-0000-0000F4680000}"/>
    <cellStyle name="Input 8 7 6" xfId="42700" xr:uid="{00000000-0005-0000-0000-0000F5680000}"/>
    <cellStyle name="Input 8 7 7" xfId="42701" xr:uid="{00000000-0005-0000-0000-0000F6680000}"/>
    <cellStyle name="Input 8 8" xfId="7994" xr:uid="{00000000-0005-0000-0000-0000F7680000}"/>
    <cellStyle name="Input 8 8 2" xfId="7995" xr:uid="{00000000-0005-0000-0000-0000F8680000}"/>
    <cellStyle name="Input 8 8 3" xfId="42702" xr:uid="{00000000-0005-0000-0000-0000F9680000}"/>
    <cellStyle name="Input 8 8 4" xfId="42703" xr:uid="{00000000-0005-0000-0000-0000FA680000}"/>
    <cellStyle name="Input 8 8 5" xfId="42704" xr:uid="{00000000-0005-0000-0000-0000FB680000}"/>
    <cellStyle name="Input 8 8 6" xfId="42705" xr:uid="{00000000-0005-0000-0000-0000FC680000}"/>
    <cellStyle name="Input 8 8 7" xfId="42706" xr:uid="{00000000-0005-0000-0000-0000FD680000}"/>
    <cellStyle name="Input 8 9" xfId="7996" xr:uid="{00000000-0005-0000-0000-0000FE680000}"/>
    <cellStyle name="Input 8 9 2" xfId="7997" xr:uid="{00000000-0005-0000-0000-0000FF680000}"/>
    <cellStyle name="Input 8 9 3" xfId="42707" xr:uid="{00000000-0005-0000-0000-000000690000}"/>
    <cellStyle name="Input 8 9 4" xfId="42708" xr:uid="{00000000-0005-0000-0000-000001690000}"/>
    <cellStyle name="Input 8 9 5" xfId="42709" xr:uid="{00000000-0005-0000-0000-000002690000}"/>
    <cellStyle name="Input 8 9 6" xfId="42710" xr:uid="{00000000-0005-0000-0000-000003690000}"/>
    <cellStyle name="Input 8 9 7" xfId="42711" xr:uid="{00000000-0005-0000-0000-000004690000}"/>
    <cellStyle name="Linked Cell" xfId="110" builtinId="24" customBuiltin="1"/>
    <cellStyle name="Linked Cell 2" xfId="76" xr:uid="{00000000-0005-0000-0000-000006690000}"/>
    <cellStyle name="Linked Cell 2 2" xfId="179" xr:uid="{00000000-0005-0000-0000-000007690000}"/>
    <cellStyle name="Linked Cell 3" xfId="77" xr:uid="{00000000-0005-0000-0000-000008690000}"/>
    <cellStyle name="Linked Cell 3 2" xfId="7998" xr:uid="{00000000-0005-0000-0000-000009690000}"/>
    <cellStyle name="Linked Cell 4" xfId="7999" xr:uid="{00000000-0005-0000-0000-00000A690000}"/>
    <cellStyle name="Linked Cell 5" xfId="8000" xr:uid="{00000000-0005-0000-0000-00000B690000}"/>
    <cellStyle name="Neutral" xfId="106" builtinId="28" customBuiltin="1"/>
    <cellStyle name="Neutral 2" xfId="78" xr:uid="{00000000-0005-0000-0000-00000D690000}"/>
    <cellStyle name="Neutral 2 2" xfId="180" xr:uid="{00000000-0005-0000-0000-00000E690000}"/>
    <cellStyle name="Neutral 3" xfId="79" xr:uid="{00000000-0005-0000-0000-00000F690000}"/>
    <cellStyle name="Neutral 3 2" xfId="8001" xr:uid="{00000000-0005-0000-0000-000010690000}"/>
    <cellStyle name="Neutral 4" xfId="8002" xr:uid="{00000000-0005-0000-0000-000011690000}"/>
    <cellStyle name="Neutral 5" xfId="8003" xr:uid="{00000000-0005-0000-0000-000012690000}"/>
    <cellStyle name="Normal" xfId="0" builtinId="0"/>
    <cellStyle name="Normal 10" xfId="214" xr:uid="{00000000-0005-0000-0000-000014690000}"/>
    <cellStyle name="Normal 10 2" xfId="23735" xr:uid="{00000000-0005-0000-0000-000015690000}"/>
    <cellStyle name="Normal 10 3" xfId="23763" xr:uid="{00000000-0005-0000-0000-000016690000}"/>
    <cellStyle name="Normal 11" xfId="221" xr:uid="{00000000-0005-0000-0000-000017690000}"/>
    <cellStyle name="Normal 11 10" xfId="8004" xr:uid="{00000000-0005-0000-0000-000018690000}"/>
    <cellStyle name="Normal 11 10 2" xfId="8005" xr:uid="{00000000-0005-0000-0000-000019690000}"/>
    <cellStyle name="Normal 11 10 2 2" xfId="8006" xr:uid="{00000000-0005-0000-0000-00001A690000}"/>
    <cellStyle name="Normal 11 10 2 3" xfId="60378" xr:uid="{00000000-0005-0000-0000-00001B690000}"/>
    <cellStyle name="Normal 11 10 3" xfId="8007" xr:uid="{00000000-0005-0000-0000-00001C690000}"/>
    <cellStyle name="Normal 11 11" xfId="8008" xr:uid="{00000000-0005-0000-0000-00001D690000}"/>
    <cellStyle name="Normal 11 11 2" xfId="8009" xr:uid="{00000000-0005-0000-0000-00001E690000}"/>
    <cellStyle name="Normal 11 12" xfId="8010" xr:uid="{00000000-0005-0000-0000-00001F690000}"/>
    <cellStyle name="Normal 11 12 2" xfId="8011" xr:uid="{00000000-0005-0000-0000-000020690000}"/>
    <cellStyle name="Normal 11 13" xfId="8012" xr:uid="{00000000-0005-0000-0000-000021690000}"/>
    <cellStyle name="Normal 11 13 2" xfId="8013" xr:uid="{00000000-0005-0000-0000-000022690000}"/>
    <cellStyle name="Normal 11 14" xfId="8014" xr:uid="{00000000-0005-0000-0000-000023690000}"/>
    <cellStyle name="Normal 11 15" xfId="60373" xr:uid="{00000000-0005-0000-0000-000024690000}"/>
    <cellStyle name="Normal 11 16" xfId="60417" xr:uid="{00000000-0005-0000-0000-000025690000}"/>
    <cellStyle name="Normal 11 2" xfId="8015" xr:uid="{00000000-0005-0000-0000-000026690000}"/>
    <cellStyle name="Normal 11 2 2" xfId="8016" xr:uid="{00000000-0005-0000-0000-000027690000}"/>
    <cellStyle name="Normal 11 2 2 2" xfId="8017" xr:uid="{00000000-0005-0000-0000-000028690000}"/>
    <cellStyle name="Normal 11 2 2 2 2" xfId="8018" xr:uid="{00000000-0005-0000-0000-000029690000}"/>
    <cellStyle name="Normal 11 2 2 2 2 2" xfId="8019" xr:uid="{00000000-0005-0000-0000-00002A690000}"/>
    <cellStyle name="Normal 11 2 2 2 3" xfId="8020" xr:uid="{00000000-0005-0000-0000-00002B690000}"/>
    <cellStyle name="Normal 11 2 2 3" xfId="8021" xr:uid="{00000000-0005-0000-0000-00002C690000}"/>
    <cellStyle name="Normal 11 2 2 3 2" xfId="8022" xr:uid="{00000000-0005-0000-0000-00002D690000}"/>
    <cellStyle name="Normal 11 2 2 4" xfId="8023" xr:uid="{00000000-0005-0000-0000-00002E690000}"/>
    <cellStyle name="Normal 11 2 2 4 2" xfId="8024" xr:uid="{00000000-0005-0000-0000-00002F690000}"/>
    <cellStyle name="Normal 11 2 2 5" xfId="8025" xr:uid="{00000000-0005-0000-0000-000030690000}"/>
    <cellStyle name="Normal 11 2 2 5 2" xfId="8026" xr:uid="{00000000-0005-0000-0000-000031690000}"/>
    <cellStyle name="Normal 11 2 2 6" xfId="8027" xr:uid="{00000000-0005-0000-0000-000032690000}"/>
    <cellStyle name="Normal 11 2 3" xfId="8028" xr:uid="{00000000-0005-0000-0000-000033690000}"/>
    <cellStyle name="Normal 11 2 3 2" xfId="8029" xr:uid="{00000000-0005-0000-0000-000034690000}"/>
    <cellStyle name="Normal 11 2 3 2 2" xfId="8030" xr:uid="{00000000-0005-0000-0000-000035690000}"/>
    <cellStyle name="Normal 11 2 3 3" xfId="8031" xr:uid="{00000000-0005-0000-0000-000036690000}"/>
    <cellStyle name="Normal 11 2 3 3 2" xfId="8032" xr:uid="{00000000-0005-0000-0000-000037690000}"/>
    <cellStyle name="Normal 11 2 3 4" xfId="8033" xr:uid="{00000000-0005-0000-0000-000038690000}"/>
    <cellStyle name="Normal 11 2 4" xfId="8034" xr:uid="{00000000-0005-0000-0000-000039690000}"/>
    <cellStyle name="Normal 11 2 4 2" xfId="8035" xr:uid="{00000000-0005-0000-0000-00003A690000}"/>
    <cellStyle name="Normal 11 2 4 2 2" xfId="8036" xr:uid="{00000000-0005-0000-0000-00003B690000}"/>
    <cellStyle name="Normal 11 2 4 3" xfId="8037" xr:uid="{00000000-0005-0000-0000-00003C690000}"/>
    <cellStyle name="Normal 11 2 5" xfId="8038" xr:uid="{00000000-0005-0000-0000-00003D690000}"/>
    <cellStyle name="Normal 11 2 5 2" xfId="8039" xr:uid="{00000000-0005-0000-0000-00003E690000}"/>
    <cellStyle name="Normal 11 2 6" xfId="8040" xr:uid="{00000000-0005-0000-0000-00003F690000}"/>
    <cellStyle name="Normal 11 2 6 2" xfId="8041" xr:uid="{00000000-0005-0000-0000-000040690000}"/>
    <cellStyle name="Normal 11 2 7" xfId="8042" xr:uid="{00000000-0005-0000-0000-000041690000}"/>
    <cellStyle name="Normal 11 3" xfId="8043" xr:uid="{00000000-0005-0000-0000-000042690000}"/>
    <cellStyle name="Normal 11 3 2" xfId="8044" xr:uid="{00000000-0005-0000-0000-000043690000}"/>
    <cellStyle name="Normal 11 3 2 2" xfId="8045" xr:uid="{00000000-0005-0000-0000-000044690000}"/>
    <cellStyle name="Normal 11 3 2 2 2" xfId="8046" xr:uid="{00000000-0005-0000-0000-000045690000}"/>
    <cellStyle name="Normal 11 3 2 2 2 2" xfId="8047" xr:uid="{00000000-0005-0000-0000-000046690000}"/>
    <cellStyle name="Normal 11 3 2 2 3" xfId="8048" xr:uid="{00000000-0005-0000-0000-000047690000}"/>
    <cellStyle name="Normal 11 3 2 3" xfId="8049" xr:uid="{00000000-0005-0000-0000-000048690000}"/>
    <cellStyle name="Normal 11 3 2 3 2" xfId="8050" xr:uid="{00000000-0005-0000-0000-000049690000}"/>
    <cellStyle name="Normal 11 3 2 4" xfId="8051" xr:uid="{00000000-0005-0000-0000-00004A690000}"/>
    <cellStyle name="Normal 11 3 2 4 2" xfId="8052" xr:uid="{00000000-0005-0000-0000-00004B690000}"/>
    <cellStyle name="Normal 11 3 2 5" xfId="8053" xr:uid="{00000000-0005-0000-0000-00004C690000}"/>
    <cellStyle name="Normal 11 3 3" xfId="8054" xr:uid="{00000000-0005-0000-0000-00004D690000}"/>
    <cellStyle name="Normal 11 3 3 2" xfId="8055" xr:uid="{00000000-0005-0000-0000-00004E690000}"/>
    <cellStyle name="Normal 11 3 3 2 2" xfId="8056" xr:uid="{00000000-0005-0000-0000-00004F690000}"/>
    <cellStyle name="Normal 11 3 3 3" xfId="8057" xr:uid="{00000000-0005-0000-0000-000050690000}"/>
    <cellStyle name="Normal 11 3 3 3 2" xfId="8058" xr:uid="{00000000-0005-0000-0000-000051690000}"/>
    <cellStyle name="Normal 11 3 3 4" xfId="8059" xr:uid="{00000000-0005-0000-0000-000052690000}"/>
    <cellStyle name="Normal 11 3 4" xfId="8060" xr:uid="{00000000-0005-0000-0000-000053690000}"/>
    <cellStyle name="Normal 11 3 4 2" xfId="8061" xr:uid="{00000000-0005-0000-0000-000054690000}"/>
    <cellStyle name="Normal 11 3 4 2 2" xfId="8062" xr:uid="{00000000-0005-0000-0000-000055690000}"/>
    <cellStyle name="Normal 11 3 4 3" xfId="8063" xr:uid="{00000000-0005-0000-0000-000056690000}"/>
    <cellStyle name="Normal 11 3 5" xfId="8064" xr:uid="{00000000-0005-0000-0000-000057690000}"/>
    <cellStyle name="Normal 11 3 5 2" xfId="8065" xr:uid="{00000000-0005-0000-0000-000058690000}"/>
    <cellStyle name="Normal 11 3 6" xfId="8066" xr:uid="{00000000-0005-0000-0000-000059690000}"/>
    <cellStyle name="Normal 11 3 6 2" xfId="8067" xr:uid="{00000000-0005-0000-0000-00005A690000}"/>
    <cellStyle name="Normal 11 3 7" xfId="8068" xr:uid="{00000000-0005-0000-0000-00005B690000}"/>
    <cellStyle name="Normal 11 4" xfId="8069" xr:uid="{00000000-0005-0000-0000-00005C690000}"/>
    <cellStyle name="Normal 11 4 2" xfId="8070" xr:uid="{00000000-0005-0000-0000-00005D690000}"/>
    <cellStyle name="Normal 11 4 2 2" xfId="8071" xr:uid="{00000000-0005-0000-0000-00005E690000}"/>
    <cellStyle name="Normal 11 4 2 2 2" xfId="8072" xr:uid="{00000000-0005-0000-0000-00005F690000}"/>
    <cellStyle name="Normal 11 4 2 2 2 2" xfId="8073" xr:uid="{00000000-0005-0000-0000-000060690000}"/>
    <cellStyle name="Normal 11 4 2 2 3" xfId="8074" xr:uid="{00000000-0005-0000-0000-000061690000}"/>
    <cellStyle name="Normal 11 4 2 3" xfId="8075" xr:uid="{00000000-0005-0000-0000-000062690000}"/>
    <cellStyle name="Normal 11 4 2 3 2" xfId="8076" xr:uid="{00000000-0005-0000-0000-000063690000}"/>
    <cellStyle name="Normal 11 4 2 4" xfId="8077" xr:uid="{00000000-0005-0000-0000-000064690000}"/>
    <cellStyle name="Normal 11 4 2 4 2" xfId="8078" xr:uid="{00000000-0005-0000-0000-000065690000}"/>
    <cellStyle name="Normal 11 4 2 5" xfId="8079" xr:uid="{00000000-0005-0000-0000-000066690000}"/>
    <cellStyle name="Normal 11 4 3" xfId="8080" xr:uid="{00000000-0005-0000-0000-000067690000}"/>
    <cellStyle name="Normal 11 4 3 2" xfId="8081" xr:uid="{00000000-0005-0000-0000-000068690000}"/>
    <cellStyle name="Normal 11 4 3 2 2" xfId="8082" xr:uid="{00000000-0005-0000-0000-000069690000}"/>
    <cellStyle name="Normal 11 4 3 3" xfId="8083" xr:uid="{00000000-0005-0000-0000-00006A690000}"/>
    <cellStyle name="Normal 11 4 3 3 2" xfId="8084" xr:uid="{00000000-0005-0000-0000-00006B690000}"/>
    <cellStyle name="Normal 11 4 3 4" xfId="8085" xr:uid="{00000000-0005-0000-0000-00006C690000}"/>
    <cellStyle name="Normal 11 4 4" xfId="8086" xr:uid="{00000000-0005-0000-0000-00006D690000}"/>
    <cellStyle name="Normal 11 4 4 2" xfId="8087" xr:uid="{00000000-0005-0000-0000-00006E690000}"/>
    <cellStyle name="Normal 11 4 4 2 2" xfId="8088" xr:uid="{00000000-0005-0000-0000-00006F690000}"/>
    <cellStyle name="Normal 11 4 4 3" xfId="8089" xr:uid="{00000000-0005-0000-0000-000070690000}"/>
    <cellStyle name="Normal 11 4 5" xfId="8090" xr:uid="{00000000-0005-0000-0000-000071690000}"/>
    <cellStyle name="Normal 11 4 5 2" xfId="8091" xr:uid="{00000000-0005-0000-0000-000072690000}"/>
    <cellStyle name="Normal 11 4 6" xfId="8092" xr:uid="{00000000-0005-0000-0000-000073690000}"/>
    <cellStyle name="Normal 11 5" xfId="8093" xr:uid="{00000000-0005-0000-0000-000074690000}"/>
    <cellStyle name="Normal 11 5 2" xfId="8094" xr:uid="{00000000-0005-0000-0000-000075690000}"/>
    <cellStyle name="Normal 11 5 2 2" xfId="8095" xr:uid="{00000000-0005-0000-0000-000076690000}"/>
    <cellStyle name="Normal 11 5 2 2 2" xfId="8096" xr:uid="{00000000-0005-0000-0000-000077690000}"/>
    <cellStyle name="Normal 11 5 2 3" xfId="8097" xr:uid="{00000000-0005-0000-0000-000078690000}"/>
    <cellStyle name="Normal 11 5 3" xfId="8098" xr:uid="{00000000-0005-0000-0000-000079690000}"/>
    <cellStyle name="Normal 11 5 3 2" xfId="8099" xr:uid="{00000000-0005-0000-0000-00007A690000}"/>
    <cellStyle name="Normal 11 5 4" xfId="8100" xr:uid="{00000000-0005-0000-0000-00007B690000}"/>
    <cellStyle name="Normal 11 5 4 2" xfId="8101" xr:uid="{00000000-0005-0000-0000-00007C690000}"/>
    <cellStyle name="Normal 11 5 5" xfId="8102" xr:uid="{00000000-0005-0000-0000-00007D690000}"/>
    <cellStyle name="Normal 11 6" xfId="8103" xr:uid="{00000000-0005-0000-0000-00007E690000}"/>
    <cellStyle name="Normal 11 6 2" xfId="8104" xr:uid="{00000000-0005-0000-0000-00007F690000}"/>
    <cellStyle name="Normal 11 6 2 2" xfId="8105" xr:uid="{00000000-0005-0000-0000-000080690000}"/>
    <cellStyle name="Normal 11 6 2 2 2" xfId="8106" xr:uid="{00000000-0005-0000-0000-000081690000}"/>
    <cellStyle name="Normal 11 6 2 3" xfId="8107" xr:uid="{00000000-0005-0000-0000-000082690000}"/>
    <cellStyle name="Normal 11 6 3" xfId="8108" xr:uid="{00000000-0005-0000-0000-000083690000}"/>
    <cellStyle name="Normal 11 6 3 2" xfId="8109" xr:uid="{00000000-0005-0000-0000-000084690000}"/>
    <cellStyle name="Normal 11 6 4" xfId="8110" xr:uid="{00000000-0005-0000-0000-000085690000}"/>
    <cellStyle name="Normal 11 6 4 2" xfId="8111" xr:uid="{00000000-0005-0000-0000-000086690000}"/>
    <cellStyle name="Normal 11 6 5" xfId="8112" xr:uid="{00000000-0005-0000-0000-000087690000}"/>
    <cellStyle name="Normal 11 7" xfId="8113" xr:uid="{00000000-0005-0000-0000-000088690000}"/>
    <cellStyle name="Normal 11 7 2" xfId="8114" xr:uid="{00000000-0005-0000-0000-000089690000}"/>
    <cellStyle name="Normal 11 7 2 2" xfId="8115" xr:uid="{00000000-0005-0000-0000-00008A690000}"/>
    <cellStyle name="Normal 11 7 3" xfId="8116" xr:uid="{00000000-0005-0000-0000-00008B690000}"/>
    <cellStyle name="Normal 11 7 3 2" xfId="8117" xr:uid="{00000000-0005-0000-0000-00008C690000}"/>
    <cellStyle name="Normal 11 7 4" xfId="8118" xr:uid="{00000000-0005-0000-0000-00008D690000}"/>
    <cellStyle name="Normal 11 8" xfId="8119" xr:uid="{00000000-0005-0000-0000-00008E690000}"/>
    <cellStyle name="Normal 11 8 2" xfId="8120" xr:uid="{00000000-0005-0000-0000-00008F690000}"/>
    <cellStyle name="Normal 11 8 2 2" xfId="8121" xr:uid="{00000000-0005-0000-0000-000090690000}"/>
    <cellStyle name="Normal 11 8 3" xfId="8122" xr:uid="{00000000-0005-0000-0000-000091690000}"/>
    <cellStyle name="Normal 11 8 3 2" xfId="8123" xr:uid="{00000000-0005-0000-0000-000092690000}"/>
    <cellStyle name="Normal 11 8 4" xfId="8124" xr:uid="{00000000-0005-0000-0000-000093690000}"/>
    <cellStyle name="Normal 11 9" xfId="8125" xr:uid="{00000000-0005-0000-0000-000094690000}"/>
    <cellStyle name="Normal 11 9 2" xfId="8126" xr:uid="{00000000-0005-0000-0000-000095690000}"/>
    <cellStyle name="Normal 11 9 2 2" xfId="8127" xr:uid="{00000000-0005-0000-0000-000096690000}"/>
    <cellStyle name="Normal 11 9 3" xfId="8128" xr:uid="{00000000-0005-0000-0000-000097690000}"/>
    <cellStyle name="Normal 12" xfId="8129" xr:uid="{00000000-0005-0000-0000-000098690000}"/>
    <cellStyle name="Normal 12 2" xfId="8130" xr:uid="{00000000-0005-0000-0000-000099690000}"/>
    <cellStyle name="Normal 12 2 2" xfId="8131" xr:uid="{00000000-0005-0000-0000-00009A690000}"/>
    <cellStyle name="Normal 12 3" xfId="8132" xr:uid="{00000000-0005-0000-0000-00009B690000}"/>
    <cellStyle name="Normal 12 3 2" xfId="8133" xr:uid="{00000000-0005-0000-0000-00009C690000}"/>
    <cellStyle name="Normal 12 4" xfId="23765" xr:uid="{00000000-0005-0000-0000-00009D690000}"/>
    <cellStyle name="Normal 12 4 2" xfId="60388" xr:uid="{00000000-0005-0000-0000-00009E690000}"/>
    <cellStyle name="Normal 13" xfId="8134" xr:uid="{00000000-0005-0000-0000-00009F690000}"/>
    <cellStyle name="Normal 13 2" xfId="8135" xr:uid="{00000000-0005-0000-0000-0000A0690000}"/>
    <cellStyle name="Normal 13 2 2" xfId="8136" xr:uid="{00000000-0005-0000-0000-0000A1690000}"/>
    <cellStyle name="Normal 13 2 2 2" xfId="8137" xr:uid="{00000000-0005-0000-0000-0000A2690000}"/>
    <cellStyle name="Normal 13 2 3" xfId="8138" xr:uid="{00000000-0005-0000-0000-0000A3690000}"/>
    <cellStyle name="Normal 13 2 3 2" xfId="8139" xr:uid="{00000000-0005-0000-0000-0000A4690000}"/>
    <cellStyle name="Normal 13 2 4" xfId="8140" xr:uid="{00000000-0005-0000-0000-0000A5690000}"/>
    <cellStyle name="Normal 13 3" xfId="8141" xr:uid="{00000000-0005-0000-0000-0000A6690000}"/>
    <cellStyle name="Normal 13 3 2" xfId="8142" xr:uid="{00000000-0005-0000-0000-0000A7690000}"/>
    <cellStyle name="Normal 13 4" xfId="8143" xr:uid="{00000000-0005-0000-0000-0000A8690000}"/>
    <cellStyle name="Normal 13 4 2" xfId="8144" xr:uid="{00000000-0005-0000-0000-0000A9690000}"/>
    <cellStyle name="Normal 13 5" xfId="8145" xr:uid="{00000000-0005-0000-0000-0000AA690000}"/>
    <cellStyle name="Normal 13 5 2" xfId="8146" xr:uid="{00000000-0005-0000-0000-0000AB690000}"/>
    <cellStyle name="Normal 13 6" xfId="8147" xr:uid="{00000000-0005-0000-0000-0000AC690000}"/>
    <cellStyle name="Normal 14" xfId="8148" xr:uid="{00000000-0005-0000-0000-0000AD690000}"/>
    <cellStyle name="Normal 14 2" xfId="8149" xr:uid="{00000000-0005-0000-0000-0000AE690000}"/>
    <cellStyle name="Normal 14 2 2" xfId="8150" xr:uid="{00000000-0005-0000-0000-0000AF690000}"/>
    <cellStyle name="Normal 14 2 2 2" xfId="8151" xr:uid="{00000000-0005-0000-0000-0000B0690000}"/>
    <cellStyle name="Normal 14 2 3" xfId="8152" xr:uid="{00000000-0005-0000-0000-0000B1690000}"/>
    <cellStyle name="Normal 14 3" xfId="8153" xr:uid="{00000000-0005-0000-0000-0000B2690000}"/>
    <cellStyle name="Normal 14 3 2" xfId="8154" xr:uid="{00000000-0005-0000-0000-0000B3690000}"/>
    <cellStyle name="Normal 14 4" xfId="8155" xr:uid="{00000000-0005-0000-0000-0000B4690000}"/>
    <cellStyle name="Normal 14 4 2" xfId="8156" xr:uid="{00000000-0005-0000-0000-0000B5690000}"/>
    <cellStyle name="Normal 14 5" xfId="8157" xr:uid="{00000000-0005-0000-0000-0000B6690000}"/>
    <cellStyle name="Normal 14 6" xfId="60372" xr:uid="{00000000-0005-0000-0000-0000B7690000}"/>
    <cellStyle name="Normal 15" xfId="8158" xr:uid="{00000000-0005-0000-0000-0000B8690000}"/>
    <cellStyle name="Normal 15 2" xfId="8159" xr:uid="{00000000-0005-0000-0000-0000B9690000}"/>
    <cellStyle name="Normal 15 2 2" xfId="8160" xr:uid="{00000000-0005-0000-0000-0000BA690000}"/>
    <cellStyle name="Normal 15 3" xfId="8161" xr:uid="{00000000-0005-0000-0000-0000BB690000}"/>
    <cellStyle name="Normal 15 4" xfId="8162" xr:uid="{00000000-0005-0000-0000-0000BC690000}"/>
    <cellStyle name="Normal 16" xfId="8163" xr:uid="{00000000-0005-0000-0000-0000BD690000}"/>
    <cellStyle name="Normal 16 2" xfId="8164" xr:uid="{00000000-0005-0000-0000-0000BE690000}"/>
    <cellStyle name="Normal 16 2 2" xfId="8165" xr:uid="{00000000-0005-0000-0000-0000BF690000}"/>
    <cellStyle name="Normal 16 3" xfId="8166" xr:uid="{00000000-0005-0000-0000-0000C0690000}"/>
    <cellStyle name="Normal 16 3 2" xfId="8167" xr:uid="{00000000-0005-0000-0000-0000C1690000}"/>
    <cellStyle name="Normal 16 4" xfId="8168" xr:uid="{00000000-0005-0000-0000-0000C2690000}"/>
    <cellStyle name="Normal 17" xfId="8169" xr:uid="{00000000-0005-0000-0000-0000C3690000}"/>
    <cellStyle name="Normal 17 2" xfId="8170" xr:uid="{00000000-0005-0000-0000-0000C4690000}"/>
    <cellStyle name="Normal 17 3" xfId="8171" xr:uid="{00000000-0005-0000-0000-0000C5690000}"/>
    <cellStyle name="Normal 17 3 2" xfId="8172" xr:uid="{00000000-0005-0000-0000-0000C6690000}"/>
    <cellStyle name="Normal 18" xfId="8173" xr:uid="{00000000-0005-0000-0000-0000C7690000}"/>
    <cellStyle name="Normal 18 2" xfId="8174" xr:uid="{00000000-0005-0000-0000-0000C8690000}"/>
    <cellStyle name="Normal 18 3" xfId="60379" xr:uid="{00000000-0005-0000-0000-0000C9690000}"/>
    <cellStyle name="Normal 19" xfId="8175" xr:uid="{00000000-0005-0000-0000-0000CA690000}"/>
    <cellStyle name="Normal 19 2" xfId="60381" xr:uid="{00000000-0005-0000-0000-0000CB690000}"/>
    <cellStyle name="Normal 19 3" xfId="60385" xr:uid="{00000000-0005-0000-0000-0000CC690000}"/>
    <cellStyle name="Normal 2" xfId="2" xr:uid="{00000000-0005-0000-0000-0000CD690000}"/>
    <cellStyle name="Normal 2 10" xfId="8176" xr:uid="{00000000-0005-0000-0000-0000CE690000}"/>
    <cellStyle name="Normal 2 11" xfId="8177" xr:uid="{00000000-0005-0000-0000-0000CF690000}"/>
    <cellStyle name="Normal 2 11 2" xfId="8178" xr:uid="{00000000-0005-0000-0000-0000D0690000}"/>
    <cellStyle name="Normal 2 11 2 2" xfId="8179" xr:uid="{00000000-0005-0000-0000-0000D1690000}"/>
    <cellStyle name="Normal 2 11 2 2 2" xfId="8180" xr:uid="{00000000-0005-0000-0000-0000D2690000}"/>
    <cellStyle name="Normal 2 11 2 3" xfId="8181" xr:uid="{00000000-0005-0000-0000-0000D3690000}"/>
    <cellStyle name="Normal 2 11 3" xfId="8182" xr:uid="{00000000-0005-0000-0000-0000D4690000}"/>
    <cellStyle name="Normal 2 11 3 2" xfId="8183" xr:uid="{00000000-0005-0000-0000-0000D5690000}"/>
    <cellStyle name="Normal 2 11 4" xfId="8184" xr:uid="{00000000-0005-0000-0000-0000D6690000}"/>
    <cellStyle name="Normal 2 11 4 2" xfId="8185" xr:uid="{00000000-0005-0000-0000-0000D7690000}"/>
    <cellStyle name="Normal 2 11 5" xfId="8186" xr:uid="{00000000-0005-0000-0000-0000D8690000}"/>
    <cellStyle name="Normal 2 12" xfId="8187" xr:uid="{00000000-0005-0000-0000-0000D9690000}"/>
    <cellStyle name="Normal 2 12 2" xfId="8188" xr:uid="{00000000-0005-0000-0000-0000DA690000}"/>
    <cellStyle name="Normal 2 12 2 2" xfId="8189" xr:uid="{00000000-0005-0000-0000-0000DB690000}"/>
    <cellStyle name="Normal 2 12 3" xfId="8190" xr:uid="{00000000-0005-0000-0000-0000DC690000}"/>
    <cellStyle name="Normal 2 13" xfId="60398" xr:uid="{00000000-0005-0000-0000-0000DD690000}"/>
    <cellStyle name="Normal 2 14" xfId="60422" xr:uid="{915623DB-2406-4A7D-A637-08F8ADA350E0}"/>
    <cellStyle name="Normal 2 2" xfId="93" xr:uid="{00000000-0005-0000-0000-0000DE690000}"/>
    <cellStyle name="Normal 2 2 10" xfId="60403" xr:uid="{00000000-0005-0000-0000-0000DF690000}"/>
    <cellStyle name="Normal 2 2 2" xfId="8191" xr:uid="{00000000-0005-0000-0000-0000E0690000}"/>
    <cellStyle name="Normal 2 2 2 10" xfId="8192" xr:uid="{00000000-0005-0000-0000-0000E1690000}"/>
    <cellStyle name="Normal 2 2 2 10 2" xfId="8193" xr:uid="{00000000-0005-0000-0000-0000E2690000}"/>
    <cellStyle name="Normal 2 2 2 10 2 2" xfId="8194" xr:uid="{00000000-0005-0000-0000-0000E3690000}"/>
    <cellStyle name="Normal 2 2 2 10 3" xfId="8195" xr:uid="{00000000-0005-0000-0000-0000E4690000}"/>
    <cellStyle name="Normal 2 2 2 10 3 2" xfId="8196" xr:uid="{00000000-0005-0000-0000-0000E5690000}"/>
    <cellStyle name="Normal 2 2 2 10 4" xfId="8197" xr:uid="{00000000-0005-0000-0000-0000E6690000}"/>
    <cellStyle name="Normal 2 2 2 11" xfId="8198" xr:uid="{00000000-0005-0000-0000-0000E7690000}"/>
    <cellStyle name="Normal 2 2 2 11 2" xfId="8199" xr:uid="{00000000-0005-0000-0000-0000E8690000}"/>
    <cellStyle name="Normal 2 2 2 11 2 2" xfId="8200" xr:uid="{00000000-0005-0000-0000-0000E9690000}"/>
    <cellStyle name="Normal 2 2 2 11 3" xfId="8201" xr:uid="{00000000-0005-0000-0000-0000EA690000}"/>
    <cellStyle name="Normal 2 2 2 11 3 2" xfId="8202" xr:uid="{00000000-0005-0000-0000-0000EB690000}"/>
    <cellStyle name="Normal 2 2 2 11 4" xfId="8203" xr:uid="{00000000-0005-0000-0000-0000EC690000}"/>
    <cellStyle name="Normal 2 2 2 12" xfId="8204" xr:uid="{00000000-0005-0000-0000-0000ED690000}"/>
    <cellStyle name="Normal 2 2 2 12 2" xfId="8205" xr:uid="{00000000-0005-0000-0000-0000EE690000}"/>
    <cellStyle name="Normal 2 2 2 12 2 2" xfId="8206" xr:uid="{00000000-0005-0000-0000-0000EF690000}"/>
    <cellStyle name="Normal 2 2 2 12 3" xfId="8207" xr:uid="{00000000-0005-0000-0000-0000F0690000}"/>
    <cellStyle name="Normal 2 2 2 13" xfId="8208" xr:uid="{00000000-0005-0000-0000-0000F1690000}"/>
    <cellStyle name="Normal 2 2 2 13 2" xfId="8209" xr:uid="{00000000-0005-0000-0000-0000F2690000}"/>
    <cellStyle name="Normal 2 2 2 13 2 2" xfId="8210" xr:uid="{00000000-0005-0000-0000-0000F3690000}"/>
    <cellStyle name="Normal 2 2 2 13 3" xfId="8211" xr:uid="{00000000-0005-0000-0000-0000F4690000}"/>
    <cellStyle name="Normal 2 2 2 14" xfId="8212" xr:uid="{00000000-0005-0000-0000-0000F5690000}"/>
    <cellStyle name="Normal 2 2 2 14 2" xfId="8213" xr:uid="{00000000-0005-0000-0000-0000F6690000}"/>
    <cellStyle name="Normal 2 2 2 15" xfId="8214" xr:uid="{00000000-0005-0000-0000-0000F7690000}"/>
    <cellStyle name="Normal 2 2 2 15 2" xfId="8215" xr:uid="{00000000-0005-0000-0000-0000F8690000}"/>
    <cellStyle name="Normal 2 2 2 16" xfId="8216" xr:uid="{00000000-0005-0000-0000-0000F9690000}"/>
    <cellStyle name="Normal 2 2 2 16 2" xfId="8217" xr:uid="{00000000-0005-0000-0000-0000FA690000}"/>
    <cellStyle name="Normal 2 2 2 17" xfId="8218" xr:uid="{00000000-0005-0000-0000-0000FB690000}"/>
    <cellStyle name="Normal 2 2 2 18" xfId="23762" xr:uid="{00000000-0005-0000-0000-0000FC690000}"/>
    <cellStyle name="Normal 2 2 2 2" xfId="8219" xr:uid="{00000000-0005-0000-0000-0000FD690000}"/>
    <cellStyle name="Normal 2 2 2 2 10" xfId="8220" xr:uid="{00000000-0005-0000-0000-0000FE690000}"/>
    <cellStyle name="Normal 2 2 2 2 10 2" xfId="8221" xr:uid="{00000000-0005-0000-0000-0000FF690000}"/>
    <cellStyle name="Normal 2 2 2 2 10 2 2" xfId="8222" xr:uid="{00000000-0005-0000-0000-0000006A0000}"/>
    <cellStyle name="Normal 2 2 2 2 10 3" xfId="8223" xr:uid="{00000000-0005-0000-0000-0000016A0000}"/>
    <cellStyle name="Normal 2 2 2 2 11" xfId="8224" xr:uid="{00000000-0005-0000-0000-0000026A0000}"/>
    <cellStyle name="Normal 2 2 2 2 11 2" xfId="8225" xr:uid="{00000000-0005-0000-0000-0000036A0000}"/>
    <cellStyle name="Normal 2 2 2 2 11 2 2" xfId="8226" xr:uid="{00000000-0005-0000-0000-0000046A0000}"/>
    <cellStyle name="Normal 2 2 2 2 11 3" xfId="8227" xr:uid="{00000000-0005-0000-0000-0000056A0000}"/>
    <cellStyle name="Normal 2 2 2 2 12" xfId="8228" xr:uid="{00000000-0005-0000-0000-0000066A0000}"/>
    <cellStyle name="Normal 2 2 2 2 12 2" xfId="8229" xr:uid="{00000000-0005-0000-0000-0000076A0000}"/>
    <cellStyle name="Normal 2 2 2 2 13" xfId="8230" xr:uid="{00000000-0005-0000-0000-0000086A0000}"/>
    <cellStyle name="Normal 2 2 2 2 13 2" xfId="8231" xr:uid="{00000000-0005-0000-0000-0000096A0000}"/>
    <cellStyle name="Normal 2 2 2 2 14" xfId="8232" xr:uid="{00000000-0005-0000-0000-00000A6A0000}"/>
    <cellStyle name="Normal 2 2 2 2 14 2" xfId="8233" xr:uid="{00000000-0005-0000-0000-00000B6A0000}"/>
    <cellStyle name="Normal 2 2 2 2 15" xfId="8234" xr:uid="{00000000-0005-0000-0000-00000C6A0000}"/>
    <cellStyle name="Normal 2 2 2 2 16" xfId="60402" xr:uid="{00000000-0005-0000-0000-00000D6A0000}"/>
    <cellStyle name="Normal 2 2 2 2 2" xfId="8235" xr:uid="{00000000-0005-0000-0000-00000E6A0000}"/>
    <cellStyle name="Normal 2 2 2 2 2 10" xfId="8236" xr:uid="{00000000-0005-0000-0000-00000F6A0000}"/>
    <cellStyle name="Normal 2 2 2 2 2 10 2" xfId="8237" xr:uid="{00000000-0005-0000-0000-0000106A0000}"/>
    <cellStyle name="Normal 2 2 2 2 2 10 2 2" xfId="8238" xr:uid="{00000000-0005-0000-0000-0000116A0000}"/>
    <cellStyle name="Normal 2 2 2 2 2 10 3" xfId="8239" xr:uid="{00000000-0005-0000-0000-0000126A0000}"/>
    <cellStyle name="Normal 2 2 2 2 2 11" xfId="8240" xr:uid="{00000000-0005-0000-0000-0000136A0000}"/>
    <cellStyle name="Normal 2 2 2 2 2 11 2" xfId="8241" xr:uid="{00000000-0005-0000-0000-0000146A0000}"/>
    <cellStyle name="Normal 2 2 2 2 2 12" xfId="8242" xr:uid="{00000000-0005-0000-0000-0000156A0000}"/>
    <cellStyle name="Normal 2 2 2 2 2 12 2" xfId="8243" xr:uid="{00000000-0005-0000-0000-0000166A0000}"/>
    <cellStyle name="Normal 2 2 2 2 2 13" xfId="8244" xr:uid="{00000000-0005-0000-0000-0000176A0000}"/>
    <cellStyle name="Normal 2 2 2 2 2 13 2" xfId="8245" xr:uid="{00000000-0005-0000-0000-0000186A0000}"/>
    <cellStyle name="Normal 2 2 2 2 2 14" xfId="8246" xr:uid="{00000000-0005-0000-0000-0000196A0000}"/>
    <cellStyle name="Normal 2 2 2 2 2 2" xfId="8247" xr:uid="{00000000-0005-0000-0000-00001A6A0000}"/>
    <cellStyle name="Normal 2 2 2 2 2 2 2" xfId="8248" xr:uid="{00000000-0005-0000-0000-00001B6A0000}"/>
    <cellStyle name="Normal 2 2 2 2 2 2 2 2" xfId="8249" xr:uid="{00000000-0005-0000-0000-00001C6A0000}"/>
    <cellStyle name="Normal 2 2 2 2 2 2 2 2 2" xfId="8250" xr:uid="{00000000-0005-0000-0000-00001D6A0000}"/>
    <cellStyle name="Normal 2 2 2 2 2 2 2 2 2 2" xfId="8251" xr:uid="{00000000-0005-0000-0000-00001E6A0000}"/>
    <cellStyle name="Normal 2 2 2 2 2 2 2 2 3" xfId="8252" xr:uid="{00000000-0005-0000-0000-00001F6A0000}"/>
    <cellStyle name="Normal 2 2 2 2 2 2 2 3" xfId="8253" xr:uid="{00000000-0005-0000-0000-0000206A0000}"/>
    <cellStyle name="Normal 2 2 2 2 2 2 2 3 2" xfId="8254" xr:uid="{00000000-0005-0000-0000-0000216A0000}"/>
    <cellStyle name="Normal 2 2 2 2 2 2 2 4" xfId="8255" xr:uid="{00000000-0005-0000-0000-0000226A0000}"/>
    <cellStyle name="Normal 2 2 2 2 2 2 2 4 2" xfId="8256" xr:uid="{00000000-0005-0000-0000-0000236A0000}"/>
    <cellStyle name="Normal 2 2 2 2 2 2 2 5" xfId="8257" xr:uid="{00000000-0005-0000-0000-0000246A0000}"/>
    <cellStyle name="Normal 2 2 2 2 2 2 2 5 2" xfId="8258" xr:uid="{00000000-0005-0000-0000-0000256A0000}"/>
    <cellStyle name="Normal 2 2 2 2 2 2 2 6" xfId="8259" xr:uid="{00000000-0005-0000-0000-0000266A0000}"/>
    <cellStyle name="Normal 2 2 2 2 2 2 3" xfId="8260" xr:uid="{00000000-0005-0000-0000-0000276A0000}"/>
    <cellStyle name="Normal 2 2 2 2 2 2 3 2" xfId="8261" xr:uid="{00000000-0005-0000-0000-0000286A0000}"/>
    <cellStyle name="Normal 2 2 2 2 2 2 3 2 2" xfId="8262" xr:uid="{00000000-0005-0000-0000-0000296A0000}"/>
    <cellStyle name="Normal 2 2 2 2 2 2 3 3" xfId="8263" xr:uid="{00000000-0005-0000-0000-00002A6A0000}"/>
    <cellStyle name="Normal 2 2 2 2 2 2 3 3 2" xfId="8264" xr:uid="{00000000-0005-0000-0000-00002B6A0000}"/>
    <cellStyle name="Normal 2 2 2 2 2 2 3 4" xfId="8265" xr:uid="{00000000-0005-0000-0000-00002C6A0000}"/>
    <cellStyle name="Normal 2 2 2 2 2 2 4" xfId="8266" xr:uid="{00000000-0005-0000-0000-00002D6A0000}"/>
    <cellStyle name="Normal 2 2 2 2 2 2 4 2" xfId="8267" xr:uid="{00000000-0005-0000-0000-00002E6A0000}"/>
    <cellStyle name="Normal 2 2 2 2 2 2 4 2 2" xfId="8268" xr:uid="{00000000-0005-0000-0000-00002F6A0000}"/>
    <cellStyle name="Normal 2 2 2 2 2 2 4 3" xfId="8269" xr:uid="{00000000-0005-0000-0000-0000306A0000}"/>
    <cellStyle name="Normal 2 2 2 2 2 2 5" xfId="8270" xr:uid="{00000000-0005-0000-0000-0000316A0000}"/>
    <cellStyle name="Normal 2 2 2 2 2 2 5 2" xfId="8271" xr:uid="{00000000-0005-0000-0000-0000326A0000}"/>
    <cellStyle name="Normal 2 2 2 2 2 2 6" xfId="8272" xr:uid="{00000000-0005-0000-0000-0000336A0000}"/>
    <cellStyle name="Normal 2 2 2 2 2 2 6 2" xfId="8273" xr:uid="{00000000-0005-0000-0000-0000346A0000}"/>
    <cellStyle name="Normal 2 2 2 2 2 2 7" xfId="8274" xr:uid="{00000000-0005-0000-0000-0000356A0000}"/>
    <cellStyle name="Normal 2 2 2 2 2 3" xfId="8275" xr:uid="{00000000-0005-0000-0000-0000366A0000}"/>
    <cellStyle name="Normal 2 2 2 2 2 3 2" xfId="8276" xr:uid="{00000000-0005-0000-0000-0000376A0000}"/>
    <cellStyle name="Normal 2 2 2 2 2 3 2 2" xfId="8277" xr:uid="{00000000-0005-0000-0000-0000386A0000}"/>
    <cellStyle name="Normal 2 2 2 2 2 3 2 2 2" xfId="8278" xr:uid="{00000000-0005-0000-0000-0000396A0000}"/>
    <cellStyle name="Normal 2 2 2 2 2 3 2 2 2 2" xfId="8279" xr:uid="{00000000-0005-0000-0000-00003A6A0000}"/>
    <cellStyle name="Normal 2 2 2 2 2 3 2 2 3" xfId="8280" xr:uid="{00000000-0005-0000-0000-00003B6A0000}"/>
    <cellStyle name="Normal 2 2 2 2 2 3 2 3" xfId="8281" xr:uid="{00000000-0005-0000-0000-00003C6A0000}"/>
    <cellStyle name="Normal 2 2 2 2 2 3 2 3 2" xfId="8282" xr:uid="{00000000-0005-0000-0000-00003D6A0000}"/>
    <cellStyle name="Normal 2 2 2 2 2 3 2 4" xfId="8283" xr:uid="{00000000-0005-0000-0000-00003E6A0000}"/>
    <cellStyle name="Normal 2 2 2 2 2 3 2 4 2" xfId="8284" xr:uid="{00000000-0005-0000-0000-00003F6A0000}"/>
    <cellStyle name="Normal 2 2 2 2 2 3 2 5" xfId="8285" xr:uid="{00000000-0005-0000-0000-0000406A0000}"/>
    <cellStyle name="Normal 2 2 2 2 2 3 3" xfId="8286" xr:uid="{00000000-0005-0000-0000-0000416A0000}"/>
    <cellStyle name="Normal 2 2 2 2 2 3 3 2" xfId="8287" xr:uid="{00000000-0005-0000-0000-0000426A0000}"/>
    <cellStyle name="Normal 2 2 2 2 2 3 3 2 2" xfId="8288" xr:uid="{00000000-0005-0000-0000-0000436A0000}"/>
    <cellStyle name="Normal 2 2 2 2 2 3 3 3" xfId="8289" xr:uid="{00000000-0005-0000-0000-0000446A0000}"/>
    <cellStyle name="Normal 2 2 2 2 2 3 3 3 2" xfId="8290" xr:uid="{00000000-0005-0000-0000-0000456A0000}"/>
    <cellStyle name="Normal 2 2 2 2 2 3 3 4" xfId="8291" xr:uid="{00000000-0005-0000-0000-0000466A0000}"/>
    <cellStyle name="Normal 2 2 2 2 2 3 4" xfId="8292" xr:uid="{00000000-0005-0000-0000-0000476A0000}"/>
    <cellStyle name="Normal 2 2 2 2 2 3 4 2" xfId="8293" xr:uid="{00000000-0005-0000-0000-0000486A0000}"/>
    <cellStyle name="Normal 2 2 2 2 2 3 4 2 2" xfId="8294" xr:uid="{00000000-0005-0000-0000-0000496A0000}"/>
    <cellStyle name="Normal 2 2 2 2 2 3 4 3" xfId="8295" xr:uid="{00000000-0005-0000-0000-00004A6A0000}"/>
    <cellStyle name="Normal 2 2 2 2 2 3 5" xfId="8296" xr:uid="{00000000-0005-0000-0000-00004B6A0000}"/>
    <cellStyle name="Normal 2 2 2 2 2 3 5 2" xfId="8297" xr:uid="{00000000-0005-0000-0000-00004C6A0000}"/>
    <cellStyle name="Normal 2 2 2 2 2 3 6" xfId="8298" xr:uid="{00000000-0005-0000-0000-00004D6A0000}"/>
    <cellStyle name="Normal 2 2 2 2 2 3 6 2" xfId="8299" xr:uid="{00000000-0005-0000-0000-00004E6A0000}"/>
    <cellStyle name="Normal 2 2 2 2 2 3 7" xfId="8300" xr:uid="{00000000-0005-0000-0000-00004F6A0000}"/>
    <cellStyle name="Normal 2 2 2 2 2 4" xfId="8301" xr:uid="{00000000-0005-0000-0000-0000506A0000}"/>
    <cellStyle name="Normal 2 2 2 2 2 4 2" xfId="8302" xr:uid="{00000000-0005-0000-0000-0000516A0000}"/>
    <cellStyle name="Normal 2 2 2 2 2 4 2 2" xfId="8303" xr:uid="{00000000-0005-0000-0000-0000526A0000}"/>
    <cellStyle name="Normal 2 2 2 2 2 4 2 2 2" xfId="8304" xr:uid="{00000000-0005-0000-0000-0000536A0000}"/>
    <cellStyle name="Normal 2 2 2 2 2 4 2 2 2 2" xfId="8305" xr:uid="{00000000-0005-0000-0000-0000546A0000}"/>
    <cellStyle name="Normal 2 2 2 2 2 4 2 2 3" xfId="8306" xr:uid="{00000000-0005-0000-0000-0000556A0000}"/>
    <cellStyle name="Normal 2 2 2 2 2 4 2 3" xfId="8307" xr:uid="{00000000-0005-0000-0000-0000566A0000}"/>
    <cellStyle name="Normal 2 2 2 2 2 4 2 3 2" xfId="8308" xr:uid="{00000000-0005-0000-0000-0000576A0000}"/>
    <cellStyle name="Normal 2 2 2 2 2 4 2 4" xfId="8309" xr:uid="{00000000-0005-0000-0000-0000586A0000}"/>
    <cellStyle name="Normal 2 2 2 2 2 4 2 4 2" xfId="8310" xr:uid="{00000000-0005-0000-0000-0000596A0000}"/>
    <cellStyle name="Normal 2 2 2 2 2 4 2 5" xfId="8311" xr:uid="{00000000-0005-0000-0000-00005A6A0000}"/>
    <cellStyle name="Normal 2 2 2 2 2 4 3" xfId="8312" xr:uid="{00000000-0005-0000-0000-00005B6A0000}"/>
    <cellStyle name="Normal 2 2 2 2 2 4 3 2" xfId="8313" xr:uid="{00000000-0005-0000-0000-00005C6A0000}"/>
    <cellStyle name="Normal 2 2 2 2 2 4 3 2 2" xfId="8314" xr:uid="{00000000-0005-0000-0000-00005D6A0000}"/>
    <cellStyle name="Normal 2 2 2 2 2 4 3 3" xfId="8315" xr:uid="{00000000-0005-0000-0000-00005E6A0000}"/>
    <cellStyle name="Normal 2 2 2 2 2 4 3 3 2" xfId="8316" xr:uid="{00000000-0005-0000-0000-00005F6A0000}"/>
    <cellStyle name="Normal 2 2 2 2 2 4 3 4" xfId="8317" xr:uid="{00000000-0005-0000-0000-0000606A0000}"/>
    <cellStyle name="Normal 2 2 2 2 2 4 4" xfId="8318" xr:uid="{00000000-0005-0000-0000-0000616A0000}"/>
    <cellStyle name="Normal 2 2 2 2 2 4 4 2" xfId="8319" xr:uid="{00000000-0005-0000-0000-0000626A0000}"/>
    <cellStyle name="Normal 2 2 2 2 2 4 4 2 2" xfId="8320" xr:uid="{00000000-0005-0000-0000-0000636A0000}"/>
    <cellStyle name="Normal 2 2 2 2 2 4 4 3" xfId="8321" xr:uid="{00000000-0005-0000-0000-0000646A0000}"/>
    <cellStyle name="Normal 2 2 2 2 2 4 5" xfId="8322" xr:uid="{00000000-0005-0000-0000-0000656A0000}"/>
    <cellStyle name="Normal 2 2 2 2 2 4 5 2" xfId="8323" xr:uid="{00000000-0005-0000-0000-0000666A0000}"/>
    <cellStyle name="Normal 2 2 2 2 2 4 6" xfId="8324" xr:uid="{00000000-0005-0000-0000-0000676A0000}"/>
    <cellStyle name="Normal 2 2 2 2 2 5" xfId="8325" xr:uid="{00000000-0005-0000-0000-0000686A0000}"/>
    <cellStyle name="Normal 2 2 2 2 2 5 2" xfId="8326" xr:uid="{00000000-0005-0000-0000-0000696A0000}"/>
    <cellStyle name="Normal 2 2 2 2 2 5 2 2" xfId="8327" xr:uid="{00000000-0005-0000-0000-00006A6A0000}"/>
    <cellStyle name="Normal 2 2 2 2 2 5 2 2 2" xfId="8328" xr:uid="{00000000-0005-0000-0000-00006B6A0000}"/>
    <cellStyle name="Normal 2 2 2 2 2 5 2 3" xfId="8329" xr:uid="{00000000-0005-0000-0000-00006C6A0000}"/>
    <cellStyle name="Normal 2 2 2 2 2 5 3" xfId="8330" xr:uid="{00000000-0005-0000-0000-00006D6A0000}"/>
    <cellStyle name="Normal 2 2 2 2 2 5 3 2" xfId="8331" xr:uid="{00000000-0005-0000-0000-00006E6A0000}"/>
    <cellStyle name="Normal 2 2 2 2 2 5 4" xfId="8332" xr:uid="{00000000-0005-0000-0000-00006F6A0000}"/>
    <cellStyle name="Normal 2 2 2 2 2 5 4 2" xfId="8333" xr:uid="{00000000-0005-0000-0000-0000706A0000}"/>
    <cellStyle name="Normal 2 2 2 2 2 5 5" xfId="8334" xr:uid="{00000000-0005-0000-0000-0000716A0000}"/>
    <cellStyle name="Normal 2 2 2 2 2 6" xfId="8335" xr:uid="{00000000-0005-0000-0000-0000726A0000}"/>
    <cellStyle name="Normal 2 2 2 2 2 6 2" xfId="8336" xr:uid="{00000000-0005-0000-0000-0000736A0000}"/>
    <cellStyle name="Normal 2 2 2 2 2 6 2 2" xfId="8337" xr:uid="{00000000-0005-0000-0000-0000746A0000}"/>
    <cellStyle name="Normal 2 2 2 2 2 6 2 2 2" xfId="8338" xr:uid="{00000000-0005-0000-0000-0000756A0000}"/>
    <cellStyle name="Normal 2 2 2 2 2 6 2 3" xfId="8339" xr:uid="{00000000-0005-0000-0000-0000766A0000}"/>
    <cellStyle name="Normal 2 2 2 2 2 6 3" xfId="8340" xr:uid="{00000000-0005-0000-0000-0000776A0000}"/>
    <cellStyle name="Normal 2 2 2 2 2 6 3 2" xfId="8341" xr:uid="{00000000-0005-0000-0000-0000786A0000}"/>
    <cellStyle name="Normal 2 2 2 2 2 6 4" xfId="8342" xr:uid="{00000000-0005-0000-0000-0000796A0000}"/>
    <cellStyle name="Normal 2 2 2 2 2 6 4 2" xfId="8343" xr:uid="{00000000-0005-0000-0000-00007A6A0000}"/>
    <cellStyle name="Normal 2 2 2 2 2 6 5" xfId="8344" xr:uid="{00000000-0005-0000-0000-00007B6A0000}"/>
    <cellStyle name="Normal 2 2 2 2 2 7" xfId="8345" xr:uid="{00000000-0005-0000-0000-00007C6A0000}"/>
    <cellStyle name="Normal 2 2 2 2 2 7 2" xfId="8346" xr:uid="{00000000-0005-0000-0000-00007D6A0000}"/>
    <cellStyle name="Normal 2 2 2 2 2 7 2 2" xfId="8347" xr:uid="{00000000-0005-0000-0000-00007E6A0000}"/>
    <cellStyle name="Normal 2 2 2 2 2 7 3" xfId="8348" xr:uid="{00000000-0005-0000-0000-00007F6A0000}"/>
    <cellStyle name="Normal 2 2 2 2 2 7 3 2" xfId="8349" xr:uid="{00000000-0005-0000-0000-0000806A0000}"/>
    <cellStyle name="Normal 2 2 2 2 2 7 4" xfId="8350" xr:uid="{00000000-0005-0000-0000-0000816A0000}"/>
    <cellStyle name="Normal 2 2 2 2 2 8" xfId="8351" xr:uid="{00000000-0005-0000-0000-0000826A0000}"/>
    <cellStyle name="Normal 2 2 2 2 2 8 2" xfId="8352" xr:uid="{00000000-0005-0000-0000-0000836A0000}"/>
    <cellStyle name="Normal 2 2 2 2 2 8 2 2" xfId="8353" xr:uid="{00000000-0005-0000-0000-0000846A0000}"/>
    <cellStyle name="Normal 2 2 2 2 2 8 3" xfId="8354" xr:uid="{00000000-0005-0000-0000-0000856A0000}"/>
    <cellStyle name="Normal 2 2 2 2 2 8 3 2" xfId="8355" xr:uid="{00000000-0005-0000-0000-0000866A0000}"/>
    <cellStyle name="Normal 2 2 2 2 2 8 4" xfId="8356" xr:uid="{00000000-0005-0000-0000-0000876A0000}"/>
    <cellStyle name="Normal 2 2 2 2 2 9" xfId="8357" xr:uid="{00000000-0005-0000-0000-0000886A0000}"/>
    <cellStyle name="Normal 2 2 2 2 2 9 2" xfId="8358" xr:uid="{00000000-0005-0000-0000-0000896A0000}"/>
    <cellStyle name="Normal 2 2 2 2 2 9 2 2" xfId="8359" xr:uid="{00000000-0005-0000-0000-00008A6A0000}"/>
    <cellStyle name="Normal 2 2 2 2 2 9 3" xfId="8360" xr:uid="{00000000-0005-0000-0000-00008B6A0000}"/>
    <cellStyle name="Normal 2 2 2 2 3" xfId="8361" xr:uid="{00000000-0005-0000-0000-00008C6A0000}"/>
    <cellStyle name="Normal 2 2 2 2 3 2" xfId="8362" xr:uid="{00000000-0005-0000-0000-00008D6A0000}"/>
    <cellStyle name="Normal 2 2 2 2 3 2 2" xfId="8363" xr:uid="{00000000-0005-0000-0000-00008E6A0000}"/>
    <cellStyle name="Normal 2 2 2 2 3 2 2 2" xfId="8364" xr:uid="{00000000-0005-0000-0000-00008F6A0000}"/>
    <cellStyle name="Normal 2 2 2 2 3 2 2 2 2" xfId="8365" xr:uid="{00000000-0005-0000-0000-0000906A0000}"/>
    <cellStyle name="Normal 2 2 2 2 3 2 2 3" xfId="8366" xr:uid="{00000000-0005-0000-0000-0000916A0000}"/>
    <cellStyle name="Normal 2 2 2 2 3 2 3" xfId="8367" xr:uid="{00000000-0005-0000-0000-0000926A0000}"/>
    <cellStyle name="Normal 2 2 2 2 3 2 3 2" xfId="8368" xr:uid="{00000000-0005-0000-0000-0000936A0000}"/>
    <cellStyle name="Normal 2 2 2 2 3 2 4" xfId="8369" xr:uid="{00000000-0005-0000-0000-0000946A0000}"/>
    <cellStyle name="Normal 2 2 2 2 3 2 4 2" xfId="8370" xr:uid="{00000000-0005-0000-0000-0000956A0000}"/>
    <cellStyle name="Normal 2 2 2 2 3 2 5" xfId="8371" xr:uid="{00000000-0005-0000-0000-0000966A0000}"/>
    <cellStyle name="Normal 2 2 2 2 3 2 5 2" xfId="8372" xr:uid="{00000000-0005-0000-0000-0000976A0000}"/>
    <cellStyle name="Normal 2 2 2 2 3 2 6" xfId="8373" xr:uid="{00000000-0005-0000-0000-0000986A0000}"/>
    <cellStyle name="Normal 2 2 2 2 3 3" xfId="8374" xr:uid="{00000000-0005-0000-0000-0000996A0000}"/>
    <cellStyle name="Normal 2 2 2 2 3 3 2" xfId="8375" xr:uid="{00000000-0005-0000-0000-00009A6A0000}"/>
    <cellStyle name="Normal 2 2 2 2 3 3 2 2" xfId="8376" xr:uid="{00000000-0005-0000-0000-00009B6A0000}"/>
    <cellStyle name="Normal 2 2 2 2 3 3 3" xfId="8377" xr:uid="{00000000-0005-0000-0000-00009C6A0000}"/>
    <cellStyle name="Normal 2 2 2 2 3 3 3 2" xfId="8378" xr:uid="{00000000-0005-0000-0000-00009D6A0000}"/>
    <cellStyle name="Normal 2 2 2 2 3 3 4" xfId="8379" xr:uid="{00000000-0005-0000-0000-00009E6A0000}"/>
    <cellStyle name="Normal 2 2 2 2 3 4" xfId="8380" xr:uid="{00000000-0005-0000-0000-00009F6A0000}"/>
    <cellStyle name="Normal 2 2 2 2 3 4 2" xfId="8381" xr:uid="{00000000-0005-0000-0000-0000A06A0000}"/>
    <cellStyle name="Normal 2 2 2 2 3 4 2 2" xfId="8382" xr:uid="{00000000-0005-0000-0000-0000A16A0000}"/>
    <cellStyle name="Normal 2 2 2 2 3 4 3" xfId="8383" xr:uid="{00000000-0005-0000-0000-0000A26A0000}"/>
    <cellStyle name="Normal 2 2 2 2 3 5" xfId="8384" xr:uid="{00000000-0005-0000-0000-0000A36A0000}"/>
    <cellStyle name="Normal 2 2 2 2 3 5 2" xfId="8385" xr:uid="{00000000-0005-0000-0000-0000A46A0000}"/>
    <cellStyle name="Normal 2 2 2 2 3 6" xfId="8386" xr:uid="{00000000-0005-0000-0000-0000A56A0000}"/>
    <cellStyle name="Normal 2 2 2 2 3 6 2" xfId="8387" xr:uid="{00000000-0005-0000-0000-0000A66A0000}"/>
    <cellStyle name="Normal 2 2 2 2 3 7" xfId="8388" xr:uid="{00000000-0005-0000-0000-0000A76A0000}"/>
    <cellStyle name="Normal 2 2 2 2 4" xfId="8389" xr:uid="{00000000-0005-0000-0000-0000A86A0000}"/>
    <cellStyle name="Normal 2 2 2 2 4 2" xfId="8390" xr:uid="{00000000-0005-0000-0000-0000A96A0000}"/>
    <cellStyle name="Normal 2 2 2 2 4 2 2" xfId="8391" xr:uid="{00000000-0005-0000-0000-0000AA6A0000}"/>
    <cellStyle name="Normal 2 2 2 2 4 2 2 2" xfId="8392" xr:uid="{00000000-0005-0000-0000-0000AB6A0000}"/>
    <cellStyle name="Normal 2 2 2 2 4 2 2 2 2" xfId="8393" xr:uid="{00000000-0005-0000-0000-0000AC6A0000}"/>
    <cellStyle name="Normal 2 2 2 2 4 2 2 3" xfId="8394" xr:uid="{00000000-0005-0000-0000-0000AD6A0000}"/>
    <cellStyle name="Normal 2 2 2 2 4 2 3" xfId="8395" xr:uid="{00000000-0005-0000-0000-0000AE6A0000}"/>
    <cellStyle name="Normal 2 2 2 2 4 2 3 2" xfId="8396" xr:uid="{00000000-0005-0000-0000-0000AF6A0000}"/>
    <cellStyle name="Normal 2 2 2 2 4 2 4" xfId="8397" xr:uid="{00000000-0005-0000-0000-0000B06A0000}"/>
    <cellStyle name="Normal 2 2 2 2 4 2 4 2" xfId="8398" xr:uid="{00000000-0005-0000-0000-0000B16A0000}"/>
    <cellStyle name="Normal 2 2 2 2 4 2 5" xfId="8399" xr:uid="{00000000-0005-0000-0000-0000B26A0000}"/>
    <cellStyle name="Normal 2 2 2 2 4 3" xfId="8400" xr:uid="{00000000-0005-0000-0000-0000B36A0000}"/>
    <cellStyle name="Normal 2 2 2 2 4 3 2" xfId="8401" xr:uid="{00000000-0005-0000-0000-0000B46A0000}"/>
    <cellStyle name="Normal 2 2 2 2 4 3 2 2" xfId="8402" xr:uid="{00000000-0005-0000-0000-0000B56A0000}"/>
    <cellStyle name="Normal 2 2 2 2 4 3 3" xfId="8403" xr:uid="{00000000-0005-0000-0000-0000B66A0000}"/>
    <cellStyle name="Normal 2 2 2 2 4 3 3 2" xfId="8404" xr:uid="{00000000-0005-0000-0000-0000B76A0000}"/>
    <cellStyle name="Normal 2 2 2 2 4 3 4" xfId="8405" xr:uid="{00000000-0005-0000-0000-0000B86A0000}"/>
    <cellStyle name="Normal 2 2 2 2 4 4" xfId="8406" xr:uid="{00000000-0005-0000-0000-0000B96A0000}"/>
    <cellStyle name="Normal 2 2 2 2 4 4 2" xfId="8407" xr:uid="{00000000-0005-0000-0000-0000BA6A0000}"/>
    <cellStyle name="Normal 2 2 2 2 4 4 2 2" xfId="8408" xr:uid="{00000000-0005-0000-0000-0000BB6A0000}"/>
    <cellStyle name="Normal 2 2 2 2 4 4 3" xfId="8409" xr:uid="{00000000-0005-0000-0000-0000BC6A0000}"/>
    <cellStyle name="Normal 2 2 2 2 4 5" xfId="8410" xr:uid="{00000000-0005-0000-0000-0000BD6A0000}"/>
    <cellStyle name="Normal 2 2 2 2 4 5 2" xfId="8411" xr:uid="{00000000-0005-0000-0000-0000BE6A0000}"/>
    <cellStyle name="Normal 2 2 2 2 4 6" xfId="8412" xr:uid="{00000000-0005-0000-0000-0000BF6A0000}"/>
    <cellStyle name="Normal 2 2 2 2 4 6 2" xfId="8413" xr:uid="{00000000-0005-0000-0000-0000C06A0000}"/>
    <cellStyle name="Normal 2 2 2 2 4 7" xfId="8414" xr:uid="{00000000-0005-0000-0000-0000C16A0000}"/>
    <cellStyle name="Normal 2 2 2 2 5" xfId="8415" xr:uid="{00000000-0005-0000-0000-0000C26A0000}"/>
    <cellStyle name="Normal 2 2 2 2 5 2" xfId="8416" xr:uid="{00000000-0005-0000-0000-0000C36A0000}"/>
    <cellStyle name="Normal 2 2 2 2 5 2 2" xfId="8417" xr:uid="{00000000-0005-0000-0000-0000C46A0000}"/>
    <cellStyle name="Normal 2 2 2 2 5 2 2 2" xfId="8418" xr:uid="{00000000-0005-0000-0000-0000C56A0000}"/>
    <cellStyle name="Normal 2 2 2 2 5 2 2 2 2" xfId="8419" xr:uid="{00000000-0005-0000-0000-0000C66A0000}"/>
    <cellStyle name="Normal 2 2 2 2 5 2 2 3" xfId="8420" xr:uid="{00000000-0005-0000-0000-0000C76A0000}"/>
    <cellStyle name="Normal 2 2 2 2 5 2 3" xfId="8421" xr:uid="{00000000-0005-0000-0000-0000C86A0000}"/>
    <cellStyle name="Normal 2 2 2 2 5 2 3 2" xfId="8422" xr:uid="{00000000-0005-0000-0000-0000C96A0000}"/>
    <cellStyle name="Normal 2 2 2 2 5 2 4" xfId="8423" xr:uid="{00000000-0005-0000-0000-0000CA6A0000}"/>
    <cellStyle name="Normal 2 2 2 2 5 2 4 2" xfId="8424" xr:uid="{00000000-0005-0000-0000-0000CB6A0000}"/>
    <cellStyle name="Normal 2 2 2 2 5 2 5" xfId="8425" xr:uid="{00000000-0005-0000-0000-0000CC6A0000}"/>
    <cellStyle name="Normal 2 2 2 2 5 3" xfId="8426" xr:uid="{00000000-0005-0000-0000-0000CD6A0000}"/>
    <cellStyle name="Normal 2 2 2 2 5 3 2" xfId="8427" xr:uid="{00000000-0005-0000-0000-0000CE6A0000}"/>
    <cellStyle name="Normal 2 2 2 2 5 3 2 2" xfId="8428" xr:uid="{00000000-0005-0000-0000-0000CF6A0000}"/>
    <cellStyle name="Normal 2 2 2 2 5 3 3" xfId="8429" xr:uid="{00000000-0005-0000-0000-0000D06A0000}"/>
    <cellStyle name="Normal 2 2 2 2 5 3 3 2" xfId="8430" xr:uid="{00000000-0005-0000-0000-0000D16A0000}"/>
    <cellStyle name="Normal 2 2 2 2 5 3 4" xfId="8431" xr:uid="{00000000-0005-0000-0000-0000D26A0000}"/>
    <cellStyle name="Normal 2 2 2 2 5 4" xfId="8432" xr:uid="{00000000-0005-0000-0000-0000D36A0000}"/>
    <cellStyle name="Normal 2 2 2 2 5 4 2" xfId="8433" xr:uid="{00000000-0005-0000-0000-0000D46A0000}"/>
    <cellStyle name="Normal 2 2 2 2 5 4 2 2" xfId="8434" xr:uid="{00000000-0005-0000-0000-0000D56A0000}"/>
    <cellStyle name="Normal 2 2 2 2 5 4 3" xfId="8435" xr:uid="{00000000-0005-0000-0000-0000D66A0000}"/>
    <cellStyle name="Normal 2 2 2 2 5 5" xfId="8436" xr:uid="{00000000-0005-0000-0000-0000D76A0000}"/>
    <cellStyle name="Normal 2 2 2 2 5 5 2" xfId="8437" xr:uid="{00000000-0005-0000-0000-0000D86A0000}"/>
    <cellStyle name="Normal 2 2 2 2 5 6" xfId="8438" xr:uid="{00000000-0005-0000-0000-0000D96A0000}"/>
    <cellStyle name="Normal 2 2 2 2 6" xfId="8439" xr:uid="{00000000-0005-0000-0000-0000DA6A0000}"/>
    <cellStyle name="Normal 2 2 2 2 6 2" xfId="8440" xr:uid="{00000000-0005-0000-0000-0000DB6A0000}"/>
    <cellStyle name="Normal 2 2 2 2 6 2 2" xfId="8441" xr:uid="{00000000-0005-0000-0000-0000DC6A0000}"/>
    <cellStyle name="Normal 2 2 2 2 6 2 2 2" xfId="8442" xr:uid="{00000000-0005-0000-0000-0000DD6A0000}"/>
    <cellStyle name="Normal 2 2 2 2 6 2 3" xfId="8443" xr:uid="{00000000-0005-0000-0000-0000DE6A0000}"/>
    <cellStyle name="Normal 2 2 2 2 6 3" xfId="8444" xr:uid="{00000000-0005-0000-0000-0000DF6A0000}"/>
    <cellStyle name="Normal 2 2 2 2 6 3 2" xfId="8445" xr:uid="{00000000-0005-0000-0000-0000E06A0000}"/>
    <cellStyle name="Normal 2 2 2 2 6 4" xfId="8446" xr:uid="{00000000-0005-0000-0000-0000E16A0000}"/>
    <cellStyle name="Normal 2 2 2 2 6 4 2" xfId="8447" xr:uid="{00000000-0005-0000-0000-0000E26A0000}"/>
    <cellStyle name="Normal 2 2 2 2 6 5" xfId="8448" xr:uid="{00000000-0005-0000-0000-0000E36A0000}"/>
    <cellStyle name="Normal 2 2 2 2 7" xfId="8449" xr:uid="{00000000-0005-0000-0000-0000E46A0000}"/>
    <cellStyle name="Normal 2 2 2 2 7 2" xfId="8450" xr:uid="{00000000-0005-0000-0000-0000E56A0000}"/>
    <cellStyle name="Normal 2 2 2 2 7 2 2" xfId="8451" xr:uid="{00000000-0005-0000-0000-0000E66A0000}"/>
    <cellStyle name="Normal 2 2 2 2 7 2 2 2" xfId="8452" xr:uid="{00000000-0005-0000-0000-0000E76A0000}"/>
    <cellStyle name="Normal 2 2 2 2 7 2 3" xfId="8453" xr:uid="{00000000-0005-0000-0000-0000E86A0000}"/>
    <cellStyle name="Normal 2 2 2 2 7 3" xfId="8454" xr:uid="{00000000-0005-0000-0000-0000E96A0000}"/>
    <cellStyle name="Normal 2 2 2 2 7 3 2" xfId="8455" xr:uid="{00000000-0005-0000-0000-0000EA6A0000}"/>
    <cellStyle name="Normal 2 2 2 2 7 4" xfId="8456" xr:uid="{00000000-0005-0000-0000-0000EB6A0000}"/>
    <cellStyle name="Normal 2 2 2 2 7 4 2" xfId="8457" xr:uid="{00000000-0005-0000-0000-0000EC6A0000}"/>
    <cellStyle name="Normal 2 2 2 2 7 5" xfId="8458" xr:uid="{00000000-0005-0000-0000-0000ED6A0000}"/>
    <cellStyle name="Normal 2 2 2 2 8" xfId="8459" xr:uid="{00000000-0005-0000-0000-0000EE6A0000}"/>
    <cellStyle name="Normal 2 2 2 2 8 2" xfId="8460" xr:uid="{00000000-0005-0000-0000-0000EF6A0000}"/>
    <cellStyle name="Normal 2 2 2 2 8 2 2" xfId="8461" xr:uid="{00000000-0005-0000-0000-0000F06A0000}"/>
    <cellStyle name="Normal 2 2 2 2 8 3" xfId="8462" xr:uid="{00000000-0005-0000-0000-0000F16A0000}"/>
    <cellStyle name="Normal 2 2 2 2 8 3 2" xfId="8463" xr:uid="{00000000-0005-0000-0000-0000F26A0000}"/>
    <cellStyle name="Normal 2 2 2 2 8 4" xfId="8464" xr:uid="{00000000-0005-0000-0000-0000F36A0000}"/>
    <cellStyle name="Normal 2 2 2 2 9" xfId="8465" xr:uid="{00000000-0005-0000-0000-0000F46A0000}"/>
    <cellStyle name="Normal 2 2 2 2 9 2" xfId="8466" xr:uid="{00000000-0005-0000-0000-0000F56A0000}"/>
    <cellStyle name="Normal 2 2 2 2 9 2 2" xfId="8467" xr:uid="{00000000-0005-0000-0000-0000F66A0000}"/>
    <cellStyle name="Normal 2 2 2 2 9 3" xfId="8468" xr:uid="{00000000-0005-0000-0000-0000F76A0000}"/>
    <cellStyle name="Normal 2 2 2 2 9 3 2" xfId="8469" xr:uid="{00000000-0005-0000-0000-0000F86A0000}"/>
    <cellStyle name="Normal 2 2 2 2 9 4" xfId="8470" xr:uid="{00000000-0005-0000-0000-0000F96A0000}"/>
    <cellStyle name="Normal 2 2 2 3" xfId="8471" xr:uid="{00000000-0005-0000-0000-0000FA6A0000}"/>
    <cellStyle name="Normal 2 2 2 3 10" xfId="8472" xr:uid="{00000000-0005-0000-0000-0000FB6A0000}"/>
    <cellStyle name="Normal 2 2 2 3 10 2" xfId="8473" xr:uid="{00000000-0005-0000-0000-0000FC6A0000}"/>
    <cellStyle name="Normal 2 2 2 3 10 2 2" xfId="8474" xr:uid="{00000000-0005-0000-0000-0000FD6A0000}"/>
    <cellStyle name="Normal 2 2 2 3 10 3" xfId="8475" xr:uid="{00000000-0005-0000-0000-0000FE6A0000}"/>
    <cellStyle name="Normal 2 2 2 3 11" xfId="8476" xr:uid="{00000000-0005-0000-0000-0000FF6A0000}"/>
    <cellStyle name="Normal 2 2 2 3 11 2" xfId="8477" xr:uid="{00000000-0005-0000-0000-0000006B0000}"/>
    <cellStyle name="Normal 2 2 2 3 11 2 2" xfId="8478" xr:uid="{00000000-0005-0000-0000-0000016B0000}"/>
    <cellStyle name="Normal 2 2 2 3 11 3" xfId="8479" xr:uid="{00000000-0005-0000-0000-0000026B0000}"/>
    <cellStyle name="Normal 2 2 2 3 12" xfId="8480" xr:uid="{00000000-0005-0000-0000-0000036B0000}"/>
    <cellStyle name="Normal 2 2 2 3 12 2" xfId="8481" xr:uid="{00000000-0005-0000-0000-0000046B0000}"/>
    <cellStyle name="Normal 2 2 2 3 13" xfId="8482" xr:uid="{00000000-0005-0000-0000-0000056B0000}"/>
    <cellStyle name="Normal 2 2 2 3 13 2" xfId="8483" xr:uid="{00000000-0005-0000-0000-0000066B0000}"/>
    <cellStyle name="Normal 2 2 2 3 14" xfId="8484" xr:uid="{00000000-0005-0000-0000-0000076B0000}"/>
    <cellStyle name="Normal 2 2 2 3 14 2" xfId="8485" xr:uid="{00000000-0005-0000-0000-0000086B0000}"/>
    <cellStyle name="Normal 2 2 2 3 15" xfId="8486" xr:uid="{00000000-0005-0000-0000-0000096B0000}"/>
    <cellStyle name="Normal 2 2 2 3 2" xfId="8487" xr:uid="{00000000-0005-0000-0000-00000A6B0000}"/>
    <cellStyle name="Normal 2 2 2 3 2 10" xfId="8488" xr:uid="{00000000-0005-0000-0000-00000B6B0000}"/>
    <cellStyle name="Normal 2 2 2 3 2 10 2" xfId="8489" xr:uid="{00000000-0005-0000-0000-00000C6B0000}"/>
    <cellStyle name="Normal 2 2 2 3 2 10 2 2" xfId="8490" xr:uid="{00000000-0005-0000-0000-00000D6B0000}"/>
    <cellStyle name="Normal 2 2 2 3 2 10 3" xfId="8491" xr:uid="{00000000-0005-0000-0000-00000E6B0000}"/>
    <cellStyle name="Normal 2 2 2 3 2 11" xfId="8492" xr:uid="{00000000-0005-0000-0000-00000F6B0000}"/>
    <cellStyle name="Normal 2 2 2 3 2 11 2" xfId="8493" xr:uid="{00000000-0005-0000-0000-0000106B0000}"/>
    <cellStyle name="Normal 2 2 2 3 2 12" xfId="8494" xr:uid="{00000000-0005-0000-0000-0000116B0000}"/>
    <cellStyle name="Normal 2 2 2 3 2 12 2" xfId="8495" xr:uid="{00000000-0005-0000-0000-0000126B0000}"/>
    <cellStyle name="Normal 2 2 2 3 2 13" xfId="8496" xr:uid="{00000000-0005-0000-0000-0000136B0000}"/>
    <cellStyle name="Normal 2 2 2 3 2 13 2" xfId="8497" xr:uid="{00000000-0005-0000-0000-0000146B0000}"/>
    <cellStyle name="Normal 2 2 2 3 2 14" xfId="8498" xr:uid="{00000000-0005-0000-0000-0000156B0000}"/>
    <cellStyle name="Normal 2 2 2 3 2 2" xfId="8499" xr:uid="{00000000-0005-0000-0000-0000166B0000}"/>
    <cellStyle name="Normal 2 2 2 3 2 2 2" xfId="8500" xr:uid="{00000000-0005-0000-0000-0000176B0000}"/>
    <cellStyle name="Normal 2 2 2 3 2 2 2 2" xfId="8501" xr:uid="{00000000-0005-0000-0000-0000186B0000}"/>
    <cellStyle name="Normal 2 2 2 3 2 2 2 2 2" xfId="8502" xr:uid="{00000000-0005-0000-0000-0000196B0000}"/>
    <cellStyle name="Normal 2 2 2 3 2 2 2 2 2 2" xfId="8503" xr:uid="{00000000-0005-0000-0000-00001A6B0000}"/>
    <cellStyle name="Normal 2 2 2 3 2 2 2 2 3" xfId="8504" xr:uid="{00000000-0005-0000-0000-00001B6B0000}"/>
    <cellStyle name="Normal 2 2 2 3 2 2 2 3" xfId="8505" xr:uid="{00000000-0005-0000-0000-00001C6B0000}"/>
    <cellStyle name="Normal 2 2 2 3 2 2 2 3 2" xfId="8506" xr:uid="{00000000-0005-0000-0000-00001D6B0000}"/>
    <cellStyle name="Normal 2 2 2 3 2 2 2 4" xfId="8507" xr:uid="{00000000-0005-0000-0000-00001E6B0000}"/>
    <cellStyle name="Normal 2 2 2 3 2 2 2 4 2" xfId="8508" xr:uid="{00000000-0005-0000-0000-00001F6B0000}"/>
    <cellStyle name="Normal 2 2 2 3 2 2 2 5" xfId="8509" xr:uid="{00000000-0005-0000-0000-0000206B0000}"/>
    <cellStyle name="Normal 2 2 2 3 2 2 2 5 2" xfId="8510" xr:uid="{00000000-0005-0000-0000-0000216B0000}"/>
    <cellStyle name="Normal 2 2 2 3 2 2 2 6" xfId="8511" xr:uid="{00000000-0005-0000-0000-0000226B0000}"/>
    <cellStyle name="Normal 2 2 2 3 2 2 3" xfId="8512" xr:uid="{00000000-0005-0000-0000-0000236B0000}"/>
    <cellStyle name="Normal 2 2 2 3 2 2 3 2" xfId="8513" xr:uid="{00000000-0005-0000-0000-0000246B0000}"/>
    <cellStyle name="Normal 2 2 2 3 2 2 3 2 2" xfId="8514" xr:uid="{00000000-0005-0000-0000-0000256B0000}"/>
    <cellStyle name="Normal 2 2 2 3 2 2 3 3" xfId="8515" xr:uid="{00000000-0005-0000-0000-0000266B0000}"/>
    <cellStyle name="Normal 2 2 2 3 2 2 3 3 2" xfId="8516" xr:uid="{00000000-0005-0000-0000-0000276B0000}"/>
    <cellStyle name="Normal 2 2 2 3 2 2 3 4" xfId="8517" xr:uid="{00000000-0005-0000-0000-0000286B0000}"/>
    <cellStyle name="Normal 2 2 2 3 2 2 4" xfId="8518" xr:uid="{00000000-0005-0000-0000-0000296B0000}"/>
    <cellStyle name="Normal 2 2 2 3 2 2 4 2" xfId="8519" xr:uid="{00000000-0005-0000-0000-00002A6B0000}"/>
    <cellStyle name="Normal 2 2 2 3 2 2 4 2 2" xfId="8520" xr:uid="{00000000-0005-0000-0000-00002B6B0000}"/>
    <cellStyle name="Normal 2 2 2 3 2 2 4 3" xfId="8521" xr:uid="{00000000-0005-0000-0000-00002C6B0000}"/>
    <cellStyle name="Normal 2 2 2 3 2 2 5" xfId="8522" xr:uid="{00000000-0005-0000-0000-00002D6B0000}"/>
    <cellStyle name="Normal 2 2 2 3 2 2 5 2" xfId="8523" xr:uid="{00000000-0005-0000-0000-00002E6B0000}"/>
    <cellStyle name="Normal 2 2 2 3 2 2 6" xfId="8524" xr:uid="{00000000-0005-0000-0000-00002F6B0000}"/>
    <cellStyle name="Normal 2 2 2 3 2 2 6 2" xfId="8525" xr:uid="{00000000-0005-0000-0000-0000306B0000}"/>
    <cellStyle name="Normal 2 2 2 3 2 2 7" xfId="8526" xr:uid="{00000000-0005-0000-0000-0000316B0000}"/>
    <cellStyle name="Normal 2 2 2 3 2 3" xfId="8527" xr:uid="{00000000-0005-0000-0000-0000326B0000}"/>
    <cellStyle name="Normal 2 2 2 3 2 3 2" xfId="8528" xr:uid="{00000000-0005-0000-0000-0000336B0000}"/>
    <cellStyle name="Normal 2 2 2 3 2 3 2 2" xfId="8529" xr:uid="{00000000-0005-0000-0000-0000346B0000}"/>
    <cellStyle name="Normal 2 2 2 3 2 3 2 2 2" xfId="8530" xr:uid="{00000000-0005-0000-0000-0000356B0000}"/>
    <cellStyle name="Normal 2 2 2 3 2 3 2 2 2 2" xfId="8531" xr:uid="{00000000-0005-0000-0000-0000366B0000}"/>
    <cellStyle name="Normal 2 2 2 3 2 3 2 2 3" xfId="8532" xr:uid="{00000000-0005-0000-0000-0000376B0000}"/>
    <cellStyle name="Normal 2 2 2 3 2 3 2 3" xfId="8533" xr:uid="{00000000-0005-0000-0000-0000386B0000}"/>
    <cellStyle name="Normal 2 2 2 3 2 3 2 3 2" xfId="8534" xr:uid="{00000000-0005-0000-0000-0000396B0000}"/>
    <cellStyle name="Normal 2 2 2 3 2 3 2 4" xfId="8535" xr:uid="{00000000-0005-0000-0000-00003A6B0000}"/>
    <cellStyle name="Normal 2 2 2 3 2 3 2 4 2" xfId="8536" xr:uid="{00000000-0005-0000-0000-00003B6B0000}"/>
    <cellStyle name="Normal 2 2 2 3 2 3 2 5" xfId="8537" xr:uid="{00000000-0005-0000-0000-00003C6B0000}"/>
    <cellStyle name="Normal 2 2 2 3 2 3 3" xfId="8538" xr:uid="{00000000-0005-0000-0000-00003D6B0000}"/>
    <cellStyle name="Normal 2 2 2 3 2 3 3 2" xfId="8539" xr:uid="{00000000-0005-0000-0000-00003E6B0000}"/>
    <cellStyle name="Normal 2 2 2 3 2 3 3 2 2" xfId="8540" xr:uid="{00000000-0005-0000-0000-00003F6B0000}"/>
    <cellStyle name="Normal 2 2 2 3 2 3 3 3" xfId="8541" xr:uid="{00000000-0005-0000-0000-0000406B0000}"/>
    <cellStyle name="Normal 2 2 2 3 2 3 3 3 2" xfId="8542" xr:uid="{00000000-0005-0000-0000-0000416B0000}"/>
    <cellStyle name="Normal 2 2 2 3 2 3 3 4" xfId="8543" xr:uid="{00000000-0005-0000-0000-0000426B0000}"/>
    <cellStyle name="Normal 2 2 2 3 2 3 4" xfId="8544" xr:uid="{00000000-0005-0000-0000-0000436B0000}"/>
    <cellStyle name="Normal 2 2 2 3 2 3 4 2" xfId="8545" xr:uid="{00000000-0005-0000-0000-0000446B0000}"/>
    <cellStyle name="Normal 2 2 2 3 2 3 4 2 2" xfId="8546" xr:uid="{00000000-0005-0000-0000-0000456B0000}"/>
    <cellStyle name="Normal 2 2 2 3 2 3 4 3" xfId="8547" xr:uid="{00000000-0005-0000-0000-0000466B0000}"/>
    <cellStyle name="Normal 2 2 2 3 2 3 5" xfId="8548" xr:uid="{00000000-0005-0000-0000-0000476B0000}"/>
    <cellStyle name="Normal 2 2 2 3 2 3 5 2" xfId="8549" xr:uid="{00000000-0005-0000-0000-0000486B0000}"/>
    <cellStyle name="Normal 2 2 2 3 2 3 6" xfId="8550" xr:uid="{00000000-0005-0000-0000-0000496B0000}"/>
    <cellStyle name="Normal 2 2 2 3 2 3 6 2" xfId="8551" xr:uid="{00000000-0005-0000-0000-00004A6B0000}"/>
    <cellStyle name="Normal 2 2 2 3 2 3 7" xfId="8552" xr:uid="{00000000-0005-0000-0000-00004B6B0000}"/>
    <cellStyle name="Normal 2 2 2 3 2 4" xfId="8553" xr:uid="{00000000-0005-0000-0000-00004C6B0000}"/>
    <cellStyle name="Normal 2 2 2 3 2 4 2" xfId="8554" xr:uid="{00000000-0005-0000-0000-00004D6B0000}"/>
    <cellStyle name="Normal 2 2 2 3 2 4 2 2" xfId="8555" xr:uid="{00000000-0005-0000-0000-00004E6B0000}"/>
    <cellStyle name="Normal 2 2 2 3 2 4 2 2 2" xfId="8556" xr:uid="{00000000-0005-0000-0000-00004F6B0000}"/>
    <cellStyle name="Normal 2 2 2 3 2 4 2 2 2 2" xfId="8557" xr:uid="{00000000-0005-0000-0000-0000506B0000}"/>
    <cellStyle name="Normal 2 2 2 3 2 4 2 2 3" xfId="8558" xr:uid="{00000000-0005-0000-0000-0000516B0000}"/>
    <cellStyle name="Normal 2 2 2 3 2 4 2 3" xfId="8559" xr:uid="{00000000-0005-0000-0000-0000526B0000}"/>
    <cellStyle name="Normal 2 2 2 3 2 4 2 3 2" xfId="8560" xr:uid="{00000000-0005-0000-0000-0000536B0000}"/>
    <cellStyle name="Normal 2 2 2 3 2 4 2 4" xfId="8561" xr:uid="{00000000-0005-0000-0000-0000546B0000}"/>
    <cellStyle name="Normal 2 2 2 3 2 4 2 4 2" xfId="8562" xr:uid="{00000000-0005-0000-0000-0000556B0000}"/>
    <cellStyle name="Normal 2 2 2 3 2 4 2 5" xfId="8563" xr:uid="{00000000-0005-0000-0000-0000566B0000}"/>
    <cellStyle name="Normal 2 2 2 3 2 4 3" xfId="8564" xr:uid="{00000000-0005-0000-0000-0000576B0000}"/>
    <cellStyle name="Normal 2 2 2 3 2 4 3 2" xfId="8565" xr:uid="{00000000-0005-0000-0000-0000586B0000}"/>
    <cellStyle name="Normal 2 2 2 3 2 4 3 2 2" xfId="8566" xr:uid="{00000000-0005-0000-0000-0000596B0000}"/>
    <cellStyle name="Normal 2 2 2 3 2 4 3 3" xfId="8567" xr:uid="{00000000-0005-0000-0000-00005A6B0000}"/>
    <cellStyle name="Normal 2 2 2 3 2 4 3 3 2" xfId="8568" xr:uid="{00000000-0005-0000-0000-00005B6B0000}"/>
    <cellStyle name="Normal 2 2 2 3 2 4 3 4" xfId="8569" xr:uid="{00000000-0005-0000-0000-00005C6B0000}"/>
    <cellStyle name="Normal 2 2 2 3 2 4 4" xfId="8570" xr:uid="{00000000-0005-0000-0000-00005D6B0000}"/>
    <cellStyle name="Normal 2 2 2 3 2 4 4 2" xfId="8571" xr:uid="{00000000-0005-0000-0000-00005E6B0000}"/>
    <cellStyle name="Normal 2 2 2 3 2 4 4 2 2" xfId="8572" xr:uid="{00000000-0005-0000-0000-00005F6B0000}"/>
    <cellStyle name="Normal 2 2 2 3 2 4 4 3" xfId="8573" xr:uid="{00000000-0005-0000-0000-0000606B0000}"/>
    <cellStyle name="Normal 2 2 2 3 2 4 5" xfId="8574" xr:uid="{00000000-0005-0000-0000-0000616B0000}"/>
    <cellStyle name="Normal 2 2 2 3 2 4 5 2" xfId="8575" xr:uid="{00000000-0005-0000-0000-0000626B0000}"/>
    <cellStyle name="Normal 2 2 2 3 2 4 6" xfId="8576" xr:uid="{00000000-0005-0000-0000-0000636B0000}"/>
    <cellStyle name="Normal 2 2 2 3 2 5" xfId="8577" xr:uid="{00000000-0005-0000-0000-0000646B0000}"/>
    <cellStyle name="Normal 2 2 2 3 2 5 2" xfId="8578" xr:uid="{00000000-0005-0000-0000-0000656B0000}"/>
    <cellStyle name="Normal 2 2 2 3 2 5 2 2" xfId="8579" xr:uid="{00000000-0005-0000-0000-0000666B0000}"/>
    <cellStyle name="Normal 2 2 2 3 2 5 2 2 2" xfId="8580" xr:uid="{00000000-0005-0000-0000-0000676B0000}"/>
    <cellStyle name="Normal 2 2 2 3 2 5 2 3" xfId="8581" xr:uid="{00000000-0005-0000-0000-0000686B0000}"/>
    <cellStyle name="Normal 2 2 2 3 2 5 3" xfId="8582" xr:uid="{00000000-0005-0000-0000-0000696B0000}"/>
    <cellStyle name="Normal 2 2 2 3 2 5 3 2" xfId="8583" xr:uid="{00000000-0005-0000-0000-00006A6B0000}"/>
    <cellStyle name="Normal 2 2 2 3 2 5 4" xfId="8584" xr:uid="{00000000-0005-0000-0000-00006B6B0000}"/>
    <cellStyle name="Normal 2 2 2 3 2 5 4 2" xfId="8585" xr:uid="{00000000-0005-0000-0000-00006C6B0000}"/>
    <cellStyle name="Normal 2 2 2 3 2 5 5" xfId="8586" xr:uid="{00000000-0005-0000-0000-00006D6B0000}"/>
    <cellStyle name="Normal 2 2 2 3 2 6" xfId="8587" xr:uid="{00000000-0005-0000-0000-00006E6B0000}"/>
    <cellStyle name="Normal 2 2 2 3 2 6 2" xfId="8588" xr:uid="{00000000-0005-0000-0000-00006F6B0000}"/>
    <cellStyle name="Normal 2 2 2 3 2 6 2 2" xfId="8589" xr:uid="{00000000-0005-0000-0000-0000706B0000}"/>
    <cellStyle name="Normal 2 2 2 3 2 6 2 2 2" xfId="8590" xr:uid="{00000000-0005-0000-0000-0000716B0000}"/>
    <cellStyle name="Normal 2 2 2 3 2 6 2 3" xfId="8591" xr:uid="{00000000-0005-0000-0000-0000726B0000}"/>
    <cellStyle name="Normal 2 2 2 3 2 6 3" xfId="8592" xr:uid="{00000000-0005-0000-0000-0000736B0000}"/>
    <cellStyle name="Normal 2 2 2 3 2 6 3 2" xfId="8593" xr:uid="{00000000-0005-0000-0000-0000746B0000}"/>
    <cellStyle name="Normal 2 2 2 3 2 6 4" xfId="8594" xr:uid="{00000000-0005-0000-0000-0000756B0000}"/>
    <cellStyle name="Normal 2 2 2 3 2 6 4 2" xfId="8595" xr:uid="{00000000-0005-0000-0000-0000766B0000}"/>
    <cellStyle name="Normal 2 2 2 3 2 6 5" xfId="8596" xr:uid="{00000000-0005-0000-0000-0000776B0000}"/>
    <cellStyle name="Normal 2 2 2 3 2 7" xfId="8597" xr:uid="{00000000-0005-0000-0000-0000786B0000}"/>
    <cellStyle name="Normal 2 2 2 3 2 7 2" xfId="8598" xr:uid="{00000000-0005-0000-0000-0000796B0000}"/>
    <cellStyle name="Normal 2 2 2 3 2 7 2 2" xfId="8599" xr:uid="{00000000-0005-0000-0000-00007A6B0000}"/>
    <cellStyle name="Normal 2 2 2 3 2 7 3" xfId="8600" xr:uid="{00000000-0005-0000-0000-00007B6B0000}"/>
    <cellStyle name="Normal 2 2 2 3 2 7 3 2" xfId="8601" xr:uid="{00000000-0005-0000-0000-00007C6B0000}"/>
    <cellStyle name="Normal 2 2 2 3 2 7 4" xfId="8602" xr:uid="{00000000-0005-0000-0000-00007D6B0000}"/>
    <cellStyle name="Normal 2 2 2 3 2 8" xfId="8603" xr:uid="{00000000-0005-0000-0000-00007E6B0000}"/>
    <cellStyle name="Normal 2 2 2 3 2 8 2" xfId="8604" xr:uid="{00000000-0005-0000-0000-00007F6B0000}"/>
    <cellStyle name="Normal 2 2 2 3 2 8 2 2" xfId="8605" xr:uid="{00000000-0005-0000-0000-0000806B0000}"/>
    <cellStyle name="Normal 2 2 2 3 2 8 3" xfId="8606" xr:uid="{00000000-0005-0000-0000-0000816B0000}"/>
    <cellStyle name="Normal 2 2 2 3 2 8 3 2" xfId="8607" xr:uid="{00000000-0005-0000-0000-0000826B0000}"/>
    <cellStyle name="Normal 2 2 2 3 2 8 4" xfId="8608" xr:uid="{00000000-0005-0000-0000-0000836B0000}"/>
    <cellStyle name="Normal 2 2 2 3 2 9" xfId="8609" xr:uid="{00000000-0005-0000-0000-0000846B0000}"/>
    <cellStyle name="Normal 2 2 2 3 2 9 2" xfId="8610" xr:uid="{00000000-0005-0000-0000-0000856B0000}"/>
    <cellStyle name="Normal 2 2 2 3 2 9 2 2" xfId="8611" xr:uid="{00000000-0005-0000-0000-0000866B0000}"/>
    <cellStyle name="Normal 2 2 2 3 2 9 3" xfId="8612" xr:uid="{00000000-0005-0000-0000-0000876B0000}"/>
    <cellStyle name="Normal 2 2 2 3 3" xfId="8613" xr:uid="{00000000-0005-0000-0000-0000886B0000}"/>
    <cellStyle name="Normal 2 2 2 3 3 2" xfId="8614" xr:uid="{00000000-0005-0000-0000-0000896B0000}"/>
    <cellStyle name="Normal 2 2 2 3 3 2 2" xfId="8615" xr:uid="{00000000-0005-0000-0000-00008A6B0000}"/>
    <cellStyle name="Normal 2 2 2 3 3 2 2 2" xfId="8616" xr:uid="{00000000-0005-0000-0000-00008B6B0000}"/>
    <cellStyle name="Normal 2 2 2 3 3 2 2 2 2" xfId="8617" xr:uid="{00000000-0005-0000-0000-00008C6B0000}"/>
    <cellStyle name="Normal 2 2 2 3 3 2 2 3" xfId="8618" xr:uid="{00000000-0005-0000-0000-00008D6B0000}"/>
    <cellStyle name="Normal 2 2 2 3 3 2 3" xfId="8619" xr:uid="{00000000-0005-0000-0000-00008E6B0000}"/>
    <cellStyle name="Normal 2 2 2 3 3 2 3 2" xfId="8620" xr:uid="{00000000-0005-0000-0000-00008F6B0000}"/>
    <cellStyle name="Normal 2 2 2 3 3 2 4" xfId="8621" xr:uid="{00000000-0005-0000-0000-0000906B0000}"/>
    <cellStyle name="Normal 2 2 2 3 3 2 4 2" xfId="8622" xr:uid="{00000000-0005-0000-0000-0000916B0000}"/>
    <cellStyle name="Normal 2 2 2 3 3 2 5" xfId="8623" xr:uid="{00000000-0005-0000-0000-0000926B0000}"/>
    <cellStyle name="Normal 2 2 2 3 3 2 5 2" xfId="8624" xr:uid="{00000000-0005-0000-0000-0000936B0000}"/>
    <cellStyle name="Normal 2 2 2 3 3 2 6" xfId="8625" xr:uid="{00000000-0005-0000-0000-0000946B0000}"/>
    <cellStyle name="Normal 2 2 2 3 3 3" xfId="8626" xr:uid="{00000000-0005-0000-0000-0000956B0000}"/>
    <cellStyle name="Normal 2 2 2 3 3 3 2" xfId="8627" xr:uid="{00000000-0005-0000-0000-0000966B0000}"/>
    <cellStyle name="Normal 2 2 2 3 3 3 2 2" xfId="8628" xr:uid="{00000000-0005-0000-0000-0000976B0000}"/>
    <cellStyle name="Normal 2 2 2 3 3 3 3" xfId="8629" xr:uid="{00000000-0005-0000-0000-0000986B0000}"/>
    <cellStyle name="Normal 2 2 2 3 3 3 3 2" xfId="8630" xr:uid="{00000000-0005-0000-0000-0000996B0000}"/>
    <cellStyle name="Normal 2 2 2 3 3 3 4" xfId="8631" xr:uid="{00000000-0005-0000-0000-00009A6B0000}"/>
    <cellStyle name="Normal 2 2 2 3 3 4" xfId="8632" xr:uid="{00000000-0005-0000-0000-00009B6B0000}"/>
    <cellStyle name="Normal 2 2 2 3 3 4 2" xfId="8633" xr:uid="{00000000-0005-0000-0000-00009C6B0000}"/>
    <cellStyle name="Normal 2 2 2 3 3 4 2 2" xfId="8634" xr:uid="{00000000-0005-0000-0000-00009D6B0000}"/>
    <cellStyle name="Normal 2 2 2 3 3 4 3" xfId="8635" xr:uid="{00000000-0005-0000-0000-00009E6B0000}"/>
    <cellStyle name="Normal 2 2 2 3 3 5" xfId="8636" xr:uid="{00000000-0005-0000-0000-00009F6B0000}"/>
    <cellStyle name="Normal 2 2 2 3 3 5 2" xfId="8637" xr:uid="{00000000-0005-0000-0000-0000A06B0000}"/>
    <cellStyle name="Normal 2 2 2 3 3 6" xfId="8638" xr:uid="{00000000-0005-0000-0000-0000A16B0000}"/>
    <cellStyle name="Normal 2 2 2 3 3 6 2" xfId="8639" xr:uid="{00000000-0005-0000-0000-0000A26B0000}"/>
    <cellStyle name="Normal 2 2 2 3 3 7" xfId="8640" xr:uid="{00000000-0005-0000-0000-0000A36B0000}"/>
    <cellStyle name="Normal 2 2 2 3 4" xfId="8641" xr:uid="{00000000-0005-0000-0000-0000A46B0000}"/>
    <cellStyle name="Normal 2 2 2 3 4 2" xfId="8642" xr:uid="{00000000-0005-0000-0000-0000A56B0000}"/>
    <cellStyle name="Normal 2 2 2 3 4 2 2" xfId="8643" xr:uid="{00000000-0005-0000-0000-0000A66B0000}"/>
    <cellStyle name="Normal 2 2 2 3 4 2 2 2" xfId="8644" xr:uid="{00000000-0005-0000-0000-0000A76B0000}"/>
    <cellStyle name="Normal 2 2 2 3 4 2 2 2 2" xfId="8645" xr:uid="{00000000-0005-0000-0000-0000A86B0000}"/>
    <cellStyle name="Normal 2 2 2 3 4 2 2 3" xfId="8646" xr:uid="{00000000-0005-0000-0000-0000A96B0000}"/>
    <cellStyle name="Normal 2 2 2 3 4 2 3" xfId="8647" xr:uid="{00000000-0005-0000-0000-0000AA6B0000}"/>
    <cellStyle name="Normal 2 2 2 3 4 2 3 2" xfId="8648" xr:uid="{00000000-0005-0000-0000-0000AB6B0000}"/>
    <cellStyle name="Normal 2 2 2 3 4 2 4" xfId="8649" xr:uid="{00000000-0005-0000-0000-0000AC6B0000}"/>
    <cellStyle name="Normal 2 2 2 3 4 2 4 2" xfId="8650" xr:uid="{00000000-0005-0000-0000-0000AD6B0000}"/>
    <cellStyle name="Normal 2 2 2 3 4 2 5" xfId="8651" xr:uid="{00000000-0005-0000-0000-0000AE6B0000}"/>
    <cellStyle name="Normal 2 2 2 3 4 3" xfId="8652" xr:uid="{00000000-0005-0000-0000-0000AF6B0000}"/>
    <cellStyle name="Normal 2 2 2 3 4 3 2" xfId="8653" xr:uid="{00000000-0005-0000-0000-0000B06B0000}"/>
    <cellStyle name="Normal 2 2 2 3 4 3 2 2" xfId="8654" xr:uid="{00000000-0005-0000-0000-0000B16B0000}"/>
    <cellStyle name="Normal 2 2 2 3 4 3 3" xfId="8655" xr:uid="{00000000-0005-0000-0000-0000B26B0000}"/>
    <cellStyle name="Normal 2 2 2 3 4 3 3 2" xfId="8656" xr:uid="{00000000-0005-0000-0000-0000B36B0000}"/>
    <cellStyle name="Normal 2 2 2 3 4 3 4" xfId="8657" xr:uid="{00000000-0005-0000-0000-0000B46B0000}"/>
    <cellStyle name="Normal 2 2 2 3 4 4" xfId="8658" xr:uid="{00000000-0005-0000-0000-0000B56B0000}"/>
    <cellStyle name="Normal 2 2 2 3 4 4 2" xfId="8659" xr:uid="{00000000-0005-0000-0000-0000B66B0000}"/>
    <cellStyle name="Normal 2 2 2 3 4 4 2 2" xfId="8660" xr:uid="{00000000-0005-0000-0000-0000B76B0000}"/>
    <cellStyle name="Normal 2 2 2 3 4 4 3" xfId="8661" xr:uid="{00000000-0005-0000-0000-0000B86B0000}"/>
    <cellStyle name="Normal 2 2 2 3 4 5" xfId="8662" xr:uid="{00000000-0005-0000-0000-0000B96B0000}"/>
    <cellStyle name="Normal 2 2 2 3 4 5 2" xfId="8663" xr:uid="{00000000-0005-0000-0000-0000BA6B0000}"/>
    <cellStyle name="Normal 2 2 2 3 4 6" xfId="8664" xr:uid="{00000000-0005-0000-0000-0000BB6B0000}"/>
    <cellStyle name="Normal 2 2 2 3 4 6 2" xfId="8665" xr:uid="{00000000-0005-0000-0000-0000BC6B0000}"/>
    <cellStyle name="Normal 2 2 2 3 4 7" xfId="8666" xr:uid="{00000000-0005-0000-0000-0000BD6B0000}"/>
    <cellStyle name="Normal 2 2 2 3 5" xfId="8667" xr:uid="{00000000-0005-0000-0000-0000BE6B0000}"/>
    <cellStyle name="Normal 2 2 2 3 5 2" xfId="8668" xr:uid="{00000000-0005-0000-0000-0000BF6B0000}"/>
    <cellStyle name="Normal 2 2 2 3 5 2 2" xfId="8669" xr:uid="{00000000-0005-0000-0000-0000C06B0000}"/>
    <cellStyle name="Normal 2 2 2 3 5 2 2 2" xfId="8670" xr:uid="{00000000-0005-0000-0000-0000C16B0000}"/>
    <cellStyle name="Normal 2 2 2 3 5 2 2 2 2" xfId="8671" xr:uid="{00000000-0005-0000-0000-0000C26B0000}"/>
    <cellStyle name="Normal 2 2 2 3 5 2 2 3" xfId="8672" xr:uid="{00000000-0005-0000-0000-0000C36B0000}"/>
    <cellStyle name="Normal 2 2 2 3 5 2 3" xfId="8673" xr:uid="{00000000-0005-0000-0000-0000C46B0000}"/>
    <cellStyle name="Normal 2 2 2 3 5 2 3 2" xfId="8674" xr:uid="{00000000-0005-0000-0000-0000C56B0000}"/>
    <cellStyle name="Normal 2 2 2 3 5 2 4" xfId="8675" xr:uid="{00000000-0005-0000-0000-0000C66B0000}"/>
    <cellStyle name="Normal 2 2 2 3 5 2 4 2" xfId="8676" xr:uid="{00000000-0005-0000-0000-0000C76B0000}"/>
    <cellStyle name="Normal 2 2 2 3 5 2 5" xfId="8677" xr:uid="{00000000-0005-0000-0000-0000C86B0000}"/>
    <cellStyle name="Normal 2 2 2 3 5 3" xfId="8678" xr:uid="{00000000-0005-0000-0000-0000C96B0000}"/>
    <cellStyle name="Normal 2 2 2 3 5 3 2" xfId="8679" xr:uid="{00000000-0005-0000-0000-0000CA6B0000}"/>
    <cellStyle name="Normal 2 2 2 3 5 3 2 2" xfId="8680" xr:uid="{00000000-0005-0000-0000-0000CB6B0000}"/>
    <cellStyle name="Normal 2 2 2 3 5 3 3" xfId="8681" xr:uid="{00000000-0005-0000-0000-0000CC6B0000}"/>
    <cellStyle name="Normal 2 2 2 3 5 3 3 2" xfId="8682" xr:uid="{00000000-0005-0000-0000-0000CD6B0000}"/>
    <cellStyle name="Normal 2 2 2 3 5 3 4" xfId="8683" xr:uid="{00000000-0005-0000-0000-0000CE6B0000}"/>
    <cellStyle name="Normal 2 2 2 3 5 4" xfId="8684" xr:uid="{00000000-0005-0000-0000-0000CF6B0000}"/>
    <cellStyle name="Normal 2 2 2 3 5 4 2" xfId="8685" xr:uid="{00000000-0005-0000-0000-0000D06B0000}"/>
    <cellStyle name="Normal 2 2 2 3 5 4 2 2" xfId="8686" xr:uid="{00000000-0005-0000-0000-0000D16B0000}"/>
    <cellStyle name="Normal 2 2 2 3 5 4 3" xfId="8687" xr:uid="{00000000-0005-0000-0000-0000D26B0000}"/>
    <cellStyle name="Normal 2 2 2 3 5 5" xfId="8688" xr:uid="{00000000-0005-0000-0000-0000D36B0000}"/>
    <cellStyle name="Normal 2 2 2 3 5 5 2" xfId="8689" xr:uid="{00000000-0005-0000-0000-0000D46B0000}"/>
    <cellStyle name="Normal 2 2 2 3 5 6" xfId="8690" xr:uid="{00000000-0005-0000-0000-0000D56B0000}"/>
    <cellStyle name="Normal 2 2 2 3 6" xfId="8691" xr:uid="{00000000-0005-0000-0000-0000D66B0000}"/>
    <cellStyle name="Normal 2 2 2 3 6 2" xfId="8692" xr:uid="{00000000-0005-0000-0000-0000D76B0000}"/>
    <cellStyle name="Normal 2 2 2 3 6 2 2" xfId="8693" xr:uid="{00000000-0005-0000-0000-0000D86B0000}"/>
    <cellStyle name="Normal 2 2 2 3 6 2 2 2" xfId="8694" xr:uid="{00000000-0005-0000-0000-0000D96B0000}"/>
    <cellStyle name="Normal 2 2 2 3 6 2 3" xfId="8695" xr:uid="{00000000-0005-0000-0000-0000DA6B0000}"/>
    <cellStyle name="Normal 2 2 2 3 6 3" xfId="8696" xr:uid="{00000000-0005-0000-0000-0000DB6B0000}"/>
    <cellStyle name="Normal 2 2 2 3 6 3 2" xfId="8697" xr:uid="{00000000-0005-0000-0000-0000DC6B0000}"/>
    <cellStyle name="Normal 2 2 2 3 6 4" xfId="8698" xr:uid="{00000000-0005-0000-0000-0000DD6B0000}"/>
    <cellStyle name="Normal 2 2 2 3 6 4 2" xfId="8699" xr:uid="{00000000-0005-0000-0000-0000DE6B0000}"/>
    <cellStyle name="Normal 2 2 2 3 6 5" xfId="8700" xr:uid="{00000000-0005-0000-0000-0000DF6B0000}"/>
    <cellStyle name="Normal 2 2 2 3 7" xfId="8701" xr:uid="{00000000-0005-0000-0000-0000E06B0000}"/>
    <cellStyle name="Normal 2 2 2 3 7 2" xfId="8702" xr:uid="{00000000-0005-0000-0000-0000E16B0000}"/>
    <cellStyle name="Normal 2 2 2 3 7 2 2" xfId="8703" xr:uid="{00000000-0005-0000-0000-0000E26B0000}"/>
    <cellStyle name="Normal 2 2 2 3 7 2 2 2" xfId="8704" xr:uid="{00000000-0005-0000-0000-0000E36B0000}"/>
    <cellStyle name="Normal 2 2 2 3 7 2 3" xfId="8705" xr:uid="{00000000-0005-0000-0000-0000E46B0000}"/>
    <cellStyle name="Normal 2 2 2 3 7 3" xfId="8706" xr:uid="{00000000-0005-0000-0000-0000E56B0000}"/>
    <cellStyle name="Normal 2 2 2 3 7 3 2" xfId="8707" xr:uid="{00000000-0005-0000-0000-0000E66B0000}"/>
    <cellStyle name="Normal 2 2 2 3 7 4" xfId="8708" xr:uid="{00000000-0005-0000-0000-0000E76B0000}"/>
    <cellStyle name="Normal 2 2 2 3 7 4 2" xfId="8709" xr:uid="{00000000-0005-0000-0000-0000E86B0000}"/>
    <cellStyle name="Normal 2 2 2 3 7 5" xfId="8710" xr:uid="{00000000-0005-0000-0000-0000E96B0000}"/>
    <cellStyle name="Normal 2 2 2 3 8" xfId="8711" xr:uid="{00000000-0005-0000-0000-0000EA6B0000}"/>
    <cellStyle name="Normal 2 2 2 3 8 2" xfId="8712" xr:uid="{00000000-0005-0000-0000-0000EB6B0000}"/>
    <cellStyle name="Normal 2 2 2 3 8 2 2" xfId="8713" xr:uid="{00000000-0005-0000-0000-0000EC6B0000}"/>
    <cellStyle name="Normal 2 2 2 3 8 3" xfId="8714" xr:uid="{00000000-0005-0000-0000-0000ED6B0000}"/>
    <cellStyle name="Normal 2 2 2 3 8 3 2" xfId="8715" xr:uid="{00000000-0005-0000-0000-0000EE6B0000}"/>
    <cellStyle name="Normal 2 2 2 3 8 4" xfId="8716" xr:uid="{00000000-0005-0000-0000-0000EF6B0000}"/>
    <cellStyle name="Normal 2 2 2 3 9" xfId="8717" xr:uid="{00000000-0005-0000-0000-0000F06B0000}"/>
    <cellStyle name="Normal 2 2 2 3 9 2" xfId="8718" xr:uid="{00000000-0005-0000-0000-0000F16B0000}"/>
    <cellStyle name="Normal 2 2 2 3 9 2 2" xfId="8719" xr:uid="{00000000-0005-0000-0000-0000F26B0000}"/>
    <cellStyle name="Normal 2 2 2 3 9 3" xfId="8720" xr:uid="{00000000-0005-0000-0000-0000F36B0000}"/>
    <cellStyle name="Normal 2 2 2 3 9 3 2" xfId="8721" xr:uid="{00000000-0005-0000-0000-0000F46B0000}"/>
    <cellStyle name="Normal 2 2 2 3 9 4" xfId="8722" xr:uid="{00000000-0005-0000-0000-0000F56B0000}"/>
    <cellStyle name="Normal 2 2 2 4" xfId="8723" xr:uid="{00000000-0005-0000-0000-0000F66B0000}"/>
    <cellStyle name="Normal 2 2 2 4 10" xfId="8724" xr:uid="{00000000-0005-0000-0000-0000F76B0000}"/>
    <cellStyle name="Normal 2 2 2 4 10 2" xfId="8725" xr:uid="{00000000-0005-0000-0000-0000F86B0000}"/>
    <cellStyle name="Normal 2 2 2 4 10 2 2" xfId="8726" xr:uid="{00000000-0005-0000-0000-0000F96B0000}"/>
    <cellStyle name="Normal 2 2 2 4 10 3" xfId="8727" xr:uid="{00000000-0005-0000-0000-0000FA6B0000}"/>
    <cellStyle name="Normal 2 2 2 4 11" xfId="8728" xr:uid="{00000000-0005-0000-0000-0000FB6B0000}"/>
    <cellStyle name="Normal 2 2 2 4 11 2" xfId="8729" xr:uid="{00000000-0005-0000-0000-0000FC6B0000}"/>
    <cellStyle name="Normal 2 2 2 4 12" xfId="8730" xr:uid="{00000000-0005-0000-0000-0000FD6B0000}"/>
    <cellStyle name="Normal 2 2 2 4 12 2" xfId="8731" xr:uid="{00000000-0005-0000-0000-0000FE6B0000}"/>
    <cellStyle name="Normal 2 2 2 4 13" xfId="8732" xr:uid="{00000000-0005-0000-0000-0000FF6B0000}"/>
    <cellStyle name="Normal 2 2 2 4 13 2" xfId="8733" xr:uid="{00000000-0005-0000-0000-0000006C0000}"/>
    <cellStyle name="Normal 2 2 2 4 14" xfId="8734" xr:uid="{00000000-0005-0000-0000-0000016C0000}"/>
    <cellStyle name="Normal 2 2 2 4 2" xfId="8735" xr:uid="{00000000-0005-0000-0000-0000026C0000}"/>
    <cellStyle name="Normal 2 2 2 4 2 2" xfId="8736" xr:uid="{00000000-0005-0000-0000-0000036C0000}"/>
    <cellStyle name="Normal 2 2 2 4 2 2 2" xfId="8737" xr:uid="{00000000-0005-0000-0000-0000046C0000}"/>
    <cellStyle name="Normal 2 2 2 4 2 2 2 2" xfId="8738" xr:uid="{00000000-0005-0000-0000-0000056C0000}"/>
    <cellStyle name="Normal 2 2 2 4 2 2 2 2 2" xfId="8739" xr:uid="{00000000-0005-0000-0000-0000066C0000}"/>
    <cellStyle name="Normal 2 2 2 4 2 2 2 3" xfId="8740" xr:uid="{00000000-0005-0000-0000-0000076C0000}"/>
    <cellStyle name="Normal 2 2 2 4 2 2 3" xfId="8741" xr:uid="{00000000-0005-0000-0000-0000086C0000}"/>
    <cellStyle name="Normal 2 2 2 4 2 2 3 2" xfId="8742" xr:uid="{00000000-0005-0000-0000-0000096C0000}"/>
    <cellStyle name="Normal 2 2 2 4 2 2 4" xfId="8743" xr:uid="{00000000-0005-0000-0000-00000A6C0000}"/>
    <cellStyle name="Normal 2 2 2 4 2 2 4 2" xfId="8744" xr:uid="{00000000-0005-0000-0000-00000B6C0000}"/>
    <cellStyle name="Normal 2 2 2 4 2 2 5" xfId="8745" xr:uid="{00000000-0005-0000-0000-00000C6C0000}"/>
    <cellStyle name="Normal 2 2 2 4 2 2 5 2" xfId="8746" xr:uid="{00000000-0005-0000-0000-00000D6C0000}"/>
    <cellStyle name="Normal 2 2 2 4 2 2 6" xfId="8747" xr:uid="{00000000-0005-0000-0000-00000E6C0000}"/>
    <cellStyle name="Normal 2 2 2 4 2 3" xfId="8748" xr:uid="{00000000-0005-0000-0000-00000F6C0000}"/>
    <cellStyle name="Normal 2 2 2 4 2 3 2" xfId="8749" xr:uid="{00000000-0005-0000-0000-0000106C0000}"/>
    <cellStyle name="Normal 2 2 2 4 2 3 2 2" xfId="8750" xr:uid="{00000000-0005-0000-0000-0000116C0000}"/>
    <cellStyle name="Normal 2 2 2 4 2 3 3" xfId="8751" xr:uid="{00000000-0005-0000-0000-0000126C0000}"/>
    <cellStyle name="Normal 2 2 2 4 2 3 3 2" xfId="8752" xr:uid="{00000000-0005-0000-0000-0000136C0000}"/>
    <cellStyle name="Normal 2 2 2 4 2 3 4" xfId="8753" xr:uid="{00000000-0005-0000-0000-0000146C0000}"/>
    <cellStyle name="Normal 2 2 2 4 2 4" xfId="8754" xr:uid="{00000000-0005-0000-0000-0000156C0000}"/>
    <cellStyle name="Normal 2 2 2 4 2 4 2" xfId="8755" xr:uid="{00000000-0005-0000-0000-0000166C0000}"/>
    <cellStyle name="Normal 2 2 2 4 2 4 2 2" xfId="8756" xr:uid="{00000000-0005-0000-0000-0000176C0000}"/>
    <cellStyle name="Normal 2 2 2 4 2 4 3" xfId="8757" xr:uid="{00000000-0005-0000-0000-0000186C0000}"/>
    <cellStyle name="Normal 2 2 2 4 2 5" xfId="8758" xr:uid="{00000000-0005-0000-0000-0000196C0000}"/>
    <cellStyle name="Normal 2 2 2 4 2 5 2" xfId="8759" xr:uid="{00000000-0005-0000-0000-00001A6C0000}"/>
    <cellStyle name="Normal 2 2 2 4 2 6" xfId="8760" xr:uid="{00000000-0005-0000-0000-00001B6C0000}"/>
    <cellStyle name="Normal 2 2 2 4 2 6 2" xfId="8761" xr:uid="{00000000-0005-0000-0000-00001C6C0000}"/>
    <cellStyle name="Normal 2 2 2 4 2 7" xfId="8762" xr:uid="{00000000-0005-0000-0000-00001D6C0000}"/>
    <cellStyle name="Normal 2 2 2 4 3" xfId="8763" xr:uid="{00000000-0005-0000-0000-00001E6C0000}"/>
    <cellStyle name="Normal 2 2 2 4 3 2" xfId="8764" xr:uid="{00000000-0005-0000-0000-00001F6C0000}"/>
    <cellStyle name="Normal 2 2 2 4 3 2 2" xfId="8765" xr:uid="{00000000-0005-0000-0000-0000206C0000}"/>
    <cellStyle name="Normal 2 2 2 4 3 2 2 2" xfId="8766" xr:uid="{00000000-0005-0000-0000-0000216C0000}"/>
    <cellStyle name="Normal 2 2 2 4 3 2 2 2 2" xfId="8767" xr:uid="{00000000-0005-0000-0000-0000226C0000}"/>
    <cellStyle name="Normal 2 2 2 4 3 2 2 3" xfId="8768" xr:uid="{00000000-0005-0000-0000-0000236C0000}"/>
    <cellStyle name="Normal 2 2 2 4 3 2 3" xfId="8769" xr:uid="{00000000-0005-0000-0000-0000246C0000}"/>
    <cellStyle name="Normal 2 2 2 4 3 2 3 2" xfId="8770" xr:uid="{00000000-0005-0000-0000-0000256C0000}"/>
    <cellStyle name="Normal 2 2 2 4 3 2 4" xfId="8771" xr:uid="{00000000-0005-0000-0000-0000266C0000}"/>
    <cellStyle name="Normal 2 2 2 4 3 2 4 2" xfId="8772" xr:uid="{00000000-0005-0000-0000-0000276C0000}"/>
    <cellStyle name="Normal 2 2 2 4 3 2 5" xfId="8773" xr:uid="{00000000-0005-0000-0000-0000286C0000}"/>
    <cellStyle name="Normal 2 2 2 4 3 3" xfId="8774" xr:uid="{00000000-0005-0000-0000-0000296C0000}"/>
    <cellStyle name="Normal 2 2 2 4 3 3 2" xfId="8775" xr:uid="{00000000-0005-0000-0000-00002A6C0000}"/>
    <cellStyle name="Normal 2 2 2 4 3 3 2 2" xfId="8776" xr:uid="{00000000-0005-0000-0000-00002B6C0000}"/>
    <cellStyle name="Normal 2 2 2 4 3 3 3" xfId="8777" xr:uid="{00000000-0005-0000-0000-00002C6C0000}"/>
    <cellStyle name="Normal 2 2 2 4 3 3 3 2" xfId="8778" xr:uid="{00000000-0005-0000-0000-00002D6C0000}"/>
    <cellStyle name="Normal 2 2 2 4 3 3 4" xfId="8779" xr:uid="{00000000-0005-0000-0000-00002E6C0000}"/>
    <cellStyle name="Normal 2 2 2 4 3 4" xfId="8780" xr:uid="{00000000-0005-0000-0000-00002F6C0000}"/>
    <cellStyle name="Normal 2 2 2 4 3 4 2" xfId="8781" xr:uid="{00000000-0005-0000-0000-0000306C0000}"/>
    <cellStyle name="Normal 2 2 2 4 3 4 2 2" xfId="8782" xr:uid="{00000000-0005-0000-0000-0000316C0000}"/>
    <cellStyle name="Normal 2 2 2 4 3 4 3" xfId="8783" xr:uid="{00000000-0005-0000-0000-0000326C0000}"/>
    <cellStyle name="Normal 2 2 2 4 3 5" xfId="8784" xr:uid="{00000000-0005-0000-0000-0000336C0000}"/>
    <cellStyle name="Normal 2 2 2 4 3 5 2" xfId="8785" xr:uid="{00000000-0005-0000-0000-0000346C0000}"/>
    <cellStyle name="Normal 2 2 2 4 3 6" xfId="8786" xr:uid="{00000000-0005-0000-0000-0000356C0000}"/>
    <cellStyle name="Normal 2 2 2 4 3 6 2" xfId="8787" xr:uid="{00000000-0005-0000-0000-0000366C0000}"/>
    <cellStyle name="Normal 2 2 2 4 3 7" xfId="8788" xr:uid="{00000000-0005-0000-0000-0000376C0000}"/>
    <cellStyle name="Normal 2 2 2 4 4" xfId="8789" xr:uid="{00000000-0005-0000-0000-0000386C0000}"/>
    <cellStyle name="Normal 2 2 2 4 4 2" xfId="8790" xr:uid="{00000000-0005-0000-0000-0000396C0000}"/>
    <cellStyle name="Normal 2 2 2 4 4 2 2" xfId="8791" xr:uid="{00000000-0005-0000-0000-00003A6C0000}"/>
    <cellStyle name="Normal 2 2 2 4 4 2 2 2" xfId="8792" xr:uid="{00000000-0005-0000-0000-00003B6C0000}"/>
    <cellStyle name="Normal 2 2 2 4 4 2 2 2 2" xfId="8793" xr:uid="{00000000-0005-0000-0000-00003C6C0000}"/>
    <cellStyle name="Normal 2 2 2 4 4 2 2 3" xfId="8794" xr:uid="{00000000-0005-0000-0000-00003D6C0000}"/>
    <cellStyle name="Normal 2 2 2 4 4 2 3" xfId="8795" xr:uid="{00000000-0005-0000-0000-00003E6C0000}"/>
    <cellStyle name="Normal 2 2 2 4 4 2 3 2" xfId="8796" xr:uid="{00000000-0005-0000-0000-00003F6C0000}"/>
    <cellStyle name="Normal 2 2 2 4 4 2 4" xfId="8797" xr:uid="{00000000-0005-0000-0000-0000406C0000}"/>
    <cellStyle name="Normal 2 2 2 4 4 2 4 2" xfId="8798" xr:uid="{00000000-0005-0000-0000-0000416C0000}"/>
    <cellStyle name="Normal 2 2 2 4 4 2 5" xfId="8799" xr:uid="{00000000-0005-0000-0000-0000426C0000}"/>
    <cellStyle name="Normal 2 2 2 4 4 3" xfId="8800" xr:uid="{00000000-0005-0000-0000-0000436C0000}"/>
    <cellStyle name="Normal 2 2 2 4 4 3 2" xfId="8801" xr:uid="{00000000-0005-0000-0000-0000446C0000}"/>
    <cellStyle name="Normal 2 2 2 4 4 3 2 2" xfId="8802" xr:uid="{00000000-0005-0000-0000-0000456C0000}"/>
    <cellStyle name="Normal 2 2 2 4 4 3 3" xfId="8803" xr:uid="{00000000-0005-0000-0000-0000466C0000}"/>
    <cellStyle name="Normal 2 2 2 4 4 3 3 2" xfId="8804" xr:uid="{00000000-0005-0000-0000-0000476C0000}"/>
    <cellStyle name="Normal 2 2 2 4 4 3 4" xfId="8805" xr:uid="{00000000-0005-0000-0000-0000486C0000}"/>
    <cellStyle name="Normal 2 2 2 4 4 4" xfId="8806" xr:uid="{00000000-0005-0000-0000-0000496C0000}"/>
    <cellStyle name="Normal 2 2 2 4 4 4 2" xfId="8807" xr:uid="{00000000-0005-0000-0000-00004A6C0000}"/>
    <cellStyle name="Normal 2 2 2 4 4 4 2 2" xfId="8808" xr:uid="{00000000-0005-0000-0000-00004B6C0000}"/>
    <cellStyle name="Normal 2 2 2 4 4 4 3" xfId="8809" xr:uid="{00000000-0005-0000-0000-00004C6C0000}"/>
    <cellStyle name="Normal 2 2 2 4 4 5" xfId="8810" xr:uid="{00000000-0005-0000-0000-00004D6C0000}"/>
    <cellStyle name="Normal 2 2 2 4 4 5 2" xfId="8811" xr:uid="{00000000-0005-0000-0000-00004E6C0000}"/>
    <cellStyle name="Normal 2 2 2 4 4 6" xfId="8812" xr:uid="{00000000-0005-0000-0000-00004F6C0000}"/>
    <cellStyle name="Normal 2 2 2 4 5" xfId="8813" xr:uid="{00000000-0005-0000-0000-0000506C0000}"/>
    <cellStyle name="Normal 2 2 2 4 5 2" xfId="8814" xr:uid="{00000000-0005-0000-0000-0000516C0000}"/>
    <cellStyle name="Normal 2 2 2 4 5 2 2" xfId="8815" xr:uid="{00000000-0005-0000-0000-0000526C0000}"/>
    <cellStyle name="Normal 2 2 2 4 5 2 2 2" xfId="8816" xr:uid="{00000000-0005-0000-0000-0000536C0000}"/>
    <cellStyle name="Normal 2 2 2 4 5 2 3" xfId="8817" xr:uid="{00000000-0005-0000-0000-0000546C0000}"/>
    <cellStyle name="Normal 2 2 2 4 5 3" xfId="8818" xr:uid="{00000000-0005-0000-0000-0000556C0000}"/>
    <cellStyle name="Normal 2 2 2 4 5 3 2" xfId="8819" xr:uid="{00000000-0005-0000-0000-0000566C0000}"/>
    <cellStyle name="Normal 2 2 2 4 5 4" xfId="8820" xr:uid="{00000000-0005-0000-0000-0000576C0000}"/>
    <cellStyle name="Normal 2 2 2 4 5 4 2" xfId="8821" xr:uid="{00000000-0005-0000-0000-0000586C0000}"/>
    <cellStyle name="Normal 2 2 2 4 5 5" xfId="8822" xr:uid="{00000000-0005-0000-0000-0000596C0000}"/>
    <cellStyle name="Normal 2 2 2 4 6" xfId="8823" xr:uid="{00000000-0005-0000-0000-00005A6C0000}"/>
    <cellStyle name="Normal 2 2 2 4 6 2" xfId="8824" xr:uid="{00000000-0005-0000-0000-00005B6C0000}"/>
    <cellStyle name="Normal 2 2 2 4 6 2 2" xfId="8825" xr:uid="{00000000-0005-0000-0000-00005C6C0000}"/>
    <cellStyle name="Normal 2 2 2 4 6 2 2 2" xfId="8826" xr:uid="{00000000-0005-0000-0000-00005D6C0000}"/>
    <cellStyle name="Normal 2 2 2 4 6 2 3" xfId="8827" xr:uid="{00000000-0005-0000-0000-00005E6C0000}"/>
    <cellStyle name="Normal 2 2 2 4 6 3" xfId="8828" xr:uid="{00000000-0005-0000-0000-00005F6C0000}"/>
    <cellStyle name="Normal 2 2 2 4 6 3 2" xfId="8829" xr:uid="{00000000-0005-0000-0000-0000606C0000}"/>
    <cellStyle name="Normal 2 2 2 4 6 4" xfId="8830" xr:uid="{00000000-0005-0000-0000-0000616C0000}"/>
    <cellStyle name="Normal 2 2 2 4 6 4 2" xfId="8831" xr:uid="{00000000-0005-0000-0000-0000626C0000}"/>
    <cellStyle name="Normal 2 2 2 4 6 5" xfId="8832" xr:uid="{00000000-0005-0000-0000-0000636C0000}"/>
    <cellStyle name="Normal 2 2 2 4 7" xfId="8833" xr:uid="{00000000-0005-0000-0000-0000646C0000}"/>
    <cellStyle name="Normal 2 2 2 4 7 2" xfId="8834" xr:uid="{00000000-0005-0000-0000-0000656C0000}"/>
    <cellStyle name="Normal 2 2 2 4 7 2 2" xfId="8835" xr:uid="{00000000-0005-0000-0000-0000666C0000}"/>
    <cellStyle name="Normal 2 2 2 4 7 3" xfId="8836" xr:uid="{00000000-0005-0000-0000-0000676C0000}"/>
    <cellStyle name="Normal 2 2 2 4 7 3 2" xfId="8837" xr:uid="{00000000-0005-0000-0000-0000686C0000}"/>
    <cellStyle name="Normal 2 2 2 4 7 4" xfId="8838" xr:uid="{00000000-0005-0000-0000-0000696C0000}"/>
    <cellStyle name="Normal 2 2 2 4 8" xfId="8839" xr:uid="{00000000-0005-0000-0000-00006A6C0000}"/>
    <cellStyle name="Normal 2 2 2 4 8 2" xfId="8840" xr:uid="{00000000-0005-0000-0000-00006B6C0000}"/>
    <cellStyle name="Normal 2 2 2 4 8 2 2" xfId="8841" xr:uid="{00000000-0005-0000-0000-00006C6C0000}"/>
    <cellStyle name="Normal 2 2 2 4 8 3" xfId="8842" xr:uid="{00000000-0005-0000-0000-00006D6C0000}"/>
    <cellStyle name="Normal 2 2 2 4 8 3 2" xfId="8843" xr:uid="{00000000-0005-0000-0000-00006E6C0000}"/>
    <cellStyle name="Normal 2 2 2 4 8 4" xfId="8844" xr:uid="{00000000-0005-0000-0000-00006F6C0000}"/>
    <cellStyle name="Normal 2 2 2 4 9" xfId="8845" xr:uid="{00000000-0005-0000-0000-0000706C0000}"/>
    <cellStyle name="Normal 2 2 2 4 9 2" xfId="8846" xr:uid="{00000000-0005-0000-0000-0000716C0000}"/>
    <cellStyle name="Normal 2 2 2 4 9 2 2" xfId="8847" xr:uid="{00000000-0005-0000-0000-0000726C0000}"/>
    <cellStyle name="Normal 2 2 2 4 9 3" xfId="8848" xr:uid="{00000000-0005-0000-0000-0000736C0000}"/>
    <cellStyle name="Normal 2 2 2 5" xfId="8849" xr:uid="{00000000-0005-0000-0000-0000746C0000}"/>
    <cellStyle name="Normal 2 2 2 5 2" xfId="8850" xr:uid="{00000000-0005-0000-0000-0000756C0000}"/>
    <cellStyle name="Normal 2 2 2 5 2 2" xfId="8851" xr:uid="{00000000-0005-0000-0000-0000766C0000}"/>
    <cellStyle name="Normal 2 2 2 5 2 2 2" xfId="8852" xr:uid="{00000000-0005-0000-0000-0000776C0000}"/>
    <cellStyle name="Normal 2 2 2 5 2 2 2 2" xfId="8853" xr:uid="{00000000-0005-0000-0000-0000786C0000}"/>
    <cellStyle name="Normal 2 2 2 5 2 2 3" xfId="8854" xr:uid="{00000000-0005-0000-0000-0000796C0000}"/>
    <cellStyle name="Normal 2 2 2 5 2 3" xfId="8855" xr:uid="{00000000-0005-0000-0000-00007A6C0000}"/>
    <cellStyle name="Normal 2 2 2 5 2 3 2" xfId="8856" xr:uid="{00000000-0005-0000-0000-00007B6C0000}"/>
    <cellStyle name="Normal 2 2 2 5 2 4" xfId="8857" xr:uid="{00000000-0005-0000-0000-00007C6C0000}"/>
    <cellStyle name="Normal 2 2 2 5 2 4 2" xfId="8858" xr:uid="{00000000-0005-0000-0000-00007D6C0000}"/>
    <cellStyle name="Normal 2 2 2 5 2 5" xfId="8859" xr:uid="{00000000-0005-0000-0000-00007E6C0000}"/>
    <cellStyle name="Normal 2 2 2 5 2 5 2" xfId="8860" xr:uid="{00000000-0005-0000-0000-00007F6C0000}"/>
    <cellStyle name="Normal 2 2 2 5 2 6" xfId="8861" xr:uid="{00000000-0005-0000-0000-0000806C0000}"/>
    <cellStyle name="Normal 2 2 2 5 3" xfId="8862" xr:uid="{00000000-0005-0000-0000-0000816C0000}"/>
    <cellStyle name="Normal 2 2 2 5 3 2" xfId="8863" xr:uid="{00000000-0005-0000-0000-0000826C0000}"/>
    <cellStyle name="Normal 2 2 2 5 3 2 2" xfId="8864" xr:uid="{00000000-0005-0000-0000-0000836C0000}"/>
    <cellStyle name="Normal 2 2 2 5 3 3" xfId="8865" xr:uid="{00000000-0005-0000-0000-0000846C0000}"/>
    <cellStyle name="Normal 2 2 2 5 3 3 2" xfId="8866" xr:uid="{00000000-0005-0000-0000-0000856C0000}"/>
    <cellStyle name="Normal 2 2 2 5 3 4" xfId="8867" xr:uid="{00000000-0005-0000-0000-0000866C0000}"/>
    <cellStyle name="Normal 2 2 2 5 4" xfId="8868" xr:uid="{00000000-0005-0000-0000-0000876C0000}"/>
    <cellStyle name="Normal 2 2 2 5 4 2" xfId="8869" xr:uid="{00000000-0005-0000-0000-0000886C0000}"/>
    <cellStyle name="Normal 2 2 2 5 4 2 2" xfId="8870" xr:uid="{00000000-0005-0000-0000-0000896C0000}"/>
    <cellStyle name="Normal 2 2 2 5 4 3" xfId="8871" xr:uid="{00000000-0005-0000-0000-00008A6C0000}"/>
    <cellStyle name="Normal 2 2 2 5 5" xfId="8872" xr:uid="{00000000-0005-0000-0000-00008B6C0000}"/>
    <cellStyle name="Normal 2 2 2 5 5 2" xfId="8873" xr:uid="{00000000-0005-0000-0000-00008C6C0000}"/>
    <cellStyle name="Normal 2 2 2 5 6" xfId="8874" xr:uid="{00000000-0005-0000-0000-00008D6C0000}"/>
    <cellStyle name="Normal 2 2 2 5 6 2" xfId="8875" xr:uid="{00000000-0005-0000-0000-00008E6C0000}"/>
    <cellStyle name="Normal 2 2 2 5 7" xfId="8876" xr:uid="{00000000-0005-0000-0000-00008F6C0000}"/>
    <cellStyle name="Normal 2 2 2 6" xfId="8877" xr:uid="{00000000-0005-0000-0000-0000906C0000}"/>
    <cellStyle name="Normal 2 2 2 6 2" xfId="8878" xr:uid="{00000000-0005-0000-0000-0000916C0000}"/>
    <cellStyle name="Normal 2 2 2 6 2 2" xfId="8879" xr:uid="{00000000-0005-0000-0000-0000926C0000}"/>
    <cellStyle name="Normal 2 2 2 6 2 2 2" xfId="8880" xr:uid="{00000000-0005-0000-0000-0000936C0000}"/>
    <cellStyle name="Normal 2 2 2 6 2 2 2 2" xfId="8881" xr:uid="{00000000-0005-0000-0000-0000946C0000}"/>
    <cellStyle name="Normal 2 2 2 6 2 2 3" xfId="8882" xr:uid="{00000000-0005-0000-0000-0000956C0000}"/>
    <cellStyle name="Normal 2 2 2 6 2 3" xfId="8883" xr:uid="{00000000-0005-0000-0000-0000966C0000}"/>
    <cellStyle name="Normal 2 2 2 6 2 3 2" xfId="8884" xr:uid="{00000000-0005-0000-0000-0000976C0000}"/>
    <cellStyle name="Normal 2 2 2 6 2 4" xfId="8885" xr:uid="{00000000-0005-0000-0000-0000986C0000}"/>
    <cellStyle name="Normal 2 2 2 6 2 4 2" xfId="8886" xr:uid="{00000000-0005-0000-0000-0000996C0000}"/>
    <cellStyle name="Normal 2 2 2 6 2 5" xfId="8887" xr:uid="{00000000-0005-0000-0000-00009A6C0000}"/>
    <cellStyle name="Normal 2 2 2 6 3" xfId="8888" xr:uid="{00000000-0005-0000-0000-00009B6C0000}"/>
    <cellStyle name="Normal 2 2 2 6 3 2" xfId="8889" xr:uid="{00000000-0005-0000-0000-00009C6C0000}"/>
    <cellStyle name="Normal 2 2 2 6 3 2 2" xfId="8890" xr:uid="{00000000-0005-0000-0000-00009D6C0000}"/>
    <cellStyle name="Normal 2 2 2 6 3 3" xfId="8891" xr:uid="{00000000-0005-0000-0000-00009E6C0000}"/>
    <cellStyle name="Normal 2 2 2 6 3 3 2" xfId="8892" xr:uid="{00000000-0005-0000-0000-00009F6C0000}"/>
    <cellStyle name="Normal 2 2 2 6 3 4" xfId="8893" xr:uid="{00000000-0005-0000-0000-0000A06C0000}"/>
    <cellStyle name="Normal 2 2 2 6 4" xfId="8894" xr:uid="{00000000-0005-0000-0000-0000A16C0000}"/>
    <cellStyle name="Normal 2 2 2 6 4 2" xfId="8895" xr:uid="{00000000-0005-0000-0000-0000A26C0000}"/>
    <cellStyle name="Normal 2 2 2 6 4 2 2" xfId="8896" xr:uid="{00000000-0005-0000-0000-0000A36C0000}"/>
    <cellStyle name="Normal 2 2 2 6 4 3" xfId="8897" xr:uid="{00000000-0005-0000-0000-0000A46C0000}"/>
    <cellStyle name="Normal 2 2 2 6 5" xfId="8898" xr:uid="{00000000-0005-0000-0000-0000A56C0000}"/>
    <cellStyle name="Normal 2 2 2 6 5 2" xfId="8899" xr:uid="{00000000-0005-0000-0000-0000A66C0000}"/>
    <cellStyle name="Normal 2 2 2 6 6" xfId="8900" xr:uid="{00000000-0005-0000-0000-0000A76C0000}"/>
    <cellStyle name="Normal 2 2 2 6 6 2" xfId="8901" xr:uid="{00000000-0005-0000-0000-0000A86C0000}"/>
    <cellStyle name="Normal 2 2 2 6 7" xfId="8902" xr:uid="{00000000-0005-0000-0000-0000A96C0000}"/>
    <cellStyle name="Normal 2 2 2 7" xfId="8903" xr:uid="{00000000-0005-0000-0000-0000AA6C0000}"/>
    <cellStyle name="Normal 2 2 2 7 2" xfId="8904" xr:uid="{00000000-0005-0000-0000-0000AB6C0000}"/>
    <cellStyle name="Normal 2 2 2 7 2 2" xfId="8905" xr:uid="{00000000-0005-0000-0000-0000AC6C0000}"/>
    <cellStyle name="Normal 2 2 2 7 2 2 2" xfId="8906" xr:uid="{00000000-0005-0000-0000-0000AD6C0000}"/>
    <cellStyle name="Normal 2 2 2 7 2 2 2 2" xfId="8907" xr:uid="{00000000-0005-0000-0000-0000AE6C0000}"/>
    <cellStyle name="Normal 2 2 2 7 2 2 3" xfId="8908" xr:uid="{00000000-0005-0000-0000-0000AF6C0000}"/>
    <cellStyle name="Normal 2 2 2 7 2 3" xfId="8909" xr:uid="{00000000-0005-0000-0000-0000B06C0000}"/>
    <cellStyle name="Normal 2 2 2 7 2 3 2" xfId="8910" xr:uid="{00000000-0005-0000-0000-0000B16C0000}"/>
    <cellStyle name="Normal 2 2 2 7 2 4" xfId="8911" xr:uid="{00000000-0005-0000-0000-0000B26C0000}"/>
    <cellStyle name="Normal 2 2 2 7 2 4 2" xfId="8912" xr:uid="{00000000-0005-0000-0000-0000B36C0000}"/>
    <cellStyle name="Normal 2 2 2 7 2 5" xfId="8913" xr:uid="{00000000-0005-0000-0000-0000B46C0000}"/>
    <cellStyle name="Normal 2 2 2 7 3" xfId="8914" xr:uid="{00000000-0005-0000-0000-0000B56C0000}"/>
    <cellStyle name="Normal 2 2 2 7 3 2" xfId="8915" xr:uid="{00000000-0005-0000-0000-0000B66C0000}"/>
    <cellStyle name="Normal 2 2 2 7 3 2 2" xfId="8916" xr:uid="{00000000-0005-0000-0000-0000B76C0000}"/>
    <cellStyle name="Normal 2 2 2 7 3 3" xfId="8917" xr:uid="{00000000-0005-0000-0000-0000B86C0000}"/>
    <cellStyle name="Normal 2 2 2 7 3 3 2" xfId="8918" xr:uid="{00000000-0005-0000-0000-0000B96C0000}"/>
    <cellStyle name="Normal 2 2 2 7 3 4" xfId="8919" xr:uid="{00000000-0005-0000-0000-0000BA6C0000}"/>
    <cellStyle name="Normal 2 2 2 7 4" xfId="8920" xr:uid="{00000000-0005-0000-0000-0000BB6C0000}"/>
    <cellStyle name="Normal 2 2 2 7 4 2" xfId="8921" xr:uid="{00000000-0005-0000-0000-0000BC6C0000}"/>
    <cellStyle name="Normal 2 2 2 7 4 2 2" xfId="8922" xr:uid="{00000000-0005-0000-0000-0000BD6C0000}"/>
    <cellStyle name="Normal 2 2 2 7 4 3" xfId="8923" xr:uid="{00000000-0005-0000-0000-0000BE6C0000}"/>
    <cellStyle name="Normal 2 2 2 7 5" xfId="8924" xr:uid="{00000000-0005-0000-0000-0000BF6C0000}"/>
    <cellStyle name="Normal 2 2 2 7 5 2" xfId="8925" xr:uid="{00000000-0005-0000-0000-0000C06C0000}"/>
    <cellStyle name="Normal 2 2 2 7 6" xfId="8926" xr:uid="{00000000-0005-0000-0000-0000C16C0000}"/>
    <cellStyle name="Normal 2 2 2 8" xfId="8927" xr:uid="{00000000-0005-0000-0000-0000C26C0000}"/>
    <cellStyle name="Normal 2 2 2 8 2" xfId="8928" xr:uid="{00000000-0005-0000-0000-0000C36C0000}"/>
    <cellStyle name="Normal 2 2 2 8 2 2" xfId="8929" xr:uid="{00000000-0005-0000-0000-0000C46C0000}"/>
    <cellStyle name="Normal 2 2 2 8 2 2 2" xfId="8930" xr:uid="{00000000-0005-0000-0000-0000C56C0000}"/>
    <cellStyle name="Normal 2 2 2 8 2 3" xfId="8931" xr:uid="{00000000-0005-0000-0000-0000C66C0000}"/>
    <cellStyle name="Normal 2 2 2 8 3" xfId="8932" xr:uid="{00000000-0005-0000-0000-0000C76C0000}"/>
    <cellStyle name="Normal 2 2 2 8 3 2" xfId="8933" xr:uid="{00000000-0005-0000-0000-0000C86C0000}"/>
    <cellStyle name="Normal 2 2 2 8 4" xfId="8934" xr:uid="{00000000-0005-0000-0000-0000C96C0000}"/>
    <cellStyle name="Normal 2 2 2 8 4 2" xfId="8935" xr:uid="{00000000-0005-0000-0000-0000CA6C0000}"/>
    <cellStyle name="Normal 2 2 2 8 5" xfId="8936" xr:uid="{00000000-0005-0000-0000-0000CB6C0000}"/>
    <cellStyle name="Normal 2 2 2 9" xfId="8937" xr:uid="{00000000-0005-0000-0000-0000CC6C0000}"/>
    <cellStyle name="Normal 2 2 2 9 2" xfId="8938" xr:uid="{00000000-0005-0000-0000-0000CD6C0000}"/>
    <cellStyle name="Normal 2 2 2 9 2 2" xfId="8939" xr:uid="{00000000-0005-0000-0000-0000CE6C0000}"/>
    <cellStyle name="Normal 2 2 2 9 2 2 2" xfId="8940" xr:uid="{00000000-0005-0000-0000-0000CF6C0000}"/>
    <cellStyle name="Normal 2 2 2 9 2 3" xfId="8941" xr:uid="{00000000-0005-0000-0000-0000D06C0000}"/>
    <cellStyle name="Normal 2 2 2 9 3" xfId="8942" xr:uid="{00000000-0005-0000-0000-0000D16C0000}"/>
    <cellStyle name="Normal 2 2 2 9 3 2" xfId="8943" xr:uid="{00000000-0005-0000-0000-0000D26C0000}"/>
    <cellStyle name="Normal 2 2 2 9 4" xfId="8944" xr:uid="{00000000-0005-0000-0000-0000D36C0000}"/>
    <cellStyle name="Normal 2 2 2 9 4 2" xfId="8945" xr:uid="{00000000-0005-0000-0000-0000D46C0000}"/>
    <cellStyle name="Normal 2 2 2 9 5" xfId="8946" xr:uid="{00000000-0005-0000-0000-0000D56C0000}"/>
    <cellStyle name="Normal 2 2 3" xfId="8947" xr:uid="{00000000-0005-0000-0000-0000D66C0000}"/>
    <cellStyle name="Normal 2 2 3 10" xfId="8948" xr:uid="{00000000-0005-0000-0000-0000D76C0000}"/>
    <cellStyle name="Normal 2 2 3 10 2" xfId="8949" xr:uid="{00000000-0005-0000-0000-0000D86C0000}"/>
    <cellStyle name="Normal 2 2 3 10 2 2" xfId="8950" xr:uid="{00000000-0005-0000-0000-0000D96C0000}"/>
    <cellStyle name="Normal 2 2 3 10 3" xfId="8951" xr:uid="{00000000-0005-0000-0000-0000DA6C0000}"/>
    <cellStyle name="Normal 2 2 3 10 3 2" xfId="8952" xr:uid="{00000000-0005-0000-0000-0000DB6C0000}"/>
    <cellStyle name="Normal 2 2 3 10 4" xfId="8953" xr:uid="{00000000-0005-0000-0000-0000DC6C0000}"/>
    <cellStyle name="Normal 2 2 3 11" xfId="8954" xr:uid="{00000000-0005-0000-0000-0000DD6C0000}"/>
    <cellStyle name="Normal 2 2 3 11 2" xfId="8955" xr:uid="{00000000-0005-0000-0000-0000DE6C0000}"/>
    <cellStyle name="Normal 2 2 3 11 2 2" xfId="8956" xr:uid="{00000000-0005-0000-0000-0000DF6C0000}"/>
    <cellStyle name="Normal 2 2 3 11 3" xfId="8957" xr:uid="{00000000-0005-0000-0000-0000E06C0000}"/>
    <cellStyle name="Normal 2 2 3 11 3 2" xfId="8958" xr:uid="{00000000-0005-0000-0000-0000E16C0000}"/>
    <cellStyle name="Normal 2 2 3 11 4" xfId="8959" xr:uid="{00000000-0005-0000-0000-0000E26C0000}"/>
    <cellStyle name="Normal 2 2 3 12" xfId="8960" xr:uid="{00000000-0005-0000-0000-0000E36C0000}"/>
    <cellStyle name="Normal 2 2 3 12 2" xfId="8961" xr:uid="{00000000-0005-0000-0000-0000E46C0000}"/>
    <cellStyle name="Normal 2 2 3 12 2 2" xfId="8962" xr:uid="{00000000-0005-0000-0000-0000E56C0000}"/>
    <cellStyle name="Normal 2 2 3 12 3" xfId="8963" xr:uid="{00000000-0005-0000-0000-0000E66C0000}"/>
    <cellStyle name="Normal 2 2 3 13" xfId="8964" xr:uid="{00000000-0005-0000-0000-0000E76C0000}"/>
    <cellStyle name="Normal 2 2 3 13 2" xfId="8965" xr:uid="{00000000-0005-0000-0000-0000E86C0000}"/>
    <cellStyle name="Normal 2 2 3 13 2 2" xfId="8966" xr:uid="{00000000-0005-0000-0000-0000E96C0000}"/>
    <cellStyle name="Normal 2 2 3 13 3" xfId="8967" xr:uid="{00000000-0005-0000-0000-0000EA6C0000}"/>
    <cellStyle name="Normal 2 2 3 14" xfId="8968" xr:uid="{00000000-0005-0000-0000-0000EB6C0000}"/>
    <cellStyle name="Normal 2 2 3 14 2" xfId="8969" xr:uid="{00000000-0005-0000-0000-0000EC6C0000}"/>
    <cellStyle name="Normal 2 2 3 15" xfId="8970" xr:uid="{00000000-0005-0000-0000-0000ED6C0000}"/>
    <cellStyle name="Normal 2 2 3 15 2" xfId="8971" xr:uid="{00000000-0005-0000-0000-0000EE6C0000}"/>
    <cellStyle name="Normal 2 2 3 16" xfId="8972" xr:uid="{00000000-0005-0000-0000-0000EF6C0000}"/>
    <cellStyle name="Normal 2 2 3 16 2" xfId="8973" xr:uid="{00000000-0005-0000-0000-0000F06C0000}"/>
    <cellStyle name="Normal 2 2 3 17" xfId="8974" xr:uid="{00000000-0005-0000-0000-0000F16C0000}"/>
    <cellStyle name="Normal 2 2 3 2" xfId="8975" xr:uid="{00000000-0005-0000-0000-0000F26C0000}"/>
    <cellStyle name="Normal 2 2 3 2 10" xfId="8976" xr:uid="{00000000-0005-0000-0000-0000F36C0000}"/>
    <cellStyle name="Normal 2 2 3 2 10 2" xfId="8977" xr:uid="{00000000-0005-0000-0000-0000F46C0000}"/>
    <cellStyle name="Normal 2 2 3 2 10 2 2" xfId="8978" xr:uid="{00000000-0005-0000-0000-0000F56C0000}"/>
    <cellStyle name="Normal 2 2 3 2 10 3" xfId="8979" xr:uid="{00000000-0005-0000-0000-0000F66C0000}"/>
    <cellStyle name="Normal 2 2 3 2 11" xfId="8980" xr:uid="{00000000-0005-0000-0000-0000F76C0000}"/>
    <cellStyle name="Normal 2 2 3 2 11 2" xfId="8981" xr:uid="{00000000-0005-0000-0000-0000F86C0000}"/>
    <cellStyle name="Normal 2 2 3 2 11 2 2" xfId="8982" xr:uid="{00000000-0005-0000-0000-0000F96C0000}"/>
    <cellStyle name="Normal 2 2 3 2 11 3" xfId="8983" xr:uid="{00000000-0005-0000-0000-0000FA6C0000}"/>
    <cellStyle name="Normal 2 2 3 2 12" xfId="8984" xr:uid="{00000000-0005-0000-0000-0000FB6C0000}"/>
    <cellStyle name="Normal 2 2 3 2 12 2" xfId="8985" xr:uid="{00000000-0005-0000-0000-0000FC6C0000}"/>
    <cellStyle name="Normal 2 2 3 2 13" xfId="8986" xr:uid="{00000000-0005-0000-0000-0000FD6C0000}"/>
    <cellStyle name="Normal 2 2 3 2 13 2" xfId="8987" xr:uid="{00000000-0005-0000-0000-0000FE6C0000}"/>
    <cellStyle name="Normal 2 2 3 2 14" xfId="8988" xr:uid="{00000000-0005-0000-0000-0000FF6C0000}"/>
    <cellStyle name="Normal 2 2 3 2 14 2" xfId="8989" xr:uid="{00000000-0005-0000-0000-0000006D0000}"/>
    <cellStyle name="Normal 2 2 3 2 15" xfId="8990" xr:uid="{00000000-0005-0000-0000-0000016D0000}"/>
    <cellStyle name="Normal 2 2 3 2 2" xfId="8991" xr:uid="{00000000-0005-0000-0000-0000026D0000}"/>
    <cellStyle name="Normal 2 2 3 2 2 10" xfId="8992" xr:uid="{00000000-0005-0000-0000-0000036D0000}"/>
    <cellStyle name="Normal 2 2 3 2 2 10 2" xfId="8993" xr:uid="{00000000-0005-0000-0000-0000046D0000}"/>
    <cellStyle name="Normal 2 2 3 2 2 10 2 2" xfId="8994" xr:uid="{00000000-0005-0000-0000-0000056D0000}"/>
    <cellStyle name="Normal 2 2 3 2 2 10 3" xfId="8995" xr:uid="{00000000-0005-0000-0000-0000066D0000}"/>
    <cellStyle name="Normal 2 2 3 2 2 11" xfId="8996" xr:uid="{00000000-0005-0000-0000-0000076D0000}"/>
    <cellStyle name="Normal 2 2 3 2 2 11 2" xfId="8997" xr:uid="{00000000-0005-0000-0000-0000086D0000}"/>
    <cellStyle name="Normal 2 2 3 2 2 12" xfId="8998" xr:uid="{00000000-0005-0000-0000-0000096D0000}"/>
    <cellStyle name="Normal 2 2 3 2 2 12 2" xfId="8999" xr:uid="{00000000-0005-0000-0000-00000A6D0000}"/>
    <cellStyle name="Normal 2 2 3 2 2 13" xfId="9000" xr:uid="{00000000-0005-0000-0000-00000B6D0000}"/>
    <cellStyle name="Normal 2 2 3 2 2 13 2" xfId="9001" xr:uid="{00000000-0005-0000-0000-00000C6D0000}"/>
    <cellStyle name="Normal 2 2 3 2 2 14" xfId="9002" xr:uid="{00000000-0005-0000-0000-00000D6D0000}"/>
    <cellStyle name="Normal 2 2 3 2 2 2" xfId="9003" xr:uid="{00000000-0005-0000-0000-00000E6D0000}"/>
    <cellStyle name="Normal 2 2 3 2 2 2 2" xfId="9004" xr:uid="{00000000-0005-0000-0000-00000F6D0000}"/>
    <cellStyle name="Normal 2 2 3 2 2 2 2 2" xfId="9005" xr:uid="{00000000-0005-0000-0000-0000106D0000}"/>
    <cellStyle name="Normal 2 2 3 2 2 2 2 2 2" xfId="9006" xr:uid="{00000000-0005-0000-0000-0000116D0000}"/>
    <cellStyle name="Normal 2 2 3 2 2 2 2 2 2 2" xfId="9007" xr:uid="{00000000-0005-0000-0000-0000126D0000}"/>
    <cellStyle name="Normal 2 2 3 2 2 2 2 2 3" xfId="9008" xr:uid="{00000000-0005-0000-0000-0000136D0000}"/>
    <cellStyle name="Normal 2 2 3 2 2 2 2 3" xfId="9009" xr:uid="{00000000-0005-0000-0000-0000146D0000}"/>
    <cellStyle name="Normal 2 2 3 2 2 2 2 3 2" xfId="9010" xr:uid="{00000000-0005-0000-0000-0000156D0000}"/>
    <cellStyle name="Normal 2 2 3 2 2 2 2 4" xfId="9011" xr:uid="{00000000-0005-0000-0000-0000166D0000}"/>
    <cellStyle name="Normal 2 2 3 2 2 2 2 4 2" xfId="9012" xr:uid="{00000000-0005-0000-0000-0000176D0000}"/>
    <cellStyle name="Normal 2 2 3 2 2 2 2 5" xfId="9013" xr:uid="{00000000-0005-0000-0000-0000186D0000}"/>
    <cellStyle name="Normal 2 2 3 2 2 2 2 5 2" xfId="9014" xr:uid="{00000000-0005-0000-0000-0000196D0000}"/>
    <cellStyle name="Normal 2 2 3 2 2 2 2 6" xfId="9015" xr:uid="{00000000-0005-0000-0000-00001A6D0000}"/>
    <cellStyle name="Normal 2 2 3 2 2 2 3" xfId="9016" xr:uid="{00000000-0005-0000-0000-00001B6D0000}"/>
    <cellStyle name="Normal 2 2 3 2 2 2 3 2" xfId="9017" xr:uid="{00000000-0005-0000-0000-00001C6D0000}"/>
    <cellStyle name="Normal 2 2 3 2 2 2 3 2 2" xfId="9018" xr:uid="{00000000-0005-0000-0000-00001D6D0000}"/>
    <cellStyle name="Normal 2 2 3 2 2 2 3 3" xfId="9019" xr:uid="{00000000-0005-0000-0000-00001E6D0000}"/>
    <cellStyle name="Normal 2 2 3 2 2 2 3 3 2" xfId="9020" xr:uid="{00000000-0005-0000-0000-00001F6D0000}"/>
    <cellStyle name="Normal 2 2 3 2 2 2 3 4" xfId="9021" xr:uid="{00000000-0005-0000-0000-0000206D0000}"/>
    <cellStyle name="Normal 2 2 3 2 2 2 4" xfId="9022" xr:uid="{00000000-0005-0000-0000-0000216D0000}"/>
    <cellStyle name="Normal 2 2 3 2 2 2 4 2" xfId="9023" xr:uid="{00000000-0005-0000-0000-0000226D0000}"/>
    <cellStyle name="Normal 2 2 3 2 2 2 4 2 2" xfId="9024" xr:uid="{00000000-0005-0000-0000-0000236D0000}"/>
    <cellStyle name="Normal 2 2 3 2 2 2 4 3" xfId="9025" xr:uid="{00000000-0005-0000-0000-0000246D0000}"/>
    <cellStyle name="Normal 2 2 3 2 2 2 5" xfId="9026" xr:uid="{00000000-0005-0000-0000-0000256D0000}"/>
    <cellStyle name="Normal 2 2 3 2 2 2 5 2" xfId="9027" xr:uid="{00000000-0005-0000-0000-0000266D0000}"/>
    <cellStyle name="Normal 2 2 3 2 2 2 6" xfId="9028" xr:uid="{00000000-0005-0000-0000-0000276D0000}"/>
    <cellStyle name="Normal 2 2 3 2 2 2 6 2" xfId="9029" xr:uid="{00000000-0005-0000-0000-0000286D0000}"/>
    <cellStyle name="Normal 2 2 3 2 2 2 7" xfId="9030" xr:uid="{00000000-0005-0000-0000-0000296D0000}"/>
    <cellStyle name="Normal 2 2 3 2 2 3" xfId="9031" xr:uid="{00000000-0005-0000-0000-00002A6D0000}"/>
    <cellStyle name="Normal 2 2 3 2 2 3 2" xfId="9032" xr:uid="{00000000-0005-0000-0000-00002B6D0000}"/>
    <cellStyle name="Normal 2 2 3 2 2 3 2 2" xfId="9033" xr:uid="{00000000-0005-0000-0000-00002C6D0000}"/>
    <cellStyle name="Normal 2 2 3 2 2 3 2 2 2" xfId="9034" xr:uid="{00000000-0005-0000-0000-00002D6D0000}"/>
    <cellStyle name="Normal 2 2 3 2 2 3 2 2 2 2" xfId="9035" xr:uid="{00000000-0005-0000-0000-00002E6D0000}"/>
    <cellStyle name="Normal 2 2 3 2 2 3 2 2 3" xfId="9036" xr:uid="{00000000-0005-0000-0000-00002F6D0000}"/>
    <cellStyle name="Normal 2 2 3 2 2 3 2 3" xfId="9037" xr:uid="{00000000-0005-0000-0000-0000306D0000}"/>
    <cellStyle name="Normal 2 2 3 2 2 3 2 3 2" xfId="9038" xr:uid="{00000000-0005-0000-0000-0000316D0000}"/>
    <cellStyle name="Normal 2 2 3 2 2 3 2 4" xfId="9039" xr:uid="{00000000-0005-0000-0000-0000326D0000}"/>
    <cellStyle name="Normal 2 2 3 2 2 3 2 4 2" xfId="9040" xr:uid="{00000000-0005-0000-0000-0000336D0000}"/>
    <cellStyle name="Normal 2 2 3 2 2 3 2 5" xfId="9041" xr:uid="{00000000-0005-0000-0000-0000346D0000}"/>
    <cellStyle name="Normal 2 2 3 2 2 3 3" xfId="9042" xr:uid="{00000000-0005-0000-0000-0000356D0000}"/>
    <cellStyle name="Normal 2 2 3 2 2 3 3 2" xfId="9043" xr:uid="{00000000-0005-0000-0000-0000366D0000}"/>
    <cellStyle name="Normal 2 2 3 2 2 3 3 2 2" xfId="9044" xr:uid="{00000000-0005-0000-0000-0000376D0000}"/>
    <cellStyle name="Normal 2 2 3 2 2 3 3 3" xfId="9045" xr:uid="{00000000-0005-0000-0000-0000386D0000}"/>
    <cellStyle name="Normal 2 2 3 2 2 3 3 3 2" xfId="9046" xr:uid="{00000000-0005-0000-0000-0000396D0000}"/>
    <cellStyle name="Normal 2 2 3 2 2 3 3 4" xfId="9047" xr:uid="{00000000-0005-0000-0000-00003A6D0000}"/>
    <cellStyle name="Normal 2 2 3 2 2 3 4" xfId="9048" xr:uid="{00000000-0005-0000-0000-00003B6D0000}"/>
    <cellStyle name="Normal 2 2 3 2 2 3 4 2" xfId="9049" xr:uid="{00000000-0005-0000-0000-00003C6D0000}"/>
    <cellStyle name="Normal 2 2 3 2 2 3 4 2 2" xfId="9050" xr:uid="{00000000-0005-0000-0000-00003D6D0000}"/>
    <cellStyle name="Normal 2 2 3 2 2 3 4 3" xfId="9051" xr:uid="{00000000-0005-0000-0000-00003E6D0000}"/>
    <cellStyle name="Normal 2 2 3 2 2 3 5" xfId="9052" xr:uid="{00000000-0005-0000-0000-00003F6D0000}"/>
    <cellStyle name="Normal 2 2 3 2 2 3 5 2" xfId="9053" xr:uid="{00000000-0005-0000-0000-0000406D0000}"/>
    <cellStyle name="Normal 2 2 3 2 2 3 6" xfId="9054" xr:uid="{00000000-0005-0000-0000-0000416D0000}"/>
    <cellStyle name="Normal 2 2 3 2 2 3 6 2" xfId="9055" xr:uid="{00000000-0005-0000-0000-0000426D0000}"/>
    <cellStyle name="Normal 2 2 3 2 2 3 7" xfId="9056" xr:uid="{00000000-0005-0000-0000-0000436D0000}"/>
    <cellStyle name="Normal 2 2 3 2 2 4" xfId="9057" xr:uid="{00000000-0005-0000-0000-0000446D0000}"/>
    <cellStyle name="Normal 2 2 3 2 2 4 2" xfId="9058" xr:uid="{00000000-0005-0000-0000-0000456D0000}"/>
    <cellStyle name="Normal 2 2 3 2 2 4 2 2" xfId="9059" xr:uid="{00000000-0005-0000-0000-0000466D0000}"/>
    <cellStyle name="Normal 2 2 3 2 2 4 2 2 2" xfId="9060" xr:uid="{00000000-0005-0000-0000-0000476D0000}"/>
    <cellStyle name="Normal 2 2 3 2 2 4 2 2 2 2" xfId="9061" xr:uid="{00000000-0005-0000-0000-0000486D0000}"/>
    <cellStyle name="Normal 2 2 3 2 2 4 2 2 3" xfId="9062" xr:uid="{00000000-0005-0000-0000-0000496D0000}"/>
    <cellStyle name="Normal 2 2 3 2 2 4 2 3" xfId="9063" xr:uid="{00000000-0005-0000-0000-00004A6D0000}"/>
    <cellStyle name="Normal 2 2 3 2 2 4 2 3 2" xfId="9064" xr:uid="{00000000-0005-0000-0000-00004B6D0000}"/>
    <cellStyle name="Normal 2 2 3 2 2 4 2 4" xfId="9065" xr:uid="{00000000-0005-0000-0000-00004C6D0000}"/>
    <cellStyle name="Normal 2 2 3 2 2 4 2 4 2" xfId="9066" xr:uid="{00000000-0005-0000-0000-00004D6D0000}"/>
    <cellStyle name="Normal 2 2 3 2 2 4 2 5" xfId="9067" xr:uid="{00000000-0005-0000-0000-00004E6D0000}"/>
    <cellStyle name="Normal 2 2 3 2 2 4 3" xfId="9068" xr:uid="{00000000-0005-0000-0000-00004F6D0000}"/>
    <cellStyle name="Normal 2 2 3 2 2 4 3 2" xfId="9069" xr:uid="{00000000-0005-0000-0000-0000506D0000}"/>
    <cellStyle name="Normal 2 2 3 2 2 4 3 2 2" xfId="9070" xr:uid="{00000000-0005-0000-0000-0000516D0000}"/>
    <cellStyle name="Normal 2 2 3 2 2 4 3 3" xfId="9071" xr:uid="{00000000-0005-0000-0000-0000526D0000}"/>
    <cellStyle name="Normal 2 2 3 2 2 4 3 3 2" xfId="9072" xr:uid="{00000000-0005-0000-0000-0000536D0000}"/>
    <cellStyle name="Normal 2 2 3 2 2 4 3 4" xfId="9073" xr:uid="{00000000-0005-0000-0000-0000546D0000}"/>
    <cellStyle name="Normal 2 2 3 2 2 4 4" xfId="9074" xr:uid="{00000000-0005-0000-0000-0000556D0000}"/>
    <cellStyle name="Normal 2 2 3 2 2 4 4 2" xfId="9075" xr:uid="{00000000-0005-0000-0000-0000566D0000}"/>
    <cellStyle name="Normal 2 2 3 2 2 4 4 2 2" xfId="9076" xr:uid="{00000000-0005-0000-0000-0000576D0000}"/>
    <cellStyle name="Normal 2 2 3 2 2 4 4 3" xfId="9077" xr:uid="{00000000-0005-0000-0000-0000586D0000}"/>
    <cellStyle name="Normal 2 2 3 2 2 4 5" xfId="9078" xr:uid="{00000000-0005-0000-0000-0000596D0000}"/>
    <cellStyle name="Normal 2 2 3 2 2 4 5 2" xfId="9079" xr:uid="{00000000-0005-0000-0000-00005A6D0000}"/>
    <cellStyle name="Normal 2 2 3 2 2 4 6" xfId="9080" xr:uid="{00000000-0005-0000-0000-00005B6D0000}"/>
    <cellStyle name="Normal 2 2 3 2 2 5" xfId="9081" xr:uid="{00000000-0005-0000-0000-00005C6D0000}"/>
    <cellStyle name="Normal 2 2 3 2 2 5 2" xfId="9082" xr:uid="{00000000-0005-0000-0000-00005D6D0000}"/>
    <cellStyle name="Normal 2 2 3 2 2 5 2 2" xfId="9083" xr:uid="{00000000-0005-0000-0000-00005E6D0000}"/>
    <cellStyle name="Normal 2 2 3 2 2 5 2 2 2" xfId="9084" xr:uid="{00000000-0005-0000-0000-00005F6D0000}"/>
    <cellStyle name="Normal 2 2 3 2 2 5 2 3" xfId="9085" xr:uid="{00000000-0005-0000-0000-0000606D0000}"/>
    <cellStyle name="Normal 2 2 3 2 2 5 3" xfId="9086" xr:uid="{00000000-0005-0000-0000-0000616D0000}"/>
    <cellStyle name="Normal 2 2 3 2 2 5 3 2" xfId="9087" xr:uid="{00000000-0005-0000-0000-0000626D0000}"/>
    <cellStyle name="Normal 2 2 3 2 2 5 4" xfId="9088" xr:uid="{00000000-0005-0000-0000-0000636D0000}"/>
    <cellStyle name="Normal 2 2 3 2 2 5 4 2" xfId="9089" xr:uid="{00000000-0005-0000-0000-0000646D0000}"/>
    <cellStyle name="Normal 2 2 3 2 2 5 5" xfId="9090" xr:uid="{00000000-0005-0000-0000-0000656D0000}"/>
    <cellStyle name="Normal 2 2 3 2 2 6" xfId="9091" xr:uid="{00000000-0005-0000-0000-0000666D0000}"/>
    <cellStyle name="Normal 2 2 3 2 2 6 2" xfId="9092" xr:uid="{00000000-0005-0000-0000-0000676D0000}"/>
    <cellStyle name="Normal 2 2 3 2 2 6 2 2" xfId="9093" xr:uid="{00000000-0005-0000-0000-0000686D0000}"/>
    <cellStyle name="Normal 2 2 3 2 2 6 2 2 2" xfId="9094" xr:uid="{00000000-0005-0000-0000-0000696D0000}"/>
    <cellStyle name="Normal 2 2 3 2 2 6 2 3" xfId="9095" xr:uid="{00000000-0005-0000-0000-00006A6D0000}"/>
    <cellStyle name="Normal 2 2 3 2 2 6 3" xfId="9096" xr:uid="{00000000-0005-0000-0000-00006B6D0000}"/>
    <cellStyle name="Normal 2 2 3 2 2 6 3 2" xfId="9097" xr:uid="{00000000-0005-0000-0000-00006C6D0000}"/>
    <cellStyle name="Normal 2 2 3 2 2 6 4" xfId="9098" xr:uid="{00000000-0005-0000-0000-00006D6D0000}"/>
    <cellStyle name="Normal 2 2 3 2 2 6 4 2" xfId="9099" xr:uid="{00000000-0005-0000-0000-00006E6D0000}"/>
    <cellStyle name="Normal 2 2 3 2 2 6 5" xfId="9100" xr:uid="{00000000-0005-0000-0000-00006F6D0000}"/>
    <cellStyle name="Normal 2 2 3 2 2 7" xfId="9101" xr:uid="{00000000-0005-0000-0000-0000706D0000}"/>
    <cellStyle name="Normal 2 2 3 2 2 7 2" xfId="9102" xr:uid="{00000000-0005-0000-0000-0000716D0000}"/>
    <cellStyle name="Normal 2 2 3 2 2 7 2 2" xfId="9103" xr:uid="{00000000-0005-0000-0000-0000726D0000}"/>
    <cellStyle name="Normal 2 2 3 2 2 7 3" xfId="9104" xr:uid="{00000000-0005-0000-0000-0000736D0000}"/>
    <cellStyle name="Normal 2 2 3 2 2 7 3 2" xfId="9105" xr:uid="{00000000-0005-0000-0000-0000746D0000}"/>
    <cellStyle name="Normal 2 2 3 2 2 7 4" xfId="9106" xr:uid="{00000000-0005-0000-0000-0000756D0000}"/>
    <cellStyle name="Normal 2 2 3 2 2 8" xfId="9107" xr:uid="{00000000-0005-0000-0000-0000766D0000}"/>
    <cellStyle name="Normal 2 2 3 2 2 8 2" xfId="9108" xr:uid="{00000000-0005-0000-0000-0000776D0000}"/>
    <cellStyle name="Normal 2 2 3 2 2 8 2 2" xfId="9109" xr:uid="{00000000-0005-0000-0000-0000786D0000}"/>
    <cellStyle name="Normal 2 2 3 2 2 8 3" xfId="9110" xr:uid="{00000000-0005-0000-0000-0000796D0000}"/>
    <cellStyle name="Normal 2 2 3 2 2 8 3 2" xfId="9111" xr:uid="{00000000-0005-0000-0000-00007A6D0000}"/>
    <cellStyle name="Normal 2 2 3 2 2 8 4" xfId="9112" xr:uid="{00000000-0005-0000-0000-00007B6D0000}"/>
    <cellStyle name="Normal 2 2 3 2 2 9" xfId="9113" xr:uid="{00000000-0005-0000-0000-00007C6D0000}"/>
    <cellStyle name="Normal 2 2 3 2 2 9 2" xfId="9114" xr:uid="{00000000-0005-0000-0000-00007D6D0000}"/>
    <cellStyle name="Normal 2 2 3 2 2 9 2 2" xfId="9115" xr:uid="{00000000-0005-0000-0000-00007E6D0000}"/>
    <cellStyle name="Normal 2 2 3 2 2 9 3" xfId="9116" xr:uid="{00000000-0005-0000-0000-00007F6D0000}"/>
    <cellStyle name="Normal 2 2 3 2 3" xfId="9117" xr:uid="{00000000-0005-0000-0000-0000806D0000}"/>
    <cellStyle name="Normal 2 2 3 2 3 2" xfId="9118" xr:uid="{00000000-0005-0000-0000-0000816D0000}"/>
    <cellStyle name="Normal 2 2 3 2 3 2 2" xfId="9119" xr:uid="{00000000-0005-0000-0000-0000826D0000}"/>
    <cellStyle name="Normal 2 2 3 2 3 2 2 2" xfId="9120" xr:uid="{00000000-0005-0000-0000-0000836D0000}"/>
    <cellStyle name="Normal 2 2 3 2 3 2 2 2 2" xfId="9121" xr:uid="{00000000-0005-0000-0000-0000846D0000}"/>
    <cellStyle name="Normal 2 2 3 2 3 2 2 3" xfId="9122" xr:uid="{00000000-0005-0000-0000-0000856D0000}"/>
    <cellStyle name="Normal 2 2 3 2 3 2 3" xfId="9123" xr:uid="{00000000-0005-0000-0000-0000866D0000}"/>
    <cellStyle name="Normal 2 2 3 2 3 2 3 2" xfId="9124" xr:uid="{00000000-0005-0000-0000-0000876D0000}"/>
    <cellStyle name="Normal 2 2 3 2 3 2 4" xfId="9125" xr:uid="{00000000-0005-0000-0000-0000886D0000}"/>
    <cellStyle name="Normal 2 2 3 2 3 2 4 2" xfId="9126" xr:uid="{00000000-0005-0000-0000-0000896D0000}"/>
    <cellStyle name="Normal 2 2 3 2 3 2 5" xfId="9127" xr:uid="{00000000-0005-0000-0000-00008A6D0000}"/>
    <cellStyle name="Normal 2 2 3 2 3 2 5 2" xfId="9128" xr:uid="{00000000-0005-0000-0000-00008B6D0000}"/>
    <cellStyle name="Normal 2 2 3 2 3 2 6" xfId="9129" xr:uid="{00000000-0005-0000-0000-00008C6D0000}"/>
    <cellStyle name="Normal 2 2 3 2 3 3" xfId="9130" xr:uid="{00000000-0005-0000-0000-00008D6D0000}"/>
    <cellStyle name="Normal 2 2 3 2 3 3 2" xfId="9131" xr:uid="{00000000-0005-0000-0000-00008E6D0000}"/>
    <cellStyle name="Normal 2 2 3 2 3 3 2 2" xfId="9132" xr:uid="{00000000-0005-0000-0000-00008F6D0000}"/>
    <cellStyle name="Normal 2 2 3 2 3 3 3" xfId="9133" xr:uid="{00000000-0005-0000-0000-0000906D0000}"/>
    <cellStyle name="Normal 2 2 3 2 3 3 3 2" xfId="9134" xr:uid="{00000000-0005-0000-0000-0000916D0000}"/>
    <cellStyle name="Normal 2 2 3 2 3 3 4" xfId="9135" xr:uid="{00000000-0005-0000-0000-0000926D0000}"/>
    <cellStyle name="Normal 2 2 3 2 3 4" xfId="9136" xr:uid="{00000000-0005-0000-0000-0000936D0000}"/>
    <cellStyle name="Normal 2 2 3 2 3 4 2" xfId="9137" xr:uid="{00000000-0005-0000-0000-0000946D0000}"/>
    <cellStyle name="Normal 2 2 3 2 3 4 2 2" xfId="9138" xr:uid="{00000000-0005-0000-0000-0000956D0000}"/>
    <cellStyle name="Normal 2 2 3 2 3 4 3" xfId="9139" xr:uid="{00000000-0005-0000-0000-0000966D0000}"/>
    <cellStyle name="Normal 2 2 3 2 3 5" xfId="9140" xr:uid="{00000000-0005-0000-0000-0000976D0000}"/>
    <cellStyle name="Normal 2 2 3 2 3 5 2" xfId="9141" xr:uid="{00000000-0005-0000-0000-0000986D0000}"/>
    <cellStyle name="Normal 2 2 3 2 3 6" xfId="9142" xr:uid="{00000000-0005-0000-0000-0000996D0000}"/>
    <cellStyle name="Normal 2 2 3 2 3 6 2" xfId="9143" xr:uid="{00000000-0005-0000-0000-00009A6D0000}"/>
    <cellStyle name="Normal 2 2 3 2 3 7" xfId="9144" xr:uid="{00000000-0005-0000-0000-00009B6D0000}"/>
    <cellStyle name="Normal 2 2 3 2 4" xfId="9145" xr:uid="{00000000-0005-0000-0000-00009C6D0000}"/>
    <cellStyle name="Normal 2 2 3 2 4 2" xfId="9146" xr:uid="{00000000-0005-0000-0000-00009D6D0000}"/>
    <cellStyle name="Normal 2 2 3 2 4 2 2" xfId="9147" xr:uid="{00000000-0005-0000-0000-00009E6D0000}"/>
    <cellStyle name="Normal 2 2 3 2 4 2 2 2" xfId="9148" xr:uid="{00000000-0005-0000-0000-00009F6D0000}"/>
    <cellStyle name="Normal 2 2 3 2 4 2 2 2 2" xfId="9149" xr:uid="{00000000-0005-0000-0000-0000A06D0000}"/>
    <cellStyle name="Normal 2 2 3 2 4 2 2 3" xfId="9150" xr:uid="{00000000-0005-0000-0000-0000A16D0000}"/>
    <cellStyle name="Normal 2 2 3 2 4 2 3" xfId="9151" xr:uid="{00000000-0005-0000-0000-0000A26D0000}"/>
    <cellStyle name="Normal 2 2 3 2 4 2 3 2" xfId="9152" xr:uid="{00000000-0005-0000-0000-0000A36D0000}"/>
    <cellStyle name="Normal 2 2 3 2 4 2 4" xfId="9153" xr:uid="{00000000-0005-0000-0000-0000A46D0000}"/>
    <cellStyle name="Normal 2 2 3 2 4 2 4 2" xfId="9154" xr:uid="{00000000-0005-0000-0000-0000A56D0000}"/>
    <cellStyle name="Normal 2 2 3 2 4 2 5" xfId="9155" xr:uid="{00000000-0005-0000-0000-0000A66D0000}"/>
    <cellStyle name="Normal 2 2 3 2 4 3" xfId="9156" xr:uid="{00000000-0005-0000-0000-0000A76D0000}"/>
    <cellStyle name="Normal 2 2 3 2 4 3 2" xfId="9157" xr:uid="{00000000-0005-0000-0000-0000A86D0000}"/>
    <cellStyle name="Normal 2 2 3 2 4 3 2 2" xfId="9158" xr:uid="{00000000-0005-0000-0000-0000A96D0000}"/>
    <cellStyle name="Normal 2 2 3 2 4 3 3" xfId="9159" xr:uid="{00000000-0005-0000-0000-0000AA6D0000}"/>
    <cellStyle name="Normal 2 2 3 2 4 3 3 2" xfId="9160" xr:uid="{00000000-0005-0000-0000-0000AB6D0000}"/>
    <cellStyle name="Normal 2 2 3 2 4 3 4" xfId="9161" xr:uid="{00000000-0005-0000-0000-0000AC6D0000}"/>
    <cellStyle name="Normal 2 2 3 2 4 4" xfId="9162" xr:uid="{00000000-0005-0000-0000-0000AD6D0000}"/>
    <cellStyle name="Normal 2 2 3 2 4 4 2" xfId="9163" xr:uid="{00000000-0005-0000-0000-0000AE6D0000}"/>
    <cellStyle name="Normal 2 2 3 2 4 4 2 2" xfId="9164" xr:uid="{00000000-0005-0000-0000-0000AF6D0000}"/>
    <cellStyle name="Normal 2 2 3 2 4 4 3" xfId="9165" xr:uid="{00000000-0005-0000-0000-0000B06D0000}"/>
    <cellStyle name="Normal 2 2 3 2 4 5" xfId="9166" xr:uid="{00000000-0005-0000-0000-0000B16D0000}"/>
    <cellStyle name="Normal 2 2 3 2 4 5 2" xfId="9167" xr:uid="{00000000-0005-0000-0000-0000B26D0000}"/>
    <cellStyle name="Normal 2 2 3 2 4 6" xfId="9168" xr:uid="{00000000-0005-0000-0000-0000B36D0000}"/>
    <cellStyle name="Normal 2 2 3 2 4 6 2" xfId="9169" xr:uid="{00000000-0005-0000-0000-0000B46D0000}"/>
    <cellStyle name="Normal 2 2 3 2 4 7" xfId="9170" xr:uid="{00000000-0005-0000-0000-0000B56D0000}"/>
    <cellStyle name="Normal 2 2 3 2 5" xfId="9171" xr:uid="{00000000-0005-0000-0000-0000B66D0000}"/>
    <cellStyle name="Normal 2 2 3 2 5 2" xfId="9172" xr:uid="{00000000-0005-0000-0000-0000B76D0000}"/>
    <cellStyle name="Normal 2 2 3 2 5 2 2" xfId="9173" xr:uid="{00000000-0005-0000-0000-0000B86D0000}"/>
    <cellStyle name="Normal 2 2 3 2 5 2 2 2" xfId="9174" xr:uid="{00000000-0005-0000-0000-0000B96D0000}"/>
    <cellStyle name="Normal 2 2 3 2 5 2 2 2 2" xfId="9175" xr:uid="{00000000-0005-0000-0000-0000BA6D0000}"/>
    <cellStyle name="Normal 2 2 3 2 5 2 2 3" xfId="9176" xr:uid="{00000000-0005-0000-0000-0000BB6D0000}"/>
    <cellStyle name="Normal 2 2 3 2 5 2 3" xfId="9177" xr:uid="{00000000-0005-0000-0000-0000BC6D0000}"/>
    <cellStyle name="Normal 2 2 3 2 5 2 3 2" xfId="9178" xr:uid="{00000000-0005-0000-0000-0000BD6D0000}"/>
    <cellStyle name="Normal 2 2 3 2 5 2 4" xfId="9179" xr:uid="{00000000-0005-0000-0000-0000BE6D0000}"/>
    <cellStyle name="Normal 2 2 3 2 5 2 4 2" xfId="9180" xr:uid="{00000000-0005-0000-0000-0000BF6D0000}"/>
    <cellStyle name="Normal 2 2 3 2 5 2 5" xfId="9181" xr:uid="{00000000-0005-0000-0000-0000C06D0000}"/>
    <cellStyle name="Normal 2 2 3 2 5 3" xfId="9182" xr:uid="{00000000-0005-0000-0000-0000C16D0000}"/>
    <cellStyle name="Normal 2 2 3 2 5 3 2" xfId="9183" xr:uid="{00000000-0005-0000-0000-0000C26D0000}"/>
    <cellStyle name="Normal 2 2 3 2 5 3 2 2" xfId="9184" xr:uid="{00000000-0005-0000-0000-0000C36D0000}"/>
    <cellStyle name="Normal 2 2 3 2 5 3 3" xfId="9185" xr:uid="{00000000-0005-0000-0000-0000C46D0000}"/>
    <cellStyle name="Normal 2 2 3 2 5 3 3 2" xfId="9186" xr:uid="{00000000-0005-0000-0000-0000C56D0000}"/>
    <cellStyle name="Normal 2 2 3 2 5 3 4" xfId="9187" xr:uid="{00000000-0005-0000-0000-0000C66D0000}"/>
    <cellStyle name="Normal 2 2 3 2 5 4" xfId="9188" xr:uid="{00000000-0005-0000-0000-0000C76D0000}"/>
    <cellStyle name="Normal 2 2 3 2 5 4 2" xfId="9189" xr:uid="{00000000-0005-0000-0000-0000C86D0000}"/>
    <cellStyle name="Normal 2 2 3 2 5 4 2 2" xfId="9190" xr:uid="{00000000-0005-0000-0000-0000C96D0000}"/>
    <cellStyle name="Normal 2 2 3 2 5 4 3" xfId="9191" xr:uid="{00000000-0005-0000-0000-0000CA6D0000}"/>
    <cellStyle name="Normal 2 2 3 2 5 5" xfId="9192" xr:uid="{00000000-0005-0000-0000-0000CB6D0000}"/>
    <cellStyle name="Normal 2 2 3 2 5 5 2" xfId="9193" xr:uid="{00000000-0005-0000-0000-0000CC6D0000}"/>
    <cellStyle name="Normal 2 2 3 2 5 6" xfId="9194" xr:uid="{00000000-0005-0000-0000-0000CD6D0000}"/>
    <cellStyle name="Normal 2 2 3 2 6" xfId="9195" xr:uid="{00000000-0005-0000-0000-0000CE6D0000}"/>
    <cellStyle name="Normal 2 2 3 2 6 2" xfId="9196" xr:uid="{00000000-0005-0000-0000-0000CF6D0000}"/>
    <cellStyle name="Normal 2 2 3 2 6 2 2" xfId="9197" xr:uid="{00000000-0005-0000-0000-0000D06D0000}"/>
    <cellStyle name="Normal 2 2 3 2 6 2 2 2" xfId="9198" xr:uid="{00000000-0005-0000-0000-0000D16D0000}"/>
    <cellStyle name="Normal 2 2 3 2 6 2 3" xfId="9199" xr:uid="{00000000-0005-0000-0000-0000D26D0000}"/>
    <cellStyle name="Normal 2 2 3 2 6 3" xfId="9200" xr:uid="{00000000-0005-0000-0000-0000D36D0000}"/>
    <cellStyle name="Normal 2 2 3 2 6 3 2" xfId="9201" xr:uid="{00000000-0005-0000-0000-0000D46D0000}"/>
    <cellStyle name="Normal 2 2 3 2 6 4" xfId="9202" xr:uid="{00000000-0005-0000-0000-0000D56D0000}"/>
    <cellStyle name="Normal 2 2 3 2 6 4 2" xfId="9203" xr:uid="{00000000-0005-0000-0000-0000D66D0000}"/>
    <cellStyle name="Normal 2 2 3 2 6 5" xfId="9204" xr:uid="{00000000-0005-0000-0000-0000D76D0000}"/>
    <cellStyle name="Normal 2 2 3 2 7" xfId="9205" xr:uid="{00000000-0005-0000-0000-0000D86D0000}"/>
    <cellStyle name="Normal 2 2 3 2 7 2" xfId="9206" xr:uid="{00000000-0005-0000-0000-0000D96D0000}"/>
    <cellStyle name="Normal 2 2 3 2 7 2 2" xfId="9207" xr:uid="{00000000-0005-0000-0000-0000DA6D0000}"/>
    <cellStyle name="Normal 2 2 3 2 7 2 2 2" xfId="9208" xr:uid="{00000000-0005-0000-0000-0000DB6D0000}"/>
    <cellStyle name="Normal 2 2 3 2 7 2 3" xfId="9209" xr:uid="{00000000-0005-0000-0000-0000DC6D0000}"/>
    <cellStyle name="Normal 2 2 3 2 7 3" xfId="9210" xr:uid="{00000000-0005-0000-0000-0000DD6D0000}"/>
    <cellStyle name="Normal 2 2 3 2 7 3 2" xfId="9211" xr:uid="{00000000-0005-0000-0000-0000DE6D0000}"/>
    <cellStyle name="Normal 2 2 3 2 7 4" xfId="9212" xr:uid="{00000000-0005-0000-0000-0000DF6D0000}"/>
    <cellStyle name="Normal 2 2 3 2 7 4 2" xfId="9213" xr:uid="{00000000-0005-0000-0000-0000E06D0000}"/>
    <cellStyle name="Normal 2 2 3 2 7 5" xfId="9214" xr:uid="{00000000-0005-0000-0000-0000E16D0000}"/>
    <cellStyle name="Normal 2 2 3 2 8" xfId="9215" xr:uid="{00000000-0005-0000-0000-0000E26D0000}"/>
    <cellStyle name="Normal 2 2 3 2 8 2" xfId="9216" xr:uid="{00000000-0005-0000-0000-0000E36D0000}"/>
    <cellStyle name="Normal 2 2 3 2 8 2 2" xfId="9217" xr:uid="{00000000-0005-0000-0000-0000E46D0000}"/>
    <cellStyle name="Normal 2 2 3 2 8 3" xfId="9218" xr:uid="{00000000-0005-0000-0000-0000E56D0000}"/>
    <cellStyle name="Normal 2 2 3 2 8 3 2" xfId="9219" xr:uid="{00000000-0005-0000-0000-0000E66D0000}"/>
    <cellStyle name="Normal 2 2 3 2 8 4" xfId="9220" xr:uid="{00000000-0005-0000-0000-0000E76D0000}"/>
    <cellStyle name="Normal 2 2 3 2 9" xfId="9221" xr:uid="{00000000-0005-0000-0000-0000E86D0000}"/>
    <cellStyle name="Normal 2 2 3 2 9 2" xfId="9222" xr:uid="{00000000-0005-0000-0000-0000E96D0000}"/>
    <cellStyle name="Normal 2 2 3 2 9 2 2" xfId="9223" xr:uid="{00000000-0005-0000-0000-0000EA6D0000}"/>
    <cellStyle name="Normal 2 2 3 2 9 3" xfId="9224" xr:uid="{00000000-0005-0000-0000-0000EB6D0000}"/>
    <cellStyle name="Normal 2 2 3 2 9 3 2" xfId="9225" xr:uid="{00000000-0005-0000-0000-0000EC6D0000}"/>
    <cellStyle name="Normal 2 2 3 2 9 4" xfId="9226" xr:uid="{00000000-0005-0000-0000-0000ED6D0000}"/>
    <cellStyle name="Normal 2 2 3 3" xfId="9227" xr:uid="{00000000-0005-0000-0000-0000EE6D0000}"/>
    <cellStyle name="Normal 2 2 3 3 10" xfId="9228" xr:uid="{00000000-0005-0000-0000-0000EF6D0000}"/>
    <cellStyle name="Normal 2 2 3 3 10 2" xfId="9229" xr:uid="{00000000-0005-0000-0000-0000F06D0000}"/>
    <cellStyle name="Normal 2 2 3 3 10 2 2" xfId="9230" xr:uid="{00000000-0005-0000-0000-0000F16D0000}"/>
    <cellStyle name="Normal 2 2 3 3 10 3" xfId="9231" xr:uid="{00000000-0005-0000-0000-0000F26D0000}"/>
    <cellStyle name="Normal 2 2 3 3 11" xfId="9232" xr:uid="{00000000-0005-0000-0000-0000F36D0000}"/>
    <cellStyle name="Normal 2 2 3 3 11 2" xfId="9233" xr:uid="{00000000-0005-0000-0000-0000F46D0000}"/>
    <cellStyle name="Normal 2 2 3 3 11 2 2" xfId="9234" xr:uid="{00000000-0005-0000-0000-0000F56D0000}"/>
    <cellStyle name="Normal 2 2 3 3 11 3" xfId="9235" xr:uid="{00000000-0005-0000-0000-0000F66D0000}"/>
    <cellStyle name="Normal 2 2 3 3 12" xfId="9236" xr:uid="{00000000-0005-0000-0000-0000F76D0000}"/>
    <cellStyle name="Normal 2 2 3 3 12 2" xfId="9237" xr:uid="{00000000-0005-0000-0000-0000F86D0000}"/>
    <cellStyle name="Normal 2 2 3 3 13" xfId="9238" xr:uid="{00000000-0005-0000-0000-0000F96D0000}"/>
    <cellStyle name="Normal 2 2 3 3 13 2" xfId="9239" xr:uid="{00000000-0005-0000-0000-0000FA6D0000}"/>
    <cellStyle name="Normal 2 2 3 3 14" xfId="9240" xr:uid="{00000000-0005-0000-0000-0000FB6D0000}"/>
    <cellStyle name="Normal 2 2 3 3 14 2" xfId="9241" xr:uid="{00000000-0005-0000-0000-0000FC6D0000}"/>
    <cellStyle name="Normal 2 2 3 3 15" xfId="9242" xr:uid="{00000000-0005-0000-0000-0000FD6D0000}"/>
    <cellStyle name="Normal 2 2 3 3 2" xfId="9243" xr:uid="{00000000-0005-0000-0000-0000FE6D0000}"/>
    <cellStyle name="Normal 2 2 3 3 2 10" xfId="9244" xr:uid="{00000000-0005-0000-0000-0000FF6D0000}"/>
    <cellStyle name="Normal 2 2 3 3 2 10 2" xfId="9245" xr:uid="{00000000-0005-0000-0000-0000006E0000}"/>
    <cellStyle name="Normal 2 2 3 3 2 10 2 2" xfId="9246" xr:uid="{00000000-0005-0000-0000-0000016E0000}"/>
    <cellStyle name="Normal 2 2 3 3 2 10 3" xfId="9247" xr:uid="{00000000-0005-0000-0000-0000026E0000}"/>
    <cellStyle name="Normal 2 2 3 3 2 11" xfId="9248" xr:uid="{00000000-0005-0000-0000-0000036E0000}"/>
    <cellStyle name="Normal 2 2 3 3 2 11 2" xfId="9249" xr:uid="{00000000-0005-0000-0000-0000046E0000}"/>
    <cellStyle name="Normal 2 2 3 3 2 12" xfId="9250" xr:uid="{00000000-0005-0000-0000-0000056E0000}"/>
    <cellStyle name="Normal 2 2 3 3 2 12 2" xfId="9251" xr:uid="{00000000-0005-0000-0000-0000066E0000}"/>
    <cellStyle name="Normal 2 2 3 3 2 13" xfId="9252" xr:uid="{00000000-0005-0000-0000-0000076E0000}"/>
    <cellStyle name="Normal 2 2 3 3 2 13 2" xfId="9253" xr:uid="{00000000-0005-0000-0000-0000086E0000}"/>
    <cellStyle name="Normal 2 2 3 3 2 14" xfId="9254" xr:uid="{00000000-0005-0000-0000-0000096E0000}"/>
    <cellStyle name="Normal 2 2 3 3 2 2" xfId="9255" xr:uid="{00000000-0005-0000-0000-00000A6E0000}"/>
    <cellStyle name="Normal 2 2 3 3 2 2 2" xfId="9256" xr:uid="{00000000-0005-0000-0000-00000B6E0000}"/>
    <cellStyle name="Normal 2 2 3 3 2 2 2 2" xfId="9257" xr:uid="{00000000-0005-0000-0000-00000C6E0000}"/>
    <cellStyle name="Normal 2 2 3 3 2 2 2 2 2" xfId="9258" xr:uid="{00000000-0005-0000-0000-00000D6E0000}"/>
    <cellStyle name="Normal 2 2 3 3 2 2 2 2 2 2" xfId="9259" xr:uid="{00000000-0005-0000-0000-00000E6E0000}"/>
    <cellStyle name="Normal 2 2 3 3 2 2 2 2 3" xfId="9260" xr:uid="{00000000-0005-0000-0000-00000F6E0000}"/>
    <cellStyle name="Normal 2 2 3 3 2 2 2 3" xfId="9261" xr:uid="{00000000-0005-0000-0000-0000106E0000}"/>
    <cellStyle name="Normal 2 2 3 3 2 2 2 3 2" xfId="9262" xr:uid="{00000000-0005-0000-0000-0000116E0000}"/>
    <cellStyle name="Normal 2 2 3 3 2 2 2 4" xfId="9263" xr:uid="{00000000-0005-0000-0000-0000126E0000}"/>
    <cellStyle name="Normal 2 2 3 3 2 2 2 4 2" xfId="9264" xr:uid="{00000000-0005-0000-0000-0000136E0000}"/>
    <cellStyle name="Normal 2 2 3 3 2 2 2 5" xfId="9265" xr:uid="{00000000-0005-0000-0000-0000146E0000}"/>
    <cellStyle name="Normal 2 2 3 3 2 2 2 5 2" xfId="9266" xr:uid="{00000000-0005-0000-0000-0000156E0000}"/>
    <cellStyle name="Normal 2 2 3 3 2 2 2 6" xfId="9267" xr:uid="{00000000-0005-0000-0000-0000166E0000}"/>
    <cellStyle name="Normal 2 2 3 3 2 2 3" xfId="9268" xr:uid="{00000000-0005-0000-0000-0000176E0000}"/>
    <cellStyle name="Normal 2 2 3 3 2 2 3 2" xfId="9269" xr:uid="{00000000-0005-0000-0000-0000186E0000}"/>
    <cellStyle name="Normal 2 2 3 3 2 2 3 2 2" xfId="9270" xr:uid="{00000000-0005-0000-0000-0000196E0000}"/>
    <cellStyle name="Normal 2 2 3 3 2 2 3 3" xfId="9271" xr:uid="{00000000-0005-0000-0000-00001A6E0000}"/>
    <cellStyle name="Normal 2 2 3 3 2 2 3 3 2" xfId="9272" xr:uid="{00000000-0005-0000-0000-00001B6E0000}"/>
    <cellStyle name="Normal 2 2 3 3 2 2 3 4" xfId="9273" xr:uid="{00000000-0005-0000-0000-00001C6E0000}"/>
    <cellStyle name="Normal 2 2 3 3 2 2 4" xfId="9274" xr:uid="{00000000-0005-0000-0000-00001D6E0000}"/>
    <cellStyle name="Normal 2 2 3 3 2 2 4 2" xfId="9275" xr:uid="{00000000-0005-0000-0000-00001E6E0000}"/>
    <cellStyle name="Normal 2 2 3 3 2 2 4 2 2" xfId="9276" xr:uid="{00000000-0005-0000-0000-00001F6E0000}"/>
    <cellStyle name="Normal 2 2 3 3 2 2 4 3" xfId="9277" xr:uid="{00000000-0005-0000-0000-0000206E0000}"/>
    <cellStyle name="Normal 2 2 3 3 2 2 5" xfId="9278" xr:uid="{00000000-0005-0000-0000-0000216E0000}"/>
    <cellStyle name="Normal 2 2 3 3 2 2 5 2" xfId="9279" xr:uid="{00000000-0005-0000-0000-0000226E0000}"/>
    <cellStyle name="Normal 2 2 3 3 2 2 6" xfId="9280" xr:uid="{00000000-0005-0000-0000-0000236E0000}"/>
    <cellStyle name="Normal 2 2 3 3 2 2 6 2" xfId="9281" xr:uid="{00000000-0005-0000-0000-0000246E0000}"/>
    <cellStyle name="Normal 2 2 3 3 2 2 7" xfId="9282" xr:uid="{00000000-0005-0000-0000-0000256E0000}"/>
    <cellStyle name="Normal 2 2 3 3 2 3" xfId="9283" xr:uid="{00000000-0005-0000-0000-0000266E0000}"/>
    <cellStyle name="Normal 2 2 3 3 2 3 2" xfId="9284" xr:uid="{00000000-0005-0000-0000-0000276E0000}"/>
    <cellStyle name="Normal 2 2 3 3 2 3 2 2" xfId="9285" xr:uid="{00000000-0005-0000-0000-0000286E0000}"/>
    <cellStyle name="Normal 2 2 3 3 2 3 2 2 2" xfId="9286" xr:uid="{00000000-0005-0000-0000-0000296E0000}"/>
    <cellStyle name="Normal 2 2 3 3 2 3 2 2 2 2" xfId="9287" xr:uid="{00000000-0005-0000-0000-00002A6E0000}"/>
    <cellStyle name="Normal 2 2 3 3 2 3 2 2 3" xfId="9288" xr:uid="{00000000-0005-0000-0000-00002B6E0000}"/>
    <cellStyle name="Normal 2 2 3 3 2 3 2 3" xfId="9289" xr:uid="{00000000-0005-0000-0000-00002C6E0000}"/>
    <cellStyle name="Normal 2 2 3 3 2 3 2 3 2" xfId="9290" xr:uid="{00000000-0005-0000-0000-00002D6E0000}"/>
    <cellStyle name="Normal 2 2 3 3 2 3 2 4" xfId="9291" xr:uid="{00000000-0005-0000-0000-00002E6E0000}"/>
    <cellStyle name="Normal 2 2 3 3 2 3 2 4 2" xfId="9292" xr:uid="{00000000-0005-0000-0000-00002F6E0000}"/>
    <cellStyle name="Normal 2 2 3 3 2 3 2 5" xfId="9293" xr:uid="{00000000-0005-0000-0000-0000306E0000}"/>
    <cellStyle name="Normal 2 2 3 3 2 3 3" xfId="9294" xr:uid="{00000000-0005-0000-0000-0000316E0000}"/>
    <cellStyle name="Normal 2 2 3 3 2 3 3 2" xfId="9295" xr:uid="{00000000-0005-0000-0000-0000326E0000}"/>
    <cellStyle name="Normal 2 2 3 3 2 3 3 2 2" xfId="9296" xr:uid="{00000000-0005-0000-0000-0000336E0000}"/>
    <cellStyle name="Normal 2 2 3 3 2 3 3 3" xfId="9297" xr:uid="{00000000-0005-0000-0000-0000346E0000}"/>
    <cellStyle name="Normal 2 2 3 3 2 3 3 3 2" xfId="9298" xr:uid="{00000000-0005-0000-0000-0000356E0000}"/>
    <cellStyle name="Normal 2 2 3 3 2 3 3 4" xfId="9299" xr:uid="{00000000-0005-0000-0000-0000366E0000}"/>
    <cellStyle name="Normal 2 2 3 3 2 3 4" xfId="9300" xr:uid="{00000000-0005-0000-0000-0000376E0000}"/>
    <cellStyle name="Normal 2 2 3 3 2 3 4 2" xfId="9301" xr:uid="{00000000-0005-0000-0000-0000386E0000}"/>
    <cellStyle name="Normal 2 2 3 3 2 3 4 2 2" xfId="9302" xr:uid="{00000000-0005-0000-0000-0000396E0000}"/>
    <cellStyle name="Normal 2 2 3 3 2 3 4 3" xfId="9303" xr:uid="{00000000-0005-0000-0000-00003A6E0000}"/>
    <cellStyle name="Normal 2 2 3 3 2 3 5" xfId="9304" xr:uid="{00000000-0005-0000-0000-00003B6E0000}"/>
    <cellStyle name="Normal 2 2 3 3 2 3 5 2" xfId="9305" xr:uid="{00000000-0005-0000-0000-00003C6E0000}"/>
    <cellStyle name="Normal 2 2 3 3 2 3 6" xfId="9306" xr:uid="{00000000-0005-0000-0000-00003D6E0000}"/>
    <cellStyle name="Normal 2 2 3 3 2 3 6 2" xfId="9307" xr:uid="{00000000-0005-0000-0000-00003E6E0000}"/>
    <cellStyle name="Normal 2 2 3 3 2 3 7" xfId="9308" xr:uid="{00000000-0005-0000-0000-00003F6E0000}"/>
    <cellStyle name="Normal 2 2 3 3 2 4" xfId="9309" xr:uid="{00000000-0005-0000-0000-0000406E0000}"/>
    <cellStyle name="Normal 2 2 3 3 2 4 2" xfId="9310" xr:uid="{00000000-0005-0000-0000-0000416E0000}"/>
    <cellStyle name="Normal 2 2 3 3 2 4 2 2" xfId="9311" xr:uid="{00000000-0005-0000-0000-0000426E0000}"/>
    <cellStyle name="Normal 2 2 3 3 2 4 2 2 2" xfId="9312" xr:uid="{00000000-0005-0000-0000-0000436E0000}"/>
    <cellStyle name="Normal 2 2 3 3 2 4 2 2 2 2" xfId="9313" xr:uid="{00000000-0005-0000-0000-0000446E0000}"/>
    <cellStyle name="Normal 2 2 3 3 2 4 2 2 3" xfId="9314" xr:uid="{00000000-0005-0000-0000-0000456E0000}"/>
    <cellStyle name="Normal 2 2 3 3 2 4 2 3" xfId="9315" xr:uid="{00000000-0005-0000-0000-0000466E0000}"/>
    <cellStyle name="Normal 2 2 3 3 2 4 2 3 2" xfId="9316" xr:uid="{00000000-0005-0000-0000-0000476E0000}"/>
    <cellStyle name="Normal 2 2 3 3 2 4 2 4" xfId="9317" xr:uid="{00000000-0005-0000-0000-0000486E0000}"/>
    <cellStyle name="Normal 2 2 3 3 2 4 2 4 2" xfId="9318" xr:uid="{00000000-0005-0000-0000-0000496E0000}"/>
    <cellStyle name="Normal 2 2 3 3 2 4 2 5" xfId="9319" xr:uid="{00000000-0005-0000-0000-00004A6E0000}"/>
    <cellStyle name="Normal 2 2 3 3 2 4 3" xfId="9320" xr:uid="{00000000-0005-0000-0000-00004B6E0000}"/>
    <cellStyle name="Normal 2 2 3 3 2 4 3 2" xfId="9321" xr:uid="{00000000-0005-0000-0000-00004C6E0000}"/>
    <cellStyle name="Normal 2 2 3 3 2 4 3 2 2" xfId="9322" xr:uid="{00000000-0005-0000-0000-00004D6E0000}"/>
    <cellStyle name="Normal 2 2 3 3 2 4 3 3" xfId="9323" xr:uid="{00000000-0005-0000-0000-00004E6E0000}"/>
    <cellStyle name="Normal 2 2 3 3 2 4 3 3 2" xfId="9324" xr:uid="{00000000-0005-0000-0000-00004F6E0000}"/>
    <cellStyle name="Normal 2 2 3 3 2 4 3 4" xfId="9325" xr:uid="{00000000-0005-0000-0000-0000506E0000}"/>
    <cellStyle name="Normal 2 2 3 3 2 4 4" xfId="9326" xr:uid="{00000000-0005-0000-0000-0000516E0000}"/>
    <cellStyle name="Normal 2 2 3 3 2 4 4 2" xfId="9327" xr:uid="{00000000-0005-0000-0000-0000526E0000}"/>
    <cellStyle name="Normal 2 2 3 3 2 4 4 2 2" xfId="9328" xr:uid="{00000000-0005-0000-0000-0000536E0000}"/>
    <cellStyle name="Normal 2 2 3 3 2 4 4 3" xfId="9329" xr:uid="{00000000-0005-0000-0000-0000546E0000}"/>
    <cellStyle name="Normal 2 2 3 3 2 4 5" xfId="9330" xr:uid="{00000000-0005-0000-0000-0000556E0000}"/>
    <cellStyle name="Normal 2 2 3 3 2 4 5 2" xfId="9331" xr:uid="{00000000-0005-0000-0000-0000566E0000}"/>
    <cellStyle name="Normal 2 2 3 3 2 4 6" xfId="9332" xr:uid="{00000000-0005-0000-0000-0000576E0000}"/>
    <cellStyle name="Normal 2 2 3 3 2 5" xfId="9333" xr:uid="{00000000-0005-0000-0000-0000586E0000}"/>
    <cellStyle name="Normal 2 2 3 3 2 5 2" xfId="9334" xr:uid="{00000000-0005-0000-0000-0000596E0000}"/>
    <cellStyle name="Normal 2 2 3 3 2 5 2 2" xfId="9335" xr:uid="{00000000-0005-0000-0000-00005A6E0000}"/>
    <cellStyle name="Normal 2 2 3 3 2 5 2 2 2" xfId="9336" xr:uid="{00000000-0005-0000-0000-00005B6E0000}"/>
    <cellStyle name="Normal 2 2 3 3 2 5 2 3" xfId="9337" xr:uid="{00000000-0005-0000-0000-00005C6E0000}"/>
    <cellStyle name="Normal 2 2 3 3 2 5 3" xfId="9338" xr:uid="{00000000-0005-0000-0000-00005D6E0000}"/>
    <cellStyle name="Normal 2 2 3 3 2 5 3 2" xfId="9339" xr:uid="{00000000-0005-0000-0000-00005E6E0000}"/>
    <cellStyle name="Normal 2 2 3 3 2 5 4" xfId="9340" xr:uid="{00000000-0005-0000-0000-00005F6E0000}"/>
    <cellStyle name="Normal 2 2 3 3 2 5 4 2" xfId="9341" xr:uid="{00000000-0005-0000-0000-0000606E0000}"/>
    <cellStyle name="Normal 2 2 3 3 2 5 5" xfId="9342" xr:uid="{00000000-0005-0000-0000-0000616E0000}"/>
    <cellStyle name="Normal 2 2 3 3 2 6" xfId="9343" xr:uid="{00000000-0005-0000-0000-0000626E0000}"/>
    <cellStyle name="Normal 2 2 3 3 2 6 2" xfId="9344" xr:uid="{00000000-0005-0000-0000-0000636E0000}"/>
    <cellStyle name="Normal 2 2 3 3 2 6 2 2" xfId="9345" xr:uid="{00000000-0005-0000-0000-0000646E0000}"/>
    <cellStyle name="Normal 2 2 3 3 2 6 2 2 2" xfId="9346" xr:uid="{00000000-0005-0000-0000-0000656E0000}"/>
    <cellStyle name="Normal 2 2 3 3 2 6 2 3" xfId="9347" xr:uid="{00000000-0005-0000-0000-0000666E0000}"/>
    <cellStyle name="Normal 2 2 3 3 2 6 3" xfId="9348" xr:uid="{00000000-0005-0000-0000-0000676E0000}"/>
    <cellStyle name="Normal 2 2 3 3 2 6 3 2" xfId="9349" xr:uid="{00000000-0005-0000-0000-0000686E0000}"/>
    <cellStyle name="Normal 2 2 3 3 2 6 4" xfId="9350" xr:uid="{00000000-0005-0000-0000-0000696E0000}"/>
    <cellStyle name="Normal 2 2 3 3 2 6 4 2" xfId="9351" xr:uid="{00000000-0005-0000-0000-00006A6E0000}"/>
    <cellStyle name="Normal 2 2 3 3 2 6 5" xfId="9352" xr:uid="{00000000-0005-0000-0000-00006B6E0000}"/>
    <cellStyle name="Normal 2 2 3 3 2 7" xfId="9353" xr:uid="{00000000-0005-0000-0000-00006C6E0000}"/>
    <cellStyle name="Normal 2 2 3 3 2 7 2" xfId="9354" xr:uid="{00000000-0005-0000-0000-00006D6E0000}"/>
    <cellStyle name="Normal 2 2 3 3 2 7 2 2" xfId="9355" xr:uid="{00000000-0005-0000-0000-00006E6E0000}"/>
    <cellStyle name="Normal 2 2 3 3 2 7 3" xfId="9356" xr:uid="{00000000-0005-0000-0000-00006F6E0000}"/>
    <cellStyle name="Normal 2 2 3 3 2 7 3 2" xfId="9357" xr:uid="{00000000-0005-0000-0000-0000706E0000}"/>
    <cellStyle name="Normal 2 2 3 3 2 7 4" xfId="9358" xr:uid="{00000000-0005-0000-0000-0000716E0000}"/>
    <cellStyle name="Normal 2 2 3 3 2 8" xfId="9359" xr:uid="{00000000-0005-0000-0000-0000726E0000}"/>
    <cellStyle name="Normal 2 2 3 3 2 8 2" xfId="9360" xr:uid="{00000000-0005-0000-0000-0000736E0000}"/>
    <cellStyle name="Normal 2 2 3 3 2 8 2 2" xfId="9361" xr:uid="{00000000-0005-0000-0000-0000746E0000}"/>
    <cellStyle name="Normal 2 2 3 3 2 8 3" xfId="9362" xr:uid="{00000000-0005-0000-0000-0000756E0000}"/>
    <cellStyle name="Normal 2 2 3 3 2 8 3 2" xfId="9363" xr:uid="{00000000-0005-0000-0000-0000766E0000}"/>
    <cellStyle name="Normal 2 2 3 3 2 8 4" xfId="9364" xr:uid="{00000000-0005-0000-0000-0000776E0000}"/>
    <cellStyle name="Normal 2 2 3 3 2 9" xfId="9365" xr:uid="{00000000-0005-0000-0000-0000786E0000}"/>
    <cellStyle name="Normal 2 2 3 3 2 9 2" xfId="9366" xr:uid="{00000000-0005-0000-0000-0000796E0000}"/>
    <cellStyle name="Normal 2 2 3 3 2 9 2 2" xfId="9367" xr:uid="{00000000-0005-0000-0000-00007A6E0000}"/>
    <cellStyle name="Normal 2 2 3 3 2 9 3" xfId="9368" xr:uid="{00000000-0005-0000-0000-00007B6E0000}"/>
    <cellStyle name="Normal 2 2 3 3 3" xfId="9369" xr:uid="{00000000-0005-0000-0000-00007C6E0000}"/>
    <cellStyle name="Normal 2 2 3 3 3 2" xfId="9370" xr:uid="{00000000-0005-0000-0000-00007D6E0000}"/>
    <cellStyle name="Normal 2 2 3 3 3 2 2" xfId="9371" xr:uid="{00000000-0005-0000-0000-00007E6E0000}"/>
    <cellStyle name="Normal 2 2 3 3 3 2 2 2" xfId="9372" xr:uid="{00000000-0005-0000-0000-00007F6E0000}"/>
    <cellStyle name="Normal 2 2 3 3 3 2 2 2 2" xfId="9373" xr:uid="{00000000-0005-0000-0000-0000806E0000}"/>
    <cellStyle name="Normal 2 2 3 3 3 2 2 3" xfId="9374" xr:uid="{00000000-0005-0000-0000-0000816E0000}"/>
    <cellStyle name="Normal 2 2 3 3 3 2 3" xfId="9375" xr:uid="{00000000-0005-0000-0000-0000826E0000}"/>
    <cellStyle name="Normal 2 2 3 3 3 2 3 2" xfId="9376" xr:uid="{00000000-0005-0000-0000-0000836E0000}"/>
    <cellStyle name="Normal 2 2 3 3 3 2 4" xfId="9377" xr:uid="{00000000-0005-0000-0000-0000846E0000}"/>
    <cellStyle name="Normal 2 2 3 3 3 2 4 2" xfId="9378" xr:uid="{00000000-0005-0000-0000-0000856E0000}"/>
    <cellStyle name="Normal 2 2 3 3 3 2 5" xfId="9379" xr:uid="{00000000-0005-0000-0000-0000866E0000}"/>
    <cellStyle name="Normal 2 2 3 3 3 2 5 2" xfId="9380" xr:uid="{00000000-0005-0000-0000-0000876E0000}"/>
    <cellStyle name="Normal 2 2 3 3 3 2 6" xfId="9381" xr:uid="{00000000-0005-0000-0000-0000886E0000}"/>
    <cellStyle name="Normal 2 2 3 3 3 3" xfId="9382" xr:uid="{00000000-0005-0000-0000-0000896E0000}"/>
    <cellStyle name="Normal 2 2 3 3 3 3 2" xfId="9383" xr:uid="{00000000-0005-0000-0000-00008A6E0000}"/>
    <cellStyle name="Normal 2 2 3 3 3 3 2 2" xfId="9384" xr:uid="{00000000-0005-0000-0000-00008B6E0000}"/>
    <cellStyle name="Normal 2 2 3 3 3 3 3" xfId="9385" xr:uid="{00000000-0005-0000-0000-00008C6E0000}"/>
    <cellStyle name="Normal 2 2 3 3 3 3 3 2" xfId="9386" xr:uid="{00000000-0005-0000-0000-00008D6E0000}"/>
    <cellStyle name="Normal 2 2 3 3 3 3 4" xfId="9387" xr:uid="{00000000-0005-0000-0000-00008E6E0000}"/>
    <cellStyle name="Normal 2 2 3 3 3 4" xfId="9388" xr:uid="{00000000-0005-0000-0000-00008F6E0000}"/>
    <cellStyle name="Normal 2 2 3 3 3 4 2" xfId="9389" xr:uid="{00000000-0005-0000-0000-0000906E0000}"/>
    <cellStyle name="Normal 2 2 3 3 3 4 2 2" xfId="9390" xr:uid="{00000000-0005-0000-0000-0000916E0000}"/>
    <cellStyle name="Normal 2 2 3 3 3 4 3" xfId="9391" xr:uid="{00000000-0005-0000-0000-0000926E0000}"/>
    <cellStyle name="Normal 2 2 3 3 3 5" xfId="9392" xr:uid="{00000000-0005-0000-0000-0000936E0000}"/>
    <cellStyle name="Normal 2 2 3 3 3 5 2" xfId="9393" xr:uid="{00000000-0005-0000-0000-0000946E0000}"/>
    <cellStyle name="Normal 2 2 3 3 3 6" xfId="9394" xr:uid="{00000000-0005-0000-0000-0000956E0000}"/>
    <cellStyle name="Normal 2 2 3 3 3 6 2" xfId="9395" xr:uid="{00000000-0005-0000-0000-0000966E0000}"/>
    <cellStyle name="Normal 2 2 3 3 3 7" xfId="9396" xr:uid="{00000000-0005-0000-0000-0000976E0000}"/>
    <cellStyle name="Normal 2 2 3 3 4" xfId="9397" xr:uid="{00000000-0005-0000-0000-0000986E0000}"/>
    <cellStyle name="Normal 2 2 3 3 4 2" xfId="9398" xr:uid="{00000000-0005-0000-0000-0000996E0000}"/>
    <cellStyle name="Normal 2 2 3 3 4 2 2" xfId="9399" xr:uid="{00000000-0005-0000-0000-00009A6E0000}"/>
    <cellStyle name="Normal 2 2 3 3 4 2 2 2" xfId="9400" xr:uid="{00000000-0005-0000-0000-00009B6E0000}"/>
    <cellStyle name="Normal 2 2 3 3 4 2 2 2 2" xfId="9401" xr:uid="{00000000-0005-0000-0000-00009C6E0000}"/>
    <cellStyle name="Normal 2 2 3 3 4 2 2 3" xfId="9402" xr:uid="{00000000-0005-0000-0000-00009D6E0000}"/>
    <cellStyle name="Normal 2 2 3 3 4 2 3" xfId="9403" xr:uid="{00000000-0005-0000-0000-00009E6E0000}"/>
    <cellStyle name="Normal 2 2 3 3 4 2 3 2" xfId="9404" xr:uid="{00000000-0005-0000-0000-00009F6E0000}"/>
    <cellStyle name="Normal 2 2 3 3 4 2 4" xfId="9405" xr:uid="{00000000-0005-0000-0000-0000A06E0000}"/>
    <cellStyle name="Normal 2 2 3 3 4 2 4 2" xfId="9406" xr:uid="{00000000-0005-0000-0000-0000A16E0000}"/>
    <cellStyle name="Normal 2 2 3 3 4 2 5" xfId="9407" xr:uid="{00000000-0005-0000-0000-0000A26E0000}"/>
    <cellStyle name="Normal 2 2 3 3 4 3" xfId="9408" xr:uid="{00000000-0005-0000-0000-0000A36E0000}"/>
    <cellStyle name="Normal 2 2 3 3 4 3 2" xfId="9409" xr:uid="{00000000-0005-0000-0000-0000A46E0000}"/>
    <cellStyle name="Normal 2 2 3 3 4 3 2 2" xfId="9410" xr:uid="{00000000-0005-0000-0000-0000A56E0000}"/>
    <cellStyle name="Normal 2 2 3 3 4 3 3" xfId="9411" xr:uid="{00000000-0005-0000-0000-0000A66E0000}"/>
    <cellStyle name="Normal 2 2 3 3 4 3 3 2" xfId="9412" xr:uid="{00000000-0005-0000-0000-0000A76E0000}"/>
    <cellStyle name="Normal 2 2 3 3 4 3 4" xfId="9413" xr:uid="{00000000-0005-0000-0000-0000A86E0000}"/>
    <cellStyle name="Normal 2 2 3 3 4 4" xfId="9414" xr:uid="{00000000-0005-0000-0000-0000A96E0000}"/>
    <cellStyle name="Normal 2 2 3 3 4 4 2" xfId="9415" xr:uid="{00000000-0005-0000-0000-0000AA6E0000}"/>
    <cellStyle name="Normal 2 2 3 3 4 4 2 2" xfId="9416" xr:uid="{00000000-0005-0000-0000-0000AB6E0000}"/>
    <cellStyle name="Normal 2 2 3 3 4 4 3" xfId="9417" xr:uid="{00000000-0005-0000-0000-0000AC6E0000}"/>
    <cellStyle name="Normal 2 2 3 3 4 5" xfId="9418" xr:uid="{00000000-0005-0000-0000-0000AD6E0000}"/>
    <cellStyle name="Normal 2 2 3 3 4 5 2" xfId="9419" xr:uid="{00000000-0005-0000-0000-0000AE6E0000}"/>
    <cellStyle name="Normal 2 2 3 3 4 6" xfId="9420" xr:uid="{00000000-0005-0000-0000-0000AF6E0000}"/>
    <cellStyle name="Normal 2 2 3 3 4 6 2" xfId="9421" xr:uid="{00000000-0005-0000-0000-0000B06E0000}"/>
    <cellStyle name="Normal 2 2 3 3 4 7" xfId="9422" xr:uid="{00000000-0005-0000-0000-0000B16E0000}"/>
    <cellStyle name="Normal 2 2 3 3 5" xfId="9423" xr:uid="{00000000-0005-0000-0000-0000B26E0000}"/>
    <cellStyle name="Normal 2 2 3 3 5 2" xfId="9424" xr:uid="{00000000-0005-0000-0000-0000B36E0000}"/>
    <cellStyle name="Normal 2 2 3 3 5 2 2" xfId="9425" xr:uid="{00000000-0005-0000-0000-0000B46E0000}"/>
    <cellStyle name="Normal 2 2 3 3 5 2 2 2" xfId="9426" xr:uid="{00000000-0005-0000-0000-0000B56E0000}"/>
    <cellStyle name="Normal 2 2 3 3 5 2 2 2 2" xfId="9427" xr:uid="{00000000-0005-0000-0000-0000B66E0000}"/>
    <cellStyle name="Normal 2 2 3 3 5 2 2 3" xfId="9428" xr:uid="{00000000-0005-0000-0000-0000B76E0000}"/>
    <cellStyle name="Normal 2 2 3 3 5 2 3" xfId="9429" xr:uid="{00000000-0005-0000-0000-0000B86E0000}"/>
    <cellStyle name="Normal 2 2 3 3 5 2 3 2" xfId="9430" xr:uid="{00000000-0005-0000-0000-0000B96E0000}"/>
    <cellStyle name="Normal 2 2 3 3 5 2 4" xfId="9431" xr:uid="{00000000-0005-0000-0000-0000BA6E0000}"/>
    <cellStyle name="Normal 2 2 3 3 5 2 4 2" xfId="9432" xr:uid="{00000000-0005-0000-0000-0000BB6E0000}"/>
    <cellStyle name="Normal 2 2 3 3 5 2 5" xfId="9433" xr:uid="{00000000-0005-0000-0000-0000BC6E0000}"/>
    <cellStyle name="Normal 2 2 3 3 5 3" xfId="9434" xr:uid="{00000000-0005-0000-0000-0000BD6E0000}"/>
    <cellStyle name="Normal 2 2 3 3 5 3 2" xfId="9435" xr:uid="{00000000-0005-0000-0000-0000BE6E0000}"/>
    <cellStyle name="Normal 2 2 3 3 5 3 2 2" xfId="9436" xr:uid="{00000000-0005-0000-0000-0000BF6E0000}"/>
    <cellStyle name="Normal 2 2 3 3 5 3 3" xfId="9437" xr:uid="{00000000-0005-0000-0000-0000C06E0000}"/>
    <cellStyle name="Normal 2 2 3 3 5 3 3 2" xfId="9438" xr:uid="{00000000-0005-0000-0000-0000C16E0000}"/>
    <cellStyle name="Normal 2 2 3 3 5 3 4" xfId="9439" xr:uid="{00000000-0005-0000-0000-0000C26E0000}"/>
    <cellStyle name="Normal 2 2 3 3 5 4" xfId="9440" xr:uid="{00000000-0005-0000-0000-0000C36E0000}"/>
    <cellStyle name="Normal 2 2 3 3 5 4 2" xfId="9441" xr:uid="{00000000-0005-0000-0000-0000C46E0000}"/>
    <cellStyle name="Normal 2 2 3 3 5 4 2 2" xfId="9442" xr:uid="{00000000-0005-0000-0000-0000C56E0000}"/>
    <cellStyle name="Normal 2 2 3 3 5 4 3" xfId="9443" xr:uid="{00000000-0005-0000-0000-0000C66E0000}"/>
    <cellStyle name="Normal 2 2 3 3 5 5" xfId="9444" xr:uid="{00000000-0005-0000-0000-0000C76E0000}"/>
    <cellStyle name="Normal 2 2 3 3 5 5 2" xfId="9445" xr:uid="{00000000-0005-0000-0000-0000C86E0000}"/>
    <cellStyle name="Normal 2 2 3 3 5 6" xfId="9446" xr:uid="{00000000-0005-0000-0000-0000C96E0000}"/>
    <cellStyle name="Normal 2 2 3 3 6" xfId="9447" xr:uid="{00000000-0005-0000-0000-0000CA6E0000}"/>
    <cellStyle name="Normal 2 2 3 3 6 2" xfId="9448" xr:uid="{00000000-0005-0000-0000-0000CB6E0000}"/>
    <cellStyle name="Normal 2 2 3 3 6 2 2" xfId="9449" xr:uid="{00000000-0005-0000-0000-0000CC6E0000}"/>
    <cellStyle name="Normal 2 2 3 3 6 2 2 2" xfId="9450" xr:uid="{00000000-0005-0000-0000-0000CD6E0000}"/>
    <cellStyle name="Normal 2 2 3 3 6 2 3" xfId="9451" xr:uid="{00000000-0005-0000-0000-0000CE6E0000}"/>
    <cellStyle name="Normal 2 2 3 3 6 3" xfId="9452" xr:uid="{00000000-0005-0000-0000-0000CF6E0000}"/>
    <cellStyle name="Normal 2 2 3 3 6 3 2" xfId="9453" xr:uid="{00000000-0005-0000-0000-0000D06E0000}"/>
    <cellStyle name="Normal 2 2 3 3 6 4" xfId="9454" xr:uid="{00000000-0005-0000-0000-0000D16E0000}"/>
    <cellStyle name="Normal 2 2 3 3 6 4 2" xfId="9455" xr:uid="{00000000-0005-0000-0000-0000D26E0000}"/>
    <cellStyle name="Normal 2 2 3 3 6 5" xfId="9456" xr:uid="{00000000-0005-0000-0000-0000D36E0000}"/>
    <cellStyle name="Normal 2 2 3 3 7" xfId="9457" xr:uid="{00000000-0005-0000-0000-0000D46E0000}"/>
    <cellStyle name="Normal 2 2 3 3 7 2" xfId="9458" xr:uid="{00000000-0005-0000-0000-0000D56E0000}"/>
    <cellStyle name="Normal 2 2 3 3 7 2 2" xfId="9459" xr:uid="{00000000-0005-0000-0000-0000D66E0000}"/>
    <cellStyle name="Normal 2 2 3 3 7 2 2 2" xfId="9460" xr:uid="{00000000-0005-0000-0000-0000D76E0000}"/>
    <cellStyle name="Normal 2 2 3 3 7 2 3" xfId="9461" xr:uid="{00000000-0005-0000-0000-0000D86E0000}"/>
    <cellStyle name="Normal 2 2 3 3 7 3" xfId="9462" xr:uid="{00000000-0005-0000-0000-0000D96E0000}"/>
    <cellStyle name="Normal 2 2 3 3 7 3 2" xfId="9463" xr:uid="{00000000-0005-0000-0000-0000DA6E0000}"/>
    <cellStyle name="Normal 2 2 3 3 7 4" xfId="9464" xr:uid="{00000000-0005-0000-0000-0000DB6E0000}"/>
    <cellStyle name="Normal 2 2 3 3 7 4 2" xfId="9465" xr:uid="{00000000-0005-0000-0000-0000DC6E0000}"/>
    <cellStyle name="Normal 2 2 3 3 7 5" xfId="9466" xr:uid="{00000000-0005-0000-0000-0000DD6E0000}"/>
    <cellStyle name="Normal 2 2 3 3 8" xfId="9467" xr:uid="{00000000-0005-0000-0000-0000DE6E0000}"/>
    <cellStyle name="Normal 2 2 3 3 8 2" xfId="9468" xr:uid="{00000000-0005-0000-0000-0000DF6E0000}"/>
    <cellStyle name="Normal 2 2 3 3 8 2 2" xfId="9469" xr:uid="{00000000-0005-0000-0000-0000E06E0000}"/>
    <cellStyle name="Normal 2 2 3 3 8 3" xfId="9470" xr:uid="{00000000-0005-0000-0000-0000E16E0000}"/>
    <cellStyle name="Normal 2 2 3 3 8 3 2" xfId="9471" xr:uid="{00000000-0005-0000-0000-0000E26E0000}"/>
    <cellStyle name="Normal 2 2 3 3 8 4" xfId="9472" xr:uid="{00000000-0005-0000-0000-0000E36E0000}"/>
    <cellStyle name="Normal 2 2 3 3 9" xfId="9473" xr:uid="{00000000-0005-0000-0000-0000E46E0000}"/>
    <cellStyle name="Normal 2 2 3 3 9 2" xfId="9474" xr:uid="{00000000-0005-0000-0000-0000E56E0000}"/>
    <cellStyle name="Normal 2 2 3 3 9 2 2" xfId="9475" xr:uid="{00000000-0005-0000-0000-0000E66E0000}"/>
    <cellStyle name="Normal 2 2 3 3 9 3" xfId="9476" xr:uid="{00000000-0005-0000-0000-0000E76E0000}"/>
    <cellStyle name="Normal 2 2 3 3 9 3 2" xfId="9477" xr:uid="{00000000-0005-0000-0000-0000E86E0000}"/>
    <cellStyle name="Normal 2 2 3 3 9 4" xfId="9478" xr:uid="{00000000-0005-0000-0000-0000E96E0000}"/>
    <cellStyle name="Normal 2 2 3 4" xfId="9479" xr:uid="{00000000-0005-0000-0000-0000EA6E0000}"/>
    <cellStyle name="Normal 2 2 3 4 10" xfId="9480" xr:uid="{00000000-0005-0000-0000-0000EB6E0000}"/>
    <cellStyle name="Normal 2 2 3 4 10 2" xfId="9481" xr:uid="{00000000-0005-0000-0000-0000EC6E0000}"/>
    <cellStyle name="Normal 2 2 3 4 10 2 2" xfId="9482" xr:uid="{00000000-0005-0000-0000-0000ED6E0000}"/>
    <cellStyle name="Normal 2 2 3 4 10 3" xfId="9483" xr:uid="{00000000-0005-0000-0000-0000EE6E0000}"/>
    <cellStyle name="Normal 2 2 3 4 11" xfId="9484" xr:uid="{00000000-0005-0000-0000-0000EF6E0000}"/>
    <cellStyle name="Normal 2 2 3 4 11 2" xfId="9485" xr:uid="{00000000-0005-0000-0000-0000F06E0000}"/>
    <cellStyle name="Normal 2 2 3 4 12" xfId="9486" xr:uid="{00000000-0005-0000-0000-0000F16E0000}"/>
    <cellStyle name="Normal 2 2 3 4 12 2" xfId="9487" xr:uid="{00000000-0005-0000-0000-0000F26E0000}"/>
    <cellStyle name="Normal 2 2 3 4 13" xfId="9488" xr:uid="{00000000-0005-0000-0000-0000F36E0000}"/>
    <cellStyle name="Normal 2 2 3 4 13 2" xfId="9489" xr:uid="{00000000-0005-0000-0000-0000F46E0000}"/>
    <cellStyle name="Normal 2 2 3 4 14" xfId="9490" xr:uid="{00000000-0005-0000-0000-0000F56E0000}"/>
    <cellStyle name="Normal 2 2 3 4 2" xfId="9491" xr:uid="{00000000-0005-0000-0000-0000F66E0000}"/>
    <cellStyle name="Normal 2 2 3 4 2 2" xfId="9492" xr:uid="{00000000-0005-0000-0000-0000F76E0000}"/>
    <cellStyle name="Normal 2 2 3 4 2 2 2" xfId="9493" xr:uid="{00000000-0005-0000-0000-0000F86E0000}"/>
    <cellStyle name="Normal 2 2 3 4 2 2 2 2" xfId="9494" xr:uid="{00000000-0005-0000-0000-0000F96E0000}"/>
    <cellStyle name="Normal 2 2 3 4 2 2 2 2 2" xfId="9495" xr:uid="{00000000-0005-0000-0000-0000FA6E0000}"/>
    <cellStyle name="Normal 2 2 3 4 2 2 2 3" xfId="9496" xr:uid="{00000000-0005-0000-0000-0000FB6E0000}"/>
    <cellStyle name="Normal 2 2 3 4 2 2 3" xfId="9497" xr:uid="{00000000-0005-0000-0000-0000FC6E0000}"/>
    <cellStyle name="Normal 2 2 3 4 2 2 3 2" xfId="9498" xr:uid="{00000000-0005-0000-0000-0000FD6E0000}"/>
    <cellStyle name="Normal 2 2 3 4 2 2 4" xfId="9499" xr:uid="{00000000-0005-0000-0000-0000FE6E0000}"/>
    <cellStyle name="Normal 2 2 3 4 2 2 4 2" xfId="9500" xr:uid="{00000000-0005-0000-0000-0000FF6E0000}"/>
    <cellStyle name="Normal 2 2 3 4 2 2 5" xfId="9501" xr:uid="{00000000-0005-0000-0000-0000006F0000}"/>
    <cellStyle name="Normal 2 2 3 4 2 2 5 2" xfId="9502" xr:uid="{00000000-0005-0000-0000-0000016F0000}"/>
    <cellStyle name="Normal 2 2 3 4 2 2 6" xfId="9503" xr:uid="{00000000-0005-0000-0000-0000026F0000}"/>
    <cellStyle name="Normal 2 2 3 4 2 3" xfId="9504" xr:uid="{00000000-0005-0000-0000-0000036F0000}"/>
    <cellStyle name="Normal 2 2 3 4 2 3 2" xfId="9505" xr:uid="{00000000-0005-0000-0000-0000046F0000}"/>
    <cellStyle name="Normal 2 2 3 4 2 3 2 2" xfId="9506" xr:uid="{00000000-0005-0000-0000-0000056F0000}"/>
    <cellStyle name="Normal 2 2 3 4 2 3 3" xfId="9507" xr:uid="{00000000-0005-0000-0000-0000066F0000}"/>
    <cellStyle name="Normal 2 2 3 4 2 3 3 2" xfId="9508" xr:uid="{00000000-0005-0000-0000-0000076F0000}"/>
    <cellStyle name="Normal 2 2 3 4 2 3 4" xfId="9509" xr:uid="{00000000-0005-0000-0000-0000086F0000}"/>
    <cellStyle name="Normal 2 2 3 4 2 4" xfId="9510" xr:uid="{00000000-0005-0000-0000-0000096F0000}"/>
    <cellStyle name="Normal 2 2 3 4 2 4 2" xfId="9511" xr:uid="{00000000-0005-0000-0000-00000A6F0000}"/>
    <cellStyle name="Normal 2 2 3 4 2 4 2 2" xfId="9512" xr:uid="{00000000-0005-0000-0000-00000B6F0000}"/>
    <cellStyle name="Normal 2 2 3 4 2 4 3" xfId="9513" xr:uid="{00000000-0005-0000-0000-00000C6F0000}"/>
    <cellStyle name="Normal 2 2 3 4 2 5" xfId="9514" xr:uid="{00000000-0005-0000-0000-00000D6F0000}"/>
    <cellStyle name="Normal 2 2 3 4 2 5 2" xfId="9515" xr:uid="{00000000-0005-0000-0000-00000E6F0000}"/>
    <cellStyle name="Normal 2 2 3 4 2 6" xfId="9516" xr:uid="{00000000-0005-0000-0000-00000F6F0000}"/>
    <cellStyle name="Normal 2 2 3 4 2 6 2" xfId="9517" xr:uid="{00000000-0005-0000-0000-0000106F0000}"/>
    <cellStyle name="Normal 2 2 3 4 2 7" xfId="9518" xr:uid="{00000000-0005-0000-0000-0000116F0000}"/>
    <cellStyle name="Normal 2 2 3 4 3" xfId="9519" xr:uid="{00000000-0005-0000-0000-0000126F0000}"/>
    <cellStyle name="Normal 2 2 3 4 3 2" xfId="9520" xr:uid="{00000000-0005-0000-0000-0000136F0000}"/>
    <cellStyle name="Normal 2 2 3 4 3 2 2" xfId="9521" xr:uid="{00000000-0005-0000-0000-0000146F0000}"/>
    <cellStyle name="Normal 2 2 3 4 3 2 2 2" xfId="9522" xr:uid="{00000000-0005-0000-0000-0000156F0000}"/>
    <cellStyle name="Normal 2 2 3 4 3 2 2 2 2" xfId="9523" xr:uid="{00000000-0005-0000-0000-0000166F0000}"/>
    <cellStyle name="Normal 2 2 3 4 3 2 2 3" xfId="9524" xr:uid="{00000000-0005-0000-0000-0000176F0000}"/>
    <cellStyle name="Normal 2 2 3 4 3 2 3" xfId="9525" xr:uid="{00000000-0005-0000-0000-0000186F0000}"/>
    <cellStyle name="Normal 2 2 3 4 3 2 3 2" xfId="9526" xr:uid="{00000000-0005-0000-0000-0000196F0000}"/>
    <cellStyle name="Normal 2 2 3 4 3 2 4" xfId="9527" xr:uid="{00000000-0005-0000-0000-00001A6F0000}"/>
    <cellStyle name="Normal 2 2 3 4 3 2 4 2" xfId="9528" xr:uid="{00000000-0005-0000-0000-00001B6F0000}"/>
    <cellStyle name="Normal 2 2 3 4 3 2 5" xfId="9529" xr:uid="{00000000-0005-0000-0000-00001C6F0000}"/>
    <cellStyle name="Normal 2 2 3 4 3 3" xfId="9530" xr:uid="{00000000-0005-0000-0000-00001D6F0000}"/>
    <cellStyle name="Normal 2 2 3 4 3 3 2" xfId="9531" xr:uid="{00000000-0005-0000-0000-00001E6F0000}"/>
    <cellStyle name="Normal 2 2 3 4 3 3 2 2" xfId="9532" xr:uid="{00000000-0005-0000-0000-00001F6F0000}"/>
    <cellStyle name="Normal 2 2 3 4 3 3 3" xfId="9533" xr:uid="{00000000-0005-0000-0000-0000206F0000}"/>
    <cellStyle name="Normal 2 2 3 4 3 3 3 2" xfId="9534" xr:uid="{00000000-0005-0000-0000-0000216F0000}"/>
    <cellStyle name="Normal 2 2 3 4 3 3 4" xfId="9535" xr:uid="{00000000-0005-0000-0000-0000226F0000}"/>
    <cellStyle name="Normal 2 2 3 4 3 4" xfId="9536" xr:uid="{00000000-0005-0000-0000-0000236F0000}"/>
    <cellStyle name="Normal 2 2 3 4 3 4 2" xfId="9537" xr:uid="{00000000-0005-0000-0000-0000246F0000}"/>
    <cellStyle name="Normal 2 2 3 4 3 4 2 2" xfId="9538" xr:uid="{00000000-0005-0000-0000-0000256F0000}"/>
    <cellStyle name="Normal 2 2 3 4 3 4 3" xfId="9539" xr:uid="{00000000-0005-0000-0000-0000266F0000}"/>
    <cellStyle name="Normal 2 2 3 4 3 5" xfId="9540" xr:uid="{00000000-0005-0000-0000-0000276F0000}"/>
    <cellStyle name="Normal 2 2 3 4 3 5 2" xfId="9541" xr:uid="{00000000-0005-0000-0000-0000286F0000}"/>
    <cellStyle name="Normal 2 2 3 4 3 6" xfId="9542" xr:uid="{00000000-0005-0000-0000-0000296F0000}"/>
    <cellStyle name="Normal 2 2 3 4 3 6 2" xfId="9543" xr:uid="{00000000-0005-0000-0000-00002A6F0000}"/>
    <cellStyle name="Normal 2 2 3 4 3 7" xfId="9544" xr:uid="{00000000-0005-0000-0000-00002B6F0000}"/>
    <cellStyle name="Normal 2 2 3 4 4" xfId="9545" xr:uid="{00000000-0005-0000-0000-00002C6F0000}"/>
    <cellStyle name="Normal 2 2 3 4 4 2" xfId="9546" xr:uid="{00000000-0005-0000-0000-00002D6F0000}"/>
    <cellStyle name="Normal 2 2 3 4 4 2 2" xfId="9547" xr:uid="{00000000-0005-0000-0000-00002E6F0000}"/>
    <cellStyle name="Normal 2 2 3 4 4 2 2 2" xfId="9548" xr:uid="{00000000-0005-0000-0000-00002F6F0000}"/>
    <cellStyle name="Normal 2 2 3 4 4 2 2 2 2" xfId="9549" xr:uid="{00000000-0005-0000-0000-0000306F0000}"/>
    <cellStyle name="Normal 2 2 3 4 4 2 2 3" xfId="9550" xr:uid="{00000000-0005-0000-0000-0000316F0000}"/>
    <cellStyle name="Normal 2 2 3 4 4 2 3" xfId="9551" xr:uid="{00000000-0005-0000-0000-0000326F0000}"/>
    <cellStyle name="Normal 2 2 3 4 4 2 3 2" xfId="9552" xr:uid="{00000000-0005-0000-0000-0000336F0000}"/>
    <cellStyle name="Normal 2 2 3 4 4 2 4" xfId="9553" xr:uid="{00000000-0005-0000-0000-0000346F0000}"/>
    <cellStyle name="Normal 2 2 3 4 4 2 4 2" xfId="9554" xr:uid="{00000000-0005-0000-0000-0000356F0000}"/>
    <cellStyle name="Normal 2 2 3 4 4 2 5" xfId="9555" xr:uid="{00000000-0005-0000-0000-0000366F0000}"/>
    <cellStyle name="Normal 2 2 3 4 4 3" xfId="9556" xr:uid="{00000000-0005-0000-0000-0000376F0000}"/>
    <cellStyle name="Normal 2 2 3 4 4 3 2" xfId="9557" xr:uid="{00000000-0005-0000-0000-0000386F0000}"/>
    <cellStyle name="Normal 2 2 3 4 4 3 2 2" xfId="9558" xr:uid="{00000000-0005-0000-0000-0000396F0000}"/>
    <cellStyle name="Normal 2 2 3 4 4 3 3" xfId="9559" xr:uid="{00000000-0005-0000-0000-00003A6F0000}"/>
    <cellStyle name="Normal 2 2 3 4 4 3 3 2" xfId="9560" xr:uid="{00000000-0005-0000-0000-00003B6F0000}"/>
    <cellStyle name="Normal 2 2 3 4 4 3 4" xfId="9561" xr:uid="{00000000-0005-0000-0000-00003C6F0000}"/>
    <cellStyle name="Normal 2 2 3 4 4 4" xfId="9562" xr:uid="{00000000-0005-0000-0000-00003D6F0000}"/>
    <cellStyle name="Normal 2 2 3 4 4 4 2" xfId="9563" xr:uid="{00000000-0005-0000-0000-00003E6F0000}"/>
    <cellStyle name="Normal 2 2 3 4 4 4 2 2" xfId="9564" xr:uid="{00000000-0005-0000-0000-00003F6F0000}"/>
    <cellStyle name="Normal 2 2 3 4 4 4 3" xfId="9565" xr:uid="{00000000-0005-0000-0000-0000406F0000}"/>
    <cellStyle name="Normal 2 2 3 4 4 5" xfId="9566" xr:uid="{00000000-0005-0000-0000-0000416F0000}"/>
    <cellStyle name="Normal 2 2 3 4 4 5 2" xfId="9567" xr:uid="{00000000-0005-0000-0000-0000426F0000}"/>
    <cellStyle name="Normal 2 2 3 4 4 6" xfId="9568" xr:uid="{00000000-0005-0000-0000-0000436F0000}"/>
    <cellStyle name="Normal 2 2 3 4 5" xfId="9569" xr:uid="{00000000-0005-0000-0000-0000446F0000}"/>
    <cellStyle name="Normal 2 2 3 4 5 2" xfId="9570" xr:uid="{00000000-0005-0000-0000-0000456F0000}"/>
    <cellStyle name="Normal 2 2 3 4 5 2 2" xfId="9571" xr:uid="{00000000-0005-0000-0000-0000466F0000}"/>
    <cellStyle name="Normal 2 2 3 4 5 2 2 2" xfId="9572" xr:uid="{00000000-0005-0000-0000-0000476F0000}"/>
    <cellStyle name="Normal 2 2 3 4 5 2 3" xfId="9573" xr:uid="{00000000-0005-0000-0000-0000486F0000}"/>
    <cellStyle name="Normal 2 2 3 4 5 3" xfId="9574" xr:uid="{00000000-0005-0000-0000-0000496F0000}"/>
    <cellStyle name="Normal 2 2 3 4 5 3 2" xfId="9575" xr:uid="{00000000-0005-0000-0000-00004A6F0000}"/>
    <cellStyle name="Normal 2 2 3 4 5 4" xfId="9576" xr:uid="{00000000-0005-0000-0000-00004B6F0000}"/>
    <cellStyle name="Normal 2 2 3 4 5 4 2" xfId="9577" xr:uid="{00000000-0005-0000-0000-00004C6F0000}"/>
    <cellStyle name="Normal 2 2 3 4 5 5" xfId="9578" xr:uid="{00000000-0005-0000-0000-00004D6F0000}"/>
    <cellStyle name="Normal 2 2 3 4 6" xfId="9579" xr:uid="{00000000-0005-0000-0000-00004E6F0000}"/>
    <cellStyle name="Normal 2 2 3 4 6 2" xfId="9580" xr:uid="{00000000-0005-0000-0000-00004F6F0000}"/>
    <cellStyle name="Normal 2 2 3 4 6 2 2" xfId="9581" xr:uid="{00000000-0005-0000-0000-0000506F0000}"/>
    <cellStyle name="Normal 2 2 3 4 6 2 2 2" xfId="9582" xr:uid="{00000000-0005-0000-0000-0000516F0000}"/>
    <cellStyle name="Normal 2 2 3 4 6 2 3" xfId="9583" xr:uid="{00000000-0005-0000-0000-0000526F0000}"/>
    <cellStyle name="Normal 2 2 3 4 6 3" xfId="9584" xr:uid="{00000000-0005-0000-0000-0000536F0000}"/>
    <cellStyle name="Normal 2 2 3 4 6 3 2" xfId="9585" xr:uid="{00000000-0005-0000-0000-0000546F0000}"/>
    <cellStyle name="Normal 2 2 3 4 6 4" xfId="9586" xr:uid="{00000000-0005-0000-0000-0000556F0000}"/>
    <cellStyle name="Normal 2 2 3 4 6 4 2" xfId="9587" xr:uid="{00000000-0005-0000-0000-0000566F0000}"/>
    <cellStyle name="Normal 2 2 3 4 6 5" xfId="9588" xr:uid="{00000000-0005-0000-0000-0000576F0000}"/>
    <cellStyle name="Normal 2 2 3 4 7" xfId="9589" xr:uid="{00000000-0005-0000-0000-0000586F0000}"/>
    <cellStyle name="Normal 2 2 3 4 7 2" xfId="9590" xr:uid="{00000000-0005-0000-0000-0000596F0000}"/>
    <cellStyle name="Normal 2 2 3 4 7 2 2" xfId="9591" xr:uid="{00000000-0005-0000-0000-00005A6F0000}"/>
    <cellStyle name="Normal 2 2 3 4 7 3" xfId="9592" xr:uid="{00000000-0005-0000-0000-00005B6F0000}"/>
    <cellStyle name="Normal 2 2 3 4 7 3 2" xfId="9593" xr:uid="{00000000-0005-0000-0000-00005C6F0000}"/>
    <cellStyle name="Normal 2 2 3 4 7 4" xfId="9594" xr:uid="{00000000-0005-0000-0000-00005D6F0000}"/>
    <cellStyle name="Normal 2 2 3 4 8" xfId="9595" xr:uid="{00000000-0005-0000-0000-00005E6F0000}"/>
    <cellStyle name="Normal 2 2 3 4 8 2" xfId="9596" xr:uid="{00000000-0005-0000-0000-00005F6F0000}"/>
    <cellStyle name="Normal 2 2 3 4 8 2 2" xfId="9597" xr:uid="{00000000-0005-0000-0000-0000606F0000}"/>
    <cellStyle name="Normal 2 2 3 4 8 3" xfId="9598" xr:uid="{00000000-0005-0000-0000-0000616F0000}"/>
    <cellStyle name="Normal 2 2 3 4 8 3 2" xfId="9599" xr:uid="{00000000-0005-0000-0000-0000626F0000}"/>
    <cellStyle name="Normal 2 2 3 4 8 4" xfId="9600" xr:uid="{00000000-0005-0000-0000-0000636F0000}"/>
    <cellStyle name="Normal 2 2 3 4 9" xfId="9601" xr:uid="{00000000-0005-0000-0000-0000646F0000}"/>
    <cellStyle name="Normal 2 2 3 4 9 2" xfId="9602" xr:uid="{00000000-0005-0000-0000-0000656F0000}"/>
    <cellStyle name="Normal 2 2 3 4 9 2 2" xfId="9603" xr:uid="{00000000-0005-0000-0000-0000666F0000}"/>
    <cellStyle name="Normal 2 2 3 4 9 3" xfId="9604" xr:uid="{00000000-0005-0000-0000-0000676F0000}"/>
    <cellStyle name="Normal 2 2 3 5" xfId="9605" xr:uid="{00000000-0005-0000-0000-0000686F0000}"/>
    <cellStyle name="Normal 2 2 3 5 2" xfId="9606" xr:uid="{00000000-0005-0000-0000-0000696F0000}"/>
    <cellStyle name="Normal 2 2 3 5 2 2" xfId="9607" xr:uid="{00000000-0005-0000-0000-00006A6F0000}"/>
    <cellStyle name="Normal 2 2 3 5 2 2 2" xfId="9608" xr:uid="{00000000-0005-0000-0000-00006B6F0000}"/>
    <cellStyle name="Normal 2 2 3 5 2 2 2 2" xfId="9609" xr:uid="{00000000-0005-0000-0000-00006C6F0000}"/>
    <cellStyle name="Normal 2 2 3 5 2 2 3" xfId="9610" xr:uid="{00000000-0005-0000-0000-00006D6F0000}"/>
    <cellStyle name="Normal 2 2 3 5 2 3" xfId="9611" xr:uid="{00000000-0005-0000-0000-00006E6F0000}"/>
    <cellStyle name="Normal 2 2 3 5 2 3 2" xfId="9612" xr:uid="{00000000-0005-0000-0000-00006F6F0000}"/>
    <cellStyle name="Normal 2 2 3 5 2 4" xfId="9613" xr:uid="{00000000-0005-0000-0000-0000706F0000}"/>
    <cellStyle name="Normal 2 2 3 5 2 4 2" xfId="9614" xr:uid="{00000000-0005-0000-0000-0000716F0000}"/>
    <cellStyle name="Normal 2 2 3 5 2 5" xfId="9615" xr:uid="{00000000-0005-0000-0000-0000726F0000}"/>
    <cellStyle name="Normal 2 2 3 5 2 5 2" xfId="9616" xr:uid="{00000000-0005-0000-0000-0000736F0000}"/>
    <cellStyle name="Normal 2 2 3 5 2 6" xfId="9617" xr:uid="{00000000-0005-0000-0000-0000746F0000}"/>
    <cellStyle name="Normal 2 2 3 5 3" xfId="9618" xr:uid="{00000000-0005-0000-0000-0000756F0000}"/>
    <cellStyle name="Normal 2 2 3 5 3 2" xfId="9619" xr:uid="{00000000-0005-0000-0000-0000766F0000}"/>
    <cellStyle name="Normal 2 2 3 5 3 2 2" xfId="9620" xr:uid="{00000000-0005-0000-0000-0000776F0000}"/>
    <cellStyle name="Normal 2 2 3 5 3 3" xfId="9621" xr:uid="{00000000-0005-0000-0000-0000786F0000}"/>
    <cellStyle name="Normal 2 2 3 5 3 3 2" xfId="9622" xr:uid="{00000000-0005-0000-0000-0000796F0000}"/>
    <cellStyle name="Normal 2 2 3 5 3 4" xfId="9623" xr:uid="{00000000-0005-0000-0000-00007A6F0000}"/>
    <cellStyle name="Normal 2 2 3 5 4" xfId="9624" xr:uid="{00000000-0005-0000-0000-00007B6F0000}"/>
    <cellStyle name="Normal 2 2 3 5 4 2" xfId="9625" xr:uid="{00000000-0005-0000-0000-00007C6F0000}"/>
    <cellStyle name="Normal 2 2 3 5 4 2 2" xfId="9626" xr:uid="{00000000-0005-0000-0000-00007D6F0000}"/>
    <cellStyle name="Normal 2 2 3 5 4 3" xfId="9627" xr:uid="{00000000-0005-0000-0000-00007E6F0000}"/>
    <cellStyle name="Normal 2 2 3 5 5" xfId="9628" xr:uid="{00000000-0005-0000-0000-00007F6F0000}"/>
    <cellStyle name="Normal 2 2 3 5 5 2" xfId="9629" xr:uid="{00000000-0005-0000-0000-0000806F0000}"/>
    <cellStyle name="Normal 2 2 3 5 6" xfId="9630" xr:uid="{00000000-0005-0000-0000-0000816F0000}"/>
    <cellStyle name="Normal 2 2 3 5 6 2" xfId="9631" xr:uid="{00000000-0005-0000-0000-0000826F0000}"/>
    <cellStyle name="Normal 2 2 3 5 7" xfId="9632" xr:uid="{00000000-0005-0000-0000-0000836F0000}"/>
    <cellStyle name="Normal 2 2 3 6" xfId="9633" xr:uid="{00000000-0005-0000-0000-0000846F0000}"/>
    <cellStyle name="Normal 2 2 3 6 2" xfId="9634" xr:uid="{00000000-0005-0000-0000-0000856F0000}"/>
    <cellStyle name="Normal 2 2 3 6 2 2" xfId="9635" xr:uid="{00000000-0005-0000-0000-0000866F0000}"/>
    <cellStyle name="Normal 2 2 3 6 2 2 2" xfId="9636" xr:uid="{00000000-0005-0000-0000-0000876F0000}"/>
    <cellStyle name="Normal 2 2 3 6 2 2 2 2" xfId="9637" xr:uid="{00000000-0005-0000-0000-0000886F0000}"/>
    <cellStyle name="Normal 2 2 3 6 2 2 3" xfId="9638" xr:uid="{00000000-0005-0000-0000-0000896F0000}"/>
    <cellStyle name="Normal 2 2 3 6 2 3" xfId="9639" xr:uid="{00000000-0005-0000-0000-00008A6F0000}"/>
    <cellStyle name="Normal 2 2 3 6 2 3 2" xfId="9640" xr:uid="{00000000-0005-0000-0000-00008B6F0000}"/>
    <cellStyle name="Normal 2 2 3 6 2 4" xfId="9641" xr:uid="{00000000-0005-0000-0000-00008C6F0000}"/>
    <cellStyle name="Normal 2 2 3 6 2 4 2" xfId="9642" xr:uid="{00000000-0005-0000-0000-00008D6F0000}"/>
    <cellStyle name="Normal 2 2 3 6 2 5" xfId="9643" xr:uid="{00000000-0005-0000-0000-00008E6F0000}"/>
    <cellStyle name="Normal 2 2 3 6 3" xfId="9644" xr:uid="{00000000-0005-0000-0000-00008F6F0000}"/>
    <cellStyle name="Normal 2 2 3 6 3 2" xfId="9645" xr:uid="{00000000-0005-0000-0000-0000906F0000}"/>
    <cellStyle name="Normal 2 2 3 6 3 2 2" xfId="9646" xr:uid="{00000000-0005-0000-0000-0000916F0000}"/>
    <cellStyle name="Normal 2 2 3 6 3 3" xfId="9647" xr:uid="{00000000-0005-0000-0000-0000926F0000}"/>
    <cellStyle name="Normal 2 2 3 6 3 3 2" xfId="9648" xr:uid="{00000000-0005-0000-0000-0000936F0000}"/>
    <cellStyle name="Normal 2 2 3 6 3 4" xfId="9649" xr:uid="{00000000-0005-0000-0000-0000946F0000}"/>
    <cellStyle name="Normal 2 2 3 6 4" xfId="9650" xr:uid="{00000000-0005-0000-0000-0000956F0000}"/>
    <cellStyle name="Normal 2 2 3 6 4 2" xfId="9651" xr:uid="{00000000-0005-0000-0000-0000966F0000}"/>
    <cellStyle name="Normal 2 2 3 6 4 2 2" xfId="9652" xr:uid="{00000000-0005-0000-0000-0000976F0000}"/>
    <cellStyle name="Normal 2 2 3 6 4 3" xfId="9653" xr:uid="{00000000-0005-0000-0000-0000986F0000}"/>
    <cellStyle name="Normal 2 2 3 6 5" xfId="9654" xr:uid="{00000000-0005-0000-0000-0000996F0000}"/>
    <cellStyle name="Normal 2 2 3 6 5 2" xfId="9655" xr:uid="{00000000-0005-0000-0000-00009A6F0000}"/>
    <cellStyle name="Normal 2 2 3 6 6" xfId="9656" xr:uid="{00000000-0005-0000-0000-00009B6F0000}"/>
    <cellStyle name="Normal 2 2 3 6 6 2" xfId="9657" xr:uid="{00000000-0005-0000-0000-00009C6F0000}"/>
    <cellStyle name="Normal 2 2 3 6 7" xfId="9658" xr:uid="{00000000-0005-0000-0000-00009D6F0000}"/>
    <cellStyle name="Normal 2 2 3 7" xfId="9659" xr:uid="{00000000-0005-0000-0000-00009E6F0000}"/>
    <cellStyle name="Normal 2 2 3 7 2" xfId="9660" xr:uid="{00000000-0005-0000-0000-00009F6F0000}"/>
    <cellStyle name="Normal 2 2 3 7 2 2" xfId="9661" xr:uid="{00000000-0005-0000-0000-0000A06F0000}"/>
    <cellStyle name="Normal 2 2 3 7 2 2 2" xfId="9662" xr:uid="{00000000-0005-0000-0000-0000A16F0000}"/>
    <cellStyle name="Normal 2 2 3 7 2 2 2 2" xfId="9663" xr:uid="{00000000-0005-0000-0000-0000A26F0000}"/>
    <cellStyle name="Normal 2 2 3 7 2 2 3" xfId="9664" xr:uid="{00000000-0005-0000-0000-0000A36F0000}"/>
    <cellStyle name="Normal 2 2 3 7 2 3" xfId="9665" xr:uid="{00000000-0005-0000-0000-0000A46F0000}"/>
    <cellStyle name="Normal 2 2 3 7 2 3 2" xfId="9666" xr:uid="{00000000-0005-0000-0000-0000A56F0000}"/>
    <cellStyle name="Normal 2 2 3 7 2 4" xfId="9667" xr:uid="{00000000-0005-0000-0000-0000A66F0000}"/>
    <cellStyle name="Normal 2 2 3 7 2 4 2" xfId="9668" xr:uid="{00000000-0005-0000-0000-0000A76F0000}"/>
    <cellStyle name="Normal 2 2 3 7 2 5" xfId="9669" xr:uid="{00000000-0005-0000-0000-0000A86F0000}"/>
    <cellStyle name="Normal 2 2 3 7 3" xfId="9670" xr:uid="{00000000-0005-0000-0000-0000A96F0000}"/>
    <cellStyle name="Normal 2 2 3 7 3 2" xfId="9671" xr:uid="{00000000-0005-0000-0000-0000AA6F0000}"/>
    <cellStyle name="Normal 2 2 3 7 3 2 2" xfId="9672" xr:uid="{00000000-0005-0000-0000-0000AB6F0000}"/>
    <cellStyle name="Normal 2 2 3 7 3 3" xfId="9673" xr:uid="{00000000-0005-0000-0000-0000AC6F0000}"/>
    <cellStyle name="Normal 2 2 3 7 3 3 2" xfId="9674" xr:uid="{00000000-0005-0000-0000-0000AD6F0000}"/>
    <cellStyle name="Normal 2 2 3 7 3 4" xfId="9675" xr:uid="{00000000-0005-0000-0000-0000AE6F0000}"/>
    <cellStyle name="Normal 2 2 3 7 4" xfId="9676" xr:uid="{00000000-0005-0000-0000-0000AF6F0000}"/>
    <cellStyle name="Normal 2 2 3 7 4 2" xfId="9677" xr:uid="{00000000-0005-0000-0000-0000B06F0000}"/>
    <cellStyle name="Normal 2 2 3 7 4 2 2" xfId="9678" xr:uid="{00000000-0005-0000-0000-0000B16F0000}"/>
    <cellStyle name="Normal 2 2 3 7 4 3" xfId="9679" xr:uid="{00000000-0005-0000-0000-0000B26F0000}"/>
    <cellStyle name="Normal 2 2 3 7 5" xfId="9680" xr:uid="{00000000-0005-0000-0000-0000B36F0000}"/>
    <cellStyle name="Normal 2 2 3 7 5 2" xfId="9681" xr:uid="{00000000-0005-0000-0000-0000B46F0000}"/>
    <cellStyle name="Normal 2 2 3 7 6" xfId="9682" xr:uid="{00000000-0005-0000-0000-0000B56F0000}"/>
    <cellStyle name="Normal 2 2 3 8" xfId="9683" xr:uid="{00000000-0005-0000-0000-0000B66F0000}"/>
    <cellStyle name="Normal 2 2 3 8 2" xfId="9684" xr:uid="{00000000-0005-0000-0000-0000B76F0000}"/>
    <cellStyle name="Normal 2 2 3 8 2 2" xfId="9685" xr:uid="{00000000-0005-0000-0000-0000B86F0000}"/>
    <cellStyle name="Normal 2 2 3 8 2 2 2" xfId="9686" xr:uid="{00000000-0005-0000-0000-0000B96F0000}"/>
    <cellStyle name="Normal 2 2 3 8 2 3" xfId="9687" xr:uid="{00000000-0005-0000-0000-0000BA6F0000}"/>
    <cellStyle name="Normal 2 2 3 8 3" xfId="9688" xr:uid="{00000000-0005-0000-0000-0000BB6F0000}"/>
    <cellStyle name="Normal 2 2 3 8 3 2" xfId="9689" xr:uid="{00000000-0005-0000-0000-0000BC6F0000}"/>
    <cellStyle name="Normal 2 2 3 8 4" xfId="9690" xr:uid="{00000000-0005-0000-0000-0000BD6F0000}"/>
    <cellStyle name="Normal 2 2 3 8 4 2" xfId="9691" xr:uid="{00000000-0005-0000-0000-0000BE6F0000}"/>
    <cellStyle name="Normal 2 2 3 8 5" xfId="9692" xr:uid="{00000000-0005-0000-0000-0000BF6F0000}"/>
    <cellStyle name="Normal 2 2 3 9" xfId="9693" xr:uid="{00000000-0005-0000-0000-0000C06F0000}"/>
    <cellStyle name="Normal 2 2 3 9 2" xfId="9694" xr:uid="{00000000-0005-0000-0000-0000C16F0000}"/>
    <cellStyle name="Normal 2 2 3 9 2 2" xfId="9695" xr:uid="{00000000-0005-0000-0000-0000C26F0000}"/>
    <cellStyle name="Normal 2 2 3 9 2 2 2" xfId="9696" xr:uid="{00000000-0005-0000-0000-0000C36F0000}"/>
    <cellStyle name="Normal 2 2 3 9 2 3" xfId="9697" xr:uid="{00000000-0005-0000-0000-0000C46F0000}"/>
    <cellStyle name="Normal 2 2 3 9 3" xfId="9698" xr:uid="{00000000-0005-0000-0000-0000C56F0000}"/>
    <cellStyle name="Normal 2 2 3 9 3 2" xfId="9699" xr:uid="{00000000-0005-0000-0000-0000C66F0000}"/>
    <cellStyle name="Normal 2 2 3 9 4" xfId="9700" xr:uid="{00000000-0005-0000-0000-0000C76F0000}"/>
    <cellStyle name="Normal 2 2 3 9 4 2" xfId="9701" xr:uid="{00000000-0005-0000-0000-0000C86F0000}"/>
    <cellStyle name="Normal 2 2 3 9 5" xfId="9702" xr:uid="{00000000-0005-0000-0000-0000C96F0000}"/>
    <cellStyle name="Normal 2 2 4" xfId="9703" xr:uid="{00000000-0005-0000-0000-0000CA6F0000}"/>
    <cellStyle name="Normal 2 2 4 10" xfId="9704" xr:uid="{00000000-0005-0000-0000-0000CB6F0000}"/>
    <cellStyle name="Normal 2 2 4 10 2" xfId="9705" xr:uid="{00000000-0005-0000-0000-0000CC6F0000}"/>
    <cellStyle name="Normal 2 2 4 10 2 2" xfId="9706" xr:uid="{00000000-0005-0000-0000-0000CD6F0000}"/>
    <cellStyle name="Normal 2 2 4 10 3" xfId="9707" xr:uid="{00000000-0005-0000-0000-0000CE6F0000}"/>
    <cellStyle name="Normal 2 2 4 11" xfId="9708" xr:uid="{00000000-0005-0000-0000-0000CF6F0000}"/>
    <cellStyle name="Normal 2 2 4 11 2" xfId="9709" xr:uid="{00000000-0005-0000-0000-0000D06F0000}"/>
    <cellStyle name="Normal 2 2 4 11 2 2" xfId="9710" xr:uid="{00000000-0005-0000-0000-0000D16F0000}"/>
    <cellStyle name="Normal 2 2 4 11 3" xfId="9711" xr:uid="{00000000-0005-0000-0000-0000D26F0000}"/>
    <cellStyle name="Normal 2 2 4 12" xfId="9712" xr:uid="{00000000-0005-0000-0000-0000D36F0000}"/>
    <cellStyle name="Normal 2 2 4 12 2" xfId="9713" xr:uid="{00000000-0005-0000-0000-0000D46F0000}"/>
    <cellStyle name="Normal 2 2 4 13" xfId="9714" xr:uid="{00000000-0005-0000-0000-0000D56F0000}"/>
    <cellStyle name="Normal 2 2 4 13 2" xfId="9715" xr:uid="{00000000-0005-0000-0000-0000D66F0000}"/>
    <cellStyle name="Normal 2 2 4 14" xfId="9716" xr:uid="{00000000-0005-0000-0000-0000D76F0000}"/>
    <cellStyle name="Normal 2 2 4 14 2" xfId="9717" xr:uid="{00000000-0005-0000-0000-0000D86F0000}"/>
    <cellStyle name="Normal 2 2 4 15" xfId="9718" xr:uid="{00000000-0005-0000-0000-0000D96F0000}"/>
    <cellStyle name="Normal 2 2 4 2" xfId="9719" xr:uid="{00000000-0005-0000-0000-0000DA6F0000}"/>
    <cellStyle name="Normal 2 2 4 2 10" xfId="9720" xr:uid="{00000000-0005-0000-0000-0000DB6F0000}"/>
    <cellStyle name="Normal 2 2 4 2 10 2" xfId="9721" xr:uid="{00000000-0005-0000-0000-0000DC6F0000}"/>
    <cellStyle name="Normal 2 2 4 2 10 2 2" xfId="9722" xr:uid="{00000000-0005-0000-0000-0000DD6F0000}"/>
    <cellStyle name="Normal 2 2 4 2 10 3" xfId="9723" xr:uid="{00000000-0005-0000-0000-0000DE6F0000}"/>
    <cellStyle name="Normal 2 2 4 2 11" xfId="9724" xr:uid="{00000000-0005-0000-0000-0000DF6F0000}"/>
    <cellStyle name="Normal 2 2 4 2 11 2" xfId="9725" xr:uid="{00000000-0005-0000-0000-0000E06F0000}"/>
    <cellStyle name="Normal 2 2 4 2 12" xfId="9726" xr:uid="{00000000-0005-0000-0000-0000E16F0000}"/>
    <cellStyle name="Normal 2 2 4 2 12 2" xfId="9727" xr:uid="{00000000-0005-0000-0000-0000E26F0000}"/>
    <cellStyle name="Normal 2 2 4 2 13" xfId="9728" xr:uid="{00000000-0005-0000-0000-0000E36F0000}"/>
    <cellStyle name="Normal 2 2 4 2 13 2" xfId="9729" xr:uid="{00000000-0005-0000-0000-0000E46F0000}"/>
    <cellStyle name="Normal 2 2 4 2 14" xfId="9730" xr:uid="{00000000-0005-0000-0000-0000E56F0000}"/>
    <cellStyle name="Normal 2 2 4 2 2" xfId="9731" xr:uid="{00000000-0005-0000-0000-0000E66F0000}"/>
    <cellStyle name="Normal 2 2 4 2 2 2" xfId="9732" xr:uid="{00000000-0005-0000-0000-0000E76F0000}"/>
    <cellStyle name="Normal 2 2 4 2 2 2 2" xfId="9733" xr:uid="{00000000-0005-0000-0000-0000E86F0000}"/>
    <cellStyle name="Normal 2 2 4 2 2 2 2 2" xfId="9734" xr:uid="{00000000-0005-0000-0000-0000E96F0000}"/>
    <cellStyle name="Normal 2 2 4 2 2 2 2 2 2" xfId="9735" xr:uid="{00000000-0005-0000-0000-0000EA6F0000}"/>
    <cellStyle name="Normal 2 2 4 2 2 2 2 3" xfId="9736" xr:uid="{00000000-0005-0000-0000-0000EB6F0000}"/>
    <cellStyle name="Normal 2 2 4 2 2 2 3" xfId="9737" xr:uid="{00000000-0005-0000-0000-0000EC6F0000}"/>
    <cellStyle name="Normal 2 2 4 2 2 2 3 2" xfId="9738" xr:uid="{00000000-0005-0000-0000-0000ED6F0000}"/>
    <cellStyle name="Normal 2 2 4 2 2 2 4" xfId="9739" xr:uid="{00000000-0005-0000-0000-0000EE6F0000}"/>
    <cellStyle name="Normal 2 2 4 2 2 2 4 2" xfId="9740" xr:uid="{00000000-0005-0000-0000-0000EF6F0000}"/>
    <cellStyle name="Normal 2 2 4 2 2 2 5" xfId="9741" xr:uid="{00000000-0005-0000-0000-0000F06F0000}"/>
    <cellStyle name="Normal 2 2 4 2 2 2 5 2" xfId="9742" xr:uid="{00000000-0005-0000-0000-0000F16F0000}"/>
    <cellStyle name="Normal 2 2 4 2 2 2 6" xfId="9743" xr:uid="{00000000-0005-0000-0000-0000F26F0000}"/>
    <cellStyle name="Normal 2 2 4 2 2 3" xfId="9744" xr:uid="{00000000-0005-0000-0000-0000F36F0000}"/>
    <cellStyle name="Normal 2 2 4 2 2 3 2" xfId="9745" xr:uid="{00000000-0005-0000-0000-0000F46F0000}"/>
    <cellStyle name="Normal 2 2 4 2 2 3 2 2" xfId="9746" xr:uid="{00000000-0005-0000-0000-0000F56F0000}"/>
    <cellStyle name="Normal 2 2 4 2 2 3 3" xfId="9747" xr:uid="{00000000-0005-0000-0000-0000F66F0000}"/>
    <cellStyle name="Normal 2 2 4 2 2 3 3 2" xfId="9748" xr:uid="{00000000-0005-0000-0000-0000F76F0000}"/>
    <cellStyle name="Normal 2 2 4 2 2 3 4" xfId="9749" xr:uid="{00000000-0005-0000-0000-0000F86F0000}"/>
    <cellStyle name="Normal 2 2 4 2 2 4" xfId="9750" xr:uid="{00000000-0005-0000-0000-0000F96F0000}"/>
    <cellStyle name="Normal 2 2 4 2 2 4 2" xfId="9751" xr:uid="{00000000-0005-0000-0000-0000FA6F0000}"/>
    <cellStyle name="Normal 2 2 4 2 2 4 2 2" xfId="9752" xr:uid="{00000000-0005-0000-0000-0000FB6F0000}"/>
    <cellStyle name="Normal 2 2 4 2 2 4 3" xfId="9753" xr:uid="{00000000-0005-0000-0000-0000FC6F0000}"/>
    <cellStyle name="Normal 2 2 4 2 2 5" xfId="9754" xr:uid="{00000000-0005-0000-0000-0000FD6F0000}"/>
    <cellStyle name="Normal 2 2 4 2 2 5 2" xfId="9755" xr:uid="{00000000-0005-0000-0000-0000FE6F0000}"/>
    <cellStyle name="Normal 2 2 4 2 2 6" xfId="9756" xr:uid="{00000000-0005-0000-0000-0000FF6F0000}"/>
    <cellStyle name="Normal 2 2 4 2 2 6 2" xfId="9757" xr:uid="{00000000-0005-0000-0000-000000700000}"/>
    <cellStyle name="Normal 2 2 4 2 2 7" xfId="9758" xr:uid="{00000000-0005-0000-0000-000001700000}"/>
    <cellStyle name="Normal 2 2 4 2 3" xfId="9759" xr:uid="{00000000-0005-0000-0000-000002700000}"/>
    <cellStyle name="Normal 2 2 4 2 3 2" xfId="9760" xr:uid="{00000000-0005-0000-0000-000003700000}"/>
    <cellStyle name="Normal 2 2 4 2 3 2 2" xfId="9761" xr:uid="{00000000-0005-0000-0000-000004700000}"/>
    <cellStyle name="Normal 2 2 4 2 3 2 2 2" xfId="9762" xr:uid="{00000000-0005-0000-0000-000005700000}"/>
    <cellStyle name="Normal 2 2 4 2 3 2 2 2 2" xfId="9763" xr:uid="{00000000-0005-0000-0000-000006700000}"/>
    <cellStyle name="Normal 2 2 4 2 3 2 2 3" xfId="9764" xr:uid="{00000000-0005-0000-0000-000007700000}"/>
    <cellStyle name="Normal 2 2 4 2 3 2 3" xfId="9765" xr:uid="{00000000-0005-0000-0000-000008700000}"/>
    <cellStyle name="Normal 2 2 4 2 3 2 3 2" xfId="9766" xr:uid="{00000000-0005-0000-0000-000009700000}"/>
    <cellStyle name="Normal 2 2 4 2 3 2 4" xfId="9767" xr:uid="{00000000-0005-0000-0000-00000A700000}"/>
    <cellStyle name="Normal 2 2 4 2 3 2 4 2" xfId="9768" xr:uid="{00000000-0005-0000-0000-00000B700000}"/>
    <cellStyle name="Normal 2 2 4 2 3 2 5" xfId="9769" xr:uid="{00000000-0005-0000-0000-00000C700000}"/>
    <cellStyle name="Normal 2 2 4 2 3 3" xfId="9770" xr:uid="{00000000-0005-0000-0000-00000D700000}"/>
    <cellStyle name="Normal 2 2 4 2 3 3 2" xfId="9771" xr:uid="{00000000-0005-0000-0000-00000E700000}"/>
    <cellStyle name="Normal 2 2 4 2 3 3 2 2" xfId="9772" xr:uid="{00000000-0005-0000-0000-00000F700000}"/>
    <cellStyle name="Normal 2 2 4 2 3 3 3" xfId="9773" xr:uid="{00000000-0005-0000-0000-000010700000}"/>
    <cellStyle name="Normal 2 2 4 2 3 3 3 2" xfId="9774" xr:uid="{00000000-0005-0000-0000-000011700000}"/>
    <cellStyle name="Normal 2 2 4 2 3 3 4" xfId="9775" xr:uid="{00000000-0005-0000-0000-000012700000}"/>
    <cellStyle name="Normal 2 2 4 2 3 4" xfId="9776" xr:uid="{00000000-0005-0000-0000-000013700000}"/>
    <cellStyle name="Normal 2 2 4 2 3 4 2" xfId="9777" xr:uid="{00000000-0005-0000-0000-000014700000}"/>
    <cellStyle name="Normal 2 2 4 2 3 4 2 2" xfId="9778" xr:uid="{00000000-0005-0000-0000-000015700000}"/>
    <cellStyle name="Normal 2 2 4 2 3 4 3" xfId="9779" xr:uid="{00000000-0005-0000-0000-000016700000}"/>
    <cellStyle name="Normal 2 2 4 2 3 5" xfId="9780" xr:uid="{00000000-0005-0000-0000-000017700000}"/>
    <cellStyle name="Normal 2 2 4 2 3 5 2" xfId="9781" xr:uid="{00000000-0005-0000-0000-000018700000}"/>
    <cellStyle name="Normal 2 2 4 2 3 6" xfId="9782" xr:uid="{00000000-0005-0000-0000-000019700000}"/>
    <cellStyle name="Normal 2 2 4 2 3 6 2" xfId="9783" xr:uid="{00000000-0005-0000-0000-00001A700000}"/>
    <cellStyle name="Normal 2 2 4 2 3 7" xfId="9784" xr:uid="{00000000-0005-0000-0000-00001B700000}"/>
    <cellStyle name="Normal 2 2 4 2 4" xfId="9785" xr:uid="{00000000-0005-0000-0000-00001C700000}"/>
    <cellStyle name="Normal 2 2 4 2 4 2" xfId="9786" xr:uid="{00000000-0005-0000-0000-00001D700000}"/>
    <cellStyle name="Normal 2 2 4 2 4 2 2" xfId="9787" xr:uid="{00000000-0005-0000-0000-00001E700000}"/>
    <cellStyle name="Normal 2 2 4 2 4 2 2 2" xfId="9788" xr:uid="{00000000-0005-0000-0000-00001F700000}"/>
    <cellStyle name="Normal 2 2 4 2 4 2 2 2 2" xfId="9789" xr:uid="{00000000-0005-0000-0000-000020700000}"/>
    <cellStyle name="Normal 2 2 4 2 4 2 2 3" xfId="9790" xr:uid="{00000000-0005-0000-0000-000021700000}"/>
    <cellStyle name="Normal 2 2 4 2 4 2 3" xfId="9791" xr:uid="{00000000-0005-0000-0000-000022700000}"/>
    <cellStyle name="Normal 2 2 4 2 4 2 3 2" xfId="9792" xr:uid="{00000000-0005-0000-0000-000023700000}"/>
    <cellStyle name="Normal 2 2 4 2 4 2 4" xfId="9793" xr:uid="{00000000-0005-0000-0000-000024700000}"/>
    <cellStyle name="Normal 2 2 4 2 4 2 4 2" xfId="9794" xr:uid="{00000000-0005-0000-0000-000025700000}"/>
    <cellStyle name="Normal 2 2 4 2 4 2 5" xfId="9795" xr:uid="{00000000-0005-0000-0000-000026700000}"/>
    <cellStyle name="Normal 2 2 4 2 4 3" xfId="9796" xr:uid="{00000000-0005-0000-0000-000027700000}"/>
    <cellStyle name="Normal 2 2 4 2 4 3 2" xfId="9797" xr:uid="{00000000-0005-0000-0000-000028700000}"/>
    <cellStyle name="Normal 2 2 4 2 4 3 2 2" xfId="9798" xr:uid="{00000000-0005-0000-0000-000029700000}"/>
    <cellStyle name="Normal 2 2 4 2 4 3 3" xfId="9799" xr:uid="{00000000-0005-0000-0000-00002A700000}"/>
    <cellStyle name="Normal 2 2 4 2 4 3 3 2" xfId="9800" xr:uid="{00000000-0005-0000-0000-00002B700000}"/>
    <cellStyle name="Normal 2 2 4 2 4 3 4" xfId="9801" xr:uid="{00000000-0005-0000-0000-00002C700000}"/>
    <cellStyle name="Normal 2 2 4 2 4 4" xfId="9802" xr:uid="{00000000-0005-0000-0000-00002D700000}"/>
    <cellStyle name="Normal 2 2 4 2 4 4 2" xfId="9803" xr:uid="{00000000-0005-0000-0000-00002E700000}"/>
    <cellStyle name="Normal 2 2 4 2 4 4 2 2" xfId="9804" xr:uid="{00000000-0005-0000-0000-00002F700000}"/>
    <cellStyle name="Normal 2 2 4 2 4 4 3" xfId="9805" xr:uid="{00000000-0005-0000-0000-000030700000}"/>
    <cellStyle name="Normal 2 2 4 2 4 5" xfId="9806" xr:uid="{00000000-0005-0000-0000-000031700000}"/>
    <cellStyle name="Normal 2 2 4 2 4 5 2" xfId="9807" xr:uid="{00000000-0005-0000-0000-000032700000}"/>
    <cellStyle name="Normal 2 2 4 2 4 6" xfId="9808" xr:uid="{00000000-0005-0000-0000-000033700000}"/>
    <cellStyle name="Normal 2 2 4 2 5" xfId="9809" xr:uid="{00000000-0005-0000-0000-000034700000}"/>
    <cellStyle name="Normal 2 2 4 2 5 2" xfId="9810" xr:uid="{00000000-0005-0000-0000-000035700000}"/>
    <cellStyle name="Normal 2 2 4 2 5 2 2" xfId="9811" xr:uid="{00000000-0005-0000-0000-000036700000}"/>
    <cellStyle name="Normal 2 2 4 2 5 2 2 2" xfId="9812" xr:uid="{00000000-0005-0000-0000-000037700000}"/>
    <cellStyle name="Normal 2 2 4 2 5 2 3" xfId="9813" xr:uid="{00000000-0005-0000-0000-000038700000}"/>
    <cellStyle name="Normal 2 2 4 2 5 3" xfId="9814" xr:uid="{00000000-0005-0000-0000-000039700000}"/>
    <cellStyle name="Normal 2 2 4 2 5 3 2" xfId="9815" xr:uid="{00000000-0005-0000-0000-00003A700000}"/>
    <cellStyle name="Normal 2 2 4 2 5 4" xfId="9816" xr:uid="{00000000-0005-0000-0000-00003B700000}"/>
    <cellStyle name="Normal 2 2 4 2 5 4 2" xfId="9817" xr:uid="{00000000-0005-0000-0000-00003C700000}"/>
    <cellStyle name="Normal 2 2 4 2 5 5" xfId="9818" xr:uid="{00000000-0005-0000-0000-00003D700000}"/>
    <cellStyle name="Normal 2 2 4 2 6" xfId="9819" xr:uid="{00000000-0005-0000-0000-00003E700000}"/>
    <cellStyle name="Normal 2 2 4 2 6 2" xfId="9820" xr:uid="{00000000-0005-0000-0000-00003F700000}"/>
    <cellStyle name="Normal 2 2 4 2 6 2 2" xfId="9821" xr:uid="{00000000-0005-0000-0000-000040700000}"/>
    <cellStyle name="Normal 2 2 4 2 6 2 2 2" xfId="9822" xr:uid="{00000000-0005-0000-0000-000041700000}"/>
    <cellStyle name="Normal 2 2 4 2 6 2 3" xfId="9823" xr:uid="{00000000-0005-0000-0000-000042700000}"/>
    <cellStyle name="Normal 2 2 4 2 6 3" xfId="9824" xr:uid="{00000000-0005-0000-0000-000043700000}"/>
    <cellStyle name="Normal 2 2 4 2 6 3 2" xfId="9825" xr:uid="{00000000-0005-0000-0000-000044700000}"/>
    <cellStyle name="Normal 2 2 4 2 6 4" xfId="9826" xr:uid="{00000000-0005-0000-0000-000045700000}"/>
    <cellStyle name="Normal 2 2 4 2 6 4 2" xfId="9827" xr:uid="{00000000-0005-0000-0000-000046700000}"/>
    <cellStyle name="Normal 2 2 4 2 6 5" xfId="9828" xr:uid="{00000000-0005-0000-0000-000047700000}"/>
    <cellStyle name="Normal 2 2 4 2 7" xfId="9829" xr:uid="{00000000-0005-0000-0000-000048700000}"/>
    <cellStyle name="Normal 2 2 4 2 7 2" xfId="9830" xr:uid="{00000000-0005-0000-0000-000049700000}"/>
    <cellStyle name="Normal 2 2 4 2 7 2 2" xfId="9831" xr:uid="{00000000-0005-0000-0000-00004A700000}"/>
    <cellStyle name="Normal 2 2 4 2 7 3" xfId="9832" xr:uid="{00000000-0005-0000-0000-00004B700000}"/>
    <cellStyle name="Normal 2 2 4 2 7 3 2" xfId="9833" xr:uid="{00000000-0005-0000-0000-00004C700000}"/>
    <cellStyle name="Normal 2 2 4 2 7 4" xfId="9834" xr:uid="{00000000-0005-0000-0000-00004D700000}"/>
    <cellStyle name="Normal 2 2 4 2 8" xfId="9835" xr:uid="{00000000-0005-0000-0000-00004E700000}"/>
    <cellStyle name="Normal 2 2 4 2 8 2" xfId="9836" xr:uid="{00000000-0005-0000-0000-00004F700000}"/>
    <cellStyle name="Normal 2 2 4 2 8 2 2" xfId="9837" xr:uid="{00000000-0005-0000-0000-000050700000}"/>
    <cellStyle name="Normal 2 2 4 2 8 3" xfId="9838" xr:uid="{00000000-0005-0000-0000-000051700000}"/>
    <cellStyle name="Normal 2 2 4 2 8 3 2" xfId="9839" xr:uid="{00000000-0005-0000-0000-000052700000}"/>
    <cellStyle name="Normal 2 2 4 2 8 4" xfId="9840" xr:uid="{00000000-0005-0000-0000-000053700000}"/>
    <cellStyle name="Normal 2 2 4 2 9" xfId="9841" xr:uid="{00000000-0005-0000-0000-000054700000}"/>
    <cellStyle name="Normal 2 2 4 2 9 2" xfId="9842" xr:uid="{00000000-0005-0000-0000-000055700000}"/>
    <cellStyle name="Normal 2 2 4 2 9 2 2" xfId="9843" xr:uid="{00000000-0005-0000-0000-000056700000}"/>
    <cellStyle name="Normal 2 2 4 2 9 3" xfId="9844" xr:uid="{00000000-0005-0000-0000-000057700000}"/>
    <cellStyle name="Normal 2 2 4 3" xfId="9845" xr:uid="{00000000-0005-0000-0000-000058700000}"/>
    <cellStyle name="Normal 2 2 4 3 2" xfId="9846" xr:uid="{00000000-0005-0000-0000-000059700000}"/>
    <cellStyle name="Normal 2 2 4 3 2 2" xfId="9847" xr:uid="{00000000-0005-0000-0000-00005A700000}"/>
    <cellStyle name="Normal 2 2 4 3 2 2 2" xfId="9848" xr:uid="{00000000-0005-0000-0000-00005B700000}"/>
    <cellStyle name="Normal 2 2 4 3 2 2 2 2" xfId="9849" xr:uid="{00000000-0005-0000-0000-00005C700000}"/>
    <cellStyle name="Normal 2 2 4 3 2 2 3" xfId="9850" xr:uid="{00000000-0005-0000-0000-00005D700000}"/>
    <cellStyle name="Normal 2 2 4 3 2 3" xfId="9851" xr:uid="{00000000-0005-0000-0000-00005E700000}"/>
    <cellStyle name="Normal 2 2 4 3 2 3 2" xfId="9852" xr:uid="{00000000-0005-0000-0000-00005F700000}"/>
    <cellStyle name="Normal 2 2 4 3 2 4" xfId="9853" xr:uid="{00000000-0005-0000-0000-000060700000}"/>
    <cellStyle name="Normal 2 2 4 3 2 4 2" xfId="9854" xr:uid="{00000000-0005-0000-0000-000061700000}"/>
    <cellStyle name="Normal 2 2 4 3 2 5" xfId="9855" xr:uid="{00000000-0005-0000-0000-000062700000}"/>
    <cellStyle name="Normal 2 2 4 3 2 5 2" xfId="9856" xr:uid="{00000000-0005-0000-0000-000063700000}"/>
    <cellStyle name="Normal 2 2 4 3 2 6" xfId="9857" xr:uid="{00000000-0005-0000-0000-000064700000}"/>
    <cellStyle name="Normal 2 2 4 3 3" xfId="9858" xr:uid="{00000000-0005-0000-0000-000065700000}"/>
    <cellStyle name="Normal 2 2 4 3 3 2" xfId="9859" xr:uid="{00000000-0005-0000-0000-000066700000}"/>
    <cellStyle name="Normal 2 2 4 3 3 2 2" xfId="9860" xr:uid="{00000000-0005-0000-0000-000067700000}"/>
    <cellStyle name="Normal 2 2 4 3 3 3" xfId="9861" xr:uid="{00000000-0005-0000-0000-000068700000}"/>
    <cellStyle name="Normal 2 2 4 3 3 3 2" xfId="9862" xr:uid="{00000000-0005-0000-0000-000069700000}"/>
    <cellStyle name="Normal 2 2 4 3 3 4" xfId="9863" xr:uid="{00000000-0005-0000-0000-00006A700000}"/>
    <cellStyle name="Normal 2 2 4 3 4" xfId="9864" xr:uid="{00000000-0005-0000-0000-00006B700000}"/>
    <cellStyle name="Normal 2 2 4 3 4 2" xfId="9865" xr:uid="{00000000-0005-0000-0000-00006C700000}"/>
    <cellStyle name="Normal 2 2 4 3 4 2 2" xfId="9866" xr:uid="{00000000-0005-0000-0000-00006D700000}"/>
    <cellStyle name="Normal 2 2 4 3 4 3" xfId="9867" xr:uid="{00000000-0005-0000-0000-00006E700000}"/>
    <cellStyle name="Normal 2 2 4 3 5" xfId="9868" xr:uid="{00000000-0005-0000-0000-00006F700000}"/>
    <cellStyle name="Normal 2 2 4 3 5 2" xfId="9869" xr:uid="{00000000-0005-0000-0000-000070700000}"/>
    <cellStyle name="Normal 2 2 4 3 6" xfId="9870" xr:uid="{00000000-0005-0000-0000-000071700000}"/>
    <cellStyle name="Normal 2 2 4 3 6 2" xfId="9871" xr:uid="{00000000-0005-0000-0000-000072700000}"/>
    <cellStyle name="Normal 2 2 4 3 7" xfId="9872" xr:uid="{00000000-0005-0000-0000-000073700000}"/>
    <cellStyle name="Normal 2 2 4 4" xfId="9873" xr:uid="{00000000-0005-0000-0000-000074700000}"/>
    <cellStyle name="Normal 2 2 4 4 2" xfId="9874" xr:uid="{00000000-0005-0000-0000-000075700000}"/>
    <cellStyle name="Normal 2 2 4 4 2 2" xfId="9875" xr:uid="{00000000-0005-0000-0000-000076700000}"/>
    <cellStyle name="Normal 2 2 4 4 2 2 2" xfId="9876" xr:uid="{00000000-0005-0000-0000-000077700000}"/>
    <cellStyle name="Normal 2 2 4 4 2 2 2 2" xfId="9877" xr:uid="{00000000-0005-0000-0000-000078700000}"/>
    <cellStyle name="Normal 2 2 4 4 2 2 3" xfId="9878" xr:uid="{00000000-0005-0000-0000-000079700000}"/>
    <cellStyle name="Normal 2 2 4 4 2 3" xfId="9879" xr:uid="{00000000-0005-0000-0000-00007A700000}"/>
    <cellStyle name="Normal 2 2 4 4 2 3 2" xfId="9880" xr:uid="{00000000-0005-0000-0000-00007B700000}"/>
    <cellStyle name="Normal 2 2 4 4 2 4" xfId="9881" xr:uid="{00000000-0005-0000-0000-00007C700000}"/>
    <cellStyle name="Normal 2 2 4 4 2 4 2" xfId="9882" xr:uid="{00000000-0005-0000-0000-00007D700000}"/>
    <cellStyle name="Normal 2 2 4 4 2 5" xfId="9883" xr:uid="{00000000-0005-0000-0000-00007E700000}"/>
    <cellStyle name="Normal 2 2 4 4 3" xfId="9884" xr:uid="{00000000-0005-0000-0000-00007F700000}"/>
    <cellStyle name="Normal 2 2 4 4 3 2" xfId="9885" xr:uid="{00000000-0005-0000-0000-000080700000}"/>
    <cellStyle name="Normal 2 2 4 4 3 2 2" xfId="9886" xr:uid="{00000000-0005-0000-0000-000081700000}"/>
    <cellStyle name="Normal 2 2 4 4 3 3" xfId="9887" xr:uid="{00000000-0005-0000-0000-000082700000}"/>
    <cellStyle name="Normal 2 2 4 4 3 3 2" xfId="9888" xr:uid="{00000000-0005-0000-0000-000083700000}"/>
    <cellStyle name="Normal 2 2 4 4 3 4" xfId="9889" xr:uid="{00000000-0005-0000-0000-000084700000}"/>
    <cellStyle name="Normal 2 2 4 4 4" xfId="9890" xr:uid="{00000000-0005-0000-0000-000085700000}"/>
    <cellStyle name="Normal 2 2 4 4 4 2" xfId="9891" xr:uid="{00000000-0005-0000-0000-000086700000}"/>
    <cellStyle name="Normal 2 2 4 4 4 2 2" xfId="9892" xr:uid="{00000000-0005-0000-0000-000087700000}"/>
    <cellStyle name="Normal 2 2 4 4 4 3" xfId="9893" xr:uid="{00000000-0005-0000-0000-000088700000}"/>
    <cellStyle name="Normal 2 2 4 4 5" xfId="9894" xr:uid="{00000000-0005-0000-0000-000089700000}"/>
    <cellStyle name="Normal 2 2 4 4 5 2" xfId="9895" xr:uid="{00000000-0005-0000-0000-00008A700000}"/>
    <cellStyle name="Normal 2 2 4 4 6" xfId="9896" xr:uid="{00000000-0005-0000-0000-00008B700000}"/>
    <cellStyle name="Normal 2 2 4 4 6 2" xfId="9897" xr:uid="{00000000-0005-0000-0000-00008C700000}"/>
    <cellStyle name="Normal 2 2 4 4 7" xfId="9898" xr:uid="{00000000-0005-0000-0000-00008D700000}"/>
    <cellStyle name="Normal 2 2 4 5" xfId="9899" xr:uid="{00000000-0005-0000-0000-00008E700000}"/>
    <cellStyle name="Normal 2 2 4 5 2" xfId="9900" xr:uid="{00000000-0005-0000-0000-00008F700000}"/>
    <cellStyle name="Normal 2 2 4 5 2 2" xfId="9901" xr:uid="{00000000-0005-0000-0000-000090700000}"/>
    <cellStyle name="Normal 2 2 4 5 2 2 2" xfId="9902" xr:uid="{00000000-0005-0000-0000-000091700000}"/>
    <cellStyle name="Normal 2 2 4 5 2 2 2 2" xfId="9903" xr:uid="{00000000-0005-0000-0000-000092700000}"/>
    <cellStyle name="Normal 2 2 4 5 2 2 3" xfId="9904" xr:uid="{00000000-0005-0000-0000-000093700000}"/>
    <cellStyle name="Normal 2 2 4 5 2 3" xfId="9905" xr:uid="{00000000-0005-0000-0000-000094700000}"/>
    <cellStyle name="Normal 2 2 4 5 2 3 2" xfId="9906" xr:uid="{00000000-0005-0000-0000-000095700000}"/>
    <cellStyle name="Normal 2 2 4 5 2 4" xfId="9907" xr:uid="{00000000-0005-0000-0000-000096700000}"/>
    <cellStyle name="Normal 2 2 4 5 2 4 2" xfId="9908" xr:uid="{00000000-0005-0000-0000-000097700000}"/>
    <cellStyle name="Normal 2 2 4 5 2 5" xfId="9909" xr:uid="{00000000-0005-0000-0000-000098700000}"/>
    <cellStyle name="Normal 2 2 4 5 3" xfId="9910" xr:uid="{00000000-0005-0000-0000-000099700000}"/>
    <cellStyle name="Normal 2 2 4 5 3 2" xfId="9911" xr:uid="{00000000-0005-0000-0000-00009A700000}"/>
    <cellStyle name="Normal 2 2 4 5 3 2 2" xfId="9912" xr:uid="{00000000-0005-0000-0000-00009B700000}"/>
    <cellStyle name="Normal 2 2 4 5 3 3" xfId="9913" xr:uid="{00000000-0005-0000-0000-00009C700000}"/>
    <cellStyle name="Normal 2 2 4 5 3 3 2" xfId="9914" xr:uid="{00000000-0005-0000-0000-00009D700000}"/>
    <cellStyle name="Normal 2 2 4 5 3 4" xfId="9915" xr:uid="{00000000-0005-0000-0000-00009E700000}"/>
    <cellStyle name="Normal 2 2 4 5 4" xfId="9916" xr:uid="{00000000-0005-0000-0000-00009F700000}"/>
    <cellStyle name="Normal 2 2 4 5 4 2" xfId="9917" xr:uid="{00000000-0005-0000-0000-0000A0700000}"/>
    <cellStyle name="Normal 2 2 4 5 4 2 2" xfId="9918" xr:uid="{00000000-0005-0000-0000-0000A1700000}"/>
    <cellStyle name="Normal 2 2 4 5 4 3" xfId="9919" xr:uid="{00000000-0005-0000-0000-0000A2700000}"/>
    <cellStyle name="Normal 2 2 4 5 5" xfId="9920" xr:uid="{00000000-0005-0000-0000-0000A3700000}"/>
    <cellStyle name="Normal 2 2 4 5 5 2" xfId="9921" xr:uid="{00000000-0005-0000-0000-0000A4700000}"/>
    <cellStyle name="Normal 2 2 4 5 6" xfId="9922" xr:uid="{00000000-0005-0000-0000-0000A5700000}"/>
    <cellStyle name="Normal 2 2 4 6" xfId="9923" xr:uid="{00000000-0005-0000-0000-0000A6700000}"/>
    <cellStyle name="Normal 2 2 4 6 2" xfId="9924" xr:uid="{00000000-0005-0000-0000-0000A7700000}"/>
    <cellStyle name="Normal 2 2 4 6 2 2" xfId="9925" xr:uid="{00000000-0005-0000-0000-0000A8700000}"/>
    <cellStyle name="Normal 2 2 4 6 2 2 2" xfId="9926" xr:uid="{00000000-0005-0000-0000-0000A9700000}"/>
    <cellStyle name="Normal 2 2 4 6 2 3" xfId="9927" xr:uid="{00000000-0005-0000-0000-0000AA700000}"/>
    <cellStyle name="Normal 2 2 4 6 3" xfId="9928" xr:uid="{00000000-0005-0000-0000-0000AB700000}"/>
    <cellStyle name="Normal 2 2 4 6 3 2" xfId="9929" xr:uid="{00000000-0005-0000-0000-0000AC700000}"/>
    <cellStyle name="Normal 2 2 4 6 4" xfId="9930" xr:uid="{00000000-0005-0000-0000-0000AD700000}"/>
    <cellStyle name="Normal 2 2 4 6 4 2" xfId="9931" xr:uid="{00000000-0005-0000-0000-0000AE700000}"/>
    <cellStyle name="Normal 2 2 4 6 5" xfId="9932" xr:uid="{00000000-0005-0000-0000-0000AF700000}"/>
    <cellStyle name="Normal 2 2 4 7" xfId="9933" xr:uid="{00000000-0005-0000-0000-0000B0700000}"/>
    <cellStyle name="Normal 2 2 4 7 2" xfId="9934" xr:uid="{00000000-0005-0000-0000-0000B1700000}"/>
    <cellStyle name="Normal 2 2 4 7 2 2" xfId="9935" xr:uid="{00000000-0005-0000-0000-0000B2700000}"/>
    <cellStyle name="Normal 2 2 4 7 2 2 2" xfId="9936" xr:uid="{00000000-0005-0000-0000-0000B3700000}"/>
    <cellStyle name="Normal 2 2 4 7 2 3" xfId="9937" xr:uid="{00000000-0005-0000-0000-0000B4700000}"/>
    <cellStyle name="Normal 2 2 4 7 3" xfId="9938" xr:uid="{00000000-0005-0000-0000-0000B5700000}"/>
    <cellStyle name="Normal 2 2 4 7 3 2" xfId="9939" xr:uid="{00000000-0005-0000-0000-0000B6700000}"/>
    <cellStyle name="Normal 2 2 4 7 4" xfId="9940" xr:uid="{00000000-0005-0000-0000-0000B7700000}"/>
    <cellStyle name="Normal 2 2 4 7 4 2" xfId="9941" xr:uid="{00000000-0005-0000-0000-0000B8700000}"/>
    <cellStyle name="Normal 2 2 4 7 5" xfId="9942" xr:uid="{00000000-0005-0000-0000-0000B9700000}"/>
    <cellStyle name="Normal 2 2 4 8" xfId="9943" xr:uid="{00000000-0005-0000-0000-0000BA700000}"/>
    <cellStyle name="Normal 2 2 4 8 2" xfId="9944" xr:uid="{00000000-0005-0000-0000-0000BB700000}"/>
    <cellStyle name="Normal 2 2 4 8 2 2" xfId="9945" xr:uid="{00000000-0005-0000-0000-0000BC700000}"/>
    <cellStyle name="Normal 2 2 4 8 3" xfId="9946" xr:uid="{00000000-0005-0000-0000-0000BD700000}"/>
    <cellStyle name="Normal 2 2 4 8 3 2" xfId="9947" xr:uid="{00000000-0005-0000-0000-0000BE700000}"/>
    <cellStyle name="Normal 2 2 4 8 4" xfId="9948" xr:uid="{00000000-0005-0000-0000-0000BF700000}"/>
    <cellStyle name="Normal 2 2 4 9" xfId="9949" xr:uid="{00000000-0005-0000-0000-0000C0700000}"/>
    <cellStyle name="Normal 2 2 4 9 2" xfId="9950" xr:uid="{00000000-0005-0000-0000-0000C1700000}"/>
    <cellStyle name="Normal 2 2 4 9 2 2" xfId="9951" xr:uid="{00000000-0005-0000-0000-0000C2700000}"/>
    <cellStyle name="Normal 2 2 4 9 3" xfId="9952" xr:uid="{00000000-0005-0000-0000-0000C3700000}"/>
    <cellStyle name="Normal 2 2 4 9 3 2" xfId="9953" xr:uid="{00000000-0005-0000-0000-0000C4700000}"/>
    <cellStyle name="Normal 2 2 4 9 4" xfId="9954" xr:uid="{00000000-0005-0000-0000-0000C5700000}"/>
    <cellStyle name="Normal 2 2 5" xfId="9955" xr:uid="{00000000-0005-0000-0000-0000C6700000}"/>
    <cellStyle name="Normal 2 2 5 10" xfId="9956" xr:uid="{00000000-0005-0000-0000-0000C7700000}"/>
    <cellStyle name="Normal 2 2 5 10 2" xfId="9957" xr:uid="{00000000-0005-0000-0000-0000C8700000}"/>
    <cellStyle name="Normal 2 2 5 10 2 2" xfId="9958" xr:uid="{00000000-0005-0000-0000-0000C9700000}"/>
    <cellStyle name="Normal 2 2 5 10 3" xfId="9959" xr:uid="{00000000-0005-0000-0000-0000CA700000}"/>
    <cellStyle name="Normal 2 2 5 11" xfId="9960" xr:uid="{00000000-0005-0000-0000-0000CB700000}"/>
    <cellStyle name="Normal 2 2 5 11 2" xfId="9961" xr:uid="{00000000-0005-0000-0000-0000CC700000}"/>
    <cellStyle name="Normal 2 2 5 11 2 2" xfId="9962" xr:uid="{00000000-0005-0000-0000-0000CD700000}"/>
    <cellStyle name="Normal 2 2 5 11 3" xfId="9963" xr:uid="{00000000-0005-0000-0000-0000CE700000}"/>
    <cellStyle name="Normal 2 2 5 12" xfId="9964" xr:uid="{00000000-0005-0000-0000-0000CF700000}"/>
    <cellStyle name="Normal 2 2 5 12 2" xfId="9965" xr:uid="{00000000-0005-0000-0000-0000D0700000}"/>
    <cellStyle name="Normal 2 2 5 13" xfId="9966" xr:uid="{00000000-0005-0000-0000-0000D1700000}"/>
    <cellStyle name="Normal 2 2 5 13 2" xfId="9967" xr:uid="{00000000-0005-0000-0000-0000D2700000}"/>
    <cellStyle name="Normal 2 2 5 14" xfId="9968" xr:uid="{00000000-0005-0000-0000-0000D3700000}"/>
    <cellStyle name="Normal 2 2 5 14 2" xfId="9969" xr:uid="{00000000-0005-0000-0000-0000D4700000}"/>
    <cellStyle name="Normal 2 2 5 15" xfId="9970" xr:uid="{00000000-0005-0000-0000-0000D5700000}"/>
    <cellStyle name="Normal 2 2 5 2" xfId="9971" xr:uid="{00000000-0005-0000-0000-0000D6700000}"/>
    <cellStyle name="Normal 2 2 5 2 10" xfId="9972" xr:uid="{00000000-0005-0000-0000-0000D7700000}"/>
    <cellStyle name="Normal 2 2 5 2 10 2" xfId="9973" xr:uid="{00000000-0005-0000-0000-0000D8700000}"/>
    <cellStyle name="Normal 2 2 5 2 10 2 2" xfId="9974" xr:uid="{00000000-0005-0000-0000-0000D9700000}"/>
    <cellStyle name="Normal 2 2 5 2 10 3" xfId="9975" xr:uid="{00000000-0005-0000-0000-0000DA700000}"/>
    <cellStyle name="Normal 2 2 5 2 11" xfId="9976" xr:uid="{00000000-0005-0000-0000-0000DB700000}"/>
    <cellStyle name="Normal 2 2 5 2 11 2" xfId="9977" xr:uid="{00000000-0005-0000-0000-0000DC700000}"/>
    <cellStyle name="Normal 2 2 5 2 12" xfId="9978" xr:uid="{00000000-0005-0000-0000-0000DD700000}"/>
    <cellStyle name="Normal 2 2 5 2 12 2" xfId="9979" xr:uid="{00000000-0005-0000-0000-0000DE700000}"/>
    <cellStyle name="Normal 2 2 5 2 13" xfId="9980" xr:uid="{00000000-0005-0000-0000-0000DF700000}"/>
    <cellStyle name="Normal 2 2 5 2 13 2" xfId="9981" xr:uid="{00000000-0005-0000-0000-0000E0700000}"/>
    <cellStyle name="Normal 2 2 5 2 14" xfId="9982" xr:uid="{00000000-0005-0000-0000-0000E1700000}"/>
    <cellStyle name="Normal 2 2 5 2 2" xfId="9983" xr:uid="{00000000-0005-0000-0000-0000E2700000}"/>
    <cellStyle name="Normal 2 2 5 2 2 2" xfId="9984" xr:uid="{00000000-0005-0000-0000-0000E3700000}"/>
    <cellStyle name="Normal 2 2 5 2 2 2 2" xfId="9985" xr:uid="{00000000-0005-0000-0000-0000E4700000}"/>
    <cellStyle name="Normal 2 2 5 2 2 2 2 2" xfId="9986" xr:uid="{00000000-0005-0000-0000-0000E5700000}"/>
    <cellStyle name="Normal 2 2 5 2 2 2 2 2 2" xfId="9987" xr:uid="{00000000-0005-0000-0000-0000E6700000}"/>
    <cellStyle name="Normal 2 2 5 2 2 2 2 3" xfId="9988" xr:uid="{00000000-0005-0000-0000-0000E7700000}"/>
    <cellStyle name="Normal 2 2 5 2 2 2 3" xfId="9989" xr:uid="{00000000-0005-0000-0000-0000E8700000}"/>
    <cellStyle name="Normal 2 2 5 2 2 2 3 2" xfId="9990" xr:uid="{00000000-0005-0000-0000-0000E9700000}"/>
    <cellStyle name="Normal 2 2 5 2 2 2 4" xfId="9991" xr:uid="{00000000-0005-0000-0000-0000EA700000}"/>
    <cellStyle name="Normal 2 2 5 2 2 2 4 2" xfId="9992" xr:uid="{00000000-0005-0000-0000-0000EB700000}"/>
    <cellStyle name="Normal 2 2 5 2 2 2 5" xfId="9993" xr:uid="{00000000-0005-0000-0000-0000EC700000}"/>
    <cellStyle name="Normal 2 2 5 2 2 2 5 2" xfId="9994" xr:uid="{00000000-0005-0000-0000-0000ED700000}"/>
    <cellStyle name="Normal 2 2 5 2 2 2 6" xfId="9995" xr:uid="{00000000-0005-0000-0000-0000EE700000}"/>
    <cellStyle name="Normal 2 2 5 2 2 3" xfId="9996" xr:uid="{00000000-0005-0000-0000-0000EF700000}"/>
    <cellStyle name="Normal 2 2 5 2 2 3 2" xfId="9997" xr:uid="{00000000-0005-0000-0000-0000F0700000}"/>
    <cellStyle name="Normal 2 2 5 2 2 3 2 2" xfId="9998" xr:uid="{00000000-0005-0000-0000-0000F1700000}"/>
    <cellStyle name="Normal 2 2 5 2 2 3 3" xfId="9999" xr:uid="{00000000-0005-0000-0000-0000F2700000}"/>
    <cellStyle name="Normal 2 2 5 2 2 3 3 2" xfId="10000" xr:uid="{00000000-0005-0000-0000-0000F3700000}"/>
    <cellStyle name="Normal 2 2 5 2 2 3 4" xfId="10001" xr:uid="{00000000-0005-0000-0000-0000F4700000}"/>
    <cellStyle name="Normal 2 2 5 2 2 4" xfId="10002" xr:uid="{00000000-0005-0000-0000-0000F5700000}"/>
    <cellStyle name="Normal 2 2 5 2 2 4 2" xfId="10003" xr:uid="{00000000-0005-0000-0000-0000F6700000}"/>
    <cellStyle name="Normal 2 2 5 2 2 4 2 2" xfId="10004" xr:uid="{00000000-0005-0000-0000-0000F7700000}"/>
    <cellStyle name="Normal 2 2 5 2 2 4 3" xfId="10005" xr:uid="{00000000-0005-0000-0000-0000F8700000}"/>
    <cellStyle name="Normal 2 2 5 2 2 5" xfId="10006" xr:uid="{00000000-0005-0000-0000-0000F9700000}"/>
    <cellStyle name="Normal 2 2 5 2 2 5 2" xfId="10007" xr:uid="{00000000-0005-0000-0000-0000FA700000}"/>
    <cellStyle name="Normal 2 2 5 2 2 6" xfId="10008" xr:uid="{00000000-0005-0000-0000-0000FB700000}"/>
    <cellStyle name="Normal 2 2 5 2 2 6 2" xfId="10009" xr:uid="{00000000-0005-0000-0000-0000FC700000}"/>
    <cellStyle name="Normal 2 2 5 2 2 7" xfId="10010" xr:uid="{00000000-0005-0000-0000-0000FD700000}"/>
    <cellStyle name="Normal 2 2 5 2 3" xfId="10011" xr:uid="{00000000-0005-0000-0000-0000FE700000}"/>
    <cellStyle name="Normal 2 2 5 2 3 2" xfId="10012" xr:uid="{00000000-0005-0000-0000-0000FF700000}"/>
    <cellStyle name="Normal 2 2 5 2 3 2 2" xfId="10013" xr:uid="{00000000-0005-0000-0000-000000710000}"/>
    <cellStyle name="Normal 2 2 5 2 3 2 2 2" xfId="10014" xr:uid="{00000000-0005-0000-0000-000001710000}"/>
    <cellStyle name="Normal 2 2 5 2 3 2 2 2 2" xfId="10015" xr:uid="{00000000-0005-0000-0000-000002710000}"/>
    <cellStyle name="Normal 2 2 5 2 3 2 2 3" xfId="10016" xr:uid="{00000000-0005-0000-0000-000003710000}"/>
    <cellStyle name="Normal 2 2 5 2 3 2 3" xfId="10017" xr:uid="{00000000-0005-0000-0000-000004710000}"/>
    <cellStyle name="Normal 2 2 5 2 3 2 3 2" xfId="10018" xr:uid="{00000000-0005-0000-0000-000005710000}"/>
    <cellStyle name="Normal 2 2 5 2 3 2 4" xfId="10019" xr:uid="{00000000-0005-0000-0000-000006710000}"/>
    <cellStyle name="Normal 2 2 5 2 3 2 4 2" xfId="10020" xr:uid="{00000000-0005-0000-0000-000007710000}"/>
    <cellStyle name="Normal 2 2 5 2 3 2 5" xfId="10021" xr:uid="{00000000-0005-0000-0000-000008710000}"/>
    <cellStyle name="Normal 2 2 5 2 3 3" xfId="10022" xr:uid="{00000000-0005-0000-0000-000009710000}"/>
    <cellStyle name="Normal 2 2 5 2 3 3 2" xfId="10023" xr:uid="{00000000-0005-0000-0000-00000A710000}"/>
    <cellStyle name="Normal 2 2 5 2 3 3 2 2" xfId="10024" xr:uid="{00000000-0005-0000-0000-00000B710000}"/>
    <cellStyle name="Normal 2 2 5 2 3 3 3" xfId="10025" xr:uid="{00000000-0005-0000-0000-00000C710000}"/>
    <cellStyle name="Normal 2 2 5 2 3 3 3 2" xfId="10026" xr:uid="{00000000-0005-0000-0000-00000D710000}"/>
    <cellStyle name="Normal 2 2 5 2 3 3 4" xfId="10027" xr:uid="{00000000-0005-0000-0000-00000E710000}"/>
    <cellStyle name="Normal 2 2 5 2 3 4" xfId="10028" xr:uid="{00000000-0005-0000-0000-00000F710000}"/>
    <cellStyle name="Normal 2 2 5 2 3 4 2" xfId="10029" xr:uid="{00000000-0005-0000-0000-000010710000}"/>
    <cellStyle name="Normal 2 2 5 2 3 4 2 2" xfId="10030" xr:uid="{00000000-0005-0000-0000-000011710000}"/>
    <cellStyle name="Normal 2 2 5 2 3 4 3" xfId="10031" xr:uid="{00000000-0005-0000-0000-000012710000}"/>
    <cellStyle name="Normal 2 2 5 2 3 5" xfId="10032" xr:uid="{00000000-0005-0000-0000-000013710000}"/>
    <cellStyle name="Normal 2 2 5 2 3 5 2" xfId="10033" xr:uid="{00000000-0005-0000-0000-000014710000}"/>
    <cellStyle name="Normal 2 2 5 2 3 6" xfId="10034" xr:uid="{00000000-0005-0000-0000-000015710000}"/>
    <cellStyle name="Normal 2 2 5 2 3 6 2" xfId="10035" xr:uid="{00000000-0005-0000-0000-000016710000}"/>
    <cellStyle name="Normal 2 2 5 2 3 7" xfId="10036" xr:uid="{00000000-0005-0000-0000-000017710000}"/>
    <cellStyle name="Normal 2 2 5 2 4" xfId="10037" xr:uid="{00000000-0005-0000-0000-000018710000}"/>
    <cellStyle name="Normal 2 2 5 2 4 2" xfId="10038" xr:uid="{00000000-0005-0000-0000-000019710000}"/>
    <cellStyle name="Normal 2 2 5 2 4 2 2" xfId="10039" xr:uid="{00000000-0005-0000-0000-00001A710000}"/>
    <cellStyle name="Normal 2 2 5 2 4 2 2 2" xfId="10040" xr:uid="{00000000-0005-0000-0000-00001B710000}"/>
    <cellStyle name="Normal 2 2 5 2 4 2 2 2 2" xfId="10041" xr:uid="{00000000-0005-0000-0000-00001C710000}"/>
    <cellStyle name="Normal 2 2 5 2 4 2 2 3" xfId="10042" xr:uid="{00000000-0005-0000-0000-00001D710000}"/>
    <cellStyle name="Normal 2 2 5 2 4 2 3" xfId="10043" xr:uid="{00000000-0005-0000-0000-00001E710000}"/>
    <cellStyle name="Normal 2 2 5 2 4 2 3 2" xfId="10044" xr:uid="{00000000-0005-0000-0000-00001F710000}"/>
    <cellStyle name="Normal 2 2 5 2 4 2 4" xfId="10045" xr:uid="{00000000-0005-0000-0000-000020710000}"/>
    <cellStyle name="Normal 2 2 5 2 4 2 4 2" xfId="10046" xr:uid="{00000000-0005-0000-0000-000021710000}"/>
    <cellStyle name="Normal 2 2 5 2 4 2 5" xfId="10047" xr:uid="{00000000-0005-0000-0000-000022710000}"/>
    <cellStyle name="Normal 2 2 5 2 4 3" xfId="10048" xr:uid="{00000000-0005-0000-0000-000023710000}"/>
    <cellStyle name="Normal 2 2 5 2 4 3 2" xfId="10049" xr:uid="{00000000-0005-0000-0000-000024710000}"/>
    <cellStyle name="Normal 2 2 5 2 4 3 2 2" xfId="10050" xr:uid="{00000000-0005-0000-0000-000025710000}"/>
    <cellStyle name="Normal 2 2 5 2 4 3 3" xfId="10051" xr:uid="{00000000-0005-0000-0000-000026710000}"/>
    <cellStyle name="Normal 2 2 5 2 4 3 3 2" xfId="10052" xr:uid="{00000000-0005-0000-0000-000027710000}"/>
    <cellStyle name="Normal 2 2 5 2 4 3 4" xfId="10053" xr:uid="{00000000-0005-0000-0000-000028710000}"/>
    <cellStyle name="Normal 2 2 5 2 4 4" xfId="10054" xr:uid="{00000000-0005-0000-0000-000029710000}"/>
    <cellStyle name="Normal 2 2 5 2 4 4 2" xfId="10055" xr:uid="{00000000-0005-0000-0000-00002A710000}"/>
    <cellStyle name="Normal 2 2 5 2 4 4 2 2" xfId="10056" xr:uid="{00000000-0005-0000-0000-00002B710000}"/>
    <cellStyle name="Normal 2 2 5 2 4 4 3" xfId="10057" xr:uid="{00000000-0005-0000-0000-00002C710000}"/>
    <cellStyle name="Normal 2 2 5 2 4 5" xfId="10058" xr:uid="{00000000-0005-0000-0000-00002D710000}"/>
    <cellStyle name="Normal 2 2 5 2 4 5 2" xfId="10059" xr:uid="{00000000-0005-0000-0000-00002E710000}"/>
    <cellStyle name="Normal 2 2 5 2 4 6" xfId="10060" xr:uid="{00000000-0005-0000-0000-00002F710000}"/>
    <cellStyle name="Normal 2 2 5 2 5" xfId="10061" xr:uid="{00000000-0005-0000-0000-000030710000}"/>
    <cellStyle name="Normal 2 2 5 2 5 2" xfId="10062" xr:uid="{00000000-0005-0000-0000-000031710000}"/>
    <cellStyle name="Normal 2 2 5 2 5 2 2" xfId="10063" xr:uid="{00000000-0005-0000-0000-000032710000}"/>
    <cellStyle name="Normal 2 2 5 2 5 2 2 2" xfId="10064" xr:uid="{00000000-0005-0000-0000-000033710000}"/>
    <cellStyle name="Normal 2 2 5 2 5 2 3" xfId="10065" xr:uid="{00000000-0005-0000-0000-000034710000}"/>
    <cellStyle name="Normal 2 2 5 2 5 3" xfId="10066" xr:uid="{00000000-0005-0000-0000-000035710000}"/>
    <cellStyle name="Normal 2 2 5 2 5 3 2" xfId="10067" xr:uid="{00000000-0005-0000-0000-000036710000}"/>
    <cellStyle name="Normal 2 2 5 2 5 4" xfId="10068" xr:uid="{00000000-0005-0000-0000-000037710000}"/>
    <cellStyle name="Normal 2 2 5 2 5 4 2" xfId="10069" xr:uid="{00000000-0005-0000-0000-000038710000}"/>
    <cellStyle name="Normal 2 2 5 2 5 5" xfId="10070" xr:uid="{00000000-0005-0000-0000-000039710000}"/>
    <cellStyle name="Normal 2 2 5 2 6" xfId="10071" xr:uid="{00000000-0005-0000-0000-00003A710000}"/>
    <cellStyle name="Normal 2 2 5 2 6 2" xfId="10072" xr:uid="{00000000-0005-0000-0000-00003B710000}"/>
    <cellStyle name="Normal 2 2 5 2 6 2 2" xfId="10073" xr:uid="{00000000-0005-0000-0000-00003C710000}"/>
    <cellStyle name="Normal 2 2 5 2 6 2 2 2" xfId="10074" xr:uid="{00000000-0005-0000-0000-00003D710000}"/>
    <cellStyle name="Normal 2 2 5 2 6 2 3" xfId="10075" xr:uid="{00000000-0005-0000-0000-00003E710000}"/>
    <cellStyle name="Normal 2 2 5 2 6 3" xfId="10076" xr:uid="{00000000-0005-0000-0000-00003F710000}"/>
    <cellStyle name="Normal 2 2 5 2 6 3 2" xfId="10077" xr:uid="{00000000-0005-0000-0000-000040710000}"/>
    <cellStyle name="Normal 2 2 5 2 6 4" xfId="10078" xr:uid="{00000000-0005-0000-0000-000041710000}"/>
    <cellStyle name="Normal 2 2 5 2 6 4 2" xfId="10079" xr:uid="{00000000-0005-0000-0000-000042710000}"/>
    <cellStyle name="Normal 2 2 5 2 6 5" xfId="10080" xr:uid="{00000000-0005-0000-0000-000043710000}"/>
    <cellStyle name="Normal 2 2 5 2 7" xfId="10081" xr:uid="{00000000-0005-0000-0000-000044710000}"/>
    <cellStyle name="Normal 2 2 5 2 7 2" xfId="10082" xr:uid="{00000000-0005-0000-0000-000045710000}"/>
    <cellStyle name="Normal 2 2 5 2 7 2 2" xfId="10083" xr:uid="{00000000-0005-0000-0000-000046710000}"/>
    <cellStyle name="Normal 2 2 5 2 7 3" xfId="10084" xr:uid="{00000000-0005-0000-0000-000047710000}"/>
    <cellStyle name="Normal 2 2 5 2 7 3 2" xfId="10085" xr:uid="{00000000-0005-0000-0000-000048710000}"/>
    <cellStyle name="Normal 2 2 5 2 7 4" xfId="10086" xr:uid="{00000000-0005-0000-0000-000049710000}"/>
    <cellStyle name="Normal 2 2 5 2 8" xfId="10087" xr:uid="{00000000-0005-0000-0000-00004A710000}"/>
    <cellStyle name="Normal 2 2 5 2 8 2" xfId="10088" xr:uid="{00000000-0005-0000-0000-00004B710000}"/>
    <cellStyle name="Normal 2 2 5 2 8 2 2" xfId="10089" xr:uid="{00000000-0005-0000-0000-00004C710000}"/>
    <cellStyle name="Normal 2 2 5 2 8 3" xfId="10090" xr:uid="{00000000-0005-0000-0000-00004D710000}"/>
    <cellStyle name="Normal 2 2 5 2 8 3 2" xfId="10091" xr:uid="{00000000-0005-0000-0000-00004E710000}"/>
    <cellStyle name="Normal 2 2 5 2 8 4" xfId="10092" xr:uid="{00000000-0005-0000-0000-00004F710000}"/>
    <cellStyle name="Normal 2 2 5 2 9" xfId="10093" xr:uid="{00000000-0005-0000-0000-000050710000}"/>
    <cellStyle name="Normal 2 2 5 2 9 2" xfId="10094" xr:uid="{00000000-0005-0000-0000-000051710000}"/>
    <cellStyle name="Normal 2 2 5 2 9 2 2" xfId="10095" xr:uid="{00000000-0005-0000-0000-000052710000}"/>
    <cellStyle name="Normal 2 2 5 2 9 3" xfId="10096" xr:uid="{00000000-0005-0000-0000-000053710000}"/>
    <cellStyle name="Normal 2 2 5 3" xfId="10097" xr:uid="{00000000-0005-0000-0000-000054710000}"/>
    <cellStyle name="Normal 2 2 5 3 2" xfId="10098" xr:uid="{00000000-0005-0000-0000-000055710000}"/>
    <cellStyle name="Normal 2 2 5 3 2 2" xfId="10099" xr:uid="{00000000-0005-0000-0000-000056710000}"/>
    <cellStyle name="Normal 2 2 5 3 2 2 2" xfId="10100" xr:uid="{00000000-0005-0000-0000-000057710000}"/>
    <cellStyle name="Normal 2 2 5 3 2 2 2 2" xfId="10101" xr:uid="{00000000-0005-0000-0000-000058710000}"/>
    <cellStyle name="Normal 2 2 5 3 2 2 3" xfId="10102" xr:uid="{00000000-0005-0000-0000-000059710000}"/>
    <cellStyle name="Normal 2 2 5 3 2 3" xfId="10103" xr:uid="{00000000-0005-0000-0000-00005A710000}"/>
    <cellStyle name="Normal 2 2 5 3 2 3 2" xfId="10104" xr:uid="{00000000-0005-0000-0000-00005B710000}"/>
    <cellStyle name="Normal 2 2 5 3 2 4" xfId="10105" xr:uid="{00000000-0005-0000-0000-00005C710000}"/>
    <cellStyle name="Normal 2 2 5 3 2 4 2" xfId="10106" xr:uid="{00000000-0005-0000-0000-00005D710000}"/>
    <cellStyle name="Normal 2 2 5 3 2 5" xfId="10107" xr:uid="{00000000-0005-0000-0000-00005E710000}"/>
    <cellStyle name="Normal 2 2 5 3 2 5 2" xfId="10108" xr:uid="{00000000-0005-0000-0000-00005F710000}"/>
    <cellStyle name="Normal 2 2 5 3 2 6" xfId="10109" xr:uid="{00000000-0005-0000-0000-000060710000}"/>
    <cellStyle name="Normal 2 2 5 3 3" xfId="10110" xr:uid="{00000000-0005-0000-0000-000061710000}"/>
    <cellStyle name="Normal 2 2 5 3 3 2" xfId="10111" xr:uid="{00000000-0005-0000-0000-000062710000}"/>
    <cellStyle name="Normal 2 2 5 3 3 2 2" xfId="10112" xr:uid="{00000000-0005-0000-0000-000063710000}"/>
    <cellStyle name="Normal 2 2 5 3 3 3" xfId="10113" xr:uid="{00000000-0005-0000-0000-000064710000}"/>
    <cellStyle name="Normal 2 2 5 3 3 3 2" xfId="10114" xr:uid="{00000000-0005-0000-0000-000065710000}"/>
    <cellStyle name="Normal 2 2 5 3 3 4" xfId="10115" xr:uid="{00000000-0005-0000-0000-000066710000}"/>
    <cellStyle name="Normal 2 2 5 3 4" xfId="10116" xr:uid="{00000000-0005-0000-0000-000067710000}"/>
    <cellStyle name="Normal 2 2 5 3 4 2" xfId="10117" xr:uid="{00000000-0005-0000-0000-000068710000}"/>
    <cellStyle name="Normal 2 2 5 3 4 2 2" xfId="10118" xr:uid="{00000000-0005-0000-0000-000069710000}"/>
    <cellStyle name="Normal 2 2 5 3 4 3" xfId="10119" xr:uid="{00000000-0005-0000-0000-00006A710000}"/>
    <cellStyle name="Normal 2 2 5 3 5" xfId="10120" xr:uid="{00000000-0005-0000-0000-00006B710000}"/>
    <cellStyle name="Normal 2 2 5 3 5 2" xfId="10121" xr:uid="{00000000-0005-0000-0000-00006C710000}"/>
    <cellStyle name="Normal 2 2 5 3 6" xfId="10122" xr:uid="{00000000-0005-0000-0000-00006D710000}"/>
    <cellStyle name="Normal 2 2 5 3 6 2" xfId="10123" xr:uid="{00000000-0005-0000-0000-00006E710000}"/>
    <cellStyle name="Normal 2 2 5 3 7" xfId="10124" xr:uid="{00000000-0005-0000-0000-00006F710000}"/>
    <cellStyle name="Normal 2 2 5 4" xfId="10125" xr:uid="{00000000-0005-0000-0000-000070710000}"/>
    <cellStyle name="Normal 2 2 5 4 2" xfId="10126" xr:uid="{00000000-0005-0000-0000-000071710000}"/>
    <cellStyle name="Normal 2 2 5 4 2 2" xfId="10127" xr:uid="{00000000-0005-0000-0000-000072710000}"/>
    <cellStyle name="Normal 2 2 5 4 2 2 2" xfId="10128" xr:uid="{00000000-0005-0000-0000-000073710000}"/>
    <cellStyle name="Normal 2 2 5 4 2 2 2 2" xfId="10129" xr:uid="{00000000-0005-0000-0000-000074710000}"/>
    <cellStyle name="Normal 2 2 5 4 2 2 3" xfId="10130" xr:uid="{00000000-0005-0000-0000-000075710000}"/>
    <cellStyle name="Normal 2 2 5 4 2 3" xfId="10131" xr:uid="{00000000-0005-0000-0000-000076710000}"/>
    <cellStyle name="Normal 2 2 5 4 2 3 2" xfId="10132" xr:uid="{00000000-0005-0000-0000-000077710000}"/>
    <cellStyle name="Normal 2 2 5 4 2 4" xfId="10133" xr:uid="{00000000-0005-0000-0000-000078710000}"/>
    <cellStyle name="Normal 2 2 5 4 2 4 2" xfId="10134" xr:uid="{00000000-0005-0000-0000-000079710000}"/>
    <cellStyle name="Normal 2 2 5 4 2 5" xfId="10135" xr:uid="{00000000-0005-0000-0000-00007A710000}"/>
    <cellStyle name="Normal 2 2 5 4 3" xfId="10136" xr:uid="{00000000-0005-0000-0000-00007B710000}"/>
    <cellStyle name="Normal 2 2 5 4 3 2" xfId="10137" xr:uid="{00000000-0005-0000-0000-00007C710000}"/>
    <cellStyle name="Normal 2 2 5 4 3 2 2" xfId="10138" xr:uid="{00000000-0005-0000-0000-00007D710000}"/>
    <cellStyle name="Normal 2 2 5 4 3 3" xfId="10139" xr:uid="{00000000-0005-0000-0000-00007E710000}"/>
    <cellStyle name="Normal 2 2 5 4 3 3 2" xfId="10140" xr:uid="{00000000-0005-0000-0000-00007F710000}"/>
    <cellStyle name="Normal 2 2 5 4 3 4" xfId="10141" xr:uid="{00000000-0005-0000-0000-000080710000}"/>
    <cellStyle name="Normal 2 2 5 4 4" xfId="10142" xr:uid="{00000000-0005-0000-0000-000081710000}"/>
    <cellStyle name="Normal 2 2 5 4 4 2" xfId="10143" xr:uid="{00000000-0005-0000-0000-000082710000}"/>
    <cellStyle name="Normal 2 2 5 4 4 2 2" xfId="10144" xr:uid="{00000000-0005-0000-0000-000083710000}"/>
    <cellStyle name="Normal 2 2 5 4 4 3" xfId="10145" xr:uid="{00000000-0005-0000-0000-000084710000}"/>
    <cellStyle name="Normal 2 2 5 4 5" xfId="10146" xr:uid="{00000000-0005-0000-0000-000085710000}"/>
    <cellStyle name="Normal 2 2 5 4 5 2" xfId="10147" xr:uid="{00000000-0005-0000-0000-000086710000}"/>
    <cellStyle name="Normal 2 2 5 4 6" xfId="10148" xr:uid="{00000000-0005-0000-0000-000087710000}"/>
    <cellStyle name="Normal 2 2 5 4 6 2" xfId="10149" xr:uid="{00000000-0005-0000-0000-000088710000}"/>
    <cellStyle name="Normal 2 2 5 4 7" xfId="10150" xr:uid="{00000000-0005-0000-0000-000089710000}"/>
    <cellStyle name="Normal 2 2 5 5" xfId="10151" xr:uid="{00000000-0005-0000-0000-00008A710000}"/>
    <cellStyle name="Normal 2 2 5 5 2" xfId="10152" xr:uid="{00000000-0005-0000-0000-00008B710000}"/>
    <cellStyle name="Normal 2 2 5 5 2 2" xfId="10153" xr:uid="{00000000-0005-0000-0000-00008C710000}"/>
    <cellStyle name="Normal 2 2 5 5 2 2 2" xfId="10154" xr:uid="{00000000-0005-0000-0000-00008D710000}"/>
    <cellStyle name="Normal 2 2 5 5 2 2 2 2" xfId="10155" xr:uid="{00000000-0005-0000-0000-00008E710000}"/>
    <cellStyle name="Normal 2 2 5 5 2 2 3" xfId="10156" xr:uid="{00000000-0005-0000-0000-00008F710000}"/>
    <cellStyle name="Normal 2 2 5 5 2 3" xfId="10157" xr:uid="{00000000-0005-0000-0000-000090710000}"/>
    <cellStyle name="Normal 2 2 5 5 2 3 2" xfId="10158" xr:uid="{00000000-0005-0000-0000-000091710000}"/>
    <cellStyle name="Normal 2 2 5 5 2 4" xfId="10159" xr:uid="{00000000-0005-0000-0000-000092710000}"/>
    <cellStyle name="Normal 2 2 5 5 2 4 2" xfId="10160" xr:uid="{00000000-0005-0000-0000-000093710000}"/>
    <cellStyle name="Normal 2 2 5 5 2 5" xfId="10161" xr:uid="{00000000-0005-0000-0000-000094710000}"/>
    <cellStyle name="Normal 2 2 5 5 3" xfId="10162" xr:uid="{00000000-0005-0000-0000-000095710000}"/>
    <cellStyle name="Normal 2 2 5 5 3 2" xfId="10163" xr:uid="{00000000-0005-0000-0000-000096710000}"/>
    <cellStyle name="Normal 2 2 5 5 3 2 2" xfId="10164" xr:uid="{00000000-0005-0000-0000-000097710000}"/>
    <cellStyle name="Normal 2 2 5 5 3 3" xfId="10165" xr:uid="{00000000-0005-0000-0000-000098710000}"/>
    <cellStyle name="Normal 2 2 5 5 3 3 2" xfId="10166" xr:uid="{00000000-0005-0000-0000-000099710000}"/>
    <cellStyle name="Normal 2 2 5 5 3 4" xfId="10167" xr:uid="{00000000-0005-0000-0000-00009A710000}"/>
    <cellStyle name="Normal 2 2 5 5 4" xfId="10168" xr:uid="{00000000-0005-0000-0000-00009B710000}"/>
    <cellStyle name="Normal 2 2 5 5 4 2" xfId="10169" xr:uid="{00000000-0005-0000-0000-00009C710000}"/>
    <cellStyle name="Normal 2 2 5 5 4 2 2" xfId="10170" xr:uid="{00000000-0005-0000-0000-00009D710000}"/>
    <cellStyle name="Normal 2 2 5 5 4 3" xfId="10171" xr:uid="{00000000-0005-0000-0000-00009E710000}"/>
    <cellStyle name="Normal 2 2 5 5 5" xfId="10172" xr:uid="{00000000-0005-0000-0000-00009F710000}"/>
    <cellStyle name="Normal 2 2 5 5 5 2" xfId="10173" xr:uid="{00000000-0005-0000-0000-0000A0710000}"/>
    <cellStyle name="Normal 2 2 5 5 6" xfId="10174" xr:uid="{00000000-0005-0000-0000-0000A1710000}"/>
    <cellStyle name="Normal 2 2 5 6" xfId="10175" xr:uid="{00000000-0005-0000-0000-0000A2710000}"/>
    <cellStyle name="Normal 2 2 5 6 2" xfId="10176" xr:uid="{00000000-0005-0000-0000-0000A3710000}"/>
    <cellStyle name="Normal 2 2 5 6 2 2" xfId="10177" xr:uid="{00000000-0005-0000-0000-0000A4710000}"/>
    <cellStyle name="Normal 2 2 5 6 2 2 2" xfId="10178" xr:uid="{00000000-0005-0000-0000-0000A5710000}"/>
    <cellStyle name="Normal 2 2 5 6 2 3" xfId="10179" xr:uid="{00000000-0005-0000-0000-0000A6710000}"/>
    <cellStyle name="Normal 2 2 5 6 3" xfId="10180" xr:uid="{00000000-0005-0000-0000-0000A7710000}"/>
    <cellStyle name="Normal 2 2 5 6 3 2" xfId="10181" xr:uid="{00000000-0005-0000-0000-0000A8710000}"/>
    <cellStyle name="Normal 2 2 5 6 4" xfId="10182" xr:uid="{00000000-0005-0000-0000-0000A9710000}"/>
    <cellStyle name="Normal 2 2 5 6 4 2" xfId="10183" xr:uid="{00000000-0005-0000-0000-0000AA710000}"/>
    <cellStyle name="Normal 2 2 5 6 5" xfId="10184" xr:uid="{00000000-0005-0000-0000-0000AB710000}"/>
    <cellStyle name="Normal 2 2 5 7" xfId="10185" xr:uid="{00000000-0005-0000-0000-0000AC710000}"/>
    <cellStyle name="Normal 2 2 5 7 2" xfId="10186" xr:uid="{00000000-0005-0000-0000-0000AD710000}"/>
    <cellStyle name="Normal 2 2 5 7 2 2" xfId="10187" xr:uid="{00000000-0005-0000-0000-0000AE710000}"/>
    <cellStyle name="Normal 2 2 5 7 2 2 2" xfId="10188" xr:uid="{00000000-0005-0000-0000-0000AF710000}"/>
    <cellStyle name="Normal 2 2 5 7 2 3" xfId="10189" xr:uid="{00000000-0005-0000-0000-0000B0710000}"/>
    <cellStyle name="Normal 2 2 5 7 3" xfId="10190" xr:uid="{00000000-0005-0000-0000-0000B1710000}"/>
    <cellStyle name="Normal 2 2 5 7 3 2" xfId="10191" xr:uid="{00000000-0005-0000-0000-0000B2710000}"/>
    <cellStyle name="Normal 2 2 5 7 4" xfId="10192" xr:uid="{00000000-0005-0000-0000-0000B3710000}"/>
    <cellStyle name="Normal 2 2 5 7 4 2" xfId="10193" xr:uid="{00000000-0005-0000-0000-0000B4710000}"/>
    <cellStyle name="Normal 2 2 5 7 5" xfId="10194" xr:uid="{00000000-0005-0000-0000-0000B5710000}"/>
    <cellStyle name="Normal 2 2 5 8" xfId="10195" xr:uid="{00000000-0005-0000-0000-0000B6710000}"/>
    <cellStyle name="Normal 2 2 5 8 2" xfId="10196" xr:uid="{00000000-0005-0000-0000-0000B7710000}"/>
    <cellStyle name="Normal 2 2 5 8 2 2" xfId="10197" xr:uid="{00000000-0005-0000-0000-0000B8710000}"/>
    <cellStyle name="Normal 2 2 5 8 3" xfId="10198" xr:uid="{00000000-0005-0000-0000-0000B9710000}"/>
    <cellStyle name="Normal 2 2 5 8 3 2" xfId="10199" xr:uid="{00000000-0005-0000-0000-0000BA710000}"/>
    <cellStyle name="Normal 2 2 5 8 4" xfId="10200" xr:uid="{00000000-0005-0000-0000-0000BB710000}"/>
    <cellStyle name="Normal 2 2 5 9" xfId="10201" xr:uid="{00000000-0005-0000-0000-0000BC710000}"/>
    <cellStyle name="Normal 2 2 5 9 2" xfId="10202" xr:uid="{00000000-0005-0000-0000-0000BD710000}"/>
    <cellStyle name="Normal 2 2 5 9 2 2" xfId="10203" xr:uid="{00000000-0005-0000-0000-0000BE710000}"/>
    <cellStyle name="Normal 2 2 5 9 3" xfId="10204" xr:uid="{00000000-0005-0000-0000-0000BF710000}"/>
    <cellStyle name="Normal 2 2 5 9 3 2" xfId="10205" xr:uid="{00000000-0005-0000-0000-0000C0710000}"/>
    <cellStyle name="Normal 2 2 5 9 4" xfId="10206" xr:uid="{00000000-0005-0000-0000-0000C1710000}"/>
    <cellStyle name="Normal 2 2 6" xfId="10207" xr:uid="{00000000-0005-0000-0000-0000C2710000}"/>
    <cellStyle name="Normal 2 2 6 10" xfId="10208" xr:uid="{00000000-0005-0000-0000-0000C3710000}"/>
    <cellStyle name="Normal 2 2 6 10 2" xfId="10209" xr:uid="{00000000-0005-0000-0000-0000C4710000}"/>
    <cellStyle name="Normal 2 2 6 10 2 2" xfId="10210" xr:uid="{00000000-0005-0000-0000-0000C5710000}"/>
    <cellStyle name="Normal 2 2 6 10 3" xfId="10211" xr:uid="{00000000-0005-0000-0000-0000C6710000}"/>
    <cellStyle name="Normal 2 2 6 11" xfId="10212" xr:uid="{00000000-0005-0000-0000-0000C7710000}"/>
    <cellStyle name="Normal 2 2 6 11 2" xfId="10213" xr:uid="{00000000-0005-0000-0000-0000C8710000}"/>
    <cellStyle name="Normal 2 2 6 12" xfId="10214" xr:uid="{00000000-0005-0000-0000-0000C9710000}"/>
    <cellStyle name="Normal 2 2 6 12 2" xfId="10215" xr:uid="{00000000-0005-0000-0000-0000CA710000}"/>
    <cellStyle name="Normal 2 2 6 13" xfId="10216" xr:uid="{00000000-0005-0000-0000-0000CB710000}"/>
    <cellStyle name="Normal 2 2 6 13 2" xfId="10217" xr:uid="{00000000-0005-0000-0000-0000CC710000}"/>
    <cellStyle name="Normal 2 2 6 14" xfId="10218" xr:uid="{00000000-0005-0000-0000-0000CD710000}"/>
    <cellStyle name="Normal 2 2 6 2" xfId="10219" xr:uid="{00000000-0005-0000-0000-0000CE710000}"/>
    <cellStyle name="Normal 2 2 6 2 2" xfId="10220" xr:uid="{00000000-0005-0000-0000-0000CF710000}"/>
    <cellStyle name="Normal 2 2 6 2 2 2" xfId="10221" xr:uid="{00000000-0005-0000-0000-0000D0710000}"/>
    <cellStyle name="Normal 2 2 6 2 2 2 2" xfId="10222" xr:uid="{00000000-0005-0000-0000-0000D1710000}"/>
    <cellStyle name="Normal 2 2 6 2 2 2 2 2" xfId="10223" xr:uid="{00000000-0005-0000-0000-0000D2710000}"/>
    <cellStyle name="Normal 2 2 6 2 2 2 3" xfId="10224" xr:uid="{00000000-0005-0000-0000-0000D3710000}"/>
    <cellStyle name="Normal 2 2 6 2 2 3" xfId="10225" xr:uid="{00000000-0005-0000-0000-0000D4710000}"/>
    <cellStyle name="Normal 2 2 6 2 2 3 2" xfId="10226" xr:uid="{00000000-0005-0000-0000-0000D5710000}"/>
    <cellStyle name="Normal 2 2 6 2 2 4" xfId="10227" xr:uid="{00000000-0005-0000-0000-0000D6710000}"/>
    <cellStyle name="Normal 2 2 6 2 2 4 2" xfId="10228" xr:uid="{00000000-0005-0000-0000-0000D7710000}"/>
    <cellStyle name="Normal 2 2 6 2 2 5" xfId="10229" xr:uid="{00000000-0005-0000-0000-0000D8710000}"/>
    <cellStyle name="Normal 2 2 6 2 2 5 2" xfId="10230" xr:uid="{00000000-0005-0000-0000-0000D9710000}"/>
    <cellStyle name="Normal 2 2 6 2 2 6" xfId="10231" xr:uid="{00000000-0005-0000-0000-0000DA710000}"/>
    <cellStyle name="Normal 2 2 6 2 3" xfId="10232" xr:uid="{00000000-0005-0000-0000-0000DB710000}"/>
    <cellStyle name="Normal 2 2 6 2 3 2" xfId="10233" xr:uid="{00000000-0005-0000-0000-0000DC710000}"/>
    <cellStyle name="Normal 2 2 6 2 3 2 2" xfId="10234" xr:uid="{00000000-0005-0000-0000-0000DD710000}"/>
    <cellStyle name="Normal 2 2 6 2 3 3" xfId="10235" xr:uid="{00000000-0005-0000-0000-0000DE710000}"/>
    <cellStyle name="Normal 2 2 6 2 3 3 2" xfId="10236" xr:uid="{00000000-0005-0000-0000-0000DF710000}"/>
    <cellStyle name="Normal 2 2 6 2 3 4" xfId="10237" xr:uid="{00000000-0005-0000-0000-0000E0710000}"/>
    <cellStyle name="Normal 2 2 6 2 4" xfId="10238" xr:uid="{00000000-0005-0000-0000-0000E1710000}"/>
    <cellStyle name="Normal 2 2 6 2 4 2" xfId="10239" xr:uid="{00000000-0005-0000-0000-0000E2710000}"/>
    <cellStyle name="Normal 2 2 6 2 4 2 2" xfId="10240" xr:uid="{00000000-0005-0000-0000-0000E3710000}"/>
    <cellStyle name="Normal 2 2 6 2 4 3" xfId="10241" xr:uid="{00000000-0005-0000-0000-0000E4710000}"/>
    <cellStyle name="Normal 2 2 6 2 5" xfId="10242" xr:uid="{00000000-0005-0000-0000-0000E5710000}"/>
    <cellStyle name="Normal 2 2 6 2 5 2" xfId="10243" xr:uid="{00000000-0005-0000-0000-0000E6710000}"/>
    <cellStyle name="Normal 2 2 6 2 6" xfId="10244" xr:uid="{00000000-0005-0000-0000-0000E7710000}"/>
    <cellStyle name="Normal 2 2 6 2 6 2" xfId="10245" xr:uid="{00000000-0005-0000-0000-0000E8710000}"/>
    <cellStyle name="Normal 2 2 6 2 7" xfId="10246" xr:uid="{00000000-0005-0000-0000-0000E9710000}"/>
    <cellStyle name="Normal 2 2 6 3" xfId="10247" xr:uid="{00000000-0005-0000-0000-0000EA710000}"/>
    <cellStyle name="Normal 2 2 6 3 2" xfId="10248" xr:uid="{00000000-0005-0000-0000-0000EB710000}"/>
    <cellStyle name="Normal 2 2 6 3 2 2" xfId="10249" xr:uid="{00000000-0005-0000-0000-0000EC710000}"/>
    <cellStyle name="Normal 2 2 6 3 2 2 2" xfId="10250" xr:uid="{00000000-0005-0000-0000-0000ED710000}"/>
    <cellStyle name="Normal 2 2 6 3 2 2 2 2" xfId="10251" xr:uid="{00000000-0005-0000-0000-0000EE710000}"/>
    <cellStyle name="Normal 2 2 6 3 2 2 3" xfId="10252" xr:uid="{00000000-0005-0000-0000-0000EF710000}"/>
    <cellStyle name="Normal 2 2 6 3 2 3" xfId="10253" xr:uid="{00000000-0005-0000-0000-0000F0710000}"/>
    <cellStyle name="Normal 2 2 6 3 2 3 2" xfId="10254" xr:uid="{00000000-0005-0000-0000-0000F1710000}"/>
    <cellStyle name="Normal 2 2 6 3 2 4" xfId="10255" xr:uid="{00000000-0005-0000-0000-0000F2710000}"/>
    <cellStyle name="Normal 2 2 6 3 2 4 2" xfId="10256" xr:uid="{00000000-0005-0000-0000-0000F3710000}"/>
    <cellStyle name="Normal 2 2 6 3 2 5" xfId="10257" xr:uid="{00000000-0005-0000-0000-0000F4710000}"/>
    <cellStyle name="Normal 2 2 6 3 3" xfId="10258" xr:uid="{00000000-0005-0000-0000-0000F5710000}"/>
    <cellStyle name="Normal 2 2 6 3 3 2" xfId="10259" xr:uid="{00000000-0005-0000-0000-0000F6710000}"/>
    <cellStyle name="Normal 2 2 6 3 3 2 2" xfId="10260" xr:uid="{00000000-0005-0000-0000-0000F7710000}"/>
    <cellStyle name="Normal 2 2 6 3 3 3" xfId="10261" xr:uid="{00000000-0005-0000-0000-0000F8710000}"/>
    <cellStyle name="Normal 2 2 6 3 3 3 2" xfId="10262" xr:uid="{00000000-0005-0000-0000-0000F9710000}"/>
    <cellStyle name="Normal 2 2 6 3 3 4" xfId="10263" xr:uid="{00000000-0005-0000-0000-0000FA710000}"/>
    <cellStyle name="Normal 2 2 6 3 4" xfId="10264" xr:uid="{00000000-0005-0000-0000-0000FB710000}"/>
    <cellStyle name="Normal 2 2 6 3 4 2" xfId="10265" xr:uid="{00000000-0005-0000-0000-0000FC710000}"/>
    <cellStyle name="Normal 2 2 6 3 4 2 2" xfId="10266" xr:uid="{00000000-0005-0000-0000-0000FD710000}"/>
    <cellStyle name="Normal 2 2 6 3 4 3" xfId="10267" xr:uid="{00000000-0005-0000-0000-0000FE710000}"/>
    <cellStyle name="Normal 2 2 6 3 5" xfId="10268" xr:uid="{00000000-0005-0000-0000-0000FF710000}"/>
    <cellStyle name="Normal 2 2 6 3 5 2" xfId="10269" xr:uid="{00000000-0005-0000-0000-000000720000}"/>
    <cellStyle name="Normal 2 2 6 3 6" xfId="10270" xr:uid="{00000000-0005-0000-0000-000001720000}"/>
    <cellStyle name="Normal 2 2 6 3 6 2" xfId="10271" xr:uid="{00000000-0005-0000-0000-000002720000}"/>
    <cellStyle name="Normal 2 2 6 3 7" xfId="10272" xr:uid="{00000000-0005-0000-0000-000003720000}"/>
    <cellStyle name="Normal 2 2 6 4" xfId="10273" xr:uid="{00000000-0005-0000-0000-000004720000}"/>
    <cellStyle name="Normal 2 2 6 4 2" xfId="10274" xr:uid="{00000000-0005-0000-0000-000005720000}"/>
    <cellStyle name="Normal 2 2 6 4 2 2" xfId="10275" xr:uid="{00000000-0005-0000-0000-000006720000}"/>
    <cellStyle name="Normal 2 2 6 4 2 2 2" xfId="10276" xr:uid="{00000000-0005-0000-0000-000007720000}"/>
    <cellStyle name="Normal 2 2 6 4 2 2 2 2" xfId="10277" xr:uid="{00000000-0005-0000-0000-000008720000}"/>
    <cellStyle name="Normal 2 2 6 4 2 2 3" xfId="10278" xr:uid="{00000000-0005-0000-0000-000009720000}"/>
    <cellStyle name="Normal 2 2 6 4 2 3" xfId="10279" xr:uid="{00000000-0005-0000-0000-00000A720000}"/>
    <cellStyle name="Normal 2 2 6 4 2 3 2" xfId="10280" xr:uid="{00000000-0005-0000-0000-00000B720000}"/>
    <cellStyle name="Normal 2 2 6 4 2 4" xfId="10281" xr:uid="{00000000-0005-0000-0000-00000C720000}"/>
    <cellStyle name="Normal 2 2 6 4 2 4 2" xfId="10282" xr:uid="{00000000-0005-0000-0000-00000D720000}"/>
    <cellStyle name="Normal 2 2 6 4 2 5" xfId="10283" xr:uid="{00000000-0005-0000-0000-00000E720000}"/>
    <cellStyle name="Normal 2 2 6 4 3" xfId="10284" xr:uid="{00000000-0005-0000-0000-00000F720000}"/>
    <cellStyle name="Normal 2 2 6 4 3 2" xfId="10285" xr:uid="{00000000-0005-0000-0000-000010720000}"/>
    <cellStyle name="Normal 2 2 6 4 3 2 2" xfId="10286" xr:uid="{00000000-0005-0000-0000-000011720000}"/>
    <cellStyle name="Normal 2 2 6 4 3 3" xfId="10287" xr:uid="{00000000-0005-0000-0000-000012720000}"/>
    <cellStyle name="Normal 2 2 6 4 3 3 2" xfId="10288" xr:uid="{00000000-0005-0000-0000-000013720000}"/>
    <cellStyle name="Normal 2 2 6 4 3 4" xfId="10289" xr:uid="{00000000-0005-0000-0000-000014720000}"/>
    <cellStyle name="Normal 2 2 6 4 4" xfId="10290" xr:uid="{00000000-0005-0000-0000-000015720000}"/>
    <cellStyle name="Normal 2 2 6 4 4 2" xfId="10291" xr:uid="{00000000-0005-0000-0000-000016720000}"/>
    <cellStyle name="Normal 2 2 6 4 4 2 2" xfId="10292" xr:uid="{00000000-0005-0000-0000-000017720000}"/>
    <cellStyle name="Normal 2 2 6 4 4 3" xfId="10293" xr:uid="{00000000-0005-0000-0000-000018720000}"/>
    <cellStyle name="Normal 2 2 6 4 5" xfId="10294" xr:uid="{00000000-0005-0000-0000-000019720000}"/>
    <cellStyle name="Normal 2 2 6 4 5 2" xfId="10295" xr:uid="{00000000-0005-0000-0000-00001A720000}"/>
    <cellStyle name="Normal 2 2 6 4 6" xfId="10296" xr:uid="{00000000-0005-0000-0000-00001B720000}"/>
    <cellStyle name="Normal 2 2 6 5" xfId="10297" xr:uid="{00000000-0005-0000-0000-00001C720000}"/>
    <cellStyle name="Normal 2 2 6 5 2" xfId="10298" xr:uid="{00000000-0005-0000-0000-00001D720000}"/>
    <cellStyle name="Normal 2 2 6 5 2 2" xfId="10299" xr:uid="{00000000-0005-0000-0000-00001E720000}"/>
    <cellStyle name="Normal 2 2 6 5 2 2 2" xfId="10300" xr:uid="{00000000-0005-0000-0000-00001F720000}"/>
    <cellStyle name="Normal 2 2 6 5 2 3" xfId="10301" xr:uid="{00000000-0005-0000-0000-000020720000}"/>
    <cellStyle name="Normal 2 2 6 5 3" xfId="10302" xr:uid="{00000000-0005-0000-0000-000021720000}"/>
    <cellStyle name="Normal 2 2 6 5 3 2" xfId="10303" xr:uid="{00000000-0005-0000-0000-000022720000}"/>
    <cellStyle name="Normal 2 2 6 5 4" xfId="10304" xr:uid="{00000000-0005-0000-0000-000023720000}"/>
    <cellStyle name="Normal 2 2 6 5 4 2" xfId="10305" xr:uid="{00000000-0005-0000-0000-000024720000}"/>
    <cellStyle name="Normal 2 2 6 5 5" xfId="10306" xr:uid="{00000000-0005-0000-0000-000025720000}"/>
    <cellStyle name="Normal 2 2 6 6" xfId="10307" xr:uid="{00000000-0005-0000-0000-000026720000}"/>
    <cellStyle name="Normal 2 2 6 6 2" xfId="10308" xr:uid="{00000000-0005-0000-0000-000027720000}"/>
    <cellStyle name="Normal 2 2 6 6 2 2" xfId="10309" xr:uid="{00000000-0005-0000-0000-000028720000}"/>
    <cellStyle name="Normal 2 2 6 6 2 2 2" xfId="10310" xr:uid="{00000000-0005-0000-0000-000029720000}"/>
    <cellStyle name="Normal 2 2 6 6 2 3" xfId="10311" xr:uid="{00000000-0005-0000-0000-00002A720000}"/>
    <cellStyle name="Normal 2 2 6 6 3" xfId="10312" xr:uid="{00000000-0005-0000-0000-00002B720000}"/>
    <cellStyle name="Normal 2 2 6 6 3 2" xfId="10313" xr:uid="{00000000-0005-0000-0000-00002C720000}"/>
    <cellStyle name="Normal 2 2 6 6 4" xfId="10314" xr:uid="{00000000-0005-0000-0000-00002D720000}"/>
    <cellStyle name="Normal 2 2 6 6 4 2" xfId="10315" xr:uid="{00000000-0005-0000-0000-00002E720000}"/>
    <cellStyle name="Normal 2 2 6 6 5" xfId="10316" xr:uid="{00000000-0005-0000-0000-00002F720000}"/>
    <cellStyle name="Normal 2 2 6 7" xfId="10317" xr:uid="{00000000-0005-0000-0000-000030720000}"/>
    <cellStyle name="Normal 2 2 6 7 2" xfId="10318" xr:uid="{00000000-0005-0000-0000-000031720000}"/>
    <cellStyle name="Normal 2 2 6 7 2 2" xfId="10319" xr:uid="{00000000-0005-0000-0000-000032720000}"/>
    <cellStyle name="Normal 2 2 6 7 3" xfId="10320" xr:uid="{00000000-0005-0000-0000-000033720000}"/>
    <cellStyle name="Normal 2 2 6 7 3 2" xfId="10321" xr:uid="{00000000-0005-0000-0000-000034720000}"/>
    <cellStyle name="Normal 2 2 6 7 4" xfId="10322" xr:uid="{00000000-0005-0000-0000-000035720000}"/>
    <cellStyle name="Normal 2 2 6 8" xfId="10323" xr:uid="{00000000-0005-0000-0000-000036720000}"/>
    <cellStyle name="Normal 2 2 6 8 2" xfId="10324" xr:uid="{00000000-0005-0000-0000-000037720000}"/>
    <cellStyle name="Normal 2 2 6 8 2 2" xfId="10325" xr:uid="{00000000-0005-0000-0000-000038720000}"/>
    <cellStyle name="Normal 2 2 6 8 3" xfId="10326" xr:uid="{00000000-0005-0000-0000-000039720000}"/>
    <cellStyle name="Normal 2 2 6 8 3 2" xfId="10327" xr:uid="{00000000-0005-0000-0000-00003A720000}"/>
    <cellStyle name="Normal 2 2 6 8 4" xfId="10328" xr:uid="{00000000-0005-0000-0000-00003B720000}"/>
    <cellStyle name="Normal 2 2 6 9" xfId="10329" xr:uid="{00000000-0005-0000-0000-00003C720000}"/>
    <cellStyle name="Normal 2 2 6 9 2" xfId="10330" xr:uid="{00000000-0005-0000-0000-00003D720000}"/>
    <cellStyle name="Normal 2 2 6 9 2 2" xfId="10331" xr:uid="{00000000-0005-0000-0000-00003E720000}"/>
    <cellStyle name="Normal 2 2 6 9 3" xfId="10332" xr:uid="{00000000-0005-0000-0000-00003F720000}"/>
    <cellStyle name="Normal 2 2 7" xfId="10333" xr:uid="{00000000-0005-0000-0000-000040720000}"/>
    <cellStyle name="Normal 2 2 7 10" xfId="10334" xr:uid="{00000000-0005-0000-0000-000041720000}"/>
    <cellStyle name="Normal 2 2 7 10 2" xfId="10335" xr:uid="{00000000-0005-0000-0000-000042720000}"/>
    <cellStyle name="Normal 2 2 7 11" xfId="10336" xr:uid="{00000000-0005-0000-0000-000043720000}"/>
    <cellStyle name="Normal 2 2 7 11 2" xfId="10337" xr:uid="{00000000-0005-0000-0000-000044720000}"/>
    <cellStyle name="Normal 2 2 7 12" xfId="10338" xr:uid="{00000000-0005-0000-0000-000045720000}"/>
    <cellStyle name="Normal 2 2 7 12 2" xfId="10339" xr:uid="{00000000-0005-0000-0000-000046720000}"/>
    <cellStyle name="Normal 2 2 7 13" xfId="10340" xr:uid="{00000000-0005-0000-0000-000047720000}"/>
    <cellStyle name="Normal 2 2 7 2" xfId="10341" xr:uid="{00000000-0005-0000-0000-000048720000}"/>
    <cellStyle name="Normal 2 2 7 2 2" xfId="10342" xr:uid="{00000000-0005-0000-0000-000049720000}"/>
    <cellStyle name="Normal 2 2 7 2 2 2" xfId="10343" xr:uid="{00000000-0005-0000-0000-00004A720000}"/>
    <cellStyle name="Normal 2 2 7 2 2 2 2" xfId="10344" xr:uid="{00000000-0005-0000-0000-00004B720000}"/>
    <cellStyle name="Normal 2 2 7 2 2 2 2 2" xfId="10345" xr:uid="{00000000-0005-0000-0000-00004C720000}"/>
    <cellStyle name="Normal 2 2 7 2 2 2 3" xfId="10346" xr:uid="{00000000-0005-0000-0000-00004D720000}"/>
    <cellStyle name="Normal 2 2 7 2 2 3" xfId="10347" xr:uid="{00000000-0005-0000-0000-00004E720000}"/>
    <cellStyle name="Normal 2 2 7 2 2 3 2" xfId="10348" xr:uid="{00000000-0005-0000-0000-00004F720000}"/>
    <cellStyle name="Normal 2 2 7 2 2 4" xfId="10349" xr:uid="{00000000-0005-0000-0000-000050720000}"/>
    <cellStyle name="Normal 2 2 7 2 2 4 2" xfId="10350" xr:uid="{00000000-0005-0000-0000-000051720000}"/>
    <cellStyle name="Normal 2 2 7 2 2 5" xfId="10351" xr:uid="{00000000-0005-0000-0000-000052720000}"/>
    <cellStyle name="Normal 2 2 7 2 2 5 2" xfId="10352" xr:uid="{00000000-0005-0000-0000-000053720000}"/>
    <cellStyle name="Normal 2 2 7 2 2 6" xfId="10353" xr:uid="{00000000-0005-0000-0000-000054720000}"/>
    <cellStyle name="Normal 2 2 7 2 3" xfId="10354" xr:uid="{00000000-0005-0000-0000-000055720000}"/>
    <cellStyle name="Normal 2 2 7 2 3 2" xfId="10355" xr:uid="{00000000-0005-0000-0000-000056720000}"/>
    <cellStyle name="Normal 2 2 7 2 3 2 2" xfId="10356" xr:uid="{00000000-0005-0000-0000-000057720000}"/>
    <cellStyle name="Normal 2 2 7 2 3 3" xfId="10357" xr:uid="{00000000-0005-0000-0000-000058720000}"/>
    <cellStyle name="Normal 2 2 7 2 3 3 2" xfId="10358" xr:uid="{00000000-0005-0000-0000-000059720000}"/>
    <cellStyle name="Normal 2 2 7 2 3 4" xfId="10359" xr:uid="{00000000-0005-0000-0000-00005A720000}"/>
    <cellStyle name="Normal 2 2 7 2 4" xfId="10360" xr:uid="{00000000-0005-0000-0000-00005B720000}"/>
    <cellStyle name="Normal 2 2 7 2 4 2" xfId="10361" xr:uid="{00000000-0005-0000-0000-00005C720000}"/>
    <cellStyle name="Normal 2 2 7 2 4 2 2" xfId="10362" xr:uid="{00000000-0005-0000-0000-00005D720000}"/>
    <cellStyle name="Normal 2 2 7 2 4 3" xfId="10363" xr:uid="{00000000-0005-0000-0000-00005E720000}"/>
    <cellStyle name="Normal 2 2 7 2 5" xfId="10364" xr:uid="{00000000-0005-0000-0000-00005F720000}"/>
    <cellStyle name="Normal 2 2 7 2 5 2" xfId="10365" xr:uid="{00000000-0005-0000-0000-000060720000}"/>
    <cellStyle name="Normal 2 2 7 2 6" xfId="10366" xr:uid="{00000000-0005-0000-0000-000061720000}"/>
    <cellStyle name="Normal 2 2 7 2 6 2" xfId="10367" xr:uid="{00000000-0005-0000-0000-000062720000}"/>
    <cellStyle name="Normal 2 2 7 2 7" xfId="10368" xr:uid="{00000000-0005-0000-0000-000063720000}"/>
    <cellStyle name="Normal 2 2 7 3" xfId="10369" xr:uid="{00000000-0005-0000-0000-000064720000}"/>
    <cellStyle name="Normal 2 2 7 3 2" xfId="10370" xr:uid="{00000000-0005-0000-0000-000065720000}"/>
    <cellStyle name="Normal 2 2 7 3 2 2" xfId="10371" xr:uid="{00000000-0005-0000-0000-000066720000}"/>
    <cellStyle name="Normal 2 2 7 3 2 2 2" xfId="10372" xr:uid="{00000000-0005-0000-0000-000067720000}"/>
    <cellStyle name="Normal 2 2 7 3 2 2 2 2" xfId="10373" xr:uid="{00000000-0005-0000-0000-000068720000}"/>
    <cellStyle name="Normal 2 2 7 3 2 2 3" xfId="10374" xr:uid="{00000000-0005-0000-0000-000069720000}"/>
    <cellStyle name="Normal 2 2 7 3 2 3" xfId="10375" xr:uid="{00000000-0005-0000-0000-00006A720000}"/>
    <cellStyle name="Normal 2 2 7 3 2 3 2" xfId="10376" xr:uid="{00000000-0005-0000-0000-00006B720000}"/>
    <cellStyle name="Normal 2 2 7 3 2 4" xfId="10377" xr:uid="{00000000-0005-0000-0000-00006C720000}"/>
    <cellStyle name="Normal 2 2 7 3 2 4 2" xfId="10378" xr:uid="{00000000-0005-0000-0000-00006D720000}"/>
    <cellStyle name="Normal 2 2 7 3 2 5" xfId="10379" xr:uid="{00000000-0005-0000-0000-00006E720000}"/>
    <cellStyle name="Normal 2 2 7 3 3" xfId="10380" xr:uid="{00000000-0005-0000-0000-00006F720000}"/>
    <cellStyle name="Normal 2 2 7 3 3 2" xfId="10381" xr:uid="{00000000-0005-0000-0000-000070720000}"/>
    <cellStyle name="Normal 2 2 7 3 3 2 2" xfId="10382" xr:uid="{00000000-0005-0000-0000-000071720000}"/>
    <cellStyle name="Normal 2 2 7 3 3 3" xfId="10383" xr:uid="{00000000-0005-0000-0000-000072720000}"/>
    <cellStyle name="Normal 2 2 7 3 3 3 2" xfId="10384" xr:uid="{00000000-0005-0000-0000-000073720000}"/>
    <cellStyle name="Normal 2 2 7 3 3 4" xfId="10385" xr:uid="{00000000-0005-0000-0000-000074720000}"/>
    <cellStyle name="Normal 2 2 7 3 4" xfId="10386" xr:uid="{00000000-0005-0000-0000-000075720000}"/>
    <cellStyle name="Normal 2 2 7 3 4 2" xfId="10387" xr:uid="{00000000-0005-0000-0000-000076720000}"/>
    <cellStyle name="Normal 2 2 7 3 4 2 2" xfId="10388" xr:uid="{00000000-0005-0000-0000-000077720000}"/>
    <cellStyle name="Normal 2 2 7 3 4 3" xfId="10389" xr:uid="{00000000-0005-0000-0000-000078720000}"/>
    <cellStyle name="Normal 2 2 7 3 5" xfId="10390" xr:uid="{00000000-0005-0000-0000-000079720000}"/>
    <cellStyle name="Normal 2 2 7 3 5 2" xfId="10391" xr:uid="{00000000-0005-0000-0000-00007A720000}"/>
    <cellStyle name="Normal 2 2 7 3 6" xfId="10392" xr:uid="{00000000-0005-0000-0000-00007B720000}"/>
    <cellStyle name="Normal 2 2 7 3 6 2" xfId="10393" xr:uid="{00000000-0005-0000-0000-00007C720000}"/>
    <cellStyle name="Normal 2 2 7 3 7" xfId="10394" xr:uid="{00000000-0005-0000-0000-00007D720000}"/>
    <cellStyle name="Normal 2 2 7 4" xfId="10395" xr:uid="{00000000-0005-0000-0000-00007E720000}"/>
    <cellStyle name="Normal 2 2 7 4 2" xfId="10396" xr:uid="{00000000-0005-0000-0000-00007F720000}"/>
    <cellStyle name="Normal 2 2 7 4 2 2" xfId="10397" xr:uid="{00000000-0005-0000-0000-000080720000}"/>
    <cellStyle name="Normal 2 2 7 4 2 2 2" xfId="10398" xr:uid="{00000000-0005-0000-0000-000081720000}"/>
    <cellStyle name="Normal 2 2 7 4 2 2 2 2" xfId="10399" xr:uid="{00000000-0005-0000-0000-000082720000}"/>
    <cellStyle name="Normal 2 2 7 4 2 2 3" xfId="10400" xr:uid="{00000000-0005-0000-0000-000083720000}"/>
    <cellStyle name="Normal 2 2 7 4 2 3" xfId="10401" xr:uid="{00000000-0005-0000-0000-000084720000}"/>
    <cellStyle name="Normal 2 2 7 4 2 3 2" xfId="10402" xr:uid="{00000000-0005-0000-0000-000085720000}"/>
    <cellStyle name="Normal 2 2 7 4 2 4" xfId="10403" xr:uid="{00000000-0005-0000-0000-000086720000}"/>
    <cellStyle name="Normal 2 2 7 4 2 4 2" xfId="10404" xr:uid="{00000000-0005-0000-0000-000087720000}"/>
    <cellStyle name="Normal 2 2 7 4 2 5" xfId="10405" xr:uid="{00000000-0005-0000-0000-000088720000}"/>
    <cellStyle name="Normal 2 2 7 4 3" xfId="10406" xr:uid="{00000000-0005-0000-0000-000089720000}"/>
    <cellStyle name="Normal 2 2 7 4 3 2" xfId="10407" xr:uid="{00000000-0005-0000-0000-00008A720000}"/>
    <cellStyle name="Normal 2 2 7 4 3 2 2" xfId="10408" xr:uid="{00000000-0005-0000-0000-00008B720000}"/>
    <cellStyle name="Normal 2 2 7 4 3 3" xfId="10409" xr:uid="{00000000-0005-0000-0000-00008C720000}"/>
    <cellStyle name="Normal 2 2 7 4 3 3 2" xfId="10410" xr:uid="{00000000-0005-0000-0000-00008D720000}"/>
    <cellStyle name="Normal 2 2 7 4 3 4" xfId="10411" xr:uid="{00000000-0005-0000-0000-00008E720000}"/>
    <cellStyle name="Normal 2 2 7 4 4" xfId="10412" xr:uid="{00000000-0005-0000-0000-00008F720000}"/>
    <cellStyle name="Normal 2 2 7 4 4 2" xfId="10413" xr:uid="{00000000-0005-0000-0000-000090720000}"/>
    <cellStyle name="Normal 2 2 7 4 4 2 2" xfId="10414" xr:uid="{00000000-0005-0000-0000-000091720000}"/>
    <cellStyle name="Normal 2 2 7 4 4 3" xfId="10415" xr:uid="{00000000-0005-0000-0000-000092720000}"/>
    <cellStyle name="Normal 2 2 7 4 5" xfId="10416" xr:uid="{00000000-0005-0000-0000-000093720000}"/>
    <cellStyle name="Normal 2 2 7 4 5 2" xfId="10417" xr:uid="{00000000-0005-0000-0000-000094720000}"/>
    <cellStyle name="Normal 2 2 7 4 6" xfId="10418" xr:uid="{00000000-0005-0000-0000-000095720000}"/>
    <cellStyle name="Normal 2 2 7 5" xfId="10419" xr:uid="{00000000-0005-0000-0000-000096720000}"/>
    <cellStyle name="Normal 2 2 7 5 2" xfId="10420" xr:uid="{00000000-0005-0000-0000-000097720000}"/>
    <cellStyle name="Normal 2 2 7 5 2 2" xfId="10421" xr:uid="{00000000-0005-0000-0000-000098720000}"/>
    <cellStyle name="Normal 2 2 7 5 2 2 2" xfId="10422" xr:uid="{00000000-0005-0000-0000-000099720000}"/>
    <cellStyle name="Normal 2 2 7 5 2 3" xfId="10423" xr:uid="{00000000-0005-0000-0000-00009A720000}"/>
    <cellStyle name="Normal 2 2 7 5 3" xfId="10424" xr:uid="{00000000-0005-0000-0000-00009B720000}"/>
    <cellStyle name="Normal 2 2 7 5 3 2" xfId="10425" xr:uid="{00000000-0005-0000-0000-00009C720000}"/>
    <cellStyle name="Normal 2 2 7 5 4" xfId="10426" xr:uid="{00000000-0005-0000-0000-00009D720000}"/>
    <cellStyle name="Normal 2 2 7 5 4 2" xfId="10427" xr:uid="{00000000-0005-0000-0000-00009E720000}"/>
    <cellStyle name="Normal 2 2 7 5 5" xfId="10428" xr:uid="{00000000-0005-0000-0000-00009F720000}"/>
    <cellStyle name="Normal 2 2 7 6" xfId="10429" xr:uid="{00000000-0005-0000-0000-0000A0720000}"/>
    <cellStyle name="Normal 2 2 7 6 2" xfId="10430" xr:uid="{00000000-0005-0000-0000-0000A1720000}"/>
    <cellStyle name="Normal 2 2 7 6 2 2" xfId="10431" xr:uid="{00000000-0005-0000-0000-0000A2720000}"/>
    <cellStyle name="Normal 2 2 7 6 3" xfId="10432" xr:uid="{00000000-0005-0000-0000-0000A3720000}"/>
    <cellStyle name="Normal 2 2 7 6 3 2" xfId="10433" xr:uid="{00000000-0005-0000-0000-0000A4720000}"/>
    <cellStyle name="Normal 2 2 7 6 4" xfId="10434" xr:uid="{00000000-0005-0000-0000-0000A5720000}"/>
    <cellStyle name="Normal 2 2 7 7" xfId="10435" xr:uid="{00000000-0005-0000-0000-0000A6720000}"/>
    <cellStyle name="Normal 2 2 7 7 2" xfId="10436" xr:uid="{00000000-0005-0000-0000-0000A7720000}"/>
    <cellStyle name="Normal 2 2 7 7 2 2" xfId="10437" xr:uid="{00000000-0005-0000-0000-0000A8720000}"/>
    <cellStyle name="Normal 2 2 7 7 3" xfId="10438" xr:uid="{00000000-0005-0000-0000-0000A9720000}"/>
    <cellStyle name="Normal 2 2 7 7 3 2" xfId="10439" xr:uid="{00000000-0005-0000-0000-0000AA720000}"/>
    <cellStyle name="Normal 2 2 7 7 4" xfId="10440" xr:uid="{00000000-0005-0000-0000-0000AB720000}"/>
    <cellStyle name="Normal 2 2 7 8" xfId="10441" xr:uid="{00000000-0005-0000-0000-0000AC720000}"/>
    <cellStyle name="Normal 2 2 7 8 2" xfId="10442" xr:uid="{00000000-0005-0000-0000-0000AD720000}"/>
    <cellStyle name="Normal 2 2 7 8 2 2" xfId="10443" xr:uid="{00000000-0005-0000-0000-0000AE720000}"/>
    <cellStyle name="Normal 2 2 7 8 3" xfId="10444" xr:uid="{00000000-0005-0000-0000-0000AF720000}"/>
    <cellStyle name="Normal 2 2 7 9" xfId="10445" xr:uid="{00000000-0005-0000-0000-0000B0720000}"/>
    <cellStyle name="Normal 2 2 8" xfId="10446" xr:uid="{00000000-0005-0000-0000-0000B1720000}"/>
    <cellStyle name="Normal 2 2 8 2" xfId="10447" xr:uid="{00000000-0005-0000-0000-0000B2720000}"/>
    <cellStyle name="Normal 2 2 8 2 2" xfId="10448" xr:uid="{00000000-0005-0000-0000-0000B3720000}"/>
    <cellStyle name="Normal 2 2 8 2 2 2" xfId="10449" xr:uid="{00000000-0005-0000-0000-0000B4720000}"/>
    <cellStyle name="Normal 2 2 8 2 3" xfId="10450" xr:uid="{00000000-0005-0000-0000-0000B5720000}"/>
    <cellStyle name="Normal 2 2 8 3" xfId="10451" xr:uid="{00000000-0005-0000-0000-0000B6720000}"/>
    <cellStyle name="Normal 2 2 8 3 2" xfId="10452" xr:uid="{00000000-0005-0000-0000-0000B7720000}"/>
    <cellStyle name="Normal 2 2 8 4" xfId="10453" xr:uid="{00000000-0005-0000-0000-0000B8720000}"/>
    <cellStyle name="Normal 2 2 8 4 2" xfId="10454" xr:uid="{00000000-0005-0000-0000-0000B9720000}"/>
    <cellStyle name="Normal 2 2 8 5" xfId="10455" xr:uid="{00000000-0005-0000-0000-0000BA720000}"/>
    <cellStyle name="Normal 2 2 9" xfId="10456" xr:uid="{00000000-0005-0000-0000-0000BB720000}"/>
    <cellStyle name="Normal 2 2 9 2" xfId="10457" xr:uid="{00000000-0005-0000-0000-0000BC720000}"/>
    <cellStyle name="Normal 2 2 9 2 2" xfId="10458" xr:uid="{00000000-0005-0000-0000-0000BD720000}"/>
    <cellStyle name="Normal 2 2 9 3" xfId="10459" xr:uid="{00000000-0005-0000-0000-0000BE720000}"/>
    <cellStyle name="Normal 2 3" xfId="10460" xr:uid="{00000000-0005-0000-0000-0000BF720000}"/>
    <cellStyle name="Normal 2 3 10" xfId="10461" xr:uid="{00000000-0005-0000-0000-0000C0720000}"/>
    <cellStyle name="Normal 2 3 10 2" xfId="10462" xr:uid="{00000000-0005-0000-0000-0000C1720000}"/>
    <cellStyle name="Normal 2 3 10 2 2" xfId="10463" xr:uid="{00000000-0005-0000-0000-0000C2720000}"/>
    <cellStyle name="Normal 2 3 10 3" xfId="10464" xr:uid="{00000000-0005-0000-0000-0000C3720000}"/>
    <cellStyle name="Normal 2 3 10 3 2" xfId="10465" xr:uid="{00000000-0005-0000-0000-0000C4720000}"/>
    <cellStyle name="Normal 2 3 10 4" xfId="10466" xr:uid="{00000000-0005-0000-0000-0000C5720000}"/>
    <cellStyle name="Normal 2 3 11" xfId="10467" xr:uid="{00000000-0005-0000-0000-0000C6720000}"/>
    <cellStyle name="Normal 2 3 11 2" xfId="10468" xr:uid="{00000000-0005-0000-0000-0000C7720000}"/>
    <cellStyle name="Normal 2 3 11 2 2" xfId="10469" xr:uid="{00000000-0005-0000-0000-0000C8720000}"/>
    <cellStyle name="Normal 2 3 11 3" xfId="10470" xr:uid="{00000000-0005-0000-0000-0000C9720000}"/>
    <cellStyle name="Normal 2 3 11 3 2" xfId="10471" xr:uid="{00000000-0005-0000-0000-0000CA720000}"/>
    <cellStyle name="Normal 2 3 11 4" xfId="10472" xr:uid="{00000000-0005-0000-0000-0000CB720000}"/>
    <cellStyle name="Normal 2 3 12" xfId="10473" xr:uid="{00000000-0005-0000-0000-0000CC720000}"/>
    <cellStyle name="Normal 2 3 12 2" xfId="10474" xr:uid="{00000000-0005-0000-0000-0000CD720000}"/>
    <cellStyle name="Normal 2 3 12 2 2" xfId="10475" xr:uid="{00000000-0005-0000-0000-0000CE720000}"/>
    <cellStyle name="Normal 2 3 12 3" xfId="10476" xr:uid="{00000000-0005-0000-0000-0000CF720000}"/>
    <cellStyle name="Normal 2 3 13" xfId="10477" xr:uid="{00000000-0005-0000-0000-0000D0720000}"/>
    <cellStyle name="Normal 2 3 13 2" xfId="10478" xr:uid="{00000000-0005-0000-0000-0000D1720000}"/>
    <cellStyle name="Normal 2 3 13 2 2" xfId="10479" xr:uid="{00000000-0005-0000-0000-0000D2720000}"/>
    <cellStyle name="Normal 2 3 13 3" xfId="10480" xr:uid="{00000000-0005-0000-0000-0000D3720000}"/>
    <cellStyle name="Normal 2 3 14" xfId="10481" xr:uid="{00000000-0005-0000-0000-0000D4720000}"/>
    <cellStyle name="Normal 2 3 14 2" xfId="10482" xr:uid="{00000000-0005-0000-0000-0000D5720000}"/>
    <cellStyle name="Normal 2 3 15" xfId="10483" xr:uid="{00000000-0005-0000-0000-0000D6720000}"/>
    <cellStyle name="Normal 2 3 15 2" xfId="10484" xr:uid="{00000000-0005-0000-0000-0000D7720000}"/>
    <cellStyle name="Normal 2 3 16" xfId="10485" xr:uid="{00000000-0005-0000-0000-0000D8720000}"/>
    <cellStyle name="Normal 2 3 16 2" xfId="10486" xr:uid="{00000000-0005-0000-0000-0000D9720000}"/>
    <cellStyle name="Normal 2 3 17" xfId="10487" xr:uid="{00000000-0005-0000-0000-0000DA720000}"/>
    <cellStyle name="Normal 2 3 18" xfId="60404" xr:uid="{00000000-0005-0000-0000-0000DB720000}"/>
    <cellStyle name="Normal 2 3 2" xfId="10488" xr:uid="{00000000-0005-0000-0000-0000DC720000}"/>
    <cellStyle name="Normal 2 3 2 10" xfId="10489" xr:uid="{00000000-0005-0000-0000-0000DD720000}"/>
    <cellStyle name="Normal 2 3 2 10 2" xfId="10490" xr:uid="{00000000-0005-0000-0000-0000DE720000}"/>
    <cellStyle name="Normal 2 3 2 10 2 2" xfId="10491" xr:uid="{00000000-0005-0000-0000-0000DF720000}"/>
    <cellStyle name="Normal 2 3 2 10 3" xfId="10492" xr:uid="{00000000-0005-0000-0000-0000E0720000}"/>
    <cellStyle name="Normal 2 3 2 11" xfId="10493" xr:uid="{00000000-0005-0000-0000-0000E1720000}"/>
    <cellStyle name="Normal 2 3 2 11 2" xfId="10494" xr:uid="{00000000-0005-0000-0000-0000E2720000}"/>
    <cellStyle name="Normal 2 3 2 11 2 2" xfId="10495" xr:uid="{00000000-0005-0000-0000-0000E3720000}"/>
    <cellStyle name="Normal 2 3 2 11 3" xfId="10496" xr:uid="{00000000-0005-0000-0000-0000E4720000}"/>
    <cellStyle name="Normal 2 3 2 12" xfId="10497" xr:uid="{00000000-0005-0000-0000-0000E5720000}"/>
    <cellStyle name="Normal 2 3 2 12 2" xfId="10498" xr:uid="{00000000-0005-0000-0000-0000E6720000}"/>
    <cellStyle name="Normal 2 3 2 13" xfId="10499" xr:uid="{00000000-0005-0000-0000-0000E7720000}"/>
    <cellStyle name="Normal 2 3 2 13 2" xfId="10500" xr:uid="{00000000-0005-0000-0000-0000E8720000}"/>
    <cellStyle name="Normal 2 3 2 14" xfId="10501" xr:uid="{00000000-0005-0000-0000-0000E9720000}"/>
    <cellStyle name="Normal 2 3 2 14 2" xfId="10502" xr:uid="{00000000-0005-0000-0000-0000EA720000}"/>
    <cellStyle name="Normal 2 3 2 15" xfId="10503" xr:uid="{00000000-0005-0000-0000-0000EB720000}"/>
    <cellStyle name="Normal 2 3 2 2" xfId="10504" xr:uid="{00000000-0005-0000-0000-0000EC720000}"/>
    <cellStyle name="Normal 2 3 2 2 10" xfId="10505" xr:uid="{00000000-0005-0000-0000-0000ED720000}"/>
    <cellStyle name="Normal 2 3 2 2 10 2" xfId="10506" xr:uid="{00000000-0005-0000-0000-0000EE720000}"/>
    <cellStyle name="Normal 2 3 2 2 10 2 2" xfId="10507" xr:uid="{00000000-0005-0000-0000-0000EF720000}"/>
    <cellStyle name="Normal 2 3 2 2 10 3" xfId="10508" xr:uid="{00000000-0005-0000-0000-0000F0720000}"/>
    <cellStyle name="Normal 2 3 2 2 11" xfId="10509" xr:uid="{00000000-0005-0000-0000-0000F1720000}"/>
    <cellStyle name="Normal 2 3 2 2 11 2" xfId="10510" xr:uid="{00000000-0005-0000-0000-0000F2720000}"/>
    <cellStyle name="Normal 2 3 2 2 12" xfId="10511" xr:uid="{00000000-0005-0000-0000-0000F3720000}"/>
    <cellStyle name="Normal 2 3 2 2 12 2" xfId="10512" xr:uid="{00000000-0005-0000-0000-0000F4720000}"/>
    <cellStyle name="Normal 2 3 2 2 13" xfId="10513" xr:uid="{00000000-0005-0000-0000-0000F5720000}"/>
    <cellStyle name="Normal 2 3 2 2 13 2" xfId="10514" xr:uid="{00000000-0005-0000-0000-0000F6720000}"/>
    <cellStyle name="Normal 2 3 2 2 14" xfId="10515" xr:uid="{00000000-0005-0000-0000-0000F7720000}"/>
    <cellStyle name="Normal 2 3 2 2 2" xfId="10516" xr:uid="{00000000-0005-0000-0000-0000F8720000}"/>
    <cellStyle name="Normal 2 3 2 2 2 2" xfId="10517" xr:uid="{00000000-0005-0000-0000-0000F9720000}"/>
    <cellStyle name="Normal 2 3 2 2 2 2 2" xfId="10518" xr:uid="{00000000-0005-0000-0000-0000FA720000}"/>
    <cellStyle name="Normal 2 3 2 2 2 2 2 2" xfId="10519" xr:uid="{00000000-0005-0000-0000-0000FB720000}"/>
    <cellStyle name="Normal 2 3 2 2 2 2 2 2 2" xfId="10520" xr:uid="{00000000-0005-0000-0000-0000FC720000}"/>
    <cellStyle name="Normal 2 3 2 2 2 2 2 3" xfId="10521" xr:uid="{00000000-0005-0000-0000-0000FD720000}"/>
    <cellStyle name="Normal 2 3 2 2 2 2 3" xfId="10522" xr:uid="{00000000-0005-0000-0000-0000FE720000}"/>
    <cellStyle name="Normal 2 3 2 2 2 2 3 2" xfId="10523" xr:uid="{00000000-0005-0000-0000-0000FF720000}"/>
    <cellStyle name="Normal 2 3 2 2 2 2 4" xfId="10524" xr:uid="{00000000-0005-0000-0000-000000730000}"/>
    <cellStyle name="Normal 2 3 2 2 2 2 4 2" xfId="10525" xr:uid="{00000000-0005-0000-0000-000001730000}"/>
    <cellStyle name="Normal 2 3 2 2 2 2 5" xfId="10526" xr:uid="{00000000-0005-0000-0000-000002730000}"/>
    <cellStyle name="Normal 2 3 2 2 2 2 5 2" xfId="10527" xr:uid="{00000000-0005-0000-0000-000003730000}"/>
    <cellStyle name="Normal 2 3 2 2 2 2 6" xfId="10528" xr:uid="{00000000-0005-0000-0000-000004730000}"/>
    <cellStyle name="Normal 2 3 2 2 2 3" xfId="10529" xr:uid="{00000000-0005-0000-0000-000005730000}"/>
    <cellStyle name="Normal 2 3 2 2 2 3 2" xfId="10530" xr:uid="{00000000-0005-0000-0000-000006730000}"/>
    <cellStyle name="Normal 2 3 2 2 2 3 2 2" xfId="10531" xr:uid="{00000000-0005-0000-0000-000007730000}"/>
    <cellStyle name="Normal 2 3 2 2 2 3 3" xfId="10532" xr:uid="{00000000-0005-0000-0000-000008730000}"/>
    <cellStyle name="Normal 2 3 2 2 2 3 3 2" xfId="10533" xr:uid="{00000000-0005-0000-0000-000009730000}"/>
    <cellStyle name="Normal 2 3 2 2 2 3 4" xfId="10534" xr:uid="{00000000-0005-0000-0000-00000A730000}"/>
    <cellStyle name="Normal 2 3 2 2 2 4" xfId="10535" xr:uid="{00000000-0005-0000-0000-00000B730000}"/>
    <cellStyle name="Normal 2 3 2 2 2 4 2" xfId="10536" xr:uid="{00000000-0005-0000-0000-00000C730000}"/>
    <cellStyle name="Normal 2 3 2 2 2 4 2 2" xfId="10537" xr:uid="{00000000-0005-0000-0000-00000D730000}"/>
    <cellStyle name="Normal 2 3 2 2 2 4 3" xfId="10538" xr:uid="{00000000-0005-0000-0000-00000E730000}"/>
    <cellStyle name="Normal 2 3 2 2 2 5" xfId="10539" xr:uid="{00000000-0005-0000-0000-00000F730000}"/>
    <cellStyle name="Normal 2 3 2 2 2 5 2" xfId="10540" xr:uid="{00000000-0005-0000-0000-000010730000}"/>
    <cellStyle name="Normal 2 3 2 2 2 6" xfId="10541" xr:uid="{00000000-0005-0000-0000-000011730000}"/>
    <cellStyle name="Normal 2 3 2 2 2 6 2" xfId="10542" xr:uid="{00000000-0005-0000-0000-000012730000}"/>
    <cellStyle name="Normal 2 3 2 2 2 7" xfId="10543" xr:uid="{00000000-0005-0000-0000-000013730000}"/>
    <cellStyle name="Normal 2 3 2 2 3" xfId="10544" xr:uid="{00000000-0005-0000-0000-000014730000}"/>
    <cellStyle name="Normal 2 3 2 2 3 2" xfId="10545" xr:uid="{00000000-0005-0000-0000-000015730000}"/>
    <cellStyle name="Normal 2 3 2 2 3 2 2" xfId="10546" xr:uid="{00000000-0005-0000-0000-000016730000}"/>
    <cellStyle name="Normal 2 3 2 2 3 2 2 2" xfId="10547" xr:uid="{00000000-0005-0000-0000-000017730000}"/>
    <cellStyle name="Normal 2 3 2 2 3 2 2 2 2" xfId="10548" xr:uid="{00000000-0005-0000-0000-000018730000}"/>
    <cellStyle name="Normal 2 3 2 2 3 2 2 3" xfId="10549" xr:uid="{00000000-0005-0000-0000-000019730000}"/>
    <cellStyle name="Normal 2 3 2 2 3 2 3" xfId="10550" xr:uid="{00000000-0005-0000-0000-00001A730000}"/>
    <cellStyle name="Normal 2 3 2 2 3 2 3 2" xfId="10551" xr:uid="{00000000-0005-0000-0000-00001B730000}"/>
    <cellStyle name="Normal 2 3 2 2 3 2 4" xfId="10552" xr:uid="{00000000-0005-0000-0000-00001C730000}"/>
    <cellStyle name="Normal 2 3 2 2 3 2 4 2" xfId="10553" xr:uid="{00000000-0005-0000-0000-00001D730000}"/>
    <cellStyle name="Normal 2 3 2 2 3 2 5" xfId="10554" xr:uid="{00000000-0005-0000-0000-00001E730000}"/>
    <cellStyle name="Normal 2 3 2 2 3 3" xfId="10555" xr:uid="{00000000-0005-0000-0000-00001F730000}"/>
    <cellStyle name="Normal 2 3 2 2 3 3 2" xfId="10556" xr:uid="{00000000-0005-0000-0000-000020730000}"/>
    <cellStyle name="Normal 2 3 2 2 3 3 2 2" xfId="10557" xr:uid="{00000000-0005-0000-0000-000021730000}"/>
    <cellStyle name="Normal 2 3 2 2 3 3 3" xfId="10558" xr:uid="{00000000-0005-0000-0000-000022730000}"/>
    <cellStyle name="Normal 2 3 2 2 3 3 3 2" xfId="10559" xr:uid="{00000000-0005-0000-0000-000023730000}"/>
    <cellStyle name="Normal 2 3 2 2 3 3 4" xfId="10560" xr:uid="{00000000-0005-0000-0000-000024730000}"/>
    <cellStyle name="Normal 2 3 2 2 3 4" xfId="10561" xr:uid="{00000000-0005-0000-0000-000025730000}"/>
    <cellStyle name="Normal 2 3 2 2 3 4 2" xfId="10562" xr:uid="{00000000-0005-0000-0000-000026730000}"/>
    <cellStyle name="Normal 2 3 2 2 3 4 2 2" xfId="10563" xr:uid="{00000000-0005-0000-0000-000027730000}"/>
    <cellStyle name="Normal 2 3 2 2 3 4 3" xfId="10564" xr:uid="{00000000-0005-0000-0000-000028730000}"/>
    <cellStyle name="Normal 2 3 2 2 3 5" xfId="10565" xr:uid="{00000000-0005-0000-0000-000029730000}"/>
    <cellStyle name="Normal 2 3 2 2 3 5 2" xfId="10566" xr:uid="{00000000-0005-0000-0000-00002A730000}"/>
    <cellStyle name="Normal 2 3 2 2 3 6" xfId="10567" xr:uid="{00000000-0005-0000-0000-00002B730000}"/>
    <cellStyle name="Normal 2 3 2 2 3 6 2" xfId="10568" xr:uid="{00000000-0005-0000-0000-00002C730000}"/>
    <cellStyle name="Normal 2 3 2 2 3 7" xfId="10569" xr:uid="{00000000-0005-0000-0000-00002D730000}"/>
    <cellStyle name="Normal 2 3 2 2 4" xfId="10570" xr:uid="{00000000-0005-0000-0000-00002E730000}"/>
    <cellStyle name="Normal 2 3 2 2 4 2" xfId="10571" xr:uid="{00000000-0005-0000-0000-00002F730000}"/>
    <cellStyle name="Normal 2 3 2 2 4 2 2" xfId="10572" xr:uid="{00000000-0005-0000-0000-000030730000}"/>
    <cellStyle name="Normal 2 3 2 2 4 2 2 2" xfId="10573" xr:uid="{00000000-0005-0000-0000-000031730000}"/>
    <cellStyle name="Normal 2 3 2 2 4 2 2 2 2" xfId="10574" xr:uid="{00000000-0005-0000-0000-000032730000}"/>
    <cellStyle name="Normal 2 3 2 2 4 2 2 3" xfId="10575" xr:uid="{00000000-0005-0000-0000-000033730000}"/>
    <cellStyle name="Normal 2 3 2 2 4 2 3" xfId="10576" xr:uid="{00000000-0005-0000-0000-000034730000}"/>
    <cellStyle name="Normal 2 3 2 2 4 2 3 2" xfId="10577" xr:uid="{00000000-0005-0000-0000-000035730000}"/>
    <cellStyle name="Normal 2 3 2 2 4 2 4" xfId="10578" xr:uid="{00000000-0005-0000-0000-000036730000}"/>
    <cellStyle name="Normal 2 3 2 2 4 2 4 2" xfId="10579" xr:uid="{00000000-0005-0000-0000-000037730000}"/>
    <cellStyle name="Normal 2 3 2 2 4 2 5" xfId="10580" xr:uid="{00000000-0005-0000-0000-000038730000}"/>
    <cellStyle name="Normal 2 3 2 2 4 3" xfId="10581" xr:uid="{00000000-0005-0000-0000-000039730000}"/>
    <cellStyle name="Normal 2 3 2 2 4 3 2" xfId="10582" xr:uid="{00000000-0005-0000-0000-00003A730000}"/>
    <cellStyle name="Normal 2 3 2 2 4 3 2 2" xfId="10583" xr:uid="{00000000-0005-0000-0000-00003B730000}"/>
    <cellStyle name="Normal 2 3 2 2 4 3 3" xfId="10584" xr:uid="{00000000-0005-0000-0000-00003C730000}"/>
    <cellStyle name="Normal 2 3 2 2 4 3 3 2" xfId="10585" xr:uid="{00000000-0005-0000-0000-00003D730000}"/>
    <cellStyle name="Normal 2 3 2 2 4 3 4" xfId="10586" xr:uid="{00000000-0005-0000-0000-00003E730000}"/>
    <cellStyle name="Normal 2 3 2 2 4 4" xfId="10587" xr:uid="{00000000-0005-0000-0000-00003F730000}"/>
    <cellStyle name="Normal 2 3 2 2 4 4 2" xfId="10588" xr:uid="{00000000-0005-0000-0000-000040730000}"/>
    <cellStyle name="Normal 2 3 2 2 4 4 2 2" xfId="10589" xr:uid="{00000000-0005-0000-0000-000041730000}"/>
    <cellStyle name="Normal 2 3 2 2 4 4 3" xfId="10590" xr:uid="{00000000-0005-0000-0000-000042730000}"/>
    <cellStyle name="Normal 2 3 2 2 4 5" xfId="10591" xr:uid="{00000000-0005-0000-0000-000043730000}"/>
    <cellStyle name="Normal 2 3 2 2 4 5 2" xfId="10592" xr:uid="{00000000-0005-0000-0000-000044730000}"/>
    <cellStyle name="Normal 2 3 2 2 4 6" xfId="10593" xr:uid="{00000000-0005-0000-0000-000045730000}"/>
    <cellStyle name="Normal 2 3 2 2 5" xfId="10594" xr:uid="{00000000-0005-0000-0000-000046730000}"/>
    <cellStyle name="Normal 2 3 2 2 5 2" xfId="10595" xr:uid="{00000000-0005-0000-0000-000047730000}"/>
    <cellStyle name="Normal 2 3 2 2 5 2 2" xfId="10596" xr:uid="{00000000-0005-0000-0000-000048730000}"/>
    <cellStyle name="Normal 2 3 2 2 5 2 2 2" xfId="10597" xr:uid="{00000000-0005-0000-0000-000049730000}"/>
    <cellStyle name="Normal 2 3 2 2 5 2 3" xfId="10598" xr:uid="{00000000-0005-0000-0000-00004A730000}"/>
    <cellStyle name="Normal 2 3 2 2 5 3" xfId="10599" xr:uid="{00000000-0005-0000-0000-00004B730000}"/>
    <cellStyle name="Normal 2 3 2 2 5 3 2" xfId="10600" xr:uid="{00000000-0005-0000-0000-00004C730000}"/>
    <cellStyle name="Normal 2 3 2 2 5 4" xfId="10601" xr:uid="{00000000-0005-0000-0000-00004D730000}"/>
    <cellStyle name="Normal 2 3 2 2 5 4 2" xfId="10602" xr:uid="{00000000-0005-0000-0000-00004E730000}"/>
    <cellStyle name="Normal 2 3 2 2 5 5" xfId="10603" xr:uid="{00000000-0005-0000-0000-00004F730000}"/>
    <cellStyle name="Normal 2 3 2 2 6" xfId="10604" xr:uid="{00000000-0005-0000-0000-000050730000}"/>
    <cellStyle name="Normal 2 3 2 2 6 2" xfId="10605" xr:uid="{00000000-0005-0000-0000-000051730000}"/>
    <cellStyle name="Normal 2 3 2 2 6 2 2" xfId="10606" xr:uid="{00000000-0005-0000-0000-000052730000}"/>
    <cellStyle name="Normal 2 3 2 2 6 2 2 2" xfId="10607" xr:uid="{00000000-0005-0000-0000-000053730000}"/>
    <cellStyle name="Normal 2 3 2 2 6 2 3" xfId="10608" xr:uid="{00000000-0005-0000-0000-000054730000}"/>
    <cellStyle name="Normal 2 3 2 2 6 3" xfId="10609" xr:uid="{00000000-0005-0000-0000-000055730000}"/>
    <cellStyle name="Normal 2 3 2 2 6 3 2" xfId="10610" xr:uid="{00000000-0005-0000-0000-000056730000}"/>
    <cellStyle name="Normal 2 3 2 2 6 4" xfId="10611" xr:uid="{00000000-0005-0000-0000-000057730000}"/>
    <cellStyle name="Normal 2 3 2 2 6 4 2" xfId="10612" xr:uid="{00000000-0005-0000-0000-000058730000}"/>
    <cellStyle name="Normal 2 3 2 2 6 5" xfId="10613" xr:uid="{00000000-0005-0000-0000-000059730000}"/>
    <cellStyle name="Normal 2 3 2 2 7" xfId="10614" xr:uid="{00000000-0005-0000-0000-00005A730000}"/>
    <cellStyle name="Normal 2 3 2 2 7 2" xfId="10615" xr:uid="{00000000-0005-0000-0000-00005B730000}"/>
    <cellStyle name="Normal 2 3 2 2 7 2 2" xfId="10616" xr:uid="{00000000-0005-0000-0000-00005C730000}"/>
    <cellStyle name="Normal 2 3 2 2 7 3" xfId="10617" xr:uid="{00000000-0005-0000-0000-00005D730000}"/>
    <cellStyle name="Normal 2 3 2 2 7 3 2" xfId="10618" xr:uid="{00000000-0005-0000-0000-00005E730000}"/>
    <cellStyle name="Normal 2 3 2 2 7 4" xfId="10619" xr:uid="{00000000-0005-0000-0000-00005F730000}"/>
    <cellStyle name="Normal 2 3 2 2 8" xfId="10620" xr:uid="{00000000-0005-0000-0000-000060730000}"/>
    <cellStyle name="Normal 2 3 2 2 8 2" xfId="10621" xr:uid="{00000000-0005-0000-0000-000061730000}"/>
    <cellStyle name="Normal 2 3 2 2 8 2 2" xfId="10622" xr:uid="{00000000-0005-0000-0000-000062730000}"/>
    <cellStyle name="Normal 2 3 2 2 8 3" xfId="10623" xr:uid="{00000000-0005-0000-0000-000063730000}"/>
    <cellStyle name="Normal 2 3 2 2 8 3 2" xfId="10624" xr:uid="{00000000-0005-0000-0000-000064730000}"/>
    <cellStyle name="Normal 2 3 2 2 8 4" xfId="10625" xr:uid="{00000000-0005-0000-0000-000065730000}"/>
    <cellStyle name="Normal 2 3 2 2 9" xfId="10626" xr:uid="{00000000-0005-0000-0000-000066730000}"/>
    <cellStyle name="Normal 2 3 2 2 9 2" xfId="10627" xr:uid="{00000000-0005-0000-0000-000067730000}"/>
    <cellStyle name="Normal 2 3 2 2 9 2 2" xfId="10628" xr:uid="{00000000-0005-0000-0000-000068730000}"/>
    <cellStyle name="Normal 2 3 2 2 9 3" xfId="10629" xr:uid="{00000000-0005-0000-0000-000069730000}"/>
    <cellStyle name="Normal 2 3 2 3" xfId="10630" xr:uid="{00000000-0005-0000-0000-00006A730000}"/>
    <cellStyle name="Normal 2 3 2 3 2" xfId="10631" xr:uid="{00000000-0005-0000-0000-00006B730000}"/>
    <cellStyle name="Normal 2 3 2 3 2 2" xfId="10632" xr:uid="{00000000-0005-0000-0000-00006C730000}"/>
    <cellStyle name="Normal 2 3 2 3 2 2 2" xfId="10633" xr:uid="{00000000-0005-0000-0000-00006D730000}"/>
    <cellStyle name="Normal 2 3 2 3 2 2 2 2" xfId="10634" xr:uid="{00000000-0005-0000-0000-00006E730000}"/>
    <cellStyle name="Normal 2 3 2 3 2 2 3" xfId="10635" xr:uid="{00000000-0005-0000-0000-00006F730000}"/>
    <cellStyle name="Normal 2 3 2 3 2 3" xfId="10636" xr:uid="{00000000-0005-0000-0000-000070730000}"/>
    <cellStyle name="Normal 2 3 2 3 2 3 2" xfId="10637" xr:uid="{00000000-0005-0000-0000-000071730000}"/>
    <cellStyle name="Normal 2 3 2 3 2 4" xfId="10638" xr:uid="{00000000-0005-0000-0000-000072730000}"/>
    <cellStyle name="Normal 2 3 2 3 2 4 2" xfId="10639" xr:uid="{00000000-0005-0000-0000-000073730000}"/>
    <cellStyle name="Normal 2 3 2 3 2 5" xfId="10640" xr:uid="{00000000-0005-0000-0000-000074730000}"/>
    <cellStyle name="Normal 2 3 2 3 2 5 2" xfId="10641" xr:uid="{00000000-0005-0000-0000-000075730000}"/>
    <cellStyle name="Normal 2 3 2 3 2 6" xfId="10642" xr:uid="{00000000-0005-0000-0000-000076730000}"/>
    <cellStyle name="Normal 2 3 2 3 3" xfId="10643" xr:uid="{00000000-0005-0000-0000-000077730000}"/>
    <cellStyle name="Normal 2 3 2 3 3 2" xfId="10644" xr:uid="{00000000-0005-0000-0000-000078730000}"/>
    <cellStyle name="Normal 2 3 2 3 3 2 2" xfId="10645" xr:uid="{00000000-0005-0000-0000-000079730000}"/>
    <cellStyle name="Normal 2 3 2 3 3 3" xfId="10646" xr:uid="{00000000-0005-0000-0000-00007A730000}"/>
    <cellStyle name="Normal 2 3 2 3 3 3 2" xfId="10647" xr:uid="{00000000-0005-0000-0000-00007B730000}"/>
    <cellStyle name="Normal 2 3 2 3 3 4" xfId="10648" xr:uid="{00000000-0005-0000-0000-00007C730000}"/>
    <cellStyle name="Normal 2 3 2 3 4" xfId="10649" xr:uid="{00000000-0005-0000-0000-00007D730000}"/>
    <cellStyle name="Normal 2 3 2 3 4 2" xfId="10650" xr:uid="{00000000-0005-0000-0000-00007E730000}"/>
    <cellStyle name="Normal 2 3 2 3 4 2 2" xfId="10651" xr:uid="{00000000-0005-0000-0000-00007F730000}"/>
    <cellStyle name="Normal 2 3 2 3 4 3" xfId="10652" xr:uid="{00000000-0005-0000-0000-000080730000}"/>
    <cellStyle name="Normal 2 3 2 3 5" xfId="10653" xr:uid="{00000000-0005-0000-0000-000081730000}"/>
    <cellStyle name="Normal 2 3 2 3 5 2" xfId="10654" xr:uid="{00000000-0005-0000-0000-000082730000}"/>
    <cellStyle name="Normal 2 3 2 3 6" xfId="10655" xr:uid="{00000000-0005-0000-0000-000083730000}"/>
    <cellStyle name="Normal 2 3 2 3 6 2" xfId="10656" xr:uid="{00000000-0005-0000-0000-000084730000}"/>
    <cellStyle name="Normal 2 3 2 3 7" xfId="10657" xr:uid="{00000000-0005-0000-0000-000085730000}"/>
    <cellStyle name="Normal 2 3 2 4" xfId="10658" xr:uid="{00000000-0005-0000-0000-000086730000}"/>
    <cellStyle name="Normal 2 3 2 4 2" xfId="10659" xr:uid="{00000000-0005-0000-0000-000087730000}"/>
    <cellStyle name="Normal 2 3 2 4 2 2" xfId="10660" xr:uid="{00000000-0005-0000-0000-000088730000}"/>
    <cellStyle name="Normal 2 3 2 4 2 2 2" xfId="10661" xr:uid="{00000000-0005-0000-0000-000089730000}"/>
    <cellStyle name="Normal 2 3 2 4 2 2 2 2" xfId="10662" xr:uid="{00000000-0005-0000-0000-00008A730000}"/>
    <cellStyle name="Normal 2 3 2 4 2 2 3" xfId="10663" xr:uid="{00000000-0005-0000-0000-00008B730000}"/>
    <cellStyle name="Normal 2 3 2 4 2 3" xfId="10664" xr:uid="{00000000-0005-0000-0000-00008C730000}"/>
    <cellStyle name="Normal 2 3 2 4 2 3 2" xfId="10665" xr:uid="{00000000-0005-0000-0000-00008D730000}"/>
    <cellStyle name="Normal 2 3 2 4 2 4" xfId="10666" xr:uid="{00000000-0005-0000-0000-00008E730000}"/>
    <cellStyle name="Normal 2 3 2 4 2 4 2" xfId="10667" xr:uid="{00000000-0005-0000-0000-00008F730000}"/>
    <cellStyle name="Normal 2 3 2 4 2 5" xfId="10668" xr:uid="{00000000-0005-0000-0000-000090730000}"/>
    <cellStyle name="Normal 2 3 2 4 3" xfId="10669" xr:uid="{00000000-0005-0000-0000-000091730000}"/>
    <cellStyle name="Normal 2 3 2 4 3 2" xfId="10670" xr:uid="{00000000-0005-0000-0000-000092730000}"/>
    <cellStyle name="Normal 2 3 2 4 3 2 2" xfId="10671" xr:uid="{00000000-0005-0000-0000-000093730000}"/>
    <cellStyle name="Normal 2 3 2 4 3 3" xfId="10672" xr:uid="{00000000-0005-0000-0000-000094730000}"/>
    <cellStyle name="Normal 2 3 2 4 3 3 2" xfId="10673" xr:uid="{00000000-0005-0000-0000-000095730000}"/>
    <cellStyle name="Normal 2 3 2 4 3 4" xfId="10674" xr:uid="{00000000-0005-0000-0000-000096730000}"/>
    <cellStyle name="Normal 2 3 2 4 4" xfId="10675" xr:uid="{00000000-0005-0000-0000-000097730000}"/>
    <cellStyle name="Normal 2 3 2 4 4 2" xfId="10676" xr:uid="{00000000-0005-0000-0000-000098730000}"/>
    <cellStyle name="Normal 2 3 2 4 4 2 2" xfId="10677" xr:uid="{00000000-0005-0000-0000-000099730000}"/>
    <cellStyle name="Normal 2 3 2 4 4 3" xfId="10678" xr:uid="{00000000-0005-0000-0000-00009A730000}"/>
    <cellStyle name="Normal 2 3 2 4 5" xfId="10679" xr:uid="{00000000-0005-0000-0000-00009B730000}"/>
    <cellStyle name="Normal 2 3 2 4 5 2" xfId="10680" xr:uid="{00000000-0005-0000-0000-00009C730000}"/>
    <cellStyle name="Normal 2 3 2 4 6" xfId="10681" xr:uid="{00000000-0005-0000-0000-00009D730000}"/>
    <cellStyle name="Normal 2 3 2 4 6 2" xfId="10682" xr:uid="{00000000-0005-0000-0000-00009E730000}"/>
    <cellStyle name="Normal 2 3 2 4 7" xfId="10683" xr:uid="{00000000-0005-0000-0000-00009F730000}"/>
    <cellStyle name="Normal 2 3 2 5" xfId="10684" xr:uid="{00000000-0005-0000-0000-0000A0730000}"/>
    <cellStyle name="Normal 2 3 2 5 2" xfId="10685" xr:uid="{00000000-0005-0000-0000-0000A1730000}"/>
    <cellStyle name="Normal 2 3 2 5 2 2" xfId="10686" xr:uid="{00000000-0005-0000-0000-0000A2730000}"/>
    <cellStyle name="Normal 2 3 2 5 2 2 2" xfId="10687" xr:uid="{00000000-0005-0000-0000-0000A3730000}"/>
    <cellStyle name="Normal 2 3 2 5 2 2 2 2" xfId="10688" xr:uid="{00000000-0005-0000-0000-0000A4730000}"/>
    <cellStyle name="Normal 2 3 2 5 2 2 3" xfId="10689" xr:uid="{00000000-0005-0000-0000-0000A5730000}"/>
    <cellStyle name="Normal 2 3 2 5 2 3" xfId="10690" xr:uid="{00000000-0005-0000-0000-0000A6730000}"/>
    <cellStyle name="Normal 2 3 2 5 2 3 2" xfId="10691" xr:uid="{00000000-0005-0000-0000-0000A7730000}"/>
    <cellStyle name="Normal 2 3 2 5 2 4" xfId="10692" xr:uid="{00000000-0005-0000-0000-0000A8730000}"/>
    <cellStyle name="Normal 2 3 2 5 2 4 2" xfId="10693" xr:uid="{00000000-0005-0000-0000-0000A9730000}"/>
    <cellStyle name="Normal 2 3 2 5 2 5" xfId="10694" xr:uid="{00000000-0005-0000-0000-0000AA730000}"/>
    <cellStyle name="Normal 2 3 2 5 3" xfId="10695" xr:uid="{00000000-0005-0000-0000-0000AB730000}"/>
    <cellStyle name="Normal 2 3 2 5 3 2" xfId="10696" xr:uid="{00000000-0005-0000-0000-0000AC730000}"/>
    <cellStyle name="Normal 2 3 2 5 3 2 2" xfId="10697" xr:uid="{00000000-0005-0000-0000-0000AD730000}"/>
    <cellStyle name="Normal 2 3 2 5 3 3" xfId="10698" xr:uid="{00000000-0005-0000-0000-0000AE730000}"/>
    <cellStyle name="Normal 2 3 2 5 3 3 2" xfId="10699" xr:uid="{00000000-0005-0000-0000-0000AF730000}"/>
    <cellStyle name="Normal 2 3 2 5 3 4" xfId="10700" xr:uid="{00000000-0005-0000-0000-0000B0730000}"/>
    <cellStyle name="Normal 2 3 2 5 4" xfId="10701" xr:uid="{00000000-0005-0000-0000-0000B1730000}"/>
    <cellStyle name="Normal 2 3 2 5 4 2" xfId="10702" xr:uid="{00000000-0005-0000-0000-0000B2730000}"/>
    <cellStyle name="Normal 2 3 2 5 4 2 2" xfId="10703" xr:uid="{00000000-0005-0000-0000-0000B3730000}"/>
    <cellStyle name="Normal 2 3 2 5 4 3" xfId="10704" xr:uid="{00000000-0005-0000-0000-0000B4730000}"/>
    <cellStyle name="Normal 2 3 2 5 5" xfId="10705" xr:uid="{00000000-0005-0000-0000-0000B5730000}"/>
    <cellStyle name="Normal 2 3 2 5 5 2" xfId="10706" xr:uid="{00000000-0005-0000-0000-0000B6730000}"/>
    <cellStyle name="Normal 2 3 2 5 6" xfId="10707" xr:uid="{00000000-0005-0000-0000-0000B7730000}"/>
    <cellStyle name="Normal 2 3 2 6" xfId="10708" xr:uid="{00000000-0005-0000-0000-0000B8730000}"/>
    <cellStyle name="Normal 2 3 2 6 2" xfId="10709" xr:uid="{00000000-0005-0000-0000-0000B9730000}"/>
    <cellStyle name="Normal 2 3 2 6 2 2" xfId="10710" xr:uid="{00000000-0005-0000-0000-0000BA730000}"/>
    <cellStyle name="Normal 2 3 2 6 2 2 2" xfId="10711" xr:uid="{00000000-0005-0000-0000-0000BB730000}"/>
    <cellStyle name="Normal 2 3 2 6 2 3" xfId="10712" xr:uid="{00000000-0005-0000-0000-0000BC730000}"/>
    <cellStyle name="Normal 2 3 2 6 3" xfId="10713" xr:uid="{00000000-0005-0000-0000-0000BD730000}"/>
    <cellStyle name="Normal 2 3 2 6 3 2" xfId="10714" xr:uid="{00000000-0005-0000-0000-0000BE730000}"/>
    <cellStyle name="Normal 2 3 2 6 4" xfId="10715" xr:uid="{00000000-0005-0000-0000-0000BF730000}"/>
    <cellStyle name="Normal 2 3 2 6 4 2" xfId="10716" xr:uid="{00000000-0005-0000-0000-0000C0730000}"/>
    <cellStyle name="Normal 2 3 2 6 5" xfId="10717" xr:uid="{00000000-0005-0000-0000-0000C1730000}"/>
    <cellStyle name="Normal 2 3 2 7" xfId="10718" xr:uid="{00000000-0005-0000-0000-0000C2730000}"/>
    <cellStyle name="Normal 2 3 2 7 2" xfId="10719" xr:uid="{00000000-0005-0000-0000-0000C3730000}"/>
    <cellStyle name="Normal 2 3 2 7 2 2" xfId="10720" xr:uid="{00000000-0005-0000-0000-0000C4730000}"/>
    <cellStyle name="Normal 2 3 2 7 2 2 2" xfId="10721" xr:uid="{00000000-0005-0000-0000-0000C5730000}"/>
    <cellStyle name="Normal 2 3 2 7 2 3" xfId="10722" xr:uid="{00000000-0005-0000-0000-0000C6730000}"/>
    <cellStyle name="Normal 2 3 2 7 3" xfId="10723" xr:uid="{00000000-0005-0000-0000-0000C7730000}"/>
    <cellStyle name="Normal 2 3 2 7 3 2" xfId="10724" xr:uid="{00000000-0005-0000-0000-0000C8730000}"/>
    <cellStyle name="Normal 2 3 2 7 4" xfId="10725" xr:uid="{00000000-0005-0000-0000-0000C9730000}"/>
    <cellStyle name="Normal 2 3 2 7 4 2" xfId="10726" xr:uid="{00000000-0005-0000-0000-0000CA730000}"/>
    <cellStyle name="Normal 2 3 2 7 5" xfId="10727" xr:uid="{00000000-0005-0000-0000-0000CB730000}"/>
    <cellStyle name="Normal 2 3 2 8" xfId="10728" xr:uid="{00000000-0005-0000-0000-0000CC730000}"/>
    <cellStyle name="Normal 2 3 2 8 2" xfId="10729" xr:uid="{00000000-0005-0000-0000-0000CD730000}"/>
    <cellStyle name="Normal 2 3 2 8 2 2" xfId="10730" xr:uid="{00000000-0005-0000-0000-0000CE730000}"/>
    <cellStyle name="Normal 2 3 2 8 3" xfId="10731" xr:uid="{00000000-0005-0000-0000-0000CF730000}"/>
    <cellStyle name="Normal 2 3 2 8 3 2" xfId="10732" xr:uid="{00000000-0005-0000-0000-0000D0730000}"/>
    <cellStyle name="Normal 2 3 2 8 4" xfId="10733" xr:uid="{00000000-0005-0000-0000-0000D1730000}"/>
    <cellStyle name="Normal 2 3 2 9" xfId="10734" xr:uid="{00000000-0005-0000-0000-0000D2730000}"/>
    <cellStyle name="Normal 2 3 2 9 2" xfId="10735" xr:uid="{00000000-0005-0000-0000-0000D3730000}"/>
    <cellStyle name="Normal 2 3 2 9 2 2" xfId="10736" xr:uid="{00000000-0005-0000-0000-0000D4730000}"/>
    <cellStyle name="Normal 2 3 2 9 3" xfId="10737" xr:uid="{00000000-0005-0000-0000-0000D5730000}"/>
    <cellStyle name="Normal 2 3 2 9 3 2" xfId="10738" xr:uid="{00000000-0005-0000-0000-0000D6730000}"/>
    <cellStyle name="Normal 2 3 2 9 4" xfId="10739" xr:uid="{00000000-0005-0000-0000-0000D7730000}"/>
    <cellStyle name="Normal 2 3 3" xfId="10740" xr:uid="{00000000-0005-0000-0000-0000D8730000}"/>
    <cellStyle name="Normal 2 3 3 10" xfId="10741" xr:uid="{00000000-0005-0000-0000-0000D9730000}"/>
    <cellStyle name="Normal 2 3 3 10 2" xfId="10742" xr:uid="{00000000-0005-0000-0000-0000DA730000}"/>
    <cellStyle name="Normal 2 3 3 10 2 2" xfId="10743" xr:uid="{00000000-0005-0000-0000-0000DB730000}"/>
    <cellStyle name="Normal 2 3 3 10 3" xfId="10744" xr:uid="{00000000-0005-0000-0000-0000DC730000}"/>
    <cellStyle name="Normal 2 3 3 11" xfId="10745" xr:uid="{00000000-0005-0000-0000-0000DD730000}"/>
    <cellStyle name="Normal 2 3 3 11 2" xfId="10746" xr:uid="{00000000-0005-0000-0000-0000DE730000}"/>
    <cellStyle name="Normal 2 3 3 11 2 2" xfId="10747" xr:uid="{00000000-0005-0000-0000-0000DF730000}"/>
    <cellStyle name="Normal 2 3 3 11 3" xfId="10748" xr:uid="{00000000-0005-0000-0000-0000E0730000}"/>
    <cellStyle name="Normal 2 3 3 12" xfId="10749" xr:uid="{00000000-0005-0000-0000-0000E1730000}"/>
    <cellStyle name="Normal 2 3 3 12 2" xfId="10750" xr:uid="{00000000-0005-0000-0000-0000E2730000}"/>
    <cellStyle name="Normal 2 3 3 13" xfId="10751" xr:uid="{00000000-0005-0000-0000-0000E3730000}"/>
    <cellStyle name="Normal 2 3 3 13 2" xfId="10752" xr:uid="{00000000-0005-0000-0000-0000E4730000}"/>
    <cellStyle name="Normal 2 3 3 14" xfId="10753" xr:uid="{00000000-0005-0000-0000-0000E5730000}"/>
    <cellStyle name="Normal 2 3 3 14 2" xfId="10754" xr:uid="{00000000-0005-0000-0000-0000E6730000}"/>
    <cellStyle name="Normal 2 3 3 15" xfId="10755" xr:uid="{00000000-0005-0000-0000-0000E7730000}"/>
    <cellStyle name="Normal 2 3 3 2" xfId="10756" xr:uid="{00000000-0005-0000-0000-0000E8730000}"/>
    <cellStyle name="Normal 2 3 3 2 10" xfId="10757" xr:uid="{00000000-0005-0000-0000-0000E9730000}"/>
    <cellStyle name="Normal 2 3 3 2 10 2" xfId="10758" xr:uid="{00000000-0005-0000-0000-0000EA730000}"/>
    <cellStyle name="Normal 2 3 3 2 10 2 2" xfId="10759" xr:uid="{00000000-0005-0000-0000-0000EB730000}"/>
    <cellStyle name="Normal 2 3 3 2 10 3" xfId="10760" xr:uid="{00000000-0005-0000-0000-0000EC730000}"/>
    <cellStyle name="Normal 2 3 3 2 11" xfId="10761" xr:uid="{00000000-0005-0000-0000-0000ED730000}"/>
    <cellStyle name="Normal 2 3 3 2 11 2" xfId="10762" xr:uid="{00000000-0005-0000-0000-0000EE730000}"/>
    <cellStyle name="Normal 2 3 3 2 12" xfId="10763" xr:uid="{00000000-0005-0000-0000-0000EF730000}"/>
    <cellStyle name="Normal 2 3 3 2 12 2" xfId="10764" xr:uid="{00000000-0005-0000-0000-0000F0730000}"/>
    <cellStyle name="Normal 2 3 3 2 13" xfId="10765" xr:uid="{00000000-0005-0000-0000-0000F1730000}"/>
    <cellStyle name="Normal 2 3 3 2 13 2" xfId="10766" xr:uid="{00000000-0005-0000-0000-0000F2730000}"/>
    <cellStyle name="Normal 2 3 3 2 14" xfId="10767" xr:uid="{00000000-0005-0000-0000-0000F3730000}"/>
    <cellStyle name="Normal 2 3 3 2 2" xfId="10768" xr:uid="{00000000-0005-0000-0000-0000F4730000}"/>
    <cellStyle name="Normal 2 3 3 2 2 2" xfId="10769" xr:uid="{00000000-0005-0000-0000-0000F5730000}"/>
    <cellStyle name="Normal 2 3 3 2 2 2 2" xfId="10770" xr:uid="{00000000-0005-0000-0000-0000F6730000}"/>
    <cellStyle name="Normal 2 3 3 2 2 2 2 2" xfId="10771" xr:uid="{00000000-0005-0000-0000-0000F7730000}"/>
    <cellStyle name="Normal 2 3 3 2 2 2 2 2 2" xfId="10772" xr:uid="{00000000-0005-0000-0000-0000F8730000}"/>
    <cellStyle name="Normal 2 3 3 2 2 2 2 3" xfId="10773" xr:uid="{00000000-0005-0000-0000-0000F9730000}"/>
    <cellStyle name="Normal 2 3 3 2 2 2 3" xfId="10774" xr:uid="{00000000-0005-0000-0000-0000FA730000}"/>
    <cellStyle name="Normal 2 3 3 2 2 2 3 2" xfId="10775" xr:uid="{00000000-0005-0000-0000-0000FB730000}"/>
    <cellStyle name="Normal 2 3 3 2 2 2 4" xfId="10776" xr:uid="{00000000-0005-0000-0000-0000FC730000}"/>
    <cellStyle name="Normal 2 3 3 2 2 2 4 2" xfId="10777" xr:uid="{00000000-0005-0000-0000-0000FD730000}"/>
    <cellStyle name="Normal 2 3 3 2 2 2 5" xfId="10778" xr:uid="{00000000-0005-0000-0000-0000FE730000}"/>
    <cellStyle name="Normal 2 3 3 2 2 2 5 2" xfId="10779" xr:uid="{00000000-0005-0000-0000-0000FF730000}"/>
    <cellStyle name="Normal 2 3 3 2 2 2 6" xfId="10780" xr:uid="{00000000-0005-0000-0000-000000740000}"/>
    <cellStyle name="Normal 2 3 3 2 2 3" xfId="10781" xr:uid="{00000000-0005-0000-0000-000001740000}"/>
    <cellStyle name="Normal 2 3 3 2 2 3 2" xfId="10782" xr:uid="{00000000-0005-0000-0000-000002740000}"/>
    <cellStyle name="Normal 2 3 3 2 2 3 2 2" xfId="10783" xr:uid="{00000000-0005-0000-0000-000003740000}"/>
    <cellStyle name="Normal 2 3 3 2 2 3 3" xfId="10784" xr:uid="{00000000-0005-0000-0000-000004740000}"/>
    <cellStyle name="Normal 2 3 3 2 2 3 3 2" xfId="10785" xr:uid="{00000000-0005-0000-0000-000005740000}"/>
    <cellStyle name="Normal 2 3 3 2 2 3 4" xfId="10786" xr:uid="{00000000-0005-0000-0000-000006740000}"/>
    <cellStyle name="Normal 2 3 3 2 2 4" xfId="10787" xr:uid="{00000000-0005-0000-0000-000007740000}"/>
    <cellStyle name="Normal 2 3 3 2 2 4 2" xfId="10788" xr:uid="{00000000-0005-0000-0000-000008740000}"/>
    <cellStyle name="Normal 2 3 3 2 2 4 2 2" xfId="10789" xr:uid="{00000000-0005-0000-0000-000009740000}"/>
    <cellStyle name="Normal 2 3 3 2 2 4 3" xfId="10790" xr:uid="{00000000-0005-0000-0000-00000A740000}"/>
    <cellStyle name="Normal 2 3 3 2 2 5" xfId="10791" xr:uid="{00000000-0005-0000-0000-00000B740000}"/>
    <cellStyle name="Normal 2 3 3 2 2 5 2" xfId="10792" xr:uid="{00000000-0005-0000-0000-00000C740000}"/>
    <cellStyle name="Normal 2 3 3 2 2 6" xfId="10793" xr:uid="{00000000-0005-0000-0000-00000D740000}"/>
    <cellStyle name="Normal 2 3 3 2 2 6 2" xfId="10794" xr:uid="{00000000-0005-0000-0000-00000E740000}"/>
    <cellStyle name="Normal 2 3 3 2 2 7" xfId="10795" xr:uid="{00000000-0005-0000-0000-00000F740000}"/>
    <cellStyle name="Normal 2 3 3 2 3" xfId="10796" xr:uid="{00000000-0005-0000-0000-000010740000}"/>
    <cellStyle name="Normal 2 3 3 2 3 2" xfId="10797" xr:uid="{00000000-0005-0000-0000-000011740000}"/>
    <cellStyle name="Normal 2 3 3 2 3 2 2" xfId="10798" xr:uid="{00000000-0005-0000-0000-000012740000}"/>
    <cellStyle name="Normal 2 3 3 2 3 2 2 2" xfId="10799" xr:uid="{00000000-0005-0000-0000-000013740000}"/>
    <cellStyle name="Normal 2 3 3 2 3 2 2 2 2" xfId="10800" xr:uid="{00000000-0005-0000-0000-000014740000}"/>
    <cellStyle name="Normal 2 3 3 2 3 2 2 3" xfId="10801" xr:uid="{00000000-0005-0000-0000-000015740000}"/>
    <cellStyle name="Normal 2 3 3 2 3 2 3" xfId="10802" xr:uid="{00000000-0005-0000-0000-000016740000}"/>
    <cellStyle name="Normal 2 3 3 2 3 2 3 2" xfId="10803" xr:uid="{00000000-0005-0000-0000-000017740000}"/>
    <cellStyle name="Normal 2 3 3 2 3 2 4" xfId="10804" xr:uid="{00000000-0005-0000-0000-000018740000}"/>
    <cellStyle name="Normal 2 3 3 2 3 2 4 2" xfId="10805" xr:uid="{00000000-0005-0000-0000-000019740000}"/>
    <cellStyle name="Normal 2 3 3 2 3 2 5" xfId="10806" xr:uid="{00000000-0005-0000-0000-00001A740000}"/>
    <cellStyle name="Normal 2 3 3 2 3 3" xfId="10807" xr:uid="{00000000-0005-0000-0000-00001B740000}"/>
    <cellStyle name="Normal 2 3 3 2 3 3 2" xfId="10808" xr:uid="{00000000-0005-0000-0000-00001C740000}"/>
    <cellStyle name="Normal 2 3 3 2 3 3 2 2" xfId="10809" xr:uid="{00000000-0005-0000-0000-00001D740000}"/>
    <cellStyle name="Normal 2 3 3 2 3 3 3" xfId="10810" xr:uid="{00000000-0005-0000-0000-00001E740000}"/>
    <cellStyle name="Normal 2 3 3 2 3 3 3 2" xfId="10811" xr:uid="{00000000-0005-0000-0000-00001F740000}"/>
    <cellStyle name="Normal 2 3 3 2 3 3 4" xfId="10812" xr:uid="{00000000-0005-0000-0000-000020740000}"/>
    <cellStyle name="Normal 2 3 3 2 3 4" xfId="10813" xr:uid="{00000000-0005-0000-0000-000021740000}"/>
    <cellStyle name="Normal 2 3 3 2 3 4 2" xfId="10814" xr:uid="{00000000-0005-0000-0000-000022740000}"/>
    <cellStyle name="Normal 2 3 3 2 3 4 2 2" xfId="10815" xr:uid="{00000000-0005-0000-0000-000023740000}"/>
    <cellStyle name="Normal 2 3 3 2 3 4 3" xfId="10816" xr:uid="{00000000-0005-0000-0000-000024740000}"/>
    <cellStyle name="Normal 2 3 3 2 3 5" xfId="10817" xr:uid="{00000000-0005-0000-0000-000025740000}"/>
    <cellStyle name="Normal 2 3 3 2 3 5 2" xfId="10818" xr:uid="{00000000-0005-0000-0000-000026740000}"/>
    <cellStyle name="Normal 2 3 3 2 3 6" xfId="10819" xr:uid="{00000000-0005-0000-0000-000027740000}"/>
    <cellStyle name="Normal 2 3 3 2 3 6 2" xfId="10820" xr:uid="{00000000-0005-0000-0000-000028740000}"/>
    <cellStyle name="Normal 2 3 3 2 3 7" xfId="10821" xr:uid="{00000000-0005-0000-0000-000029740000}"/>
    <cellStyle name="Normal 2 3 3 2 4" xfId="10822" xr:uid="{00000000-0005-0000-0000-00002A740000}"/>
    <cellStyle name="Normal 2 3 3 2 4 2" xfId="10823" xr:uid="{00000000-0005-0000-0000-00002B740000}"/>
    <cellStyle name="Normal 2 3 3 2 4 2 2" xfId="10824" xr:uid="{00000000-0005-0000-0000-00002C740000}"/>
    <cellStyle name="Normal 2 3 3 2 4 2 2 2" xfId="10825" xr:uid="{00000000-0005-0000-0000-00002D740000}"/>
    <cellStyle name="Normal 2 3 3 2 4 2 2 2 2" xfId="10826" xr:uid="{00000000-0005-0000-0000-00002E740000}"/>
    <cellStyle name="Normal 2 3 3 2 4 2 2 3" xfId="10827" xr:uid="{00000000-0005-0000-0000-00002F740000}"/>
    <cellStyle name="Normal 2 3 3 2 4 2 3" xfId="10828" xr:uid="{00000000-0005-0000-0000-000030740000}"/>
    <cellStyle name="Normal 2 3 3 2 4 2 3 2" xfId="10829" xr:uid="{00000000-0005-0000-0000-000031740000}"/>
    <cellStyle name="Normal 2 3 3 2 4 2 4" xfId="10830" xr:uid="{00000000-0005-0000-0000-000032740000}"/>
    <cellStyle name="Normal 2 3 3 2 4 2 4 2" xfId="10831" xr:uid="{00000000-0005-0000-0000-000033740000}"/>
    <cellStyle name="Normal 2 3 3 2 4 2 5" xfId="10832" xr:uid="{00000000-0005-0000-0000-000034740000}"/>
    <cellStyle name="Normal 2 3 3 2 4 3" xfId="10833" xr:uid="{00000000-0005-0000-0000-000035740000}"/>
    <cellStyle name="Normal 2 3 3 2 4 3 2" xfId="10834" xr:uid="{00000000-0005-0000-0000-000036740000}"/>
    <cellStyle name="Normal 2 3 3 2 4 3 2 2" xfId="10835" xr:uid="{00000000-0005-0000-0000-000037740000}"/>
    <cellStyle name="Normal 2 3 3 2 4 3 3" xfId="10836" xr:uid="{00000000-0005-0000-0000-000038740000}"/>
    <cellStyle name="Normal 2 3 3 2 4 3 3 2" xfId="10837" xr:uid="{00000000-0005-0000-0000-000039740000}"/>
    <cellStyle name="Normal 2 3 3 2 4 3 4" xfId="10838" xr:uid="{00000000-0005-0000-0000-00003A740000}"/>
    <cellStyle name="Normal 2 3 3 2 4 4" xfId="10839" xr:uid="{00000000-0005-0000-0000-00003B740000}"/>
    <cellStyle name="Normal 2 3 3 2 4 4 2" xfId="10840" xr:uid="{00000000-0005-0000-0000-00003C740000}"/>
    <cellStyle name="Normal 2 3 3 2 4 4 2 2" xfId="10841" xr:uid="{00000000-0005-0000-0000-00003D740000}"/>
    <cellStyle name="Normal 2 3 3 2 4 4 3" xfId="10842" xr:uid="{00000000-0005-0000-0000-00003E740000}"/>
    <cellStyle name="Normal 2 3 3 2 4 5" xfId="10843" xr:uid="{00000000-0005-0000-0000-00003F740000}"/>
    <cellStyle name="Normal 2 3 3 2 4 5 2" xfId="10844" xr:uid="{00000000-0005-0000-0000-000040740000}"/>
    <cellStyle name="Normal 2 3 3 2 4 6" xfId="10845" xr:uid="{00000000-0005-0000-0000-000041740000}"/>
    <cellStyle name="Normal 2 3 3 2 5" xfId="10846" xr:uid="{00000000-0005-0000-0000-000042740000}"/>
    <cellStyle name="Normal 2 3 3 2 5 2" xfId="10847" xr:uid="{00000000-0005-0000-0000-000043740000}"/>
    <cellStyle name="Normal 2 3 3 2 5 2 2" xfId="10848" xr:uid="{00000000-0005-0000-0000-000044740000}"/>
    <cellStyle name="Normal 2 3 3 2 5 2 2 2" xfId="10849" xr:uid="{00000000-0005-0000-0000-000045740000}"/>
    <cellStyle name="Normal 2 3 3 2 5 2 3" xfId="10850" xr:uid="{00000000-0005-0000-0000-000046740000}"/>
    <cellStyle name="Normal 2 3 3 2 5 3" xfId="10851" xr:uid="{00000000-0005-0000-0000-000047740000}"/>
    <cellStyle name="Normal 2 3 3 2 5 3 2" xfId="10852" xr:uid="{00000000-0005-0000-0000-000048740000}"/>
    <cellStyle name="Normal 2 3 3 2 5 4" xfId="10853" xr:uid="{00000000-0005-0000-0000-000049740000}"/>
    <cellStyle name="Normal 2 3 3 2 5 4 2" xfId="10854" xr:uid="{00000000-0005-0000-0000-00004A740000}"/>
    <cellStyle name="Normal 2 3 3 2 5 5" xfId="10855" xr:uid="{00000000-0005-0000-0000-00004B740000}"/>
    <cellStyle name="Normal 2 3 3 2 6" xfId="10856" xr:uid="{00000000-0005-0000-0000-00004C740000}"/>
    <cellStyle name="Normal 2 3 3 2 6 2" xfId="10857" xr:uid="{00000000-0005-0000-0000-00004D740000}"/>
    <cellStyle name="Normal 2 3 3 2 6 2 2" xfId="10858" xr:uid="{00000000-0005-0000-0000-00004E740000}"/>
    <cellStyle name="Normal 2 3 3 2 6 2 2 2" xfId="10859" xr:uid="{00000000-0005-0000-0000-00004F740000}"/>
    <cellStyle name="Normal 2 3 3 2 6 2 3" xfId="10860" xr:uid="{00000000-0005-0000-0000-000050740000}"/>
    <cellStyle name="Normal 2 3 3 2 6 3" xfId="10861" xr:uid="{00000000-0005-0000-0000-000051740000}"/>
    <cellStyle name="Normal 2 3 3 2 6 3 2" xfId="10862" xr:uid="{00000000-0005-0000-0000-000052740000}"/>
    <cellStyle name="Normal 2 3 3 2 6 4" xfId="10863" xr:uid="{00000000-0005-0000-0000-000053740000}"/>
    <cellStyle name="Normal 2 3 3 2 6 4 2" xfId="10864" xr:uid="{00000000-0005-0000-0000-000054740000}"/>
    <cellStyle name="Normal 2 3 3 2 6 5" xfId="10865" xr:uid="{00000000-0005-0000-0000-000055740000}"/>
    <cellStyle name="Normal 2 3 3 2 7" xfId="10866" xr:uid="{00000000-0005-0000-0000-000056740000}"/>
    <cellStyle name="Normal 2 3 3 2 7 2" xfId="10867" xr:uid="{00000000-0005-0000-0000-000057740000}"/>
    <cellStyle name="Normal 2 3 3 2 7 2 2" xfId="10868" xr:uid="{00000000-0005-0000-0000-000058740000}"/>
    <cellStyle name="Normal 2 3 3 2 7 3" xfId="10869" xr:uid="{00000000-0005-0000-0000-000059740000}"/>
    <cellStyle name="Normal 2 3 3 2 7 3 2" xfId="10870" xr:uid="{00000000-0005-0000-0000-00005A740000}"/>
    <cellStyle name="Normal 2 3 3 2 7 4" xfId="10871" xr:uid="{00000000-0005-0000-0000-00005B740000}"/>
    <cellStyle name="Normal 2 3 3 2 8" xfId="10872" xr:uid="{00000000-0005-0000-0000-00005C740000}"/>
    <cellStyle name="Normal 2 3 3 2 8 2" xfId="10873" xr:uid="{00000000-0005-0000-0000-00005D740000}"/>
    <cellStyle name="Normal 2 3 3 2 8 2 2" xfId="10874" xr:uid="{00000000-0005-0000-0000-00005E740000}"/>
    <cellStyle name="Normal 2 3 3 2 8 3" xfId="10875" xr:uid="{00000000-0005-0000-0000-00005F740000}"/>
    <cellStyle name="Normal 2 3 3 2 8 3 2" xfId="10876" xr:uid="{00000000-0005-0000-0000-000060740000}"/>
    <cellStyle name="Normal 2 3 3 2 8 4" xfId="10877" xr:uid="{00000000-0005-0000-0000-000061740000}"/>
    <cellStyle name="Normal 2 3 3 2 9" xfId="10878" xr:uid="{00000000-0005-0000-0000-000062740000}"/>
    <cellStyle name="Normal 2 3 3 2 9 2" xfId="10879" xr:uid="{00000000-0005-0000-0000-000063740000}"/>
    <cellStyle name="Normal 2 3 3 2 9 2 2" xfId="10880" xr:uid="{00000000-0005-0000-0000-000064740000}"/>
    <cellStyle name="Normal 2 3 3 2 9 3" xfId="10881" xr:uid="{00000000-0005-0000-0000-000065740000}"/>
    <cellStyle name="Normal 2 3 3 3" xfId="10882" xr:uid="{00000000-0005-0000-0000-000066740000}"/>
    <cellStyle name="Normal 2 3 3 3 2" xfId="10883" xr:uid="{00000000-0005-0000-0000-000067740000}"/>
    <cellStyle name="Normal 2 3 3 3 2 2" xfId="10884" xr:uid="{00000000-0005-0000-0000-000068740000}"/>
    <cellStyle name="Normal 2 3 3 3 2 2 2" xfId="10885" xr:uid="{00000000-0005-0000-0000-000069740000}"/>
    <cellStyle name="Normal 2 3 3 3 2 2 2 2" xfId="10886" xr:uid="{00000000-0005-0000-0000-00006A740000}"/>
    <cellStyle name="Normal 2 3 3 3 2 2 3" xfId="10887" xr:uid="{00000000-0005-0000-0000-00006B740000}"/>
    <cellStyle name="Normal 2 3 3 3 2 3" xfId="10888" xr:uid="{00000000-0005-0000-0000-00006C740000}"/>
    <cellStyle name="Normal 2 3 3 3 2 3 2" xfId="10889" xr:uid="{00000000-0005-0000-0000-00006D740000}"/>
    <cellStyle name="Normal 2 3 3 3 2 4" xfId="10890" xr:uid="{00000000-0005-0000-0000-00006E740000}"/>
    <cellStyle name="Normal 2 3 3 3 2 4 2" xfId="10891" xr:uid="{00000000-0005-0000-0000-00006F740000}"/>
    <cellStyle name="Normal 2 3 3 3 2 5" xfId="10892" xr:uid="{00000000-0005-0000-0000-000070740000}"/>
    <cellStyle name="Normal 2 3 3 3 2 5 2" xfId="10893" xr:uid="{00000000-0005-0000-0000-000071740000}"/>
    <cellStyle name="Normal 2 3 3 3 2 6" xfId="10894" xr:uid="{00000000-0005-0000-0000-000072740000}"/>
    <cellStyle name="Normal 2 3 3 3 3" xfId="10895" xr:uid="{00000000-0005-0000-0000-000073740000}"/>
    <cellStyle name="Normal 2 3 3 3 3 2" xfId="10896" xr:uid="{00000000-0005-0000-0000-000074740000}"/>
    <cellStyle name="Normal 2 3 3 3 3 2 2" xfId="10897" xr:uid="{00000000-0005-0000-0000-000075740000}"/>
    <cellStyle name="Normal 2 3 3 3 3 3" xfId="10898" xr:uid="{00000000-0005-0000-0000-000076740000}"/>
    <cellStyle name="Normal 2 3 3 3 3 3 2" xfId="10899" xr:uid="{00000000-0005-0000-0000-000077740000}"/>
    <cellStyle name="Normal 2 3 3 3 3 4" xfId="10900" xr:uid="{00000000-0005-0000-0000-000078740000}"/>
    <cellStyle name="Normal 2 3 3 3 4" xfId="10901" xr:uid="{00000000-0005-0000-0000-000079740000}"/>
    <cellStyle name="Normal 2 3 3 3 4 2" xfId="10902" xr:uid="{00000000-0005-0000-0000-00007A740000}"/>
    <cellStyle name="Normal 2 3 3 3 4 2 2" xfId="10903" xr:uid="{00000000-0005-0000-0000-00007B740000}"/>
    <cellStyle name="Normal 2 3 3 3 4 3" xfId="10904" xr:uid="{00000000-0005-0000-0000-00007C740000}"/>
    <cellStyle name="Normal 2 3 3 3 5" xfId="10905" xr:uid="{00000000-0005-0000-0000-00007D740000}"/>
    <cellStyle name="Normal 2 3 3 3 5 2" xfId="10906" xr:uid="{00000000-0005-0000-0000-00007E740000}"/>
    <cellStyle name="Normal 2 3 3 3 6" xfId="10907" xr:uid="{00000000-0005-0000-0000-00007F740000}"/>
    <cellStyle name="Normal 2 3 3 3 6 2" xfId="10908" xr:uid="{00000000-0005-0000-0000-000080740000}"/>
    <cellStyle name="Normal 2 3 3 3 7" xfId="10909" xr:uid="{00000000-0005-0000-0000-000081740000}"/>
    <cellStyle name="Normal 2 3 3 4" xfId="10910" xr:uid="{00000000-0005-0000-0000-000082740000}"/>
    <cellStyle name="Normal 2 3 3 4 2" xfId="10911" xr:uid="{00000000-0005-0000-0000-000083740000}"/>
    <cellStyle name="Normal 2 3 3 4 2 2" xfId="10912" xr:uid="{00000000-0005-0000-0000-000084740000}"/>
    <cellStyle name="Normal 2 3 3 4 2 2 2" xfId="10913" xr:uid="{00000000-0005-0000-0000-000085740000}"/>
    <cellStyle name="Normal 2 3 3 4 2 2 2 2" xfId="10914" xr:uid="{00000000-0005-0000-0000-000086740000}"/>
    <cellStyle name="Normal 2 3 3 4 2 2 3" xfId="10915" xr:uid="{00000000-0005-0000-0000-000087740000}"/>
    <cellStyle name="Normal 2 3 3 4 2 3" xfId="10916" xr:uid="{00000000-0005-0000-0000-000088740000}"/>
    <cellStyle name="Normal 2 3 3 4 2 3 2" xfId="10917" xr:uid="{00000000-0005-0000-0000-000089740000}"/>
    <cellStyle name="Normal 2 3 3 4 2 4" xfId="10918" xr:uid="{00000000-0005-0000-0000-00008A740000}"/>
    <cellStyle name="Normal 2 3 3 4 2 4 2" xfId="10919" xr:uid="{00000000-0005-0000-0000-00008B740000}"/>
    <cellStyle name="Normal 2 3 3 4 2 5" xfId="10920" xr:uid="{00000000-0005-0000-0000-00008C740000}"/>
    <cellStyle name="Normal 2 3 3 4 3" xfId="10921" xr:uid="{00000000-0005-0000-0000-00008D740000}"/>
    <cellStyle name="Normal 2 3 3 4 3 2" xfId="10922" xr:uid="{00000000-0005-0000-0000-00008E740000}"/>
    <cellStyle name="Normal 2 3 3 4 3 2 2" xfId="10923" xr:uid="{00000000-0005-0000-0000-00008F740000}"/>
    <cellStyle name="Normal 2 3 3 4 3 3" xfId="10924" xr:uid="{00000000-0005-0000-0000-000090740000}"/>
    <cellStyle name="Normal 2 3 3 4 3 3 2" xfId="10925" xr:uid="{00000000-0005-0000-0000-000091740000}"/>
    <cellStyle name="Normal 2 3 3 4 3 4" xfId="10926" xr:uid="{00000000-0005-0000-0000-000092740000}"/>
    <cellStyle name="Normal 2 3 3 4 4" xfId="10927" xr:uid="{00000000-0005-0000-0000-000093740000}"/>
    <cellStyle name="Normal 2 3 3 4 4 2" xfId="10928" xr:uid="{00000000-0005-0000-0000-000094740000}"/>
    <cellStyle name="Normal 2 3 3 4 4 2 2" xfId="10929" xr:uid="{00000000-0005-0000-0000-000095740000}"/>
    <cellStyle name="Normal 2 3 3 4 4 3" xfId="10930" xr:uid="{00000000-0005-0000-0000-000096740000}"/>
    <cellStyle name="Normal 2 3 3 4 5" xfId="10931" xr:uid="{00000000-0005-0000-0000-000097740000}"/>
    <cellStyle name="Normal 2 3 3 4 5 2" xfId="10932" xr:uid="{00000000-0005-0000-0000-000098740000}"/>
    <cellStyle name="Normal 2 3 3 4 6" xfId="10933" xr:uid="{00000000-0005-0000-0000-000099740000}"/>
    <cellStyle name="Normal 2 3 3 4 6 2" xfId="10934" xr:uid="{00000000-0005-0000-0000-00009A740000}"/>
    <cellStyle name="Normal 2 3 3 4 7" xfId="10935" xr:uid="{00000000-0005-0000-0000-00009B740000}"/>
    <cellStyle name="Normal 2 3 3 5" xfId="10936" xr:uid="{00000000-0005-0000-0000-00009C740000}"/>
    <cellStyle name="Normal 2 3 3 5 2" xfId="10937" xr:uid="{00000000-0005-0000-0000-00009D740000}"/>
    <cellStyle name="Normal 2 3 3 5 2 2" xfId="10938" xr:uid="{00000000-0005-0000-0000-00009E740000}"/>
    <cellStyle name="Normal 2 3 3 5 2 2 2" xfId="10939" xr:uid="{00000000-0005-0000-0000-00009F740000}"/>
    <cellStyle name="Normal 2 3 3 5 2 2 2 2" xfId="10940" xr:uid="{00000000-0005-0000-0000-0000A0740000}"/>
    <cellStyle name="Normal 2 3 3 5 2 2 3" xfId="10941" xr:uid="{00000000-0005-0000-0000-0000A1740000}"/>
    <cellStyle name="Normal 2 3 3 5 2 3" xfId="10942" xr:uid="{00000000-0005-0000-0000-0000A2740000}"/>
    <cellStyle name="Normal 2 3 3 5 2 3 2" xfId="10943" xr:uid="{00000000-0005-0000-0000-0000A3740000}"/>
    <cellStyle name="Normal 2 3 3 5 2 4" xfId="10944" xr:uid="{00000000-0005-0000-0000-0000A4740000}"/>
    <cellStyle name="Normal 2 3 3 5 2 4 2" xfId="10945" xr:uid="{00000000-0005-0000-0000-0000A5740000}"/>
    <cellStyle name="Normal 2 3 3 5 2 5" xfId="10946" xr:uid="{00000000-0005-0000-0000-0000A6740000}"/>
    <cellStyle name="Normal 2 3 3 5 3" xfId="10947" xr:uid="{00000000-0005-0000-0000-0000A7740000}"/>
    <cellStyle name="Normal 2 3 3 5 3 2" xfId="10948" xr:uid="{00000000-0005-0000-0000-0000A8740000}"/>
    <cellStyle name="Normal 2 3 3 5 3 2 2" xfId="10949" xr:uid="{00000000-0005-0000-0000-0000A9740000}"/>
    <cellStyle name="Normal 2 3 3 5 3 3" xfId="10950" xr:uid="{00000000-0005-0000-0000-0000AA740000}"/>
    <cellStyle name="Normal 2 3 3 5 3 3 2" xfId="10951" xr:uid="{00000000-0005-0000-0000-0000AB740000}"/>
    <cellStyle name="Normal 2 3 3 5 3 4" xfId="10952" xr:uid="{00000000-0005-0000-0000-0000AC740000}"/>
    <cellStyle name="Normal 2 3 3 5 4" xfId="10953" xr:uid="{00000000-0005-0000-0000-0000AD740000}"/>
    <cellStyle name="Normal 2 3 3 5 4 2" xfId="10954" xr:uid="{00000000-0005-0000-0000-0000AE740000}"/>
    <cellStyle name="Normal 2 3 3 5 4 2 2" xfId="10955" xr:uid="{00000000-0005-0000-0000-0000AF740000}"/>
    <cellStyle name="Normal 2 3 3 5 4 3" xfId="10956" xr:uid="{00000000-0005-0000-0000-0000B0740000}"/>
    <cellStyle name="Normal 2 3 3 5 5" xfId="10957" xr:uid="{00000000-0005-0000-0000-0000B1740000}"/>
    <cellStyle name="Normal 2 3 3 5 5 2" xfId="10958" xr:uid="{00000000-0005-0000-0000-0000B2740000}"/>
    <cellStyle name="Normal 2 3 3 5 6" xfId="10959" xr:uid="{00000000-0005-0000-0000-0000B3740000}"/>
    <cellStyle name="Normal 2 3 3 6" xfId="10960" xr:uid="{00000000-0005-0000-0000-0000B4740000}"/>
    <cellStyle name="Normal 2 3 3 6 2" xfId="10961" xr:uid="{00000000-0005-0000-0000-0000B5740000}"/>
    <cellStyle name="Normal 2 3 3 6 2 2" xfId="10962" xr:uid="{00000000-0005-0000-0000-0000B6740000}"/>
    <cellStyle name="Normal 2 3 3 6 2 2 2" xfId="10963" xr:uid="{00000000-0005-0000-0000-0000B7740000}"/>
    <cellStyle name="Normal 2 3 3 6 2 3" xfId="10964" xr:uid="{00000000-0005-0000-0000-0000B8740000}"/>
    <cellStyle name="Normal 2 3 3 6 3" xfId="10965" xr:uid="{00000000-0005-0000-0000-0000B9740000}"/>
    <cellStyle name="Normal 2 3 3 6 3 2" xfId="10966" xr:uid="{00000000-0005-0000-0000-0000BA740000}"/>
    <cellStyle name="Normal 2 3 3 6 4" xfId="10967" xr:uid="{00000000-0005-0000-0000-0000BB740000}"/>
    <cellStyle name="Normal 2 3 3 6 4 2" xfId="10968" xr:uid="{00000000-0005-0000-0000-0000BC740000}"/>
    <cellStyle name="Normal 2 3 3 6 5" xfId="10969" xr:uid="{00000000-0005-0000-0000-0000BD740000}"/>
    <cellStyle name="Normal 2 3 3 7" xfId="10970" xr:uid="{00000000-0005-0000-0000-0000BE740000}"/>
    <cellStyle name="Normal 2 3 3 7 2" xfId="10971" xr:uid="{00000000-0005-0000-0000-0000BF740000}"/>
    <cellStyle name="Normal 2 3 3 7 2 2" xfId="10972" xr:uid="{00000000-0005-0000-0000-0000C0740000}"/>
    <cellStyle name="Normal 2 3 3 7 2 2 2" xfId="10973" xr:uid="{00000000-0005-0000-0000-0000C1740000}"/>
    <cellStyle name="Normal 2 3 3 7 2 3" xfId="10974" xr:uid="{00000000-0005-0000-0000-0000C2740000}"/>
    <cellStyle name="Normal 2 3 3 7 3" xfId="10975" xr:uid="{00000000-0005-0000-0000-0000C3740000}"/>
    <cellStyle name="Normal 2 3 3 7 3 2" xfId="10976" xr:uid="{00000000-0005-0000-0000-0000C4740000}"/>
    <cellStyle name="Normal 2 3 3 7 4" xfId="10977" xr:uid="{00000000-0005-0000-0000-0000C5740000}"/>
    <cellStyle name="Normal 2 3 3 7 4 2" xfId="10978" xr:uid="{00000000-0005-0000-0000-0000C6740000}"/>
    <cellStyle name="Normal 2 3 3 7 5" xfId="10979" xr:uid="{00000000-0005-0000-0000-0000C7740000}"/>
    <cellStyle name="Normal 2 3 3 8" xfId="10980" xr:uid="{00000000-0005-0000-0000-0000C8740000}"/>
    <cellStyle name="Normal 2 3 3 8 2" xfId="10981" xr:uid="{00000000-0005-0000-0000-0000C9740000}"/>
    <cellStyle name="Normal 2 3 3 8 2 2" xfId="10982" xr:uid="{00000000-0005-0000-0000-0000CA740000}"/>
    <cellStyle name="Normal 2 3 3 8 3" xfId="10983" xr:uid="{00000000-0005-0000-0000-0000CB740000}"/>
    <cellStyle name="Normal 2 3 3 8 3 2" xfId="10984" xr:uid="{00000000-0005-0000-0000-0000CC740000}"/>
    <cellStyle name="Normal 2 3 3 8 4" xfId="10985" xr:uid="{00000000-0005-0000-0000-0000CD740000}"/>
    <cellStyle name="Normal 2 3 3 9" xfId="10986" xr:uid="{00000000-0005-0000-0000-0000CE740000}"/>
    <cellStyle name="Normal 2 3 3 9 2" xfId="10987" xr:uid="{00000000-0005-0000-0000-0000CF740000}"/>
    <cellStyle name="Normal 2 3 3 9 2 2" xfId="10988" xr:uid="{00000000-0005-0000-0000-0000D0740000}"/>
    <cellStyle name="Normal 2 3 3 9 3" xfId="10989" xr:uid="{00000000-0005-0000-0000-0000D1740000}"/>
    <cellStyle name="Normal 2 3 3 9 3 2" xfId="10990" xr:uid="{00000000-0005-0000-0000-0000D2740000}"/>
    <cellStyle name="Normal 2 3 3 9 4" xfId="10991" xr:uid="{00000000-0005-0000-0000-0000D3740000}"/>
    <cellStyle name="Normal 2 3 4" xfId="10992" xr:uid="{00000000-0005-0000-0000-0000D4740000}"/>
    <cellStyle name="Normal 2 3 4 10" xfId="10993" xr:uid="{00000000-0005-0000-0000-0000D5740000}"/>
    <cellStyle name="Normal 2 3 4 10 2" xfId="10994" xr:uid="{00000000-0005-0000-0000-0000D6740000}"/>
    <cellStyle name="Normal 2 3 4 10 2 2" xfId="10995" xr:uid="{00000000-0005-0000-0000-0000D7740000}"/>
    <cellStyle name="Normal 2 3 4 10 3" xfId="10996" xr:uid="{00000000-0005-0000-0000-0000D8740000}"/>
    <cellStyle name="Normal 2 3 4 11" xfId="10997" xr:uid="{00000000-0005-0000-0000-0000D9740000}"/>
    <cellStyle name="Normal 2 3 4 11 2" xfId="10998" xr:uid="{00000000-0005-0000-0000-0000DA740000}"/>
    <cellStyle name="Normal 2 3 4 12" xfId="10999" xr:uid="{00000000-0005-0000-0000-0000DB740000}"/>
    <cellStyle name="Normal 2 3 4 12 2" xfId="11000" xr:uid="{00000000-0005-0000-0000-0000DC740000}"/>
    <cellStyle name="Normal 2 3 4 13" xfId="11001" xr:uid="{00000000-0005-0000-0000-0000DD740000}"/>
    <cellStyle name="Normal 2 3 4 13 2" xfId="11002" xr:uid="{00000000-0005-0000-0000-0000DE740000}"/>
    <cellStyle name="Normal 2 3 4 14" xfId="11003" xr:uid="{00000000-0005-0000-0000-0000DF740000}"/>
    <cellStyle name="Normal 2 3 4 2" xfId="11004" xr:uid="{00000000-0005-0000-0000-0000E0740000}"/>
    <cellStyle name="Normal 2 3 4 2 2" xfId="11005" xr:uid="{00000000-0005-0000-0000-0000E1740000}"/>
    <cellStyle name="Normal 2 3 4 2 2 2" xfId="11006" xr:uid="{00000000-0005-0000-0000-0000E2740000}"/>
    <cellStyle name="Normal 2 3 4 2 2 2 2" xfId="11007" xr:uid="{00000000-0005-0000-0000-0000E3740000}"/>
    <cellStyle name="Normal 2 3 4 2 2 2 2 2" xfId="11008" xr:uid="{00000000-0005-0000-0000-0000E4740000}"/>
    <cellStyle name="Normal 2 3 4 2 2 2 3" xfId="11009" xr:uid="{00000000-0005-0000-0000-0000E5740000}"/>
    <cellStyle name="Normal 2 3 4 2 2 3" xfId="11010" xr:uid="{00000000-0005-0000-0000-0000E6740000}"/>
    <cellStyle name="Normal 2 3 4 2 2 3 2" xfId="11011" xr:uid="{00000000-0005-0000-0000-0000E7740000}"/>
    <cellStyle name="Normal 2 3 4 2 2 4" xfId="11012" xr:uid="{00000000-0005-0000-0000-0000E8740000}"/>
    <cellStyle name="Normal 2 3 4 2 2 4 2" xfId="11013" xr:uid="{00000000-0005-0000-0000-0000E9740000}"/>
    <cellStyle name="Normal 2 3 4 2 2 5" xfId="11014" xr:uid="{00000000-0005-0000-0000-0000EA740000}"/>
    <cellStyle name="Normal 2 3 4 2 2 5 2" xfId="11015" xr:uid="{00000000-0005-0000-0000-0000EB740000}"/>
    <cellStyle name="Normal 2 3 4 2 2 6" xfId="11016" xr:uid="{00000000-0005-0000-0000-0000EC740000}"/>
    <cellStyle name="Normal 2 3 4 2 3" xfId="11017" xr:uid="{00000000-0005-0000-0000-0000ED740000}"/>
    <cellStyle name="Normal 2 3 4 2 3 2" xfId="11018" xr:uid="{00000000-0005-0000-0000-0000EE740000}"/>
    <cellStyle name="Normal 2 3 4 2 3 2 2" xfId="11019" xr:uid="{00000000-0005-0000-0000-0000EF740000}"/>
    <cellStyle name="Normal 2 3 4 2 3 3" xfId="11020" xr:uid="{00000000-0005-0000-0000-0000F0740000}"/>
    <cellStyle name="Normal 2 3 4 2 3 3 2" xfId="11021" xr:uid="{00000000-0005-0000-0000-0000F1740000}"/>
    <cellStyle name="Normal 2 3 4 2 3 4" xfId="11022" xr:uid="{00000000-0005-0000-0000-0000F2740000}"/>
    <cellStyle name="Normal 2 3 4 2 4" xfId="11023" xr:uid="{00000000-0005-0000-0000-0000F3740000}"/>
    <cellStyle name="Normal 2 3 4 2 4 2" xfId="11024" xr:uid="{00000000-0005-0000-0000-0000F4740000}"/>
    <cellStyle name="Normal 2 3 4 2 4 2 2" xfId="11025" xr:uid="{00000000-0005-0000-0000-0000F5740000}"/>
    <cellStyle name="Normal 2 3 4 2 4 3" xfId="11026" xr:uid="{00000000-0005-0000-0000-0000F6740000}"/>
    <cellStyle name="Normal 2 3 4 2 5" xfId="11027" xr:uid="{00000000-0005-0000-0000-0000F7740000}"/>
    <cellStyle name="Normal 2 3 4 2 5 2" xfId="11028" xr:uid="{00000000-0005-0000-0000-0000F8740000}"/>
    <cellStyle name="Normal 2 3 4 2 6" xfId="11029" xr:uid="{00000000-0005-0000-0000-0000F9740000}"/>
    <cellStyle name="Normal 2 3 4 2 6 2" xfId="11030" xr:uid="{00000000-0005-0000-0000-0000FA740000}"/>
    <cellStyle name="Normal 2 3 4 2 7" xfId="11031" xr:uid="{00000000-0005-0000-0000-0000FB740000}"/>
    <cellStyle name="Normal 2 3 4 3" xfId="11032" xr:uid="{00000000-0005-0000-0000-0000FC740000}"/>
    <cellStyle name="Normal 2 3 4 3 2" xfId="11033" xr:uid="{00000000-0005-0000-0000-0000FD740000}"/>
    <cellStyle name="Normal 2 3 4 3 2 2" xfId="11034" xr:uid="{00000000-0005-0000-0000-0000FE740000}"/>
    <cellStyle name="Normal 2 3 4 3 2 2 2" xfId="11035" xr:uid="{00000000-0005-0000-0000-0000FF740000}"/>
    <cellStyle name="Normal 2 3 4 3 2 2 2 2" xfId="11036" xr:uid="{00000000-0005-0000-0000-000000750000}"/>
    <cellStyle name="Normal 2 3 4 3 2 2 3" xfId="11037" xr:uid="{00000000-0005-0000-0000-000001750000}"/>
    <cellStyle name="Normal 2 3 4 3 2 3" xfId="11038" xr:uid="{00000000-0005-0000-0000-000002750000}"/>
    <cellStyle name="Normal 2 3 4 3 2 3 2" xfId="11039" xr:uid="{00000000-0005-0000-0000-000003750000}"/>
    <cellStyle name="Normal 2 3 4 3 2 4" xfId="11040" xr:uid="{00000000-0005-0000-0000-000004750000}"/>
    <cellStyle name="Normal 2 3 4 3 2 4 2" xfId="11041" xr:uid="{00000000-0005-0000-0000-000005750000}"/>
    <cellStyle name="Normal 2 3 4 3 2 5" xfId="11042" xr:uid="{00000000-0005-0000-0000-000006750000}"/>
    <cellStyle name="Normal 2 3 4 3 3" xfId="11043" xr:uid="{00000000-0005-0000-0000-000007750000}"/>
    <cellStyle name="Normal 2 3 4 3 3 2" xfId="11044" xr:uid="{00000000-0005-0000-0000-000008750000}"/>
    <cellStyle name="Normal 2 3 4 3 3 2 2" xfId="11045" xr:uid="{00000000-0005-0000-0000-000009750000}"/>
    <cellStyle name="Normal 2 3 4 3 3 3" xfId="11046" xr:uid="{00000000-0005-0000-0000-00000A750000}"/>
    <cellStyle name="Normal 2 3 4 3 3 3 2" xfId="11047" xr:uid="{00000000-0005-0000-0000-00000B750000}"/>
    <cellStyle name="Normal 2 3 4 3 3 4" xfId="11048" xr:uid="{00000000-0005-0000-0000-00000C750000}"/>
    <cellStyle name="Normal 2 3 4 3 4" xfId="11049" xr:uid="{00000000-0005-0000-0000-00000D750000}"/>
    <cellStyle name="Normal 2 3 4 3 4 2" xfId="11050" xr:uid="{00000000-0005-0000-0000-00000E750000}"/>
    <cellStyle name="Normal 2 3 4 3 4 2 2" xfId="11051" xr:uid="{00000000-0005-0000-0000-00000F750000}"/>
    <cellStyle name="Normal 2 3 4 3 4 3" xfId="11052" xr:uid="{00000000-0005-0000-0000-000010750000}"/>
    <cellStyle name="Normal 2 3 4 3 5" xfId="11053" xr:uid="{00000000-0005-0000-0000-000011750000}"/>
    <cellStyle name="Normal 2 3 4 3 5 2" xfId="11054" xr:uid="{00000000-0005-0000-0000-000012750000}"/>
    <cellStyle name="Normal 2 3 4 3 6" xfId="11055" xr:uid="{00000000-0005-0000-0000-000013750000}"/>
    <cellStyle name="Normal 2 3 4 3 6 2" xfId="11056" xr:uid="{00000000-0005-0000-0000-000014750000}"/>
    <cellStyle name="Normal 2 3 4 3 7" xfId="11057" xr:uid="{00000000-0005-0000-0000-000015750000}"/>
    <cellStyle name="Normal 2 3 4 4" xfId="11058" xr:uid="{00000000-0005-0000-0000-000016750000}"/>
    <cellStyle name="Normal 2 3 4 4 2" xfId="11059" xr:uid="{00000000-0005-0000-0000-000017750000}"/>
    <cellStyle name="Normal 2 3 4 4 2 2" xfId="11060" xr:uid="{00000000-0005-0000-0000-000018750000}"/>
    <cellStyle name="Normal 2 3 4 4 2 2 2" xfId="11061" xr:uid="{00000000-0005-0000-0000-000019750000}"/>
    <cellStyle name="Normal 2 3 4 4 2 2 2 2" xfId="11062" xr:uid="{00000000-0005-0000-0000-00001A750000}"/>
    <cellStyle name="Normal 2 3 4 4 2 2 3" xfId="11063" xr:uid="{00000000-0005-0000-0000-00001B750000}"/>
    <cellStyle name="Normal 2 3 4 4 2 3" xfId="11064" xr:uid="{00000000-0005-0000-0000-00001C750000}"/>
    <cellStyle name="Normal 2 3 4 4 2 3 2" xfId="11065" xr:uid="{00000000-0005-0000-0000-00001D750000}"/>
    <cellStyle name="Normal 2 3 4 4 2 4" xfId="11066" xr:uid="{00000000-0005-0000-0000-00001E750000}"/>
    <cellStyle name="Normal 2 3 4 4 2 4 2" xfId="11067" xr:uid="{00000000-0005-0000-0000-00001F750000}"/>
    <cellStyle name="Normal 2 3 4 4 2 5" xfId="11068" xr:uid="{00000000-0005-0000-0000-000020750000}"/>
    <cellStyle name="Normal 2 3 4 4 3" xfId="11069" xr:uid="{00000000-0005-0000-0000-000021750000}"/>
    <cellStyle name="Normal 2 3 4 4 3 2" xfId="11070" xr:uid="{00000000-0005-0000-0000-000022750000}"/>
    <cellStyle name="Normal 2 3 4 4 3 2 2" xfId="11071" xr:uid="{00000000-0005-0000-0000-000023750000}"/>
    <cellStyle name="Normal 2 3 4 4 3 3" xfId="11072" xr:uid="{00000000-0005-0000-0000-000024750000}"/>
    <cellStyle name="Normal 2 3 4 4 3 3 2" xfId="11073" xr:uid="{00000000-0005-0000-0000-000025750000}"/>
    <cellStyle name="Normal 2 3 4 4 3 4" xfId="11074" xr:uid="{00000000-0005-0000-0000-000026750000}"/>
    <cellStyle name="Normal 2 3 4 4 4" xfId="11075" xr:uid="{00000000-0005-0000-0000-000027750000}"/>
    <cellStyle name="Normal 2 3 4 4 4 2" xfId="11076" xr:uid="{00000000-0005-0000-0000-000028750000}"/>
    <cellStyle name="Normal 2 3 4 4 4 2 2" xfId="11077" xr:uid="{00000000-0005-0000-0000-000029750000}"/>
    <cellStyle name="Normal 2 3 4 4 4 3" xfId="11078" xr:uid="{00000000-0005-0000-0000-00002A750000}"/>
    <cellStyle name="Normal 2 3 4 4 5" xfId="11079" xr:uid="{00000000-0005-0000-0000-00002B750000}"/>
    <cellStyle name="Normal 2 3 4 4 5 2" xfId="11080" xr:uid="{00000000-0005-0000-0000-00002C750000}"/>
    <cellStyle name="Normal 2 3 4 4 6" xfId="11081" xr:uid="{00000000-0005-0000-0000-00002D750000}"/>
    <cellStyle name="Normal 2 3 4 5" xfId="11082" xr:uid="{00000000-0005-0000-0000-00002E750000}"/>
    <cellStyle name="Normal 2 3 4 5 2" xfId="11083" xr:uid="{00000000-0005-0000-0000-00002F750000}"/>
    <cellStyle name="Normal 2 3 4 5 2 2" xfId="11084" xr:uid="{00000000-0005-0000-0000-000030750000}"/>
    <cellStyle name="Normal 2 3 4 5 2 2 2" xfId="11085" xr:uid="{00000000-0005-0000-0000-000031750000}"/>
    <cellStyle name="Normal 2 3 4 5 2 3" xfId="11086" xr:uid="{00000000-0005-0000-0000-000032750000}"/>
    <cellStyle name="Normal 2 3 4 5 3" xfId="11087" xr:uid="{00000000-0005-0000-0000-000033750000}"/>
    <cellStyle name="Normal 2 3 4 5 3 2" xfId="11088" xr:uid="{00000000-0005-0000-0000-000034750000}"/>
    <cellStyle name="Normal 2 3 4 5 4" xfId="11089" xr:uid="{00000000-0005-0000-0000-000035750000}"/>
    <cellStyle name="Normal 2 3 4 5 4 2" xfId="11090" xr:uid="{00000000-0005-0000-0000-000036750000}"/>
    <cellStyle name="Normal 2 3 4 5 5" xfId="11091" xr:uid="{00000000-0005-0000-0000-000037750000}"/>
    <cellStyle name="Normal 2 3 4 6" xfId="11092" xr:uid="{00000000-0005-0000-0000-000038750000}"/>
    <cellStyle name="Normal 2 3 4 6 2" xfId="11093" xr:uid="{00000000-0005-0000-0000-000039750000}"/>
    <cellStyle name="Normal 2 3 4 6 2 2" xfId="11094" xr:uid="{00000000-0005-0000-0000-00003A750000}"/>
    <cellStyle name="Normal 2 3 4 6 2 2 2" xfId="11095" xr:uid="{00000000-0005-0000-0000-00003B750000}"/>
    <cellStyle name="Normal 2 3 4 6 2 3" xfId="11096" xr:uid="{00000000-0005-0000-0000-00003C750000}"/>
    <cellStyle name="Normal 2 3 4 6 3" xfId="11097" xr:uid="{00000000-0005-0000-0000-00003D750000}"/>
    <cellStyle name="Normal 2 3 4 6 3 2" xfId="11098" xr:uid="{00000000-0005-0000-0000-00003E750000}"/>
    <cellStyle name="Normal 2 3 4 6 4" xfId="11099" xr:uid="{00000000-0005-0000-0000-00003F750000}"/>
    <cellStyle name="Normal 2 3 4 6 4 2" xfId="11100" xr:uid="{00000000-0005-0000-0000-000040750000}"/>
    <cellStyle name="Normal 2 3 4 6 5" xfId="11101" xr:uid="{00000000-0005-0000-0000-000041750000}"/>
    <cellStyle name="Normal 2 3 4 7" xfId="11102" xr:uid="{00000000-0005-0000-0000-000042750000}"/>
    <cellStyle name="Normal 2 3 4 7 2" xfId="11103" xr:uid="{00000000-0005-0000-0000-000043750000}"/>
    <cellStyle name="Normal 2 3 4 7 2 2" xfId="11104" xr:uid="{00000000-0005-0000-0000-000044750000}"/>
    <cellStyle name="Normal 2 3 4 7 3" xfId="11105" xr:uid="{00000000-0005-0000-0000-000045750000}"/>
    <cellStyle name="Normal 2 3 4 7 3 2" xfId="11106" xr:uid="{00000000-0005-0000-0000-000046750000}"/>
    <cellStyle name="Normal 2 3 4 7 4" xfId="11107" xr:uid="{00000000-0005-0000-0000-000047750000}"/>
    <cellStyle name="Normal 2 3 4 8" xfId="11108" xr:uid="{00000000-0005-0000-0000-000048750000}"/>
    <cellStyle name="Normal 2 3 4 8 2" xfId="11109" xr:uid="{00000000-0005-0000-0000-000049750000}"/>
    <cellStyle name="Normal 2 3 4 8 2 2" xfId="11110" xr:uid="{00000000-0005-0000-0000-00004A750000}"/>
    <cellStyle name="Normal 2 3 4 8 3" xfId="11111" xr:uid="{00000000-0005-0000-0000-00004B750000}"/>
    <cellStyle name="Normal 2 3 4 8 3 2" xfId="11112" xr:uid="{00000000-0005-0000-0000-00004C750000}"/>
    <cellStyle name="Normal 2 3 4 8 4" xfId="11113" xr:uid="{00000000-0005-0000-0000-00004D750000}"/>
    <cellStyle name="Normal 2 3 4 9" xfId="11114" xr:uid="{00000000-0005-0000-0000-00004E750000}"/>
    <cellStyle name="Normal 2 3 4 9 2" xfId="11115" xr:uid="{00000000-0005-0000-0000-00004F750000}"/>
    <cellStyle name="Normal 2 3 4 9 2 2" xfId="11116" xr:uid="{00000000-0005-0000-0000-000050750000}"/>
    <cellStyle name="Normal 2 3 4 9 3" xfId="11117" xr:uid="{00000000-0005-0000-0000-000051750000}"/>
    <cellStyle name="Normal 2 3 5" xfId="11118" xr:uid="{00000000-0005-0000-0000-000052750000}"/>
    <cellStyle name="Normal 2 3 5 2" xfId="11119" xr:uid="{00000000-0005-0000-0000-000053750000}"/>
    <cellStyle name="Normal 2 3 5 2 2" xfId="11120" xr:uid="{00000000-0005-0000-0000-000054750000}"/>
    <cellStyle name="Normal 2 3 5 2 2 2" xfId="11121" xr:uid="{00000000-0005-0000-0000-000055750000}"/>
    <cellStyle name="Normal 2 3 5 2 2 2 2" xfId="11122" xr:uid="{00000000-0005-0000-0000-000056750000}"/>
    <cellStyle name="Normal 2 3 5 2 2 3" xfId="11123" xr:uid="{00000000-0005-0000-0000-000057750000}"/>
    <cellStyle name="Normal 2 3 5 2 3" xfId="11124" xr:uid="{00000000-0005-0000-0000-000058750000}"/>
    <cellStyle name="Normal 2 3 5 2 3 2" xfId="11125" xr:uid="{00000000-0005-0000-0000-000059750000}"/>
    <cellStyle name="Normal 2 3 5 2 4" xfId="11126" xr:uid="{00000000-0005-0000-0000-00005A750000}"/>
    <cellStyle name="Normal 2 3 5 2 4 2" xfId="11127" xr:uid="{00000000-0005-0000-0000-00005B750000}"/>
    <cellStyle name="Normal 2 3 5 2 5" xfId="11128" xr:uid="{00000000-0005-0000-0000-00005C750000}"/>
    <cellStyle name="Normal 2 3 5 2 5 2" xfId="11129" xr:uid="{00000000-0005-0000-0000-00005D750000}"/>
    <cellStyle name="Normal 2 3 5 2 6" xfId="11130" xr:uid="{00000000-0005-0000-0000-00005E750000}"/>
    <cellStyle name="Normal 2 3 5 3" xfId="11131" xr:uid="{00000000-0005-0000-0000-00005F750000}"/>
    <cellStyle name="Normal 2 3 5 3 2" xfId="11132" xr:uid="{00000000-0005-0000-0000-000060750000}"/>
    <cellStyle name="Normal 2 3 5 3 2 2" xfId="11133" xr:uid="{00000000-0005-0000-0000-000061750000}"/>
    <cellStyle name="Normal 2 3 5 3 3" xfId="11134" xr:uid="{00000000-0005-0000-0000-000062750000}"/>
    <cellStyle name="Normal 2 3 5 3 3 2" xfId="11135" xr:uid="{00000000-0005-0000-0000-000063750000}"/>
    <cellStyle name="Normal 2 3 5 3 4" xfId="11136" xr:uid="{00000000-0005-0000-0000-000064750000}"/>
    <cellStyle name="Normal 2 3 5 4" xfId="11137" xr:uid="{00000000-0005-0000-0000-000065750000}"/>
    <cellStyle name="Normal 2 3 5 4 2" xfId="11138" xr:uid="{00000000-0005-0000-0000-000066750000}"/>
    <cellStyle name="Normal 2 3 5 4 2 2" xfId="11139" xr:uid="{00000000-0005-0000-0000-000067750000}"/>
    <cellStyle name="Normal 2 3 5 4 3" xfId="11140" xr:uid="{00000000-0005-0000-0000-000068750000}"/>
    <cellStyle name="Normal 2 3 5 5" xfId="11141" xr:uid="{00000000-0005-0000-0000-000069750000}"/>
    <cellStyle name="Normal 2 3 5 5 2" xfId="11142" xr:uid="{00000000-0005-0000-0000-00006A750000}"/>
    <cellStyle name="Normal 2 3 5 6" xfId="11143" xr:uid="{00000000-0005-0000-0000-00006B750000}"/>
    <cellStyle name="Normal 2 3 5 6 2" xfId="11144" xr:uid="{00000000-0005-0000-0000-00006C750000}"/>
    <cellStyle name="Normal 2 3 5 7" xfId="11145" xr:uid="{00000000-0005-0000-0000-00006D750000}"/>
    <cellStyle name="Normal 2 3 6" xfId="11146" xr:uid="{00000000-0005-0000-0000-00006E750000}"/>
    <cellStyle name="Normal 2 3 6 2" xfId="11147" xr:uid="{00000000-0005-0000-0000-00006F750000}"/>
    <cellStyle name="Normal 2 3 6 2 2" xfId="11148" xr:uid="{00000000-0005-0000-0000-000070750000}"/>
    <cellStyle name="Normal 2 3 6 2 2 2" xfId="11149" xr:uid="{00000000-0005-0000-0000-000071750000}"/>
    <cellStyle name="Normal 2 3 6 2 2 2 2" xfId="11150" xr:uid="{00000000-0005-0000-0000-000072750000}"/>
    <cellStyle name="Normal 2 3 6 2 2 3" xfId="11151" xr:uid="{00000000-0005-0000-0000-000073750000}"/>
    <cellStyle name="Normal 2 3 6 2 3" xfId="11152" xr:uid="{00000000-0005-0000-0000-000074750000}"/>
    <cellStyle name="Normal 2 3 6 2 3 2" xfId="11153" xr:uid="{00000000-0005-0000-0000-000075750000}"/>
    <cellStyle name="Normal 2 3 6 2 4" xfId="11154" xr:uid="{00000000-0005-0000-0000-000076750000}"/>
    <cellStyle name="Normal 2 3 6 2 4 2" xfId="11155" xr:uid="{00000000-0005-0000-0000-000077750000}"/>
    <cellStyle name="Normal 2 3 6 2 5" xfId="11156" xr:uid="{00000000-0005-0000-0000-000078750000}"/>
    <cellStyle name="Normal 2 3 6 3" xfId="11157" xr:uid="{00000000-0005-0000-0000-000079750000}"/>
    <cellStyle name="Normal 2 3 6 3 2" xfId="11158" xr:uid="{00000000-0005-0000-0000-00007A750000}"/>
    <cellStyle name="Normal 2 3 6 3 2 2" xfId="11159" xr:uid="{00000000-0005-0000-0000-00007B750000}"/>
    <cellStyle name="Normal 2 3 6 3 3" xfId="11160" xr:uid="{00000000-0005-0000-0000-00007C750000}"/>
    <cellStyle name="Normal 2 3 6 3 3 2" xfId="11161" xr:uid="{00000000-0005-0000-0000-00007D750000}"/>
    <cellStyle name="Normal 2 3 6 3 4" xfId="11162" xr:uid="{00000000-0005-0000-0000-00007E750000}"/>
    <cellStyle name="Normal 2 3 6 4" xfId="11163" xr:uid="{00000000-0005-0000-0000-00007F750000}"/>
    <cellStyle name="Normal 2 3 6 4 2" xfId="11164" xr:uid="{00000000-0005-0000-0000-000080750000}"/>
    <cellStyle name="Normal 2 3 6 4 2 2" xfId="11165" xr:uid="{00000000-0005-0000-0000-000081750000}"/>
    <cellStyle name="Normal 2 3 6 4 3" xfId="11166" xr:uid="{00000000-0005-0000-0000-000082750000}"/>
    <cellStyle name="Normal 2 3 6 5" xfId="11167" xr:uid="{00000000-0005-0000-0000-000083750000}"/>
    <cellStyle name="Normal 2 3 6 5 2" xfId="11168" xr:uid="{00000000-0005-0000-0000-000084750000}"/>
    <cellStyle name="Normal 2 3 6 6" xfId="11169" xr:uid="{00000000-0005-0000-0000-000085750000}"/>
    <cellStyle name="Normal 2 3 6 6 2" xfId="11170" xr:uid="{00000000-0005-0000-0000-000086750000}"/>
    <cellStyle name="Normal 2 3 6 7" xfId="11171" xr:uid="{00000000-0005-0000-0000-000087750000}"/>
    <cellStyle name="Normal 2 3 7" xfId="11172" xr:uid="{00000000-0005-0000-0000-000088750000}"/>
    <cellStyle name="Normal 2 3 7 2" xfId="11173" xr:uid="{00000000-0005-0000-0000-000089750000}"/>
    <cellStyle name="Normal 2 3 7 2 2" xfId="11174" xr:uid="{00000000-0005-0000-0000-00008A750000}"/>
    <cellStyle name="Normal 2 3 7 2 2 2" xfId="11175" xr:uid="{00000000-0005-0000-0000-00008B750000}"/>
    <cellStyle name="Normal 2 3 7 2 2 2 2" xfId="11176" xr:uid="{00000000-0005-0000-0000-00008C750000}"/>
    <cellStyle name="Normal 2 3 7 2 2 3" xfId="11177" xr:uid="{00000000-0005-0000-0000-00008D750000}"/>
    <cellStyle name="Normal 2 3 7 2 3" xfId="11178" xr:uid="{00000000-0005-0000-0000-00008E750000}"/>
    <cellStyle name="Normal 2 3 7 2 3 2" xfId="11179" xr:uid="{00000000-0005-0000-0000-00008F750000}"/>
    <cellStyle name="Normal 2 3 7 2 4" xfId="11180" xr:uid="{00000000-0005-0000-0000-000090750000}"/>
    <cellStyle name="Normal 2 3 7 2 4 2" xfId="11181" xr:uid="{00000000-0005-0000-0000-000091750000}"/>
    <cellStyle name="Normal 2 3 7 2 5" xfId="11182" xr:uid="{00000000-0005-0000-0000-000092750000}"/>
    <cellStyle name="Normal 2 3 7 3" xfId="11183" xr:uid="{00000000-0005-0000-0000-000093750000}"/>
    <cellStyle name="Normal 2 3 7 3 2" xfId="11184" xr:uid="{00000000-0005-0000-0000-000094750000}"/>
    <cellStyle name="Normal 2 3 7 3 2 2" xfId="11185" xr:uid="{00000000-0005-0000-0000-000095750000}"/>
    <cellStyle name="Normal 2 3 7 3 3" xfId="11186" xr:uid="{00000000-0005-0000-0000-000096750000}"/>
    <cellStyle name="Normal 2 3 7 3 3 2" xfId="11187" xr:uid="{00000000-0005-0000-0000-000097750000}"/>
    <cellStyle name="Normal 2 3 7 3 4" xfId="11188" xr:uid="{00000000-0005-0000-0000-000098750000}"/>
    <cellStyle name="Normal 2 3 7 4" xfId="11189" xr:uid="{00000000-0005-0000-0000-000099750000}"/>
    <cellStyle name="Normal 2 3 7 4 2" xfId="11190" xr:uid="{00000000-0005-0000-0000-00009A750000}"/>
    <cellStyle name="Normal 2 3 7 4 2 2" xfId="11191" xr:uid="{00000000-0005-0000-0000-00009B750000}"/>
    <cellStyle name="Normal 2 3 7 4 3" xfId="11192" xr:uid="{00000000-0005-0000-0000-00009C750000}"/>
    <cellStyle name="Normal 2 3 7 5" xfId="11193" xr:uid="{00000000-0005-0000-0000-00009D750000}"/>
    <cellStyle name="Normal 2 3 7 5 2" xfId="11194" xr:uid="{00000000-0005-0000-0000-00009E750000}"/>
    <cellStyle name="Normal 2 3 7 6" xfId="11195" xr:uid="{00000000-0005-0000-0000-00009F750000}"/>
    <cellStyle name="Normal 2 3 8" xfId="11196" xr:uid="{00000000-0005-0000-0000-0000A0750000}"/>
    <cellStyle name="Normal 2 3 8 2" xfId="11197" xr:uid="{00000000-0005-0000-0000-0000A1750000}"/>
    <cellStyle name="Normal 2 3 8 2 2" xfId="11198" xr:uid="{00000000-0005-0000-0000-0000A2750000}"/>
    <cellStyle name="Normal 2 3 8 2 2 2" xfId="11199" xr:uid="{00000000-0005-0000-0000-0000A3750000}"/>
    <cellStyle name="Normal 2 3 8 2 3" xfId="11200" xr:uid="{00000000-0005-0000-0000-0000A4750000}"/>
    <cellStyle name="Normal 2 3 8 3" xfId="11201" xr:uid="{00000000-0005-0000-0000-0000A5750000}"/>
    <cellStyle name="Normal 2 3 8 3 2" xfId="11202" xr:uid="{00000000-0005-0000-0000-0000A6750000}"/>
    <cellStyle name="Normal 2 3 8 4" xfId="11203" xr:uid="{00000000-0005-0000-0000-0000A7750000}"/>
    <cellStyle name="Normal 2 3 8 4 2" xfId="11204" xr:uid="{00000000-0005-0000-0000-0000A8750000}"/>
    <cellStyle name="Normal 2 3 8 5" xfId="11205" xr:uid="{00000000-0005-0000-0000-0000A9750000}"/>
    <cellStyle name="Normal 2 3 9" xfId="11206" xr:uid="{00000000-0005-0000-0000-0000AA750000}"/>
    <cellStyle name="Normal 2 3 9 2" xfId="11207" xr:uid="{00000000-0005-0000-0000-0000AB750000}"/>
    <cellStyle name="Normal 2 3 9 2 2" xfId="11208" xr:uid="{00000000-0005-0000-0000-0000AC750000}"/>
    <cellStyle name="Normal 2 3 9 2 2 2" xfId="11209" xr:uid="{00000000-0005-0000-0000-0000AD750000}"/>
    <cellStyle name="Normal 2 3 9 2 3" xfId="11210" xr:uid="{00000000-0005-0000-0000-0000AE750000}"/>
    <cellStyle name="Normal 2 3 9 3" xfId="11211" xr:uid="{00000000-0005-0000-0000-0000AF750000}"/>
    <cellStyle name="Normal 2 3 9 3 2" xfId="11212" xr:uid="{00000000-0005-0000-0000-0000B0750000}"/>
    <cellStyle name="Normal 2 3 9 4" xfId="11213" xr:uid="{00000000-0005-0000-0000-0000B1750000}"/>
    <cellStyle name="Normal 2 3 9 4 2" xfId="11214" xr:uid="{00000000-0005-0000-0000-0000B2750000}"/>
    <cellStyle name="Normal 2 3 9 5" xfId="11215" xr:uid="{00000000-0005-0000-0000-0000B3750000}"/>
    <cellStyle name="Normal 2 4" xfId="11216" xr:uid="{00000000-0005-0000-0000-0000B4750000}"/>
    <cellStyle name="Normal 2 4 10" xfId="11217" xr:uid="{00000000-0005-0000-0000-0000B5750000}"/>
    <cellStyle name="Normal 2 4 10 2" xfId="11218" xr:uid="{00000000-0005-0000-0000-0000B6750000}"/>
    <cellStyle name="Normal 2 4 10 2 2" xfId="11219" xr:uid="{00000000-0005-0000-0000-0000B7750000}"/>
    <cellStyle name="Normal 2 4 10 3" xfId="11220" xr:uid="{00000000-0005-0000-0000-0000B8750000}"/>
    <cellStyle name="Normal 2 4 10 3 2" xfId="11221" xr:uid="{00000000-0005-0000-0000-0000B9750000}"/>
    <cellStyle name="Normal 2 4 10 4" xfId="11222" xr:uid="{00000000-0005-0000-0000-0000BA750000}"/>
    <cellStyle name="Normal 2 4 11" xfId="11223" xr:uid="{00000000-0005-0000-0000-0000BB750000}"/>
    <cellStyle name="Normal 2 4 11 2" xfId="11224" xr:uid="{00000000-0005-0000-0000-0000BC750000}"/>
    <cellStyle name="Normal 2 4 11 2 2" xfId="11225" xr:uid="{00000000-0005-0000-0000-0000BD750000}"/>
    <cellStyle name="Normal 2 4 11 3" xfId="11226" xr:uid="{00000000-0005-0000-0000-0000BE750000}"/>
    <cellStyle name="Normal 2 4 11 3 2" xfId="11227" xr:uid="{00000000-0005-0000-0000-0000BF750000}"/>
    <cellStyle name="Normal 2 4 11 4" xfId="11228" xr:uid="{00000000-0005-0000-0000-0000C0750000}"/>
    <cellStyle name="Normal 2 4 12" xfId="11229" xr:uid="{00000000-0005-0000-0000-0000C1750000}"/>
    <cellStyle name="Normal 2 4 12 2" xfId="11230" xr:uid="{00000000-0005-0000-0000-0000C2750000}"/>
    <cellStyle name="Normal 2 4 12 2 2" xfId="11231" xr:uid="{00000000-0005-0000-0000-0000C3750000}"/>
    <cellStyle name="Normal 2 4 12 3" xfId="11232" xr:uid="{00000000-0005-0000-0000-0000C4750000}"/>
    <cellStyle name="Normal 2 4 13" xfId="11233" xr:uid="{00000000-0005-0000-0000-0000C5750000}"/>
    <cellStyle name="Normal 2 4 13 2" xfId="11234" xr:uid="{00000000-0005-0000-0000-0000C6750000}"/>
    <cellStyle name="Normal 2 4 13 2 2" xfId="11235" xr:uid="{00000000-0005-0000-0000-0000C7750000}"/>
    <cellStyle name="Normal 2 4 13 3" xfId="11236" xr:uid="{00000000-0005-0000-0000-0000C8750000}"/>
    <cellStyle name="Normal 2 4 14" xfId="11237" xr:uid="{00000000-0005-0000-0000-0000C9750000}"/>
    <cellStyle name="Normal 2 4 14 2" xfId="11238" xr:uid="{00000000-0005-0000-0000-0000CA750000}"/>
    <cellStyle name="Normal 2 4 15" xfId="11239" xr:uid="{00000000-0005-0000-0000-0000CB750000}"/>
    <cellStyle name="Normal 2 4 15 2" xfId="11240" xr:uid="{00000000-0005-0000-0000-0000CC750000}"/>
    <cellStyle name="Normal 2 4 16" xfId="11241" xr:uid="{00000000-0005-0000-0000-0000CD750000}"/>
    <cellStyle name="Normal 2 4 16 2" xfId="11242" xr:uid="{00000000-0005-0000-0000-0000CE750000}"/>
    <cellStyle name="Normal 2 4 17" xfId="11243" xr:uid="{00000000-0005-0000-0000-0000CF750000}"/>
    <cellStyle name="Normal 2 4 2" xfId="11244" xr:uid="{00000000-0005-0000-0000-0000D0750000}"/>
    <cellStyle name="Normal 2 4 2 10" xfId="11245" xr:uid="{00000000-0005-0000-0000-0000D1750000}"/>
    <cellStyle name="Normal 2 4 2 10 2" xfId="11246" xr:uid="{00000000-0005-0000-0000-0000D2750000}"/>
    <cellStyle name="Normal 2 4 2 10 2 2" xfId="11247" xr:uid="{00000000-0005-0000-0000-0000D3750000}"/>
    <cellStyle name="Normal 2 4 2 10 3" xfId="11248" xr:uid="{00000000-0005-0000-0000-0000D4750000}"/>
    <cellStyle name="Normal 2 4 2 11" xfId="11249" xr:uid="{00000000-0005-0000-0000-0000D5750000}"/>
    <cellStyle name="Normal 2 4 2 11 2" xfId="11250" xr:uid="{00000000-0005-0000-0000-0000D6750000}"/>
    <cellStyle name="Normal 2 4 2 11 2 2" xfId="11251" xr:uid="{00000000-0005-0000-0000-0000D7750000}"/>
    <cellStyle name="Normal 2 4 2 11 3" xfId="11252" xr:uid="{00000000-0005-0000-0000-0000D8750000}"/>
    <cellStyle name="Normal 2 4 2 12" xfId="11253" xr:uid="{00000000-0005-0000-0000-0000D9750000}"/>
    <cellStyle name="Normal 2 4 2 12 2" xfId="11254" xr:uid="{00000000-0005-0000-0000-0000DA750000}"/>
    <cellStyle name="Normal 2 4 2 13" xfId="11255" xr:uid="{00000000-0005-0000-0000-0000DB750000}"/>
    <cellStyle name="Normal 2 4 2 13 2" xfId="11256" xr:uid="{00000000-0005-0000-0000-0000DC750000}"/>
    <cellStyle name="Normal 2 4 2 14" xfId="11257" xr:uid="{00000000-0005-0000-0000-0000DD750000}"/>
    <cellStyle name="Normal 2 4 2 14 2" xfId="11258" xr:uid="{00000000-0005-0000-0000-0000DE750000}"/>
    <cellStyle name="Normal 2 4 2 15" xfId="11259" xr:uid="{00000000-0005-0000-0000-0000DF750000}"/>
    <cellStyle name="Normal 2 4 2 2" xfId="11260" xr:uid="{00000000-0005-0000-0000-0000E0750000}"/>
    <cellStyle name="Normal 2 4 2 2 10" xfId="11261" xr:uid="{00000000-0005-0000-0000-0000E1750000}"/>
    <cellStyle name="Normal 2 4 2 2 10 2" xfId="11262" xr:uid="{00000000-0005-0000-0000-0000E2750000}"/>
    <cellStyle name="Normal 2 4 2 2 10 2 2" xfId="11263" xr:uid="{00000000-0005-0000-0000-0000E3750000}"/>
    <cellStyle name="Normal 2 4 2 2 10 3" xfId="11264" xr:uid="{00000000-0005-0000-0000-0000E4750000}"/>
    <cellStyle name="Normal 2 4 2 2 11" xfId="11265" xr:uid="{00000000-0005-0000-0000-0000E5750000}"/>
    <cellStyle name="Normal 2 4 2 2 11 2" xfId="11266" xr:uid="{00000000-0005-0000-0000-0000E6750000}"/>
    <cellStyle name="Normal 2 4 2 2 12" xfId="11267" xr:uid="{00000000-0005-0000-0000-0000E7750000}"/>
    <cellStyle name="Normal 2 4 2 2 12 2" xfId="11268" xr:uid="{00000000-0005-0000-0000-0000E8750000}"/>
    <cellStyle name="Normal 2 4 2 2 13" xfId="11269" xr:uid="{00000000-0005-0000-0000-0000E9750000}"/>
    <cellStyle name="Normal 2 4 2 2 13 2" xfId="11270" xr:uid="{00000000-0005-0000-0000-0000EA750000}"/>
    <cellStyle name="Normal 2 4 2 2 14" xfId="11271" xr:uid="{00000000-0005-0000-0000-0000EB750000}"/>
    <cellStyle name="Normal 2 4 2 2 2" xfId="11272" xr:uid="{00000000-0005-0000-0000-0000EC750000}"/>
    <cellStyle name="Normal 2 4 2 2 2 2" xfId="11273" xr:uid="{00000000-0005-0000-0000-0000ED750000}"/>
    <cellStyle name="Normal 2 4 2 2 2 2 2" xfId="11274" xr:uid="{00000000-0005-0000-0000-0000EE750000}"/>
    <cellStyle name="Normal 2 4 2 2 2 2 2 2" xfId="11275" xr:uid="{00000000-0005-0000-0000-0000EF750000}"/>
    <cellStyle name="Normal 2 4 2 2 2 2 2 2 2" xfId="11276" xr:uid="{00000000-0005-0000-0000-0000F0750000}"/>
    <cellStyle name="Normal 2 4 2 2 2 2 2 3" xfId="11277" xr:uid="{00000000-0005-0000-0000-0000F1750000}"/>
    <cellStyle name="Normal 2 4 2 2 2 2 3" xfId="11278" xr:uid="{00000000-0005-0000-0000-0000F2750000}"/>
    <cellStyle name="Normal 2 4 2 2 2 2 3 2" xfId="11279" xr:uid="{00000000-0005-0000-0000-0000F3750000}"/>
    <cellStyle name="Normal 2 4 2 2 2 2 4" xfId="11280" xr:uid="{00000000-0005-0000-0000-0000F4750000}"/>
    <cellStyle name="Normal 2 4 2 2 2 2 4 2" xfId="11281" xr:uid="{00000000-0005-0000-0000-0000F5750000}"/>
    <cellStyle name="Normal 2 4 2 2 2 2 5" xfId="11282" xr:uid="{00000000-0005-0000-0000-0000F6750000}"/>
    <cellStyle name="Normal 2 4 2 2 2 2 5 2" xfId="11283" xr:uid="{00000000-0005-0000-0000-0000F7750000}"/>
    <cellStyle name="Normal 2 4 2 2 2 2 6" xfId="11284" xr:uid="{00000000-0005-0000-0000-0000F8750000}"/>
    <cellStyle name="Normal 2 4 2 2 2 3" xfId="11285" xr:uid="{00000000-0005-0000-0000-0000F9750000}"/>
    <cellStyle name="Normal 2 4 2 2 2 3 2" xfId="11286" xr:uid="{00000000-0005-0000-0000-0000FA750000}"/>
    <cellStyle name="Normal 2 4 2 2 2 3 2 2" xfId="11287" xr:uid="{00000000-0005-0000-0000-0000FB750000}"/>
    <cellStyle name="Normal 2 4 2 2 2 3 3" xfId="11288" xr:uid="{00000000-0005-0000-0000-0000FC750000}"/>
    <cellStyle name="Normal 2 4 2 2 2 3 3 2" xfId="11289" xr:uid="{00000000-0005-0000-0000-0000FD750000}"/>
    <cellStyle name="Normal 2 4 2 2 2 3 4" xfId="11290" xr:uid="{00000000-0005-0000-0000-0000FE750000}"/>
    <cellStyle name="Normal 2 4 2 2 2 4" xfId="11291" xr:uid="{00000000-0005-0000-0000-0000FF750000}"/>
    <cellStyle name="Normal 2 4 2 2 2 4 2" xfId="11292" xr:uid="{00000000-0005-0000-0000-000000760000}"/>
    <cellStyle name="Normal 2 4 2 2 2 4 2 2" xfId="11293" xr:uid="{00000000-0005-0000-0000-000001760000}"/>
    <cellStyle name="Normal 2 4 2 2 2 4 3" xfId="11294" xr:uid="{00000000-0005-0000-0000-000002760000}"/>
    <cellStyle name="Normal 2 4 2 2 2 5" xfId="11295" xr:uid="{00000000-0005-0000-0000-000003760000}"/>
    <cellStyle name="Normal 2 4 2 2 2 5 2" xfId="11296" xr:uid="{00000000-0005-0000-0000-000004760000}"/>
    <cellStyle name="Normal 2 4 2 2 2 6" xfId="11297" xr:uid="{00000000-0005-0000-0000-000005760000}"/>
    <cellStyle name="Normal 2 4 2 2 2 6 2" xfId="11298" xr:uid="{00000000-0005-0000-0000-000006760000}"/>
    <cellStyle name="Normal 2 4 2 2 2 7" xfId="11299" xr:uid="{00000000-0005-0000-0000-000007760000}"/>
    <cellStyle name="Normal 2 4 2 2 3" xfId="11300" xr:uid="{00000000-0005-0000-0000-000008760000}"/>
    <cellStyle name="Normal 2 4 2 2 3 2" xfId="11301" xr:uid="{00000000-0005-0000-0000-000009760000}"/>
    <cellStyle name="Normal 2 4 2 2 3 2 2" xfId="11302" xr:uid="{00000000-0005-0000-0000-00000A760000}"/>
    <cellStyle name="Normal 2 4 2 2 3 2 2 2" xfId="11303" xr:uid="{00000000-0005-0000-0000-00000B760000}"/>
    <cellStyle name="Normal 2 4 2 2 3 2 2 2 2" xfId="11304" xr:uid="{00000000-0005-0000-0000-00000C760000}"/>
    <cellStyle name="Normal 2 4 2 2 3 2 2 3" xfId="11305" xr:uid="{00000000-0005-0000-0000-00000D760000}"/>
    <cellStyle name="Normal 2 4 2 2 3 2 3" xfId="11306" xr:uid="{00000000-0005-0000-0000-00000E760000}"/>
    <cellStyle name="Normal 2 4 2 2 3 2 3 2" xfId="11307" xr:uid="{00000000-0005-0000-0000-00000F760000}"/>
    <cellStyle name="Normal 2 4 2 2 3 2 4" xfId="11308" xr:uid="{00000000-0005-0000-0000-000010760000}"/>
    <cellStyle name="Normal 2 4 2 2 3 2 4 2" xfId="11309" xr:uid="{00000000-0005-0000-0000-000011760000}"/>
    <cellStyle name="Normal 2 4 2 2 3 2 5" xfId="11310" xr:uid="{00000000-0005-0000-0000-000012760000}"/>
    <cellStyle name="Normal 2 4 2 2 3 3" xfId="11311" xr:uid="{00000000-0005-0000-0000-000013760000}"/>
    <cellStyle name="Normal 2 4 2 2 3 3 2" xfId="11312" xr:uid="{00000000-0005-0000-0000-000014760000}"/>
    <cellStyle name="Normal 2 4 2 2 3 3 2 2" xfId="11313" xr:uid="{00000000-0005-0000-0000-000015760000}"/>
    <cellStyle name="Normal 2 4 2 2 3 3 3" xfId="11314" xr:uid="{00000000-0005-0000-0000-000016760000}"/>
    <cellStyle name="Normal 2 4 2 2 3 3 3 2" xfId="11315" xr:uid="{00000000-0005-0000-0000-000017760000}"/>
    <cellStyle name="Normal 2 4 2 2 3 3 4" xfId="11316" xr:uid="{00000000-0005-0000-0000-000018760000}"/>
    <cellStyle name="Normal 2 4 2 2 3 4" xfId="11317" xr:uid="{00000000-0005-0000-0000-000019760000}"/>
    <cellStyle name="Normal 2 4 2 2 3 4 2" xfId="11318" xr:uid="{00000000-0005-0000-0000-00001A760000}"/>
    <cellStyle name="Normal 2 4 2 2 3 4 2 2" xfId="11319" xr:uid="{00000000-0005-0000-0000-00001B760000}"/>
    <cellStyle name="Normal 2 4 2 2 3 4 3" xfId="11320" xr:uid="{00000000-0005-0000-0000-00001C760000}"/>
    <cellStyle name="Normal 2 4 2 2 3 5" xfId="11321" xr:uid="{00000000-0005-0000-0000-00001D760000}"/>
    <cellStyle name="Normal 2 4 2 2 3 5 2" xfId="11322" xr:uid="{00000000-0005-0000-0000-00001E760000}"/>
    <cellStyle name="Normal 2 4 2 2 3 6" xfId="11323" xr:uid="{00000000-0005-0000-0000-00001F760000}"/>
    <cellStyle name="Normal 2 4 2 2 3 6 2" xfId="11324" xr:uid="{00000000-0005-0000-0000-000020760000}"/>
    <cellStyle name="Normal 2 4 2 2 3 7" xfId="11325" xr:uid="{00000000-0005-0000-0000-000021760000}"/>
    <cellStyle name="Normal 2 4 2 2 4" xfId="11326" xr:uid="{00000000-0005-0000-0000-000022760000}"/>
    <cellStyle name="Normal 2 4 2 2 4 2" xfId="11327" xr:uid="{00000000-0005-0000-0000-000023760000}"/>
    <cellStyle name="Normal 2 4 2 2 4 2 2" xfId="11328" xr:uid="{00000000-0005-0000-0000-000024760000}"/>
    <cellStyle name="Normal 2 4 2 2 4 2 2 2" xfId="11329" xr:uid="{00000000-0005-0000-0000-000025760000}"/>
    <cellStyle name="Normal 2 4 2 2 4 2 2 2 2" xfId="11330" xr:uid="{00000000-0005-0000-0000-000026760000}"/>
    <cellStyle name="Normal 2 4 2 2 4 2 2 3" xfId="11331" xr:uid="{00000000-0005-0000-0000-000027760000}"/>
    <cellStyle name="Normal 2 4 2 2 4 2 3" xfId="11332" xr:uid="{00000000-0005-0000-0000-000028760000}"/>
    <cellStyle name="Normal 2 4 2 2 4 2 3 2" xfId="11333" xr:uid="{00000000-0005-0000-0000-000029760000}"/>
    <cellStyle name="Normal 2 4 2 2 4 2 4" xfId="11334" xr:uid="{00000000-0005-0000-0000-00002A760000}"/>
    <cellStyle name="Normal 2 4 2 2 4 2 4 2" xfId="11335" xr:uid="{00000000-0005-0000-0000-00002B760000}"/>
    <cellStyle name="Normal 2 4 2 2 4 2 5" xfId="11336" xr:uid="{00000000-0005-0000-0000-00002C760000}"/>
    <cellStyle name="Normal 2 4 2 2 4 3" xfId="11337" xr:uid="{00000000-0005-0000-0000-00002D760000}"/>
    <cellStyle name="Normal 2 4 2 2 4 3 2" xfId="11338" xr:uid="{00000000-0005-0000-0000-00002E760000}"/>
    <cellStyle name="Normal 2 4 2 2 4 3 2 2" xfId="11339" xr:uid="{00000000-0005-0000-0000-00002F760000}"/>
    <cellStyle name="Normal 2 4 2 2 4 3 3" xfId="11340" xr:uid="{00000000-0005-0000-0000-000030760000}"/>
    <cellStyle name="Normal 2 4 2 2 4 3 3 2" xfId="11341" xr:uid="{00000000-0005-0000-0000-000031760000}"/>
    <cellStyle name="Normal 2 4 2 2 4 3 4" xfId="11342" xr:uid="{00000000-0005-0000-0000-000032760000}"/>
    <cellStyle name="Normal 2 4 2 2 4 4" xfId="11343" xr:uid="{00000000-0005-0000-0000-000033760000}"/>
    <cellStyle name="Normal 2 4 2 2 4 4 2" xfId="11344" xr:uid="{00000000-0005-0000-0000-000034760000}"/>
    <cellStyle name="Normal 2 4 2 2 4 4 2 2" xfId="11345" xr:uid="{00000000-0005-0000-0000-000035760000}"/>
    <cellStyle name="Normal 2 4 2 2 4 4 3" xfId="11346" xr:uid="{00000000-0005-0000-0000-000036760000}"/>
    <cellStyle name="Normal 2 4 2 2 4 5" xfId="11347" xr:uid="{00000000-0005-0000-0000-000037760000}"/>
    <cellStyle name="Normal 2 4 2 2 4 5 2" xfId="11348" xr:uid="{00000000-0005-0000-0000-000038760000}"/>
    <cellStyle name="Normal 2 4 2 2 4 6" xfId="11349" xr:uid="{00000000-0005-0000-0000-000039760000}"/>
    <cellStyle name="Normal 2 4 2 2 5" xfId="11350" xr:uid="{00000000-0005-0000-0000-00003A760000}"/>
    <cellStyle name="Normal 2 4 2 2 5 2" xfId="11351" xr:uid="{00000000-0005-0000-0000-00003B760000}"/>
    <cellStyle name="Normal 2 4 2 2 5 2 2" xfId="11352" xr:uid="{00000000-0005-0000-0000-00003C760000}"/>
    <cellStyle name="Normal 2 4 2 2 5 2 2 2" xfId="11353" xr:uid="{00000000-0005-0000-0000-00003D760000}"/>
    <cellStyle name="Normal 2 4 2 2 5 2 3" xfId="11354" xr:uid="{00000000-0005-0000-0000-00003E760000}"/>
    <cellStyle name="Normal 2 4 2 2 5 3" xfId="11355" xr:uid="{00000000-0005-0000-0000-00003F760000}"/>
    <cellStyle name="Normal 2 4 2 2 5 3 2" xfId="11356" xr:uid="{00000000-0005-0000-0000-000040760000}"/>
    <cellStyle name="Normal 2 4 2 2 5 4" xfId="11357" xr:uid="{00000000-0005-0000-0000-000041760000}"/>
    <cellStyle name="Normal 2 4 2 2 5 4 2" xfId="11358" xr:uid="{00000000-0005-0000-0000-000042760000}"/>
    <cellStyle name="Normal 2 4 2 2 5 5" xfId="11359" xr:uid="{00000000-0005-0000-0000-000043760000}"/>
    <cellStyle name="Normal 2 4 2 2 6" xfId="11360" xr:uid="{00000000-0005-0000-0000-000044760000}"/>
    <cellStyle name="Normal 2 4 2 2 6 2" xfId="11361" xr:uid="{00000000-0005-0000-0000-000045760000}"/>
    <cellStyle name="Normal 2 4 2 2 6 2 2" xfId="11362" xr:uid="{00000000-0005-0000-0000-000046760000}"/>
    <cellStyle name="Normal 2 4 2 2 6 2 2 2" xfId="11363" xr:uid="{00000000-0005-0000-0000-000047760000}"/>
    <cellStyle name="Normal 2 4 2 2 6 2 3" xfId="11364" xr:uid="{00000000-0005-0000-0000-000048760000}"/>
    <cellStyle name="Normal 2 4 2 2 6 3" xfId="11365" xr:uid="{00000000-0005-0000-0000-000049760000}"/>
    <cellStyle name="Normal 2 4 2 2 6 3 2" xfId="11366" xr:uid="{00000000-0005-0000-0000-00004A760000}"/>
    <cellStyle name="Normal 2 4 2 2 6 4" xfId="11367" xr:uid="{00000000-0005-0000-0000-00004B760000}"/>
    <cellStyle name="Normal 2 4 2 2 6 4 2" xfId="11368" xr:uid="{00000000-0005-0000-0000-00004C760000}"/>
    <cellStyle name="Normal 2 4 2 2 6 5" xfId="11369" xr:uid="{00000000-0005-0000-0000-00004D760000}"/>
    <cellStyle name="Normal 2 4 2 2 7" xfId="11370" xr:uid="{00000000-0005-0000-0000-00004E760000}"/>
    <cellStyle name="Normal 2 4 2 2 7 2" xfId="11371" xr:uid="{00000000-0005-0000-0000-00004F760000}"/>
    <cellStyle name="Normal 2 4 2 2 7 2 2" xfId="11372" xr:uid="{00000000-0005-0000-0000-000050760000}"/>
    <cellStyle name="Normal 2 4 2 2 7 3" xfId="11373" xr:uid="{00000000-0005-0000-0000-000051760000}"/>
    <cellStyle name="Normal 2 4 2 2 7 3 2" xfId="11374" xr:uid="{00000000-0005-0000-0000-000052760000}"/>
    <cellStyle name="Normal 2 4 2 2 7 4" xfId="11375" xr:uid="{00000000-0005-0000-0000-000053760000}"/>
    <cellStyle name="Normal 2 4 2 2 8" xfId="11376" xr:uid="{00000000-0005-0000-0000-000054760000}"/>
    <cellStyle name="Normal 2 4 2 2 8 2" xfId="11377" xr:uid="{00000000-0005-0000-0000-000055760000}"/>
    <cellStyle name="Normal 2 4 2 2 8 2 2" xfId="11378" xr:uid="{00000000-0005-0000-0000-000056760000}"/>
    <cellStyle name="Normal 2 4 2 2 8 3" xfId="11379" xr:uid="{00000000-0005-0000-0000-000057760000}"/>
    <cellStyle name="Normal 2 4 2 2 8 3 2" xfId="11380" xr:uid="{00000000-0005-0000-0000-000058760000}"/>
    <cellStyle name="Normal 2 4 2 2 8 4" xfId="11381" xr:uid="{00000000-0005-0000-0000-000059760000}"/>
    <cellStyle name="Normal 2 4 2 2 9" xfId="11382" xr:uid="{00000000-0005-0000-0000-00005A760000}"/>
    <cellStyle name="Normal 2 4 2 2 9 2" xfId="11383" xr:uid="{00000000-0005-0000-0000-00005B760000}"/>
    <cellStyle name="Normal 2 4 2 2 9 2 2" xfId="11384" xr:uid="{00000000-0005-0000-0000-00005C760000}"/>
    <cellStyle name="Normal 2 4 2 2 9 3" xfId="11385" xr:uid="{00000000-0005-0000-0000-00005D760000}"/>
    <cellStyle name="Normal 2 4 2 3" xfId="11386" xr:uid="{00000000-0005-0000-0000-00005E760000}"/>
    <cellStyle name="Normal 2 4 2 3 2" xfId="11387" xr:uid="{00000000-0005-0000-0000-00005F760000}"/>
    <cellStyle name="Normal 2 4 2 3 2 2" xfId="11388" xr:uid="{00000000-0005-0000-0000-000060760000}"/>
    <cellStyle name="Normal 2 4 2 3 2 2 2" xfId="11389" xr:uid="{00000000-0005-0000-0000-000061760000}"/>
    <cellStyle name="Normal 2 4 2 3 2 2 2 2" xfId="11390" xr:uid="{00000000-0005-0000-0000-000062760000}"/>
    <cellStyle name="Normal 2 4 2 3 2 2 3" xfId="11391" xr:uid="{00000000-0005-0000-0000-000063760000}"/>
    <cellStyle name="Normal 2 4 2 3 2 3" xfId="11392" xr:uid="{00000000-0005-0000-0000-000064760000}"/>
    <cellStyle name="Normal 2 4 2 3 2 3 2" xfId="11393" xr:uid="{00000000-0005-0000-0000-000065760000}"/>
    <cellStyle name="Normal 2 4 2 3 2 4" xfId="11394" xr:uid="{00000000-0005-0000-0000-000066760000}"/>
    <cellStyle name="Normal 2 4 2 3 2 4 2" xfId="11395" xr:uid="{00000000-0005-0000-0000-000067760000}"/>
    <cellStyle name="Normal 2 4 2 3 2 5" xfId="11396" xr:uid="{00000000-0005-0000-0000-000068760000}"/>
    <cellStyle name="Normal 2 4 2 3 2 5 2" xfId="11397" xr:uid="{00000000-0005-0000-0000-000069760000}"/>
    <cellStyle name="Normal 2 4 2 3 2 6" xfId="11398" xr:uid="{00000000-0005-0000-0000-00006A760000}"/>
    <cellStyle name="Normal 2 4 2 3 3" xfId="11399" xr:uid="{00000000-0005-0000-0000-00006B760000}"/>
    <cellStyle name="Normal 2 4 2 3 3 2" xfId="11400" xr:uid="{00000000-0005-0000-0000-00006C760000}"/>
    <cellStyle name="Normal 2 4 2 3 3 2 2" xfId="11401" xr:uid="{00000000-0005-0000-0000-00006D760000}"/>
    <cellStyle name="Normal 2 4 2 3 3 3" xfId="11402" xr:uid="{00000000-0005-0000-0000-00006E760000}"/>
    <cellStyle name="Normal 2 4 2 3 3 3 2" xfId="11403" xr:uid="{00000000-0005-0000-0000-00006F760000}"/>
    <cellStyle name="Normal 2 4 2 3 3 4" xfId="11404" xr:uid="{00000000-0005-0000-0000-000070760000}"/>
    <cellStyle name="Normal 2 4 2 3 4" xfId="11405" xr:uid="{00000000-0005-0000-0000-000071760000}"/>
    <cellStyle name="Normal 2 4 2 3 4 2" xfId="11406" xr:uid="{00000000-0005-0000-0000-000072760000}"/>
    <cellStyle name="Normal 2 4 2 3 4 2 2" xfId="11407" xr:uid="{00000000-0005-0000-0000-000073760000}"/>
    <cellStyle name="Normal 2 4 2 3 4 3" xfId="11408" xr:uid="{00000000-0005-0000-0000-000074760000}"/>
    <cellStyle name="Normal 2 4 2 3 5" xfId="11409" xr:uid="{00000000-0005-0000-0000-000075760000}"/>
    <cellStyle name="Normal 2 4 2 3 5 2" xfId="11410" xr:uid="{00000000-0005-0000-0000-000076760000}"/>
    <cellStyle name="Normal 2 4 2 3 6" xfId="11411" xr:uid="{00000000-0005-0000-0000-000077760000}"/>
    <cellStyle name="Normal 2 4 2 3 6 2" xfId="11412" xr:uid="{00000000-0005-0000-0000-000078760000}"/>
    <cellStyle name="Normal 2 4 2 3 7" xfId="11413" xr:uid="{00000000-0005-0000-0000-000079760000}"/>
    <cellStyle name="Normal 2 4 2 4" xfId="11414" xr:uid="{00000000-0005-0000-0000-00007A760000}"/>
    <cellStyle name="Normal 2 4 2 4 2" xfId="11415" xr:uid="{00000000-0005-0000-0000-00007B760000}"/>
    <cellStyle name="Normal 2 4 2 4 2 2" xfId="11416" xr:uid="{00000000-0005-0000-0000-00007C760000}"/>
    <cellStyle name="Normal 2 4 2 4 2 2 2" xfId="11417" xr:uid="{00000000-0005-0000-0000-00007D760000}"/>
    <cellStyle name="Normal 2 4 2 4 2 2 2 2" xfId="11418" xr:uid="{00000000-0005-0000-0000-00007E760000}"/>
    <cellStyle name="Normal 2 4 2 4 2 2 3" xfId="11419" xr:uid="{00000000-0005-0000-0000-00007F760000}"/>
    <cellStyle name="Normal 2 4 2 4 2 3" xfId="11420" xr:uid="{00000000-0005-0000-0000-000080760000}"/>
    <cellStyle name="Normal 2 4 2 4 2 3 2" xfId="11421" xr:uid="{00000000-0005-0000-0000-000081760000}"/>
    <cellStyle name="Normal 2 4 2 4 2 4" xfId="11422" xr:uid="{00000000-0005-0000-0000-000082760000}"/>
    <cellStyle name="Normal 2 4 2 4 2 4 2" xfId="11423" xr:uid="{00000000-0005-0000-0000-000083760000}"/>
    <cellStyle name="Normal 2 4 2 4 2 5" xfId="11424" xr:uid="{00000000-0005-0000-0000-000084760000}"/>
    <cellStyle name="Normal 2 4 2 4 3" xfId="11425" xr:uid="{00000000-0005-0000-0000-000085760000}"/>
    <cellStyle name="Normal 2 4 2 4 3 2" xfId="11426" xr:uid="{00000000-0005-0000-0000-000086760000}"/>
    <cellStyle name="Normal 2 4 2 4 3 2 2" xfId="11427" xr:uid="{00000000-0005-0000-0000-000087760000}"/>
    <cellStyle name="Normal 2 4 2 4 3 3" xfId="11428" xr:uid="{00000000-0005-0000-0000-000088760000}"/>
    <cellStyle name="Normal 2 4 2 4 3 3 2" xfId="11429" xr:uid="{00000000-0005-0000-0000-000089760000}"/>
    <cellStyle name="Normal 2 4 2 4 3 4" xfId="11430" xr:uid="{00000000-0005-0000-0000-00008A760000}"/>
    <cellStyle name="Normal 2 4 2 4 4" xfId="11431" xr:uid="{00000000-0005-0000-0000-00008B760000}"/>
    <cellStyle name="Normal 2 4 2 4 4 2" xfId="11432" xr:uid="{00000000-0005-0000-0000-00008C760000}"/>
    <cellStyle name="Normal 2 4 2 4 4 2 2" xfId="11433" xr:uid="{00000000-0005-0000-0000-00008D760000}"/>
    <cellStyle name="Normal 2 4 2 4 4 3" xfId="11434" xr:uid="{00000000-0005-0000-0000-00008E760000}"/>
    <cellStyle name="Normal 2 4 2 4 5" xfId="11435" xr:uid="{00000000-0005-0000-0000-00008F760000}"/>
    <cellStyle name="Normal 2 4 2 4 5 2" xfId="11436" xr:uid="{00000000-0005-0000-0000-000090760000}"/>
    <cellStyle name="Normal 2 4 2 4 6" xfId="11437" xr:uid="{00000000-0005-0000-0000-000091760000}"/>
    <cellStyle name="Normal 2 4 2 4 6 2" xfId="11438" xr:uid="{00000000-0005-0000-0000-000092760000}"/>
    <cellStyle name="Normal 2 4 2 4 7" xfId="11439" xr:uid="{00000000-0005-0000-0000-000093760000}"/>
    <cellStyle name="Normal 2 4 2 5" xfId="11440" xr:uid="{00000000-0005-0000-0000-000094760000}"/>
    <cellStyle name="Normal 2 4 2 5 2" xfId="11441" xr:uid="{00000000-0005-0000-0000-000095760000}"/>
    <cellStyle name="Normal 2 4 2 5 2 2" xfId="11442" xr:uid="{00000000-0005-0000-0000-000096760000}"/>
    <cellStyle name="Normal 2 4 2 5 2 2 2" xfId="11443" xr:uid="{00000000-0005-0000-0000-000097760000}"/>
    <cellStyle name="Normal 2 4 2 5 2 2 2 2" xfId="11444" xr:uid="{00000000-0005-0000-0000-000098760000}"/>
    <cellStyle name="Normal 2 4 2 5 2 2 3" xfId="11445" xr:uid="{00000000-0005-0000-0000-000099760000}"/>
    <cellStyle name="Normal 2 4 2 5 2 3" xfId="11446" xr:uid="{00000000-0005-0000-0000-00009A760000}"/>
    <cellStyle name="Normal 2 4 2 5 2 3 2" xfId="11447" xr:uid="{00000000-0005-0000-0000-00009B760000}"/>
    <cellStyle name="Normal 2 4 2 5 2 4" xfId="11448" xr:uid="{00000000-0005-0000-0000-00009C760000}"/>
    <cellStyle name="Normal 2 4 2 5 2 4 2" xfId="11449" xr:uid="{00000000-0005-0000-0000-00009D760000}"/>
    <cellStyle name="Normal 2 4 2 5 2 5" xfId="11450" xr:uid="{00000000-0005-0000-0000-00009E760000}"/>
    <cellStyle name="Normal 2 4 2 5 3" xfId="11451" xr:uid="{00000000-0005-0000-0000-00009F760000}"/>
    <cellStyle name="Normal 2 4 2 5 3 2" xfId="11452" xr:uid="{00000000-0005-0000-0000-0000A0760000}"/>
    <cellStyle name="Normal 2 4 2 5 3 2 2" xfId="11453" xr:uid="{00000000-0005-0000-0000-0000A1760000}"/>
    <cellStyle name="Normal 2 4 2 5 3 3" xfId="11454" xr:uid="{00000000-0005-0000-0000-0000A2760000}"/>
    <cellStyle name="Normal 2 4 2 5 3 3 2" xfId="11455" xr:uid="{00000000-0005-0000-0000-0000A3760000}"/>
    <cellStyle name="Normal 2 4 2 5 3 4" xfId="11456" xr:uid="{00000000-0005-0000-0000-0000A4760000}"/>
    <cellStyle name="Normal 2 4 2 5 4" xfId="11457" xr:uid="{00000000-0005-0000-0000-0000A5760000}"/>
    <cellStyle name="Normal 2 4 2 5 4 2" xfId="11458" xr:uid="{00000000-0005-0000-0000-0000A6760000}"/>
    <cellStyle name="Normal 2 4 2 5 4 2 2" xfId="11459" xr:uid="{00000000-0005-0000-0000-0000A7760000}"/>
    <cellStyle name="Normal 2 4 2 5 4 3" xfId="11460" xr:uid="{00000000-0005-0000-0000-0000A8760000}"/>
    <cellStyle name="Normal 2 4 2 5 5" xfId="11461" xr:uid="{00000000-0005-0000-0000-0000A9760000}"/>
    <cellStyle name="Normal 2 4 2 5 5 2" xfId="11462" xr:uid="{00000000-0005-0000-0000-0000AA760000}"/>
    <cellStyle name="Normal 2 4 2 5 6" xfId="11463" xr:uid="{00000000-0005-0000-0000-0000AB760000}"/>
    <cellStyle name="Normal 2 4 2 6" xfId="11464" xr:uid="{00000000-0005-0000-0000-0000AC760000}"/>
    <cellStyle name="Normal 2 4 2 6 2" xfId="11465" xr:uid="{00000000-0005-0000-0000-0000AD760000}"/>
    <cellStyle name="Normal 2 4 2 6 2 2" xfId="11466" xr:uid="{00000000-0005-0000-0000-0000AE760000}"/>
    <cellStyle name="Normal 2 4 2 6 2 2 2" xfId="11467" xr:uid="{00000000-0005-0000-0000-0000AF760000}"/>
    <cellStyle name="Normal 2 4 2 6 2 3" xfId="11468" xr:uid="{00000000-0005-0000-0000-0000B0760000}"/>
    <cellStyle name="Normal 2 4 2 6 3" xfId="11469" xr:uid="{00000000-0005-0000-0000-0000B1760000}"/>
    <cellStyle name="Normal 2 4 2 6 3 2" xfId="11470" xr:uid="{00000000-0005-0000-0000-0000B2760000}"/>
    <cellStyle name="Normal 2 4 2 6 4" xfId="11471" xr:uid="{00000000-0005-0000-0000-0000B3760000}"/>
    <cellStyle name="Normal 2 4 2 6 4 2" xfId="11472" xr:uid="{00000000-0005-0000-0000-0000B4760000}"/>
    <cellStyle name="Normal 2 4 2 6 5" xfId="11473" xr:uid="{00000000-0005-0000-0000-0000B5760000}"/>
    <cellStyle name="Normal 2 4 2 7" xfId="11474" xr:uid="{00000000-0005-0000-0000-0000B6760000}"/>
    <cellStyle name="Normal 2 4 2 7 2" xfId="11475" xr:uid="{00000000-0005-0000-0000-0000B7760000}"/>
    <cellStyle name="Normal 2 4 2 7 2 2" xfId="11476" xr:uid="{00000000-0005-0000-0000-0000B8760000}"/>
    <cellStyle name="Normal 2 4 2 7 2 2 2" xfId="11477" xr:uid="{00000000-0005-0000-0000-0000B9760000}"/>
    <cellStyle name="Normal 2 4 2 7 2 3" xfId="11478" xr:uid="{00000000-0005-0000-0000-0000BA760000}"/>
    <cellStyle name="Normal 2 4 2 7 3" xfId="11479" xr:uid="{00000000-0005-0000-0000-0000BB760000}"/>
    <cellStyle name="Normal 2 4 2 7 3 2" xfId="11480" xr:uid="{00000000-0005-0000-0000-0000BC760000}"/>
    <cellStyle name="Normal 2 4 2 7 4" xfId="11481" xr:uid="{00000000-0005-0000-0000-0000BD760000}"/>
    <cellStyle name="Normal 2 4 2 7 4 2" xfId="11482" xr:uid="{00000000-0005-0000-0000-0000BE760000}"/>
    <cellStyle name="Normal 2 4 2 7 5" xfId="11483" xr:uid="{00000000-0005-0000-0000-0000BF760000}"/>
    <cellStyle name="Normal 2 4 2 8" xfId="11484" xr:uid="{00000000-0005-0000-0000-0000C0760000}"/>
    <cellStyle name="Normal 2 4 2 8 2" xfId="11485" xr:uid="{00000000-0005-0000-0000-0000C1760000}"/>
    <cellStyle name="Normal 2 4 2 8 2 2" xfId="11486" xr:uid="{00000000-0005-0000-0000-0000C2760000}"/>
    <cellStyle name="Normal 2 4 2 8 3" xfId="11487" xr:uid="{00000000-0005-0000-0000-0000C3760000}"/>
    <cellStyle name="Normal 2 4 2 8 3 2" xfId="11488" xr:uid="{00000000-0005-0000-0000-0000C4760000}"/>
    <cellStyle name="Normal 2 4 2 8 4" xfId="11489" xr:uid="{00000000-0005-0000-0000-0000C5760000}"/>
    <cellStyle name="Normal 2 4 2 9" xfId="11490" xr:uid="{00000000-0005-0000-0000-0000C6760000}"/>
    <cellStyle name="Normal 2 4 2 9 2" xfId="11491" xr:uid="{00000000-0005-0000-0000-0000C7760000}"/>
    <cellStyle name="Normal 2 4 2 9 2 2" xfId="11492" xr:uid="{00000000-0005-0000-0000-0000C8760000}"/>
    <cellStyle name="Normal 2 4 2 9 3" xfId="11493" xr:uid="{00000000-0005-0000-0000-0000C9760000}"/>
    <cellStyle name="Normal 2 4 2 9 3 2" xfId="11494" xr:uid="{00000000-0005-0000-0000-0000CA760000}"/>
    <cellStyle name="Normal 2 4 2 9 4" xfId="11495" xr:uid="{00000000-0005-0000-0000-0000CB760000}"/>
    <cellStyle name="Normal 2 4 3" xfId="11496" xr:uid="{00000000-0005-0000-0000-0000CC760000}"/>
    <cellStyle name="Normal 2 4 3 10" xfId="11497" xr:uid="{00000000-0005-0000-0000-0000CD760000}"/>
    <cellStyle name="Normal 2 4 3 10 2" xfId="11498" xr:uid="{00000000-0005-0000-0000-0000CE760000}"/>
    <cellStyle name="Normal 2 4 3 10 2 2" xfId="11499" xr:uid="{00000000-0005-0000-0000-0000CF760000}"/>
    <cellStyle name="Normal 2 4 3 10 3" xfId="11500" xr:uid="{00000000-0005-0000-0000-0000D0760000}"/>
    <cellStyle name="Normal 2 4 3 11" xfId="11501" xr:uid="{00000000-0005-0000-0000-0000D1760000}"/>
    <cellStyle name="Normal 2 4 3 11 2" xfId="11502" xr:uid="{00000000-0005-0000-0000-0000D2760000}"/>
    <cellStyle name="Normal 2 4 3 11 2 2" xfId="11503" xr:uid="{00000000-0005-0000-0000-0000D3760000}"/>
    <cellStyle name="Normal 2 4 3 11 3" xfId="11504" xr:uid="{00000000-0005-0000-0000-0000D4760000}"/>
    <cellStyle name="Normal 2 4 3 12" xfId="11505" xr:uid="{00000000-0005-0000-0000-0000D5760000}"/>
    <cellStyle name="Normal 2 4 3 12 2" xfId="11506" xr:uid="{00000000-0005-0000-0000-0000D6760000}"/>
    <cellStyle name="Normal 2 4 3 13" xfId="11507" xr:uid="{00000000-0005-0000-0000-0000D7760000}"/>
    <cellStyle name="Normal 2 4 3 13 2" xfId="11508" xr:uid="{00000000-0005-0000-0000-0000D8760000}"/>
    <cellStyle name="Normal 2 4 3 14" xfId="11509" xr:uid="{00000000-0005-0000-0000-0000D9760000}"/>
    <cellStyle name="Normal 2 4 3 14 2" xfId="11510" xr:uid="{00000000-0005-0000-0000-0000DA760000}"/>
    <cellStyle name="Normal 2 4 3 15" xfId="11511" xr:uid="{00000000-0005-0000-0000-0000DB760000}"/>
    <cellStyle name="Normal 2 4 3 2" xfId="11512" xr:uid="{00000000-0005-0000-0000-0000DC760000}"/>
    <cellStyle name="Normal 2 4 3 2 10" xfId="11513" xr:uid="{00000000-0005-0000-0000-0000DD760000}"/>
    <cellStyle name="Normal 2 4 3 2 10 2" xfId="11514" xr:uid="{00000000-0005-0000-0000-0000DE760000}"/>
    <cellStyle name="Normal 2 4 3 2 10 2 2" xfId="11515" xr:uid="{00000000-0005-0000-0000-0000DF760000}"/>
    <cellStyle name="Normal 2 4 3 2 10 3" xfId="11516" xr:uid="{00000000-0005-0000-0000-0000E0760000}"/>
    <cellStyle name="Normal 2 4 3 2 11" xfId="11517" xr:uid="{00000000-0005-0000-0000-0000E1760000}"/>
    <cellStyle name="Normal 2 4 3 2 11 2" xfId="11518" xr:uid="{00000000-0005-0000-0000-0000E2760000}"/>
    <cellStyle name="Normal 2 4 3 2 12" xfId="11519" xr:uid="{00000000-0005-0000-0000-0000E3760000}"/>
    <cellStyle name="Normal 2 4 3 2 12 2" xfId="11520" xr:uid="{00000000-0005-0000-0000-0000E4760000}"/>
    <cellStyle name="Normal 2 4 3 2 13" xfId="11521" xr:uid="{00000000-0005-0000-0000-0000E5760000}"/>
    <cellStyle name="Normal 2 4 3 2 13 2" xfId="11522" xr:uid="{00000000-0005-0000-0000-0000E6760000}"/>
    <cellStyle name="Normal 2 4 3 2 14" xfId="11523" xr:uid="{00000000-0005-0000-0000-0000E7760000}"/>
    <cellStyle name="Normal 2 4 3 2 2" xfId="11524" xr:uid="{00000000-0005-0000-0000-0000E8760000}"/>
    <cellStyle name="Normal 2 4 3 2 2 2" xfId="11525" xr:uid="{00000000-0005-0000-0000-0000E9760000}"/>
    <cellStyle name="Normal 2 4 3 2 2 2 2" xfId="11526" xr:uid="{00000000-0005-0000-0000-0000EA760000}"/>
    <cellStyle name="Normal 2 4 3 2 2 2 2 2" xfId="11527" xr:uid="{00000000-0005-0000-0000-0000EB760000}"/>
    <cellStyle name="Normal 2 4 3 2 2 2 2 2 2" xfId="11528" xr:uid="{00000000-0005-0000-0000-0000EC760000}"/>
    <cellStyle name="Normal 2 4 3 2 2 2 2 3" xfId="11529" xr:uid="{00000000-0005-0000-0000-0000ED760000}"/>
    <cellStyle name="Normal 2 4 3 2 2 2 3" xfId="11530" xr:uid="{00000000-0005-0000-0000-0000EE760000}"/>
    <cellStyle name="Normal 2 4 3 2 2 2 3 2" xfId="11531" xr:uid="{00000000-0005-0000-0000-0000EF760000}"/>
    <cellStyle name="Normal 2 4 3 2 2 2 4" xfId="11532" xr:uid="{00000000-0005-0000-0000-0000F0760000}"/>
    <cellStyle name="Normal 2 4 3 2 2 2 4 2" xfId="11533" xr:uid="{00000000-0005-0000-0000-0000F1760000}"/>
    <cellStyle name="Normal 2 4 3 2 2 2 5" xfId="11534" xr:uid="{00000000-0005-0000-0000-0000F2760000}"/>
    <cellStyle name="Normal 2 4 3 2 2 2 5 2" xfId="11535" xr:uid="{00000000-0005-0000-0000-0000F3760000}"/>
    <cellStyle name="Normal 2 4 3 2 2 2 6" xfId="11536" xr:uid="{00000000-0005-0000-0000-0000F4760000}"/>
    <cellStyle name="Normal 2 4 3 2 2 3" xfId="11537" xr:uid="{00000000-0005-0000-0000-0000F5760000}"/>
    <cellStyle name="Normal 2 4 3 2 2 3 2" xfId="11538" xr:uid="{00000000-0005-0000-0000-0000F6760000}"/>
    <cellStyle name="Normal 2 4 3 2 2 3 2 2" xfId="11539" xr:uid="{00000000-0005-0000-0000-0000F7760000}"/>
    <cellStyle name="Normal 2 4 3 2 2 3 3" xfId="11540" xr:uid="{00000000-0005-0000-0000-0000F8760000}"/>
    <cellStyle name="Normal 2 4 3 2 2 3 3 2" xfId="11541" xr:uid="{00000000-0005-0000-0000-0000F9760000}"/>
    <cellStyle name="Normal 2 4 3 2 2 3 4" xfId="11542" xr:uid="{00000000-0005-0000-0000-0000FA760000}"/>
    <cellStyle name="Normal 2 4 3 2 2 4" xfId="11543" xr:uid="{00000000-0005-0000-0000-0000FB760000}"/>
    <cellStyle name="Normal 2 4 3 2 2 4 2" xfId="11544" xr:uid="{00000000-0005-0000-0000-0000FC760000}"/>
    <cellStyle name="Normal 2 4 3 2 2 4 2 2" xfId="11545" xr:uid="{00000000-0005-0000-0000-0000FD760000}"/>
    <cellStyle name="Normal 2 4 3 2 2 4 3" xfId="11546" xr:uid="{00000000-0005-0000-0000-0000FE760000}"/>
    <cellStyle name="Normal 2 4 3 2 2 5" xfId="11547" xr:uid="{00000000-0005-0000-0000-0000FF760000}"/>
    <cellStyle name="Normal 2 4 3 2 2 5 2" xfId="11548" xr:uid="{00000000-0005-0000-0000-000000770000}"/>
    <cellStyle name="Normal 2 4 3 2 2 6" xfId="11549" xr:uid="{00000000-0005-0000-0000-000001770000}"/>
    <cellStyle name="Normal 2 4 3 2 2 6 2" xfId="11550" xr:uid="{00000000-0005-0000-0000-000002770000}"/>
    <cellStyle name="Normal 2 4 3 2 2 7" xfId="11551" xr:uid="{00000000-0005-0000-0000-000003770000}"/>
    <cellStyle name="Normal 2 4 3 2 3" xfId="11552" xr:uid="{00000000-0005-0000-0000-000004770000}"/>
    <cellStyle name="Normal 2 4 3 2 3 2" xfId="11553" xr:uid="{00000000-0005-0000-0000-000005770000}"/>
    <cellStyle name="Normal 2 4 3 2 3 2 2" xfId="11554" xr:uid="{00000000-0005-0000-0000-000006770000}"/>
    <cellStyle name="Normal 2 4 3 2 3 2 2 2" xfId="11555" xr:uid="{00000000-0005-0000-0000-000007770000}"/>
    <cellStyle name="Normal 2 4 3 2 3 2 2 2 2" xfId="11556" xr:uid="{00000000-0005-0000-0000-000008770000}"/>
    <cellStyle name="Normal 2 4 3 2 3 2 2 3" xfId="11557" xr:uid="{00000000-0005-0000-0000-000009770000}"/>
    <cellStyle name="Normal 2 4 3 2 3 2 3" xfId="11558" xr:uid="{00000000-0005-0000-0000-00000A770000}"/>
    <cellStyle name="Normal 2 4 3 2 3 2 3 2" xfId="11559" xr:uid="{00000000-0005-0000-0000-00000B770000}"/>
    <cellStyle name="Normal 2 4 3 2 3 2 4" xfId="11560" xr:uid="{00000000-0005-0000-0000-00000C770000}"/>
    <cellStyle name="Normal 2 4 3 2 3 2 4 2" xfId="11561" xr:uid="{00000000-0005-0000-0000-00000D770000}"/>
    <cellStyle name="Normal 2 4 3 2 3 2 5" xfId="11562" xr:uid="{00000000-0005-0000-0000-00000E770000}"/>
    <cellStyle name="Normal 2 4 3 2 3 3" xfId="11563" xr:uid="{00000000-0005-0000-0000-00000F770000}"/>
    <cellStyle name="Normal 2 4 3 2 3 3 2" xfId="11564" xr:uid="{00000000-0005-0000-0000-000010770000}"/>
    <cellStyle name="Normal 2 4 3 2 3 3 2 2" xfId="11565" xr:uid="{00000000-0005-0000-0000-000011770000}"/>
    <cellStyle name="Normal 2 4 3 2 3 3 3" xfId="11566" xr:uid="{00000000-0005-0000-0000-000012770000}"/>
    <cellStyle name="Normal 2 4 3 2 3 3 3 2" xfId="11567" xr:uid="{00000000-0005-0000-0000-000013770000}"/>
    <cellStyle name="Normal 2 4 3 2 3 3 4" xfId="11568" xr:uid="{00000000-0005-0000-0000-000014770000}"/>
    <cellStyle name="Normal 2 4 3 2 3 4" xfId="11569" xr:uid="{00000000-0005-0000-0000-000015770000}"/>
    <cellStyle name="Normal 2 4 3 2 3 4 2" xfId="11570" xr:uid="{00000000-0005-0000-0000-000016770000}"/>
    <cellStyle name="Normal 2 4 3 2 3 4 2 2" xfId="11571" xr:uid="{00000000-0005-0000-0000-000017770000}"/>
    <cellStyle name="Normal 2 4 3 2 3 4 3" xfId="11572" xr:uid="{00000000-0005-0000-0000-000018770000}"/>
    <cellStyle name="Normal 2 4 3 2 3 5" xfId="11573" xr:uid="{00000000-0005-0000-0000-000019770000}"/>
    <cellStyle name="Normal 2 4 3 2 3 5 2" xfId="11574" xr:uid="{00000000-0005-0000-0000-00001A770000}"/>
    <cellStyle name="Normal 2 4 3 2 3 6" xfId="11575" xr:uid="{00000000-0005-0000-0000-00001B770000}"/>
    <cellStyle name="Normal 2 4 3 2 3 6 2" xfId="11576" xr:uid="{00000000-0005-0000-0000-00001C770000}"/>
    <cellStyle name="Normal 2 4 3 2 3 7" xfId="11577" xr:uid="{00000000-0005-0000-0000-00001D770000}"/>
    <cellStyle name="Normal 2 4 3 2 4" xfId="11578" xr:uid="{00000000-0005-0000-0000-00001E770000}"/>
    <cellStyle name="Normal 2 4 3 2 4 2" xfId="11579" xr:uid="{00000000-0005-0000-0000-00001F770000}"/>
    <cellStyle name="Normal 2 4 3 2 4 2 2" xfId="11580" xr:uid="{00000000-0005-0000-0000-000020770000}"/>
    <cellStyle name="Normal 2 4 3 2 4 2 2 2" xfId="11581" xr:uid="{00000000-0005-0000-0000-000021770000}"/>
    <cellStyle name="Normal 2 4 3 2 4 2 2 2 2" xfId="11582" xr:uid="{00000000-0005-0000-0000-000022770000}"/>
    <cellStyle name="Normal 2 4 3 2 4 2 2 3" xfId="11583" xr:uid="{00000000-0005-0000-0000-000023770000}"/>
    <cellStyle name="Normal 2 4 3 2 4 2 3" xfId="11584" xr:uid="{00000000-0005-0000-0000-000024770000}"/>
    <cellStyle name="Normal 2 4 3 2 4 2 3 2" xfId="11585" xr:uid="{00000000-0005-0000-0000-000025770000}"/>
    <cellStyle name="Normal 2 4 3 2 4 2 4" xfId="11586" xr:uid="{00000000-0005-0000-0000-000026770000}"/>
    <cellStyle name="Normal 2 4 3 2 4 2 4 2" xfId="11587" xr:uid="{00000000-0005-0000-0000-000027770000}"/>
    <cellStyle name="Normal 2 4 3 2 4 2 5" xfId="11588" xr:uid="{00000000-0005-0000-0000-000028770000}"/>
    <cellStyle name="Normal 2 4 3 2 4 3" xfId="11589" xr:uid="{00000000-0005-0000-0000-000029770000}"/>
    <cellStyle name="Normal 2 4 3 2 4 3 2" xfId="11590" xr:uid="{00000000-0005-0000-0000-00002A770000}"/>
    <cellStyle name="Normal 2 4 3 2 4 3 2 2" xfId="11591" xr:uid="{00000000-0005-0000-0000-00002B770000}"/>
    <cellStyle name="Normal 2 4 3 2 4 3 3" xfId="11592" xr:uid="{00000000-0005-0000-0000-00002C770000}"/>
    <cellStyle name="Normal 2 4 3 2 4 3 3 2" xfId="11593" xr:uid="{00000000-0005-0000-0000-00002D770000}"/>
    <cellStyle name="Normal 2 4 3 2 4 3 4" xfId="11594" xr:uid="{00000000-0005-0000-0000-00002E770000}"/>
    <cellStyle name="Normal 2 4 3 2 4 4" xfId="11595" xr:uid="{00000000-0005-0000-0000-00002F770000}"/>
    <cellStyle name="Normal 2 4 3 2 4 4 2" xfId="11596" xr:uid="{00000000-0005-0000-0000-000030770000}"/>
    <cellStyle name="Normal 2 4 3 2 4 4 2 2" xfId="11597" xr:uid="{00000000-0005-0000-0000-000031770000}"/>
    <cellStyle name="Normal 2 4 3 2 4 4 3" xfId="11598" xr:uid="{00000000-0005-0000-0000-000032770000}"/>
    <cellStyle name="Normal 2 4 3 2 4 5" xfId="11599" xr:uid="{00000000-0005-0000-0000-000033770000}"/>
    <cellStyle name="Normal 2 4 3 2 4 5 2" xfId="11600" xr:uid="{00000000-0005-0000-0000-000034770000}"/>
    <cellStyle name="Normal 2 4 3 2 4 6" xfId="11601" xr:uid="{00000000-0005-0000-0000-000035770000}"/>
    <cellStyle name="Normal 2 4 3 2 5" xfId="11602" xr:uid="{00000000-0005-0000-0000-000036770000}"/>
    <cellStyle name="Normal 2 4 3 2 5 2" xfId="11603" xr:uid="{00000000-0005-0000-0000-000037770000}"/>
    <cellStyle name="Normal 2 4 3 2 5 2 2" xfId="11604" xr:uid="{00000000-0005-0000-0000-000038770000}"/>
    <cellStyle name="Normal 2 4 3 2 5 2 2 2" xfId="11605" xr:uid="{00000000-0005-0000-0000-000039770000}"/>
    <cellStyle name="Normal 2 4 3 2 5 2 3" xfId="11606" xr:uid="{00000000-0005-0000-0000-00003A770000}"/>
    <cellStyle name="Normal 2 4 3 2 5 3" xfId="11607" xr:uid="{00000000-0005-0000-0000-00003B770000}"/>
    <cellStyle name="Normal 2 4 3 2 5 3 2" xfId="11608" xr:uid="{00000000-0005-0000-0000-00003C770000}"/>
    <cellStyle name="Normal 2 4 3 2 5 4" xfId="11609" xr:uid="{00000000-0005-0000-0000-00003D770000}"/>
    <cellStyle name="Normal 2 4 3 2 5 4 2" xfId="11610" xr:uid="{00000000-0005-0000-0000-00003E770000}"/>
    <cellStyle name="Normal 2 4 3 2 5 5" xfId="11611" xr:uid="{00000000-0005-0000-0000-00003F770000}"/>
    <cellStyle name="Normal 2 4 3 2 6" xfId="11612" xr:uid="{00000000-0005-0000-0000-000040770000}"/>
    <cellStyle name="Normal 2 4 3 2 6 2" xfId="11613" xr:uid="{00000000-0005-0000-0000-000041770000}"/>
    <cellStyle name="Normal 2 4 3 2 6 2 2" xfId="11614" xr:uid="{00000000-0005-0000-0000-000042770000}"/>
    <cellStyle name="Normal 2 4 3 2 6 2 2 2" xfId="11615" xr:uid="{00000000-0005-0000-0000-000043770000}"/>
    <cellStyle name="Normal 2 4 3 2 6 2 3" xfId="11616" xr:uid="{00000000-0005-0000-0000-000044770000}"/>
    <cellStyle name="Normal 2 4 3 2 6 3" xfId="11617" xr:uid="{00000000-0005-0000-0000-000045770000}"/>
    <cellStyle name="Normal 2 4 3 2 6 3 2" xfId="11618" xr:uid="{00000000-0005-0000-0000-000046770000}"/>
    <cellStyle name="Normal 2 4 3 2 6 4" xfId="11619" xr:uid="{00000000-0005-0000-0000-000047770000}"/>
    <cellStyle name="Normal 2 4 3 2 6 4 2" xfId="11620" xr:uid="{00000000-0005-0000-0000-000048770000}"/>
    <cellStyle name="Normal 2 4 3 2 6 5" xfId="11621" xr:uid="{00000000-0005-0000-0000-000049770000}"/>
    <cellStyle name="Normal 2 4 3 2 7" xfId="11622" xr:uid="{00000000-0005-0000-0000-00004A770000}"/>
    <cellStyle name="Normal 2 4 3 2 7 2" xfId="11623" xr:uid="{00000000-0005-0000-0000-00004B770000}"/>
    <cellStyle name="Normal 2 4 3 2 7 2 2" xfId="11624" xr:uid="{00000000-0005-0000-0000-00004C770000}"/>
    <cellStyle name="Normal 2 4 3 2 7 3" xfId="11625" xr:uid="{00000000-0005-0000-0000-00004D770000}"/>
    <cellStyle name="Normal 2 4 3 2 7 3 2" xfId="11626" xr:uid="{00000000-0005-0000-0000-00004E770000}"/>
    <cellStyle name="Normal 2 4 3 2 7 4" xfId="11627" xr:uid="{00000000-0005-0000-0000-00004F770000}"/>
    <cellStyle name="Normal 2 4 3 2 8" xfId="11628" xr:uid="{00000000-0005-0000-0000-000050770000}"/>
    <cellStyle name="Normal 2 4 3 2 8 2" xfId="11629" xr:uid="{00000000-0005-0000-0000-000051770000}"/>
    <cellStyle name="Normal 2 4 3 2 8 2 2" xfId="11630" xr:uid="{00000000-0005-0000-0000-000052770000}"/>
    <cellStyle name="Normal 2 4 3 2 8 3" xfId="11631" xr:uid="{00000000-0005-0000-0000-000053770000}"/>
    <cellStyle name="Normal 2 4 3 2 8 3 2" xfId="11632" xr:uid="{00000000-0005-0000-0000-000054770000}"/>
    <cellStyle name="Normal 2 4 3 2 8 4" xfId="11633" xr:uid="{00000000-0005-0000-0000-000055770000}"/>
    <cellStyle name="Normal 2 4 3 2 9" xfId="11634" xr:uid="{00000000-0005-0000-0000-000056770000}"/>
    <cellStyle name="Normal 2 4 3 2 9 2" xfId="11635" xr:uid="{00000000-0005-0000-0000-000057770000}"/>
    <cellStyle name="Normal 2 4 3 2 9 2 2" xfId="11636" xr:uid="{00000000-0005-0000-0000-000058770000}"/>
    <cellStyle name="Normal 2 4 3 2 9 3" xfId="11637" xr:uid="{00000000-0005-0000-0000-000059770000}"/>
    <cellStyle name="Normal 2 4 3 3" xfId="11638" xr:uid="{00000000-0005-0000-0000-00005A770000}"/>
    <cellStyle name="Normal 2 4 3 3 2" xfId="11639" xr:uid="{00000000-0005-0000-0000-00005B770000}"/>
    <cellStyle name="Normal 2 4 3 3 2 2" xfId="11640" xr:uid="{00000000-0005-0000-0000-00005C770000}"/>
    <cellStyle name="Normal 2 4 3 3 2 2 2" xfId="11641" xr:uid="{00000000-0005-0000-0000-00005D770000}"/>
    <cellStyle name="Normal 2 4 3 3 2 2 2 2" xfId="11642" xr:uid="{00000000-0005-0000-0000-00005E770000}"/>
    <cellStyle name="Normal 2 4 3 3 2 2 3" xfId="11643" xr:uid="{00000000-0005-0000-0000-00005F770000}"/>
    <cellStyle name="Normal 2 4 3 3 2 3" xfId="11644" xr:uid="{00000000-0005-0000-0000-000060770000}"/>
    <cellStyle name="Normal 2 4 3 3 2 3 2" xfId="11645" xr:uid="{00000000-0005-0000-0000-000061770000}"/>
    <cellStyle name="Normal 2 4 3 3 2 4" xfId="11646" xr:uid="{00000000-0005-0000-0000-000062770000}"/>
    <cellStyle name="Normal 2 4 3 3 2 4 2" xfId="11647" xr:uid="{00000000-0005-0000-0000-000063770000}"/>
    <cellStyle name="Normal 2 4 3 3 2 5" xfId="11648" xr:uid="{00000000-0005-0000-0000-000064770000}"/>
    <cellStyle name="Normal 2 4 3 3 2 5 2" xfId="11649" xr:uid="{00000000-0005-0000-0000-000065770000}"/>
    <cellStyle name="Normal 2 4 3 3 2 6" xfId="11650" xr:uid="{00000000-0005-0000-0000-000066770000}"/>
    <cellStyle name="Normal 2 4 3 3 3" xfId="11651" xr:uid="{00000000-0005-0000-0000-000067770000}"/>
    <cellStyle name="Normal 2 4 3 3 3 2" xfId="11652" xr:uid="{00000000-0005-0000-0000-000068770000}"/>
    <cellStyle name="Normal 2 4 3 3 3 2 2" xfId="11653" xr:uid="{00000000-0005-0000-0000-000069770000}"/>
    <cellStyle name="Normal 2 4 3 3 3 3" xfId="11654" xr:uid="{00000000-0005-0000-0000-00006A770000}"/>
    <cellStyle name="Normal 2 4 3 3 3 3 2" xfId="11655" xr:uid="{00000000-0005-0000-0000-00006B770000}"/>
    <cellStyle name="Normal 2 4 3 3 3 4" xfId="11656" xr:uid="{00000000-0005-0000-0000-00006C770000}"/>
    <cellStyle name="Normal 2 4 3 3 4" xfId="11657" xr:uid="{00000000-0005-0000-0000-00006D770000}"/>
    <cellStyle name="Normal 2 4 3 3 4 2" xfId="11658" xr:uid="{00000000-0005-0000-0000-00006E770000}"/>
    <cellStyle name="Normal 2 4 3 3 4 2 2" xfId="11659" xr:uid="{00000000-0005-0000-0000-00006F770000}"/>
    <cellStyle name="Normal 2 4 3 3 4 3" xfId="11660" xr:uid="{00000000-0005-0000-0000-000070770000}"/>
    <cellStyle name="Normal 2 4 3 3 5" xfId="11661" xr:uid="{00000000-0005-0000-0000-000071770000}"/>
    <cellStyle name="Normal 2 4 3 3 5 2" xfId="11662" xr:uid="{00000000-0005-0000-0000-000072770000}"/>
    <cellStyle name="Normal 2 4 3 3 6" xfId="11663" xr:uid="{00000000-0005-0000-0000-000073770000}"/>
    <cellStyle name="Normal 2 4 3 3 6 2" xfId="11664" xr:uid="{00000000-0005-0000-0000-000074770000}"/>
    <cellStyle name="Normal 2 4 3 3 7" xfId="11665" xr:uid="{00000000-0005-0000-0000-000075770000}"/>
    <cellStyle name="Normal 2 4 3 4" xfId="11666" xr:uid="{00000000-0005-0000-0000-000076770000}"/>
    <cellStyle name="Normal 2 4 3 4 2" xfId="11667" xr:uid="{00000000-0005-0000-0000-000077770000}"/>
    <cellStyle name="Normal 2 4 3 4 2 2" xfId="11668" xr:uid="{00000000-0005-0000-0000-000078770000}"/>
    <cellStyle name="Normal 2 4 3 4 2 2 2" xfId="11669" xr:uid="{00000000-0005-0000-0000-000079770000}"/>
    <cellStyle name="Normal 2 4 3 4 2 2 2 2" xfId="11670" xr:uid="{00000000-0005-0000-0000-00007A770000}"/>
    <cellStyle name="Normal 2 4 3 4 2 2 3" xfId="11671" xr:uid="{00000000-0005-0000-0000-00007B770000}"/>
    <cellStyle name="Normal 2 4 3 4 2 3" xfId="11672" xr:uid="{00000000-0005-0000-0000-00007C770000}"/>
    <cellStyle name="Normal 2 4 3 4 2 3 2" xfId="11673" xr:uid="{00000000-0005-0000-0000-00007D770000}"/>
    <cellStyle name="Normal 2 4 3 4 2 4" xfId="11674" xr:uid="{00000000-0005-0000-0000-00007E770000}"/>
    <cellStyle name="Normal 2 4 3 4 2 4 2" xfId="11675" xr:uid="{00000000-0005-0000-0000-00007F770000}"/>
    <cellStyle name="Normal 2 4 3 4 2 5" xfId="11676" xr:uid="{00000000-0005-0000-0000-000080770000}"/>
    <cellStyle name="Normal 2 4 3 4 3" xfId="11677" xr:uid="{00000000-0005-0000-0000-000081770000}"/>
    <cellStyle name="Normal 2 4 3 4 3 2" xfId="11678" xr:uid="{00000000-0005-0000-0000-000082770000}"/>
    <cellStyle name="Normal 2 4 3 4 3 2 2" xfId="11679" xr:uid="{00000000-0005-0000-0000-000083770000}"/>
    <cellStyle name="Normal 2 4 3 4 3 3" xfId="11680" xr:uid="{00000000-0005-0000-0000-000084770000}"/>
    <cellStyle name="Normal 2 4 3 4 3 3 2" xfId="11681" xr:uid="{00000000-0005-0000-0000-000085770000}"/>
    <cellStyle name="Normal 2 4 3 4 3 4" xfId="11682" xr:uid="{00000000-0005-0000-0000-000086770000}"/>
    <cellStyle name="Normal 2 4 3 4 4" xfId="11683" xr:uid="{00000000-0005-0000-0000-000087770000}"/>
    <cellStyle name="Normal 2 4 3 4 4 2" xfId="11684" xr:uid="{00000000-0005-0000-0000-000088770000}"/>
    <cellStyle name="Normal 2 4 3 4 4 2 2" xfId="11685" xr:uid="{00000000-0005-0000-0000-000089770000}"/>
    <cellStyle name="Normal 2 4 3 4 4 3" xfId="11686" xr:uid="{00000000-0005-0000-0000-00008A770000}"/>
    <cellStyle name="Normal 2 4 3 4 5" xfId="11687" xr:uid="{00000000-0005-0000-0000-00008B770000}"/>
    <cellStyle name="Normal 2 4 3 4 5 2" xfId="11688" xr:uid="{00000000-0005-0000-0000-00008C770000}"/>
    <cellStyle name="Normal 2 4 3 4 6" xfId="11689" xr:uid="{00000000-0005-0000-0000-00008D770000}"/>
    <cellStyle name="Normal 2 4 3 4 6 2" xfId="11690" xr:uid="{00000000-0005-0000-0000-00008E770000}"/>
    <cellStyle name="Normal 2 4 3 4 7" xfId="11691" xr:uid="{00000000-0005-0000-0000-00008F770000}"/>
    <cellStyle name="Normal 2 4 3 5" xfId="11692" xr:uid="{00000000-0005-0000-0000-000090770000}"/>
    <cellStyle name="Normal 2 4 3 5 2" xfId="11693" xr:uid="{00000000-0005-0000-0000-000091770000}"/>
    <cellStyle name="Normal 2 4 3 5 2 2" xfId="11694" xr:uid="{00000000-0005-0000-0000-000092770000}"/>
    <cellStyle name="Normal 2 4 3 5 2 2 2" xfId="11695" xr:uid="{00000000-0005-0000-0000-000093770000}"/>
    <cellStyle name="Normal 2 4 3 5 2 2 2 2" xfId="11696" xr:uid="{00000000-0005-0000-0000-000094770000}"/>
    <cellStyle name="Normal 2 4 3 5 2 2 3" xfId="11697" xr:uid="{00000000-0005-0000-0000-000095770000}"/>
    <cellStyle name="Normal 2 4 3 5 2 3" xfId="11698" xr:uid="{00000000-0005-0000-0000-000096770000}"/>
    <cellStyle name="Normal 2 4 3 5 2 3 2" xfId="11699" xr:uid="{00000000-0005-0000-0000-000097770000}"/>
    <cellStyle name="Normal 2 4 3 5 2 4" xfId="11700" xr:uid="{00000000-0005-0000-0000-000098770000}"/>
    <cellStyle name="Normal 2 4 3 5 2 4 2" xfId="11701" xr:uid="{00000000-0005-0000-0000-000099770000}"/>
    <cellStyle name="Normal 2 4 3 5 2 5" xfId="11702" xr:uid="{00000000-0005-0000-0000-00009A770000}"/>
    <cellStyle name="Normal 2 4 3 5 3" xfId="11703" xr:uid="{00000000-0005-0000-0000-00009B770000}"/>
    <cellStyle name="Normal 2 4 3 5 3 2" xfId="11704" xr:uid="{00000000-0005-0000-0000-00009C770000}"/>
    <cellStyle name="Normal 2 4 3 5 3 2 2" xfId="11705" xr:uid="{00000000-0005-0000-0000-00009D770000}"/>
    <cellStyle name="Normal 2 4 3 5 3 3" xfId="11706" xr:uid="{00000000-0005-0000-0000-00009E770000}"/>
    <cellStyle name="Normal 2 4 3 5 3 3 2" xfId="11707" xr:uid="{00000000-0005-0000-0000-00009F770000}"/>
    <cellStyle name="Normal 2 4 3 5 3 4" xfId="11708" xr:uid="{00000000-0005-0000-0000-0000A0770000}"/>
    <cellStyle name="Normal 2 4 3 5 4" xfId="11709" xr:uid="{00000000-0005-0000-0000-0000A1770000}"/>
    <cellStyle name="Normal 2 4 3 5 4 2" xfId="11710" xr:uid="{00000000-0005-0000-0000-0000A2770000}"/>
    <cellStyle name="Normal 2 4 3 5 4 2 2" xfId="11711" xr:uid="{00000000-0005-0000-0000-0000A3770000}"/>
    <cellStyle name="Normal 2 4 3 5 4 3" xfId="11712" xr:uid="{00000000-0005-0000-0000-0000A4770000}"/>
    <cellStyle name="Normal 2 4 3 5 5" xfId="11713" xr:uid="{00000000-0005-0000-0000-0000A5770000}"/>
    <cellStyle name="Normal 2 4 3 5 5 2" xfId="11714" xr:uid="{00000000-0005-0000-0000-0000A6770000}"/>
    <cellStyle name="Normal 2 4 3 5 6" xfId="11715" xr:uid="{00000000-0005-0000-0000-0000A7770000}"/>
    <cellStyle name="Normal 2 4 3 6" xfId="11716" xr:uid="{00000000-0005-0000-0000-0000A8770000}"/>
    <cellStyle name="Normal 2 4 3 6 2" xfId="11717" xr:uid="{00000000-0005-0000-0000-0000A9770000}"/>
    <cellStyle name="Normal 2 4 3 6 2 2" xfId="11718" xr:uid="{00000000-0005-0000-0000-0000AA770000}"/>
    <cellStyle name="Normal 2 4 3 6 2 2 2" xfId="11719" xr:uid="{00000000-0005-0000-0000-0000AB770000}"/>
    <cellStyle name="Normal 2 4 3 6 2 3" xfId="11720" xr:uid="{00000000-0005-0000-0000-0000AC770000}"/>
    <cellStyle name="Normal 2 4 3 6 3" xfId="11721" xr:uid="{00000000-0005-0000-0000-0000AD770000}"/>
    <cellStyle name="Normal 2 4 3 6 3 2" xfId="11722" xr:uid="{00000000-0005-0000-0000-0000AE770000}"/>
    <cellStyle name="Normal 2 4 3 6 4" xfId="11723" xr:uid="{00000000-0005-0000-0000-0000AF770000}"/>
    <cellStyle name="Normal 2 4 3 6 4 2" xfId="11724" xr:uid="{00000000-0005-0000-0000-0000B0770000}"/>
    <cellStyle name="Normal 2 4 3 6 5" xfId="11725" xr:uid="{00000000-0005-0000-0000-0000B1770000}"/>
    <cellStyle name="Normal 2 4 3 7" xfId="11726" xr:uid="{00000000-0005-0000-0000-0000B2770000}"/>
    <cellStyle name="Normal 2 4 3 7 2" xfId="11727" xr:uid="{00000000-0005-0000-0000-0000B3770000}"/>
    <cellStyle name="Normal 2 4 3 7 2 2" xfId="11728" xr:uid="{00000000-0005-0000-0000-0000B4770000}"/>
    <cellStyle name="Normal 2 4 3 7 2 2 2" xfId="11729" xr:uid="{00000000-0005-0000-0000-0000B5770000}"/>
    <cellStyle name="Normal 2 4 3 7 2 3" xfId="11730" xr:uid="{00000000-0005-0000-0000-0000B6770000}"/>
    <cellStyle name="Normal 2 4 3 7 3" xfId="11731" xr:uid="{00000000-0005-0000-0000-0000B7770000}"/>
    <cellStyle name="Normal 2 4 3 7 3 2" xfId="11732" xr:uid="{00000000-0005-0000-0000-0000B8770000}"/>
    <cellStyle name="Normal 2 4 3 7 4" xfId="11733" xr:uid="{00000000-0005-0000-0000-0000B9770000}"/>
    <cellStyle name="Normal 2 4 3 7 4 2" xfId="11734" xr:uid="{00000000-0005-0000-0000-0000BA770000}"/>
    <cellStyle name="Normal 2 4 3 7 5" xfId="11735" xr:uid="{00000000-0005-0000-0000-0000BB770000}"/>
    <cellStyle name="Normal 2 4 3 8" xfId="11736" xr:uid="{00000000-0005-0000-0000-0000BC770000}"/>
    <cellStyle name="Normal 2 4 3 8 2" xfId="11737" xr:uid="{00000000-0005-0000-0000-0000BD770000}"/>
    <cellStyle name="Normal 2 4 3 8 2 2" xfId="11738" xr:uid="{00000000-0005-0000-0000-0000BE770000}"/>
    <cellStyle name="Normal 2 4 3 8 3" xfId="11739" xr:uid="{00000000-0005-0000-0000-0000BF770000}"/>
    <cellStyle name="Normal 2 4 3 8 3 2" xfId="11740" xr:uid="{00000000-0005-0000-0000-0000C0770000}"/>
    <cellStyle name="Normal 2 4 3 8 4" xfId="11741" xr:uid="{00000000-0005-0000-0000-0000C1770000}"/>
    <cellStyle name="Normal 2 4 3 9" xfId="11742" xr:uid="{00000000-0005-0000-0000-0000C2770000}"/>
    <cellStyle name="Normal 2 4 3 9 2" xfId="11743" xr:uid="{00000000-0005-0000-0000-0000C3770000}"/>
    <cellStyle name="Normal 2 4 3 9 2 2" xfId="11744" xr:uid="{00000000-0005-0000-0000-0000C4770000}"/>
    <cellStyle name="Normal 2 4 3 9 3" xfId="11745" xr:uid="{00000000-0005-0000-0000-0000C5770000}"/>
    <cellStyle name="Normal 2 4 3 9 3 2" xfId="11746" xr:uid="{00000000-0005-0000-0000-0000C6770000}"/>
    <cellStyle name="Normal 2 4 3 9 4" xfId="11747" xr:uid="{00000000-0005-0000-0000-0000C7770000}"/>
    <cellStyle name="Normal 2 4 4" xfId="11748" xr:uid="{00000000-0005-0000-0000-0000C8770000}"/>
    <cellStyle name="Normal 2 4 4 10" xfId="11749" xr:uid="{00000000-0005-0000-0000-0000C9770000}"/>
    <cellStyle name="Normal 2 4 4 10 2" xfId="11750" xr:uid="{00000000-0005-0000-0000-0000CA770000}"/>
    <cellStyle name="Normal 2 4 4 10 2 2" xfId="11751" xr:uid="{00000000-0005-0000-0000-0000CB770000}"/>
    <cellStyle name="Normal 2 4 4 10 3" xfId="11752" xr:uid="{00000000-0005-0000-0000-0000CC770000}"/>
    <cellStyle name="Normal 2 4 4 11" xfId="11753" xr:uid="{00000000-0005-0000-0000-0000CD770000}"/>
    <cellStyle name="Normal 2 4 4 11 2" xfId="11754" xr:uid="{00000000-0005-0000-0000-0000CE770000}"/>
    <cellStyle name="Normal 2 4 4 12" xfId="11755" xr:uid="{00000000-0005-0000-0000-0000CF770000}"/>
    <cellStyle name="Normal 2 4 4 12 2" xfId="11756" xr:uid="{00000000-0005-0000-0000-0000D0770000}"/>
    <cellStyle name="Normal 2 4 4 13" xfId="11757" xr:uid="{00000000-0005-0000-0000-0000D1770000}"/>
    <cellStyle name="Normal 2 4 4 13 2" xfId="11758" xr:uid="{00000000-0005-0000-0000-0000D2770000}"/>
    <cellStyle name="Normal 2 4 4 14" xfId="11759" xr:uid="{00000000-0005-0000-0000-0000D3770000}"/>
    <cellStyle name="Normal 2 4 4 2" xfId="11760" xr:uid="{00000000-0005-0000-0000-0000D4770000}"/>
    <cellStyle name="Normal 2 4 4 2 2" xfId="11761" xr:uid="{00000000-0005-0000-0000-0000D5770000}"/>
    <cellStyle name="Normal 2 4 4 2 2 2" xfId="11762" xr:uid="{00000000-0005-0000-0000-0000D6770000}"/>
    <cellStyle name="Normal 2 4 4 2 2 2 2" xfId="11763" xr:uid="{00000000-0005-0000-0000-0000D7770000}"/>
    <cellStyle name="Normal 2 4 4 2 2 2 2 2" xfId="11764" xr:uid="{00000000-0005-0000-0000-0000D8770000}"/>
    <cellStyle name="Normal 2 4 4 2 2 2 3" xfId="11765" xr:uid="{00000000-0005-0000-0000-0000D9770000}"/>
    <cellStyle name="Normal 2 4 4 2 2 3" xfId="11766" xr:uid="{00000000-0005-0000-0000-0000DA770000}"/>
    <cellStyle name="Normal 2 4 4 2 2 3 2" xfId="11767" xr:uid="{00000000-0005-0000-0000-0000DB770000}"/>
    <cellStyle name="Normal 2 4 4 2 2 4" xfId="11768" xr:uid="{00000000-0005-0000-0000-0000DC770000}"/>
    <cellStyle name="Normal 2 4 4 2 2 4 2" xfId="11769" xr:uid="{00000000-0005-0000-0000-0000DD770000}"/>
    <cellStyle name="Normal 2 4 4 2 2 5" xfId="11770" xr:uid="{00000000-0005-0000-0000-0000DE770000}"/>
    <cellStyle name="Normal 2 4 4 2 2 5 2" xfId="11771" xr:uid="{00000000-0005-0000-0000-0000DF770000}"/>
    <cellStyle name="Normal 2 4 4 2 2 6" xfId="11772" xr:uid="{00000000-0005-0000-0000-0000E0770000}"/>
    <cellStyle name="Normal 2 4 4 2 3" xfId="11773" xr:uid="{00000000-0005-0000-0000-0000E1770000}"/>
    <cellStyle name="Normal 2 4 4 2 3 2" xfId="11774" xr:uid="{00000000-0005-0000-0000-0000E2770000}"/>
    <cellStyle name="Normal 2 4 4 2 3 2 2" xfId="11775" xr:uid="{00000000-0005-0000-0000-0000E3770000}"/>
    <cellStyle name="Normal 2 4 4 2 3 3" xfId="11776" xr:uid="{00000000-0005-0000-0000-0000E4770000}"/>
    <cellStyle name="Normal 2 4 4 2 3 3 2" xfId="11777" xr:uid="{00000000-0005-0000-0000-0000E5770000}"/>
    <cellStyle name="Normal 2 4 4 2 3 4" xfId="11778" xr:uid="{00000000-0005-0000-0000-0000E6770000}"/>
    <cellStyle name="Normal 2 4 4 2 4" xfId="11779" xr:uid="{00000000-0005-0000-0000-0000E7770000}"/>
    <cellStyle name="Normal 2 4 4 2 4 2" xfId="11780" xr:uid="{00000000-0005-0000-0000-0000E8770000}"/>
    <cellStyle name="Normal 2 4 4 2 4 2 2" xfId="11781" xr:uid="{00000000-0005-0000-0000-0000E9770000}"/>
    <cellStyle name="Normal 2 4 4 2 4 3" xfId="11782" xr:uid="{00000000-0005-0000-0000-0000EA770000}"/>
    <cellStyle name="Normal 2 4 4 2 5" xfId="11783" xr:uid="{00000000-0005-0000-0000-0000EB770000}"/>
    <cellStyle name="Normal 2 4 4 2 5 2" xfId="11784" xr:uid="{00000000-0005-0000-0000-0000EC770000}"/>
    <cellStyle name="Normal 2 4 4 2 6" xfId="11785" xr:uid="{00000000-0005-0000-0000-0000ED770000}"/>
    <cellStyle name="Normal 2 4 4 2 6 2" xfId="11786" xr:uid="{00000000-0005-0000-0000-0000EE770000}"/>
    <cellStyle name="Normal 2 4 4 2 7" xfId="11787" xr:uid="{00000000-0005-0000-0000-0000EF770000}"/>
    <cellStyle name="Normal 2 4 4 3" xfId="11788" xr:uid="{00000000-0005-0000-0000-0000F0770000}"/>
    <cellStyle name="Normal 2 4 4 3 2" xfId="11789" xr:uid="{00000000-0005-0000-0000-0000F1770000}"/>
    <cellStyle name="Normal 2 4 4 3 2 2" xfId="11790" xr:uid="{00000000-0005-0000-0000-0000F2770000}"/>
    <cellStyle name="Normal 2 4 4 3 2 2 2" xfId="11791" xr:uid="{00000000-0005-0000-0000-0000F3770000}"/>
    <cellStyle name="Normal 2 4 4 3 2 2 2 2" xfId="11792" xr:uid="{00000000-0005-0000-0000-0000F4770000}"/>
    <cellStyle name="Normal 2 4 4 3 2 2 3" xfId="11793" xr:uid="{00000000-0005-0000-0000-0000F5770000}"/>
    <cellStyle name="Normal 2 4 4 3 2 3" xfId="11794" xr:uid="{00000000-0005-0000-0000-0000F6770000}"/>
    <cellStyle name="Normal 2 4 4 3 2 3 2" xfId="11795" xr:uid="{00000000-0005-0000-0000-0000F7770000}"/>
    <cellStyle name="Normal 2 4 4 3 2 4" xfId="11796" xr:uid="{00000000-0005-0000-0000-0000F8770000}"/>
    <cellStyle name="Normal 2 4 4 3 2 4 2" xfId="11797" xr:uid="{00000000-0005-0000-0000-0000F9770000}"/>
    <cellStyle name="Normal 2 4 4 3 2 5" xfId="11798" xr:uid="{00000000-0005-0000-0000-0000FA770000}"/>
    <cellStyle name="Normal 2 4 4 3 3" xfId="11799" xr:uid="{00000000-0005-0000-0000-0000FB770000}"/>
    <cellStyle name="Normal 2 4 4 3 3 2" xfId="11800" xr:uid="{00000000-0005-0000-0000-0000FC770000}"/>
    <cellStyle name="Normal 2 4 4 3 3 2 2" xfId="11801" xr:uid="{00000000-0005-0000-0000-0000FD770000}"/>
    <cellStyle name="Normal 2 4 4 3 3 3" xfId="11802" xr:uid="{00000000-0005-0000-0000-0000FE770000}"/>
    <cellStyle name="Normal 2 4 4 3 3 3 2" xfId="11803" xr:uid="{00000000-0005-0000-0000-0000FF770000}"/>
    <cellStyle name="Normal 2 4 4 3 3 4" xfId="11804" xr:uid="{00000000-0005-0000-0000-000000780000}"/>
    <cellStyle name="Normal 2 4 4 3 4" xfId="11805" xr:uid="{00000000-0005-0000-0000-000001780000}"/>
    <cellStyle name="Normal 2 4 4 3 4 2" xfId="11806" xr:uid="{00000000-0005-0000-0000-000002780000}"/>
    <cellStyle name="Normal 2 4 4 3 4 2 2" xfId="11807" xr:uid="{00000000-0005-0000-0000-000003780000}"/>
    <cellStyle name="Normal 2 4 4 3 4 3" xfId="11808" xr:uid="{00000000-0005-0000-0000-000004780000}"/>
    <cellStyle name="Normal 2 4 4 3 5" xfId="11809" xr:uid="{00000000-0005-0000-0000-000005780000}"/>
    <cellStyle name="Normal 2 4 4 3 5 2" xfId="11810" xr:uid="{00000000-0005-0000-0000-000006780000}"/>
    <cellStyle name="Normal 2 4 4 3 6" xfId="11811" xr:uid="{00000000-0005-0000-0000-000007780000}"/>
    <cellStyle name="Normal 2 4 4 3 6 2" xfId="11812" xr:uid="{00000000-0005-0000-0000-000008780000}"/>
    <cellStyle name="Normal 2 4 4 3 7" xfId="11813" xr:uid="{00000000-0005-0000-0000-000009780000}"/>
    <cellStyle name="Normal 2 4 4 4" xfId="11814" xr:uid="{00000000-0005-0000-0000-00000A780000}"/>
    <cellStyle name="Normal 2 4 4 4 2" xfId="11815" xr:uid="{00000000-0005-0000-0000-00000B780000}"/>
    <cellStyle name="Normal 2 4 4 4 2 2" xfId="11816" xr:uid="{00000000-0005-0000-0000-00000C780000}"/>
    <cellStyle name="Normal 2 4 4 4 2 2 2" xfId="11817" xr:uid="{00000000-0005-0000-0000-00000D780000}"/>
    <cellStyle name="Normal 2 4 4 4 2 2 2 2" xfId="11818" xr:uid="{00000000-0005-0000-0000-00000E780000}"/>
    <cellStyle name="Normal 2 4 4 4 2 2 3" xfId="11819" xr:uid="{00000000-0005-0000-0000-00000F780000}"/>
    <cellStyle name="Normal 2 4 4 4 2 3" xfId="11820" xr:uid="{00000000-0005-0000-0000-000010780000}"/>
    <cellStyle name="Normal 2 4 4 4 2 3 2" xfId="11821" xr:uid="{00000000-0005-0000-0000-000011780000}"/>
    <cellStyle name="Normal 2 4 4 4 2 4" xfId="11822" xr:uid="{00000000-0005-0000-0000-000012780000}"/>
    <cellStyle name="Normal 2 4 4 4 2 4 2" xfId="11823" xr:uid="{00000000-0005-0000-0000-000013780000}"/>
    <cellStyle name="Normal 2 4 4 4 2 5" xfId="11824" xr:uid="{00000000-0005-0000-0000-000014780000}"/>
    <cellStyle name="Normal 2 4 4 4 3" xfId="11825" xr:uid="{00000000-0005-0000-0000-000015780000}"/>
    <cellStyle name="Normal 2 4 4 4 3 2" xfId="11826" xr:uid="{00000000-0005-0000-0000-000016780000}"/>
    <cellStyle name="Normal 2 4 4 4 3 2 2" xfId="11827" xr:uid="{00000000-0005-0000-0000-000017780000}"/>
    <cellStyle name="Normal 2 4 4 4 3 3" xfId="11828" xr:uid="{00000000-0005-0000-0000-000018780000}"/>
    <cellStyle name="Normal 2 4 4 4 3 3 2" xfId="11829" xr:uid="{00000000-0005-0000-0000-000019780000}"/>
    <cellStyle name="Normal 2 4 4 4 3 4" xfId="11830" xr:uid="{00000000-0005-0000-0000-00001A780000}"/>
    <cellStyle name="Normal 2 4 4 4 4" xfId="11831" xr:uid="{00000000-0005-0000-0000-00001B780000}"/>
    <cellStyle name="Normal 2 4 4 4 4 2" xfId="11832" xr:uid="{00000000-0005-0000-0000-00001C780000}"/>
    <cellStyle name="Normal 2 4 4 4 4 2 2" xfId="11833" xr:uid="{00000000-0005-0000-0000-00001D780000}"/>
    <cellStyle name="Normal 2 4 4 4 4 3" xfId="11834" xr:uid="{00000000-0005-0000-0000-00001E780000}"/>
    <cellStyle name="Normal 2 4 4 4 5" xfId="11835" xr:uid="{00000000-0005-0000-0000-00001F780000}"/>
    <cellStyle name="Normal 2 4 4 4 5 2" xfId="11836" xr:uid="{00000000-0005-0000-0000-000020780000}"/>
    <cellStyle name="Normal 2 4 4 4 6" xfId="11837" xr:uid="{00000000-0005-0000-0000-000021780000}"/>
    <cellStyle name="Normal 2 4 4 5" xfId="11838" xr:uid="{00000000-0005-0000-0000-000022780000}"/>
    <cellStyle name="Normal 2 4 4 5 2" xfId="11839" xr:uid="{00000000-0005-0000-0000-000023780000}"/>
    <cellStyle name="Normal 2 4 4 5 2 2" xfId="11840" xr:uid="{00000000-0005-0000-0000-000024780000}"/>
    <cellStyle name="Normal 2 4 4 5 2 2 2" xfId="11841" xr:uid="{00000000-0005-0000-0000-000025780000}"/>
    <cellStyle name="Normal 2 4 4 5 2 3" xfId="11842" xr:uid="{00000000-0005-0000-0000-000026780000}"/>
    <cellStyle name="Normal 2 4 4 5 3" xfId="11843" xr:uid="{00000000-0005-0000-0000-000027780000}"/>
    <cellStyle name="Normal 2 4 4 5 3 2" xfId="11844" xr:uid="{00000000-0005-0000-0000-000028780000}"/>
    <cellStyle name="Normal 2 4 4 5 4" xfId="11845" xr:uid="{00000000-0005-0000-0000-000029780000}"/>
    <cellStyle name="Normal 2 4 4 5 4 2" xfId="11846" xr:uid="{00000000-0005-0000-0000-00002A780000}"/>
    <cellStyle name="Normal 2 4 4 5 5" xfId="11847" xr:uid="{00000000-0005-0000-0000-00002B780000}"/>
    <cellStyle name="Normal 2 4 4 6" xfId="11848" xr:uid="{00000000-0005-0000-0000-00002C780000}"/>
    <cellStyle name="Normal 2 4 4 6 2" xfId="11849" xr:uid="{00000000-0005-0000-0000-00002D780000}"/>
    <cellStyle name="Normal 2 4 4 6 2 2" xfId="11850" xr:uid="{00000000-0005-0000-0000-00002E780000}"/>
    <cellStyle name="Normal 2 4 4 6 2 2 2" xfId="11851" xr:uid="{00000000-0005-0000-0000-00002F780000}"/>
    <cellStyle name="Normal 2 4 4 6 2 3" xfId="11852" xr:uid="{00000000-0005-0000-0000-000030780000}"/>
    <cellStyle name="Normal 2 4 4 6 3" xfId="11853" xr:uid="{00000000-0005-0000-0000-000031780000}"/>
    <cellStyle name="Normal 2 4 4 6 3 2" xfId="11854" xr:uid="{00000000-0005-0000-0000-000032780000}"/>
    <cellStyle name="Normal 2 4 4 6 4" xfId="11855" xr:uid="{00000000-0005-0000-0000-000033780000}"/>
    <cellStyle name="Normal 2 4 4 6 4 2" xfId="11856" xr:uid="{00000000-0005-0000-0000-000034780000}"/>
    <cellStyle name="Normal 2 4 4 6 5" xfId="11857" xr:uid="{00000000-0005-0000-0000-000035780000}"/>
    <cellStyle name="Normal 2 4 4 7" xfId="11858" xr:uid="{00000000-0005-0000-0000-000036780000}"/>
    <cellStyle name="Normal 2 4 4 7 2" xfId="11859" xr:uid="{00000000-0005-0000-0000-000037780000}"/>
    <cellStyle name="Normal 2 4 4 7 2 2" xfId="11860" xr:uid="{00000000-0005-0000-0000-000038780000}"/>
    <cellStyle name="Normal 2 4 4 7 3" xfId="11861" xr:uid="{00000000-0005-0000-0000-000039780000}"/>
    <cellStyle name="Normal 2 4 4 7 3 2" xfId="11862" xr:uid="{00000000-0005-0000-0000-00003A780000}"/>
    <cellStyle name="Normal 2 4 4 7 4" xfId="11863" xr:uid="{00000000-0005-0000-0000-00003B780000}"/>
    <cellStyle name="Normal 2 4 4 8" xfId="11864" xr:uid="{00000000-0005-0000-0000-00003C780000}"/>
    <cellStyle name="Normal 2 4 4 8 2" xfId="11865" xr:uid="{00000000-0005-0000-0000-00003D780000}"/>
    <cellStyle name="Normal 2 4 4 8 2 2" xfId="11866" xr:uid="{00000000-0005-0000-0000-00003E780000}"/>
    <cellStyle name="Normal 2 4 4 8 3" xfId="11867" xr:uid="{00000000-0005-0000-0000-00003F780000}"/>
    <cellStyle name="Normal 2 4 4 8 3 2" xfId="11868" xr:uid="{00000000-0005-0000-0000-000040780000}"/>
    <cellStyle name="Normal 2 4 4 8 4" xfId="11869" xr:uid="{00000000-0005-0000-0000-000041780000}"/>
    <cellStyle name="Normal 2 4 4 9" xfId="11870" xr:uid="{00000000-0005-0000-0000-000042780000}"/>
    <cellStyle name="Normal 2 4 4 9 2" xfId="11871" xr:uid="{00000000-0005-0000-0000-000043780000}"/>
    <cellStyle name="Normal 2 4 4 9 2 2" xfId="11872" xr:uid="{00000000-0005-0000-0000-000044780000}"/>
    <cellStyle name="Normal 2 4 4 9 3" xfId="11873" xr:uid="{00000000-0005-0000-0000-000045780000}"/>
    <cellStyle name="Normal 2 4 5" xfId="11874" xr:uid="{00000000-0005-0000-0000-000046780000}"/>
    <cellStyle name="Normal 2 4 5 2" xfId="11875" xr:uid="{00000000-0005-0000-0000-000047780000}"/>
    <cellStyle name="Normal 2 4 5 2 2" xfId="11876" xr:uid="{00000000-0005-0000-0000-000048780000}"/>
    <cellStyle name="Normal 2 4 5 2 2 2" xfId="11877" xr:uid="{00000000-0005-0000-0000-000049780000}"/>
    <cellStyle name="Normal 2 4 5 2 2 2 2" xfId="11878" xr:uid="{00000000-0005-0000-0000-00004A780000}"/>
    <cellStyle name="Normal 2 4 5 2 2 3" xfId="11879" xr:uid="{00000000-0005-0000-0000-00004B780000}"/>
    <cellStyle name="Normal 2 4 5 2 3" xfId="11880" xr:uid="{00000000-0005-0000-0000-00004C780000}"/>
    <cellStyle name="Normal 2 4 5 2 3 2" xfId="11881" xr:uid="{00000000-0005-0000-0000-00004D780000}"/>
    <cellStyle name="Normal 2 4 5 2 4" xfId="11882" xr:uid="{00000000-0005-0000-0000-00004E780000}"/>
    <cellStyle name="Normal 2 4 5 2 4 2" xfId="11883" xr:uid="{00000000-0005-0000-0000-00004F780000}"/>
    <cellStyle name="Normal 2 4 5 2 5" xfId="11884" xr:uid="{00000000-0005-0000-0000-000050780000}"/>
    <cellStyle name="Normal 2 4 5 2 5 2" xfId="11885" xr:uid="{00000000-0005-0000-0000-000051780000}"/>
    <cellStyle name="Normal 2 4 5 2 6" xfId="11886" xr:uid="{00000000-0005-0000-0000-000052780000}"/>
    <cellStyle name="Normal 2 4 5 3" xfId="11887" xr:uid="{00000000-0005-0000-0000-000053780000}"/>
    <cellStyle name="Normal 2 4 5 3 2" xfId="11888" xr:uid="{00000000-0005-0000-0000-000054780000}"/>
    <cellStyle name="Normal 2 4 5 3 2 2" xfId="11889" xr:uid="{00000000-0005-0000-0000-000055780000}"/>
    <cellStyle name="Normal 2 4 5 3 3" xfId="11890" xr:uid="{00000000-0005-0000-0000-000056780000}"/>
    <cellStyle name="Normal 2 4 5 3 3 2" xfId="11891" xr:uid="{00000000-0005-0000-0000-000057780000}"/>
    <cellStyle name="Normal 2 4 5 3 4" xfId="11892" xr:uid="{00000000-0005-0000-0000-000058780000}"/>
    <cellStyle name="Normal 2 4 5 4" xfId="11893" xr:uid="{00000000-0005-0000-0000-000059780000}"/>
    <cellStyle name="Normal 2 4 5 4 2" xfId="11894" xr:uid="{00000000-0005-0000-0000-00005A780000}"/>
    <cellStyle name="Normal 2 4 5 4 2 2" xfId="11895" xr:uid="{00000000-0005-0000-0000-00005B780000}"/>
    <cellStyle name="Normal 2 4 5 4 3" xfId="11896" xr:uid="{00000000-0005-0000-0000-00005C780000}"/>
    <cellStyle name="Normal 2 4 5 5" xfId="11897" xr:uid="{00000000-0005-0000-0000-00005D780000}"/>
    <cellStyle name="Normal 2 4 5 5 2" xfId="11898" xr:uid="{00000000-0005-0000-0000-00005E780000}"/>
    <cellStyle name="Normal 2 4 5 6" xfId="11899" xr:uid="{00000000-0005-0000-0000-00005F780000}"/>
    <cellStyle name="Normal 2 4 5 6 2" xfId="11900" xr:uid="{00000000-0005-0000-0000-000060780000}"/>
    <cellStyle name="Normal 2 4 5 7" xfId="11901" xr:uid="{00000000-0005-0000-0000-000061780000}"/>
    <cellStyle name="Normal 2 4 6" xfId="11902" xr:uid="{00000000-0005-0000-0000-000062780000}"/>
    <cellStyle name="Normal 2 4 6 2" xfId="11903" xr:uid="{00000000-0005-0000-0000-000063780000}"/>
    <cellStyle name="Normal 2 4 6 2 2" xfId="11904" xr:uid="{00000000-0005-0000-0000-000064780000}"/>
    <cellStyle name="Normal 2 4 6 2 2 2" xfId="11905" xr:uid="{00000000-0005-0000-0000-000065780000}"/>
    <cellStyle name="Normal 2 4 6 2 2 2 2" xfId="11906" xr:uid="{00000000-0005-0000-0000-000066780000}"/>
    <cellStyle name="Normal 2 4 6 2 2 3" xfId="11907" xr:uid="{00000000-0005-0000-0000-000067780000}"/>
    <cellStyle name="Normal 2 4 6 2 3" xfId="11908" xr:uid="{00000000-0005-0000-0000-000068780000}"/>
    <cellStyle name="Normal 2 4 6 2 3 2" xfId="11909" xr:uid="{00000000-0005-0000-0000-000069780000}"/>
    <cellStyle name="Normal 2 4 6 2 4" xfId="11910" xr:uid="{00000000-0005-0000-0000-00006A780000}"/>
    <cellStyle name="Normal 2 4 6 2 4 2" xfId="11911" xr:uid="{00000000-0005-0000-0000-00006B780000}"/>
    <cellStyle name="Normal 2 4 6 2 5" xfId="11912" xr:uid="{00000000-0005-0000-0000-00006C780000}"/>
    <cellStyle name="Normal 2 4 6 3" xfId="11913" xr:uid="{00000000-0005-0000-0000-00006D780000}"/>
    <cellStyle name="Normal 2 4 6 3 2" xfId="11914" xr:uid="{00000000-0005-0000-0000-00006E780000}"/>
    <cellStyle name="Normal 2 4 6 3 2 2" xfId="11915" xr:uid="{00000000-0005-0000-0000-00006F780000}"/>
    <cellStyle name="Normal 2 4 6 3 3" xfId="11916" xr:uid="{00000000-0005-0000-0000-000070780000}"/>
    <cellStyle name="Normal 2 4 6 3 3 2" xfId="11917" xr:uid="{00000000-0005-0000-0000-000071780000}"/>
    <cellStyle name="Normal 2 4 6 3 4" xfId="11918" xr:uid="{00000000-0005-0000-0000-000072780000}"/>
    <cellStyle name="Normal 2 4 6 4" xfId="11919" xr:uid="{00000000-0005-0000-0000-000073780000}"/>
    <cellStyle name="Normal 2 4 6 4 2" xfId="11920" xr:uid="{00000000-0005-0000-0000-000074780000}"/>
    <cellStyle name="Normal 2 4 6 4 2 2" xfId="11921" xr:uid="{00000000-0005-0000-0000-000075780000}"/>
    <cellStyle name="Normal 2 4 6 4 3" xfId="11922" xr:uid="{00000000-0005-0000-0000-000076780000}"/>
    <cellStyle name="Normal 2 4 6 5" xfId="11923" xr:uid="{00000000-0005-0000-0000-000077780000}"/>
    <cellStyle name="Normal 2 4 6 5 2" xfId="11924" xr:uid="{00000000-0005-0000-0000-000078780000}"/>
    <cellStyle name="Normal 2 4 6 6" xfId="11925" xr:uid="{00000000-0005-0000-0000-000079780000}"/>
    <cellStyle name="Normal 2 4 6 6 2" xfId="11926" xr:uid="{00000000-0005-0000-0000-00007A780000}"/>
    <cellStyle name="Normal 2 4 6 7" xfId="11927" xr:uid="{00000000-0005-0000-0000-00007B780000}"/>
    <cellStyle name="Normal 2 4 7" xfId="11928" xr:uid="{00000000-0005-0000-0000-00007C780000}"/>
    <cellStyle name="Normal 2 4 7 2" xfId="11929" xr:uid="{00000000-0005-0000-0000-00007D780000}"/>
    <cellStyle name="Normal 2 4 7 2 2" xfId="11930" xr:uid="{00000000-0005-0000-0000-00007E780000}"/>
    <cellStyle name="Normal 2 4 7 2 2 2" xfId="11931" xr:uid="{00000000-0005-0000-0000-00007F780000}"/>
    <cellStyle name="Normal 2 4 7 2 2 2 2" xfId="11932" xr:uid="{00000000-0005-0000-0000-000080780000}"/>
    <cellStyle name="Normal 2 4 7 2 2 3" xfId="11933" xr:uid="{00000000-0005-0000-0000-000081780000}"/>
    <cellStyle name="Normal 2 4 7 2 3" xfId="11934" xr:uid="{00000000-0005-0000-0000-000082780000}"/>
    <cellStyle name="Normal 2 4 7 2 3 2" xfId="11935" xr:uid="{00000000-0005-0000-0000-000083780000}"/>
    <cellStyle name="Normal 2 4 7 2 4" xfId="11936" xr:uid="{00000000-0005-0000-0000-000084780000}"/>
    <cellStyle name="Normal 2 4 7 2 4 2" xfId="11937" xr:uid="{00000000-0005-0000-0000-000085780000}"/>
    <cellStyle name="Normal 2 4 7 2 5" xfId="11938" xr:uid="{00000000-0005-0000-0000-000086780000}"/>
    <cellStyle name="Normal 2 4 7 3" xfId="11939" xr:uid="{00000000-0005-0000-0000-000087780000}"/>
    <cellStyle name="Normal 2 4 7 3 2" xfId="11940" xr:uid="{00000000-0005-0000-0000-000088780000}"/>
    <cellStyle name="Normal 2 4 7 3 2 2" xfId="11941" xr:uid="{00000000-0005-0000-0000-000089780000}"/>
    <cellStyle name="Normal 2 4 7 3 3" xfId="11942" xr:uid="{00000000-0005-0000-0000-00008A780000}"/>
    <cellStyle name="Normal 2 4 7 3 3 2" xfId="11943" xr:uid="{00000000-0005-0000-0000-00008B780000}"/>
    <cellStyle name="Normal 2 4 7 3 4" xfId="11944" xr:uid="{00000000-0005-0000-0000-00008C780000}"/>
    <cellStyle name="Normal 2 4 7 4" xfId="11945" xr:uid="{00000000-0005-0000-0000-00008D780000}"/>
    <cellStyle name="Normal 2 4 7 4 2" xfId="11946" xr:uid="{00000000-0005-0000-0000-00008E780000}"/>
    <cellStyle name="Normal 2 4 7 4 2 2" xfId="11947" xr:uid="{00000000-0005-0000-0000-00008F780000}"/>
    <cellStyle name="Normal 2 4 7 4 3" xfId="11948" xr:uid="{00000000-0005-0000-0000-000090780000}"/>
    <cellStyle name="Normal 2 4 7 5" xfId="11949" xr:uid="{00000000-0005-0000-0000-000091780000}"/>
    <cellStyle name="Normal 2 4 7 5 2" xfId="11950" xr:uid="{00000000-0005-0000-0000-000092780000}"/>
    <cellStyle name="Normal 2 4 7 6" xfId="11951" xr:uid="{00000000-0005-0000-0000-000093780000}"/>
    <cellStyle name="Normal 2 4 8" xfId="11952" xr:uid="{00000000-0005-0000-0000-000094780000}"/>
    <cellStyle name="Normal 2 4 8 2" xfId="11953" xr:uid="{00000000-0005-0000-0000-000095780000}"/>
    <cellStyle name="Normal 2 4 8 2 2" xfId="11954" xr:uid="{00000000-0005-0000-0000-000096780000}"/>
    <cellStyle name="Normal 2 4 8 2 2 2" xfId="11955" xr:uid="{00000000-0005-0000-0000-000097780000}"/>
    <cellStyle name="Normal 2 4 8 2 3" xfId="11956" xr:uid="{00000000-0005-0000-0000-000098780000}"/>
    <cellStyle name="Normal 2 4 8 3" xfId="11957" xr:uid="{00000000-0005-0000-0000-000099780000}"/>
    <cellStyle name="Normal 2 4 8 3 2" xfId="11958" xr:uid="{00000000-0005-0000-0000-00009A780000}"/>
    <cellStyle name="Normal 2 4 8 4" xfId="11959" xr:uid="{00000000-0005-0000-0000-00009B780000}"/>
    <cellStyle name="Normal 2 4 8 4 2" xfId="11960" xr:uid="{00000000-0005-0000-0000-00009C780000}"/>
    <cellStyle name="Normal 2 4 8 5" xfId="11961" xr:uid="{00000000-0005-0000-0000-00009D780000}"/>
    <cellStyle name="Normal 2 4 9" xfId="11962" xr:uid="{00000000-0005-0000-0000-00009E780000}"/>
    <cellStyle name="Normal 2 4 9 2" xfId="11963" xr:uid="{00000000-0005-0000-0000-00009F780000}"/>
    <cellStyle name="Normal 2 4 9 2 2" xfId="11964" xr:uid="{00000000-0005-0000-0000-0000A0780000}"/>
    <cellStyle name="Normal 2 4 9 2 2 2" xfId="11965" xr:uid="{00000000-0005-0000-0000-0000A1780000}"/>
    <cellStyle name="Normal 2 4 9 2 3" xfId="11966" xr:uid="{00000000-0005-0000-0000-0000A2780000}"/>
    <cellStyle name="Normal 2 4 9 3" xfId="11967" xr:uid="{00000000-0005-0000-0000-0000A3780000}"/>
    <cellStyle name="Normal 2 4 9 3 2" xfId="11968" xr:uid="{00000000-0005-0000-0000-0000A4780000}"/>
    <cellStyle name="Normal 2 4 9 4" xfId="11969" xr:uid="{00000000-0005-0000-0000-0000A5780000}"/>
    <cellStyle name="Normal 2 4 9 4 2" xfId="11970" xr:uid="{00000000-0005-0000-0000-0000A6780000}"/>
    <cellStyle name="Normal 2 4 9 5" xfId="11971" xr:uid="{00000000-0005-0000-0000-0000A7780000}"/>
    <cellStyle name="Normal 2 5" xfId="11972" xr:uid="{00000000-0005-0000-0000-0000A8780000}"/>
    <cellStyle name="Normal 2 5 10" xfId="11973" xr:uid="{00000000-0005-0000-0000-0000A9780000}"/>
    <cellStyle name="Normal 2 5 10 2" xfId="11974" xr:uid="{00000000-0005-0000-0000-0000AA780000}"/>
    <cellStyle name="Normal 2 5 10 2 2" xfId="11975" xr:uid="{00000000-0005-0000-0000-0000AB780000}"/>
    <cellStyle name="Normal 2 5 10 3" xfId="11976" xr:uid="{00000000-0005-0000-0000-0000AC780000}"/>
    <cellStyle name="Normal 2 5 11" xfId="11977" xr:uid="{00000000-0005-0000-0000-0000AD780000}"/>
    <cellStyle name="Normal 2 5 11 2" xfId="11978" xr:uid="{00000000-0005-0000-0000-0000AE780000}"/>
    <cellStyle name="Normal 2 5 11 2 2" xfId="11979" xr:uid="{00000000-0005-0000-0000-0000AF780000}"/>
    <cellStyle name="Normal 2 5 11 3" xfId="11980" xr:uid="{00000000-0005-0000-0000-0000B0780000}"/>
    <cellStyle name="Normal 2 5 12" xfId="11981" xr:uid="{00000000-0005-0000-0000-0000B1780000}"/>
    <cellStyle name="Normal 2 5 12 2" xfId="11982" xr:uid="{00000000-0005-0000-0000-0000B2780000}"/>
    <cellStyle name="Normal 2 5 13" xfId="11983" xr:uid="{00000000-0005-0000-0000-0000B3780000}"/>
    <cellStyle name="Normal 2 5 13 2" xfId="11984" xr:uid="{00000000-0005-0000-0000-0000B4780000}"/>
    <cellStyle name="Normal 2 5 14" xfId="11985" xr:uid="{00000000-0005-0000-0000-0000B5780000}"/>
    <cellStyle name="Normal 2 5 14 2" xfId="11986" xr:uid="{00000000-0005-0000-0000-0000B6780000}"/>
    <cellStyle name="Normal 2 5 15" xfId="11987" xr:uid="{00000000-0005-0000-0000-0000B7780000}"/>
    <cellStyle name="Normal 2 5 2" xfId="11988" xr:uid="{00000000-0005-0000-0000-0000B8780000}"/>
    <cellStyle name="Normal 2 5 2 10" xfId="11989" xr:uid="{00000000-0005-0000-0000-0000B9780000}"/>
    <cellStyle name="Normal 2 5 2 10 2" xfId="11990" xr:uid="{00000000-0005-0000-0000-0000BA780000}"/>
    <cellStyle name="Normal 2 5 2 10 2 2" xfId="11991" xr:uid="{00000000-0005-0000-0000-0000BB780000}"/>
    <cellStyle name="Normal 2 5 2 10 3" xfId="11992" xr:uid="{00000000-0005-0000-0000-0000BC780000}"/>
    <cellStyle name="Normal 2 5 2 11" xfId="11993" xr:uid="{00000000-0005-0000-0000-0000BD780000}"/>
    <cellStyle name="Normal 2 5 2 11 2" xfId="11994" xr:uid="{00000000-0005-0000-0000-0000BE780000}"/>
    <cellStyle name="Normal 2 5 2 12" xfId="11995" xr:uid="{00000000-0005-0000-0000-0000BF780000}"/>
    <cellStyle name="Normal 2 5 2 12 2" xfId="11996" xr:uid="{00000000-0005-0000-0000-0000C0780000}"/>
    <cellStyle name="Normal 2 5 2 13" xfId="11997" xr:uid="{00000000-0005-0000-0000-0000C1780000}"/>
    <cellStyle name="Normal 2 5 2 13 2" xfId="11998" xr:uid="{00000000-0005-0000-0000-0000C2780000}"/>
    <cellStyle name="Normal 2 5 2 14" xfId="11999" xr:uid="{00000000-0005-0000-0000-0000C3780000}"/>
    <cellStyle name="Normal 2 5 2 2" xfId="12000" xr:uid="{00000000-0005-0000-0000-0000C4780000}"/>
    <cellStyle name="Normal 2 5 2 2 2" xfId="12001" xr:uid="{00000000-0005-0000-0000-0000C5780000}"/>
    <cellStyle name="Normal 2 5 2 2 2 2" xfId="12002" xr:uid="{00000000-0005-0000-0000-0000C6780000}"/>
    <cellStyle name="Normal 2 5 2 2 2 2 2" xfId="12003" xr:uid="{00000000-0005-0000-0000-0000C7780000}"/>
    <cellStyle name="Normal 2 5 2 2 2 2 2 2" xfId="12004" xr:uid="{00000000-0005-0000-0000-0000C8780000}"/>
    <cellStyle name="Normal 2 5 2 2 2 2 3" xfId="12005" xr:uid="{00000000-0005-0000-0000-0000C9780000}"/>
    <cellStyle name="Normal 2 5 2 2 2 3" xfId="12006" xr:uid="{00000000-0005-0000-0000-0000CA780000}"/>
    <cellStyle name="Normal 2 5 2 2 2 3 2" xfId="12007" xr:uid="{00000000-0005-0000-0000-0000CB780000}"/>
    <cellStyle name="Normal 2 5 2 2 2 4" xfId="12008" xr:uid="{00000000-0005-0000-0000-0000CC780000}"/>
    <cellStyle name="Normal 2 5 2 2 2 4 2" xfId="12009" xr:uid="{00000000-0005-0000-0000-0000CD780000}"/>
    <cellStyle name="Normal 2 5 2 2 2 5" xfId="12010" xr:uid="{00000000-0005-0000-0000-0000CE780000}"/>
    <cellStyle name="Normal 2 5 2 2 2 5 2" xfId="12011" xr:uid="{00000000-0005-0000-0000-0000CF780000}"/>
    <cellStyle name="Normal 2 5 2 2 2 6" xfId="12012" xr:uid="{00000000-0005-0000-0000-0000D0780000}"/>
    <cellStyle name="Normal 2 5 2 2 3" xfId="12013" xr:uid="{00000000-0005-0000-0000-0000D1780000}"/>
    <cellStyle name="Normal 2 5 2 2 3 2" xfId="12014" xr:uid="{00000000-0005-0000-0000-0000D2780000}"/>
    <cellStyle name="Normal 2 5 2 2 3 2 2" xfId="12015" xr:uid="{00000000-0005-0000-0000-0000D3780000}"/>
    <cellStyle name="Normal 2 5 2 2 3 3" xfId="12016" xr:uid="{00000000-0005-0000-0000-0000D4780000}"/>
    <cellStyle name="Normal 2 5 2 2 3 3 2" xfId="12017" xr:uid="{00000000-0005-0000-0000-0000D5780000}"/>
    <cellStyle name="Normal 2 5 2 2 3 4" xfId="12018" xr:uid="{00000000-0005-0000-0000-0000D6780000}"/>
    <cellStyle name="Normal 2 5 2 2 4" xfId="12019" xr:uid="{00000000-0005-0000-0000-0000D7780000}"/>
    <cellStyle name="Normal 2 5 2 2 4 2" xfId="12020" xr:uid="{00000000-0005-0000-0000-0000D8780000}"/>
    <cellStyle name="Normal 2 5 2 2 4 2 2" xfId="12021" xr:uid="{00000000-0005-0000-0000-0000D9780000}"/>
    <cellStyle name="Normal 2 5 2 2 4 3" xfId="12022" xr:uid="{00000000-0005-0000-0000-0000DA780000}"/>
    <cellStyle name="Normal 2 5 2 2 5" xfId="12023" xr:uid="{00000000-0005-0000-0000-0000DB780000}"/>
    <cellStyle name="Normal 2 5 2 2 5 2" xfId="12024" xr:uid="{00000000-0005-0000-0000-0000DC780000}"/>
    <cellStyle name="Normal 2 5 2 2 6" xfId="12025" xr:uid="{00000000-0005-0000-0000-0000DD780000}"/>
    <cellStyle name="Normal 2 5 2 2 6 2" xfId="12026" xr:uid="{00000000-0005-0000-0000-0000DE780000}"/>
    <cellStyle name="Normal 2 5 2 2 7" xfId="12027" xr:uid="{00000000-0005-0000-0000-0000DF780000}"/>
    <cellStyle name="Normal 2 5 2 3" xfId="12028" xr:uid="{00000000-0005-0000-0000-0000E0780000}"/>
    <cellStyle name="Normal 2 5 2 3 2" xfId="12029" xr:uid="{00000000-0005-0000-0000-0000E1780000}"/>
    <cellStyle name="Normal 2 5 2 3 2 2" xfId="12030" xr:uid="{00000000-0005-0000-0000-0000E2780000}"/>
    <cellStyle name="Normal 2 5 2 3 2 2 2" xfId="12031" xr:uid="{00000000-0005-0000-0000-0000E3780000}"/>
    <cellStyle name="Normal 2 5 2 3 2 2 2 2" xfId="12032" xr:uid="{00000000-0005-0000-0000-0000E4780000}"/>
    <cellStyle name="Normal 2 5 2 3 2 2 3" xfId="12033" xr:uid="{00000000-0005-0000-0000-0000E5780000}"/>
    <cellStyle name="Normal 2 5 2 3 2 3" xfId="12034" xr:uid="{00000000-0005-0000-0000-0000E6780000}"/>
    <cellStyle name="Normal 2 5 2 3 2 3 2" xfId="12035" xr:uid="{00000000-0005-0000-0000-0000E7780000}"/>
    <cellStyle name="Normal 2 5 2 3 2 4" xfId="12036" xr:uid="{00000000-0005-0000-0000-0000E8780000}"/>
    <cellStyle name="Normal 2 5 2 3 2 4 2" xfId="12037" xr:uid="{00000000-0005-0000-0000-0000E9780000}"/>
    <cellStyle name="Normal 2 5 2 3 2 5" xfId="12038" xr:uid="{00000000-0005-0000-0000-0000EA780000}"/>
    <cellStyle name="Normal 2 5 2 3 3" xfId="12039" xr:uid="{00000000-0005-0000-0000-0000EB780000}"/>
    <cellStyle name="Normal 2 5 2 3 3 2" xfId="12040" xr:uid="{00000000-0005-0000-0000-0000EC780000}"/>
    <cellStyle name="Normal 2 5 2 3 3 2 2" xfId="12041" xr:uid="{00000000-0005-0000-0000-0000ED780000}"/>
    <cellStyle name="Normal 2 5 2 3 3 3" xfId="12042" xr:uid="{00000000-0005-0000-0000-0000EE780000}"/>
    <cellStyle name="Normal 2 5 2 3 3 3 2" xfId="12043" xr:uid="{00000000-0005-0000-0000-0000EF780000}"/>
    <cellStyle name="Normal 2 5 2 3 3 4" xfId="12044" xr:uid="{00000000-0005-0000-0000-0000F0780000}"/>
    <cellStyle name="Normal 2 5 2 3 4" xfId="12045" xr:uid="{00000000-0005-0000-0000-0000F1780000}"/>
    <cellStyle name="Normal 2 5 2 3 4 2" xfId="12046" xr:uid="{00000000-0005-0000-0000-0000F2780000}"/>
    <cellStyle name="Normal 2 5 2 3 4 2 2" xfId="12047" xr:uid="{00000000-0005-0000-0000-0000F3780000}"/>
    <cellStyle name="Normal 2 5 2 3 4 3" xfId="12048" xr:uid="{00000000-0005-0000-0000-0000F4780000}"/>
    <cellStyle name="Normal 2 5 2 3 5" xfId="12049" xr:uid="{00000000-0005-0000-0000-0000F5780000}"/>
    <cellStyle name="Normal 2 5 2 3 5 2" xfId="12050" xr:uid="{00000000-0005-0000-0000-0000F6780000}"/>
    <cellStyle name="Normal 2 5 2 3 6" xfId="12051" xr:uid="{00000000-0005-0000-0000-0000F7780000}"/>
    <cellStyle name="Normal 2 5 2 3 6 2" xfId="12052" xr:uid="{00000000-0005-0000-0000-0000F8780000}"/>
    <cellStyle name="Normal 2 5 2 3 7" xfId="12053" xr:uid="{00000000-0005-0000-0000-0000F9780000}"/>
    <cellStyle name="Normal 2 5 2 4" xfId="12054" xr:uid="{00000000-0005-0000-0000-0000FA780000}"/>
    <cellStyle name="Normal 2 5 2 4 2" xfId="12055" xr:uid="{00000000-0005-0000-0000-0000FB780000}"/>
    <cellStyle name="Normal 2 5 2 4 2 2" xfId="12056" xr:uid="{00000000-0005-0000-0000-0000FC780000}"/>
    <cellStyle name="Normal 2 5 2 4 2 2 2" xfId="12057" xr:uid="{00000000-0005-0000-0000-0000FD780000}"/>
    <cellStyle name="Normal 2 5 2 4 2 2 2 2" xfId="12058" xr:uid="{00000000-0005-0000-0000-0000FE780000}"/>
    <cellStyle name="Normal 2 5 2 4 2 2 3" xfId="12059" xr:uid="{00000000-0005-0000-0000-0000FF780000}"/>
    <cellStyle name="Normal 2 5 2 4 2 3" xfId="12060" xr:uid="{00000000-0005-0000-0000-000000790000}"/>
    <cellStyle name="Normal 2 5 2 4 2 3 2" xfId="12061" xr:uid="{00000000-0005-0000-0000-000001790000}"/>
    <cellStyle name="Normal 2 5 2 4 2 4" xfId="12062" xr:uid="{00000000-0005-0000-0000-000002790000}"/>
    <cellStyle name="Normal 2 5 2 4 2 4 2" xfId="12063" xr:uid="{00000000-0005-0000-0000-000003790000}"/>
    <cellStyle name="Normal 2 5 2 4 2 5" xfId="12064" xr:uid="{00000000-0005-0000-0000-000004790000}"/>
    <cellStyle name="Normal 2 5 2 4 3" xfId="12065" xr:uid="{00000000-0005-0000-0000-000005790000}"/>
    <cellStyle name="Normal 2 5 2 4 3 2" xfId="12066" xr:uid="{00000000-0005-0000-0000-000006790000}"/>
    <cellStyle name="Normal 2 5 2 4 3 2 2" xfId="12067" xr:uid="{00000000-0005-0000-0000-000007790000}"/>
    <cellStyle name="Normal 2 5 2 4 3 3" xfId="12068" xr:uid="{00000000-0005-0000-0000-000008790000}"/>
    <cellStyle name="Normal 2 5 2 4 3 3 2" xfId="12069" xr:uid="{00000000-0005-0000-0000-000009790000}"/>
    <cellStyle name="Normal 2 5 2 4 3 4" xfId="12070" xr:uid="{00000000-0005-0000-0000-00000A790000}"/>
    <cellStyle name="Normal 2 5 2 4 4" xfId="12071" xr:uid="{00000000-0005-0000-0000-00000B790000}"/>
    <cellStyle name="Normal 2 5 2 4 4 2" xfId="12072" xr:uid="{00000000-0005-0000-0000-00000C790000}"/>
    <cellStyle name="Normal 2 5 2 4 4 2 2" xfId="12073" xr:uid="{00000000-0005-0000-0000-00000D790000}"/>
    <cellStyle name="Normal 2 5 2 4 4 3" xfId="12074" xr:uid="{00000000-0005-0000-0000-00000E790000}"/>
    <cellStyle name="Normal 2 5 2 4 5" xfId="12075" xr:uid="{00000000-0005-0000-0000-00000F790000}"/>
    <cellStyle name="Normal 2 5 2 4 5 2" xfId="12076" xr:uid="{00000000-0005-0000-0000-000010790000}"/>
    <cellStyle name="Normal 2 5 2 4 6" xfId="12077" xr:uid="{00000000-0005-0000-0000-000011790000}"/>
    <cellStyle name="Normal 2 5 2 5" xfId="12078" xr:uid="{00000000-0005-0000-0000-000012790000}"/>
    <cellStyle name="Normal 2 5 2 5 2" xfId="12079" xr:uid="{00000000-0005-0000-0000-000013790000}"/>
    <cellStyle name="Normal 2 5 2 5 2 2" xfId="12080" xr:uid="{00000000-0005-0000-0000-000014790000}"/>
    <cellStyle name="Normal 2 5 2 5 2 2 2" xfId="12081" xr:uid="{00000000-0005-0000-0000-000015790000}"/>
    <cellStyle name="Normal 2 5 2 5 2 3" xfId="12082" xr:uid="{00000000-0005-0000-0000-000016790000}"/>
    <cellStyle name="Normal 2 5 2 5 3" xfId="12083" xr:uid="{00000000-0005-0000-0000-000017790000}"/>
    <cellStyle name="Normal 2 5 2 5 3 2" xfId="12084" xr:uid="{00000000-0005-0000-0000-000018790000}"/>
    <cellStyle name="Normal 2 5 2 5 4" xfId="12085" xr:uid="{00000000-0005-0000-0000-000019790000}"/>
    <cellStyle name="Normal 2 5 2 5 4 2" xfId="12086" xr:uid="{00000000-0005-0000-0000-00001A790000}"/>
    <cellStyle name="Normal 2 5 2 5 5" xfId="12087" xr:uid="{00000000-0005-0000-0000-00001B790000}"/>
    <cellStyle name="Normal 2 5 2 6" xfId="12088" xr:uid="{00000000-0005-0000-0000-00001C790000}"/>
    <cellStyle name="Normal 2 5 2 6 2" xfId="12089" xr:uid="{00000000-0005-0000-0000-00001D790000}"/>
    <cellStyle name="Normal 2 5 2 6 2 2" xfId="12090" xr:uid="{00000000-0005-0000-0000-00001E790000}"/>
    <cellStyle name="Normal 2 5 2 6 2 2 2" xfId="12091" xr:uid="{00000000-0005-0000-0000-00001F790000}"/>
    <cellStyle name="Normal 2 5 2 6 2 3" xfId="12092" xr:uid="{00000000-0005-0000-0000-000020790000}"/>
    <cellStyle name="Normal 2 5 2 6 3" xfId="12093" xr:uid="{00000000-0005-0000-0000-000021790000}"/>
    <cellStyle name="Normal 2 5 2 6 3 2" xfId="12094" xr:uid="{00000000-0005-0000-0000-000022790000}"/>
    <cellStyle name="Normal 2 5 2 6 4" xfId="12095" xr:uid="{00000000-0005-0000-0000-000023790000}"/>
    <cellStyle name="Normal 2 5 2 6 4 2" xfId="12096" xr:uid="{00000000-0005-0000-0000-000024790000}"/>
    <cellStyle name="Normal 2 5 2 6 5" xfId="12097" xr:uid="{00000000-0005-0000-0000-000025790000}"/>
    <cellStyle name="Normal 2 5 2 7" xfId="12098" xr:uid="{00000000-0005-0000-0000-000026790000}"/>
    <cellStyle name="Normal 2 5 2 7 2" xfId="12099" xr:uid="{00000000-0005-0000-0000-000027790000}"/>
    <cellStyle name="Normal 2 5 2 7 2 2" xfId="12100" xr:uid="{00000000-0005-0000-0000-000028790000}"/>
    <cellStyle name="Normal 2 5 2 7 3" xfId="12101" xr:uid="{00000000-0005-0000-0000-000029790000}"/>
    <cellStyle name="Normal 2 5 2 7 3 2" xfId="12102" xr:uid="{00000000-0005-0000-0000-00002A790000}"/>
    <cellStyle name="Normal 2 5 2 7 4" xfId="12103" xr:uid="{00000000-0005-0000-0000-00002B790000}"/>
    <cellStyle name="Normal 2 5 2 8" xfId="12104" xr:uid="{00000000-0005-0000-0000-00002C790000}"/>
    <cellStyle name="Normal 2 5 2 8 2" xfId="12105" xr:uid="{00000000-0005-0000-0000-00002D790000}"/>
    <cellStyle name="Normal 2 5 2 8 2 2" xfId="12106" xr:uid="{00000000-0005-0000-0000-00002E790000}"/>
    <cellStyle name="Normal 2 5 2 8 3" xfId="12107" xr:uid="{00000000-0005-0000-0000-00002F790000}"/>
    <cellStyle name="Normal 2 5 2 8 3 2" xfId="12108" xr:uid="{00000000-0005-0000-0000-000030790000}"/>
    <cellStyle name="Normal 2 5 2 8 4" xfId="12109" xr:uid="{00000000-0005-0000-0000-000031790000}"/>
    <cellStyle name="Normal 2 5 2 9" xfId="12110" xr:uid="{00000000-0005-0000-0000-000032790000}"/>
    <cellStyle name="Normal 2 5 2 9 2" xfId="12111" xr:uid="{00000000-0005-0000-0000-000033790000}"/>
    <cellStyle name="Normal 2 5 2 9 2 2" xfId="12112" xr:uid="{00000000-0005-0000-0000-000034790000}"/>
    <cellStyle name="Normal 2 5 2 9 3" xfId="12113" xr:uid="{00000000-0005-0000-0000-000035790000}"/>
    <cellStyle name="Normal 2 5 3" xfId="12114" xr:uid="{00000000-0005-0000-0000-000036790000}"/>
    <cellStyle name="Normal 2 5 3 2" xfId="12115" xr:uid="{00000000-0005-0000-0000-000037790000}"/>
    <cellStyle name="Normal 2 5 3 2 2" xfId="12116" xr:uid="{00000000-0005-0000-0000-000038790000}"/>
    <cellStyle name="Normal 2 5 3 2 2 2" xfId="12117" xr:uid="{00000000-0005-0000-0000-000039790000}"/>
    <cellStyle name="Normal 2 5 3 2 2 2 2" xfId="12118" xr:uid="{00000000-0005-0000-0000-00003A790000}"/>
    <cellStyle name="Normal 2 5 3 2 2 3" xfId="12119" xr:uid="{00000000-0005-0000-0000-00003B790000}"/>
    <cellStyle name="Normal 2 5 3 2 3" xfId="12120" xr:uid="{00000000-0005-0000-0000-00003C790000}"/>
    <cellStyle name="Normal 2 5 3 2 3 2" xfId="12121" xr:uid="{00000000-0005-0000-0000-00003D790000}"/>
    <cellStyle name="Normal 2 5 3 2 4" xfId="12122" xr:uid="{00000000-0005-0000-0000-00003E790000}"/>
    <cellStyle name="Normal 2 5 3 2 4 2" xfId="12123" xr:uid="{00000000-0005-0000-0000-00003F790000}"/>
    <cellStyle name="Normal 2 5 3 2 5" xfId="12124" xr:uid="{00000000-0005-0000-0000-000040790000}"/>
    <cellStyle name="Normal 2 5 3 2 5 2" xfId="12125" xr:uid="{00000000-0005-0000-0000-000041790000}"/>
    <cellStyle name="Normal 2 5 3 2 6" xfId="12126" xr:uid="{00000000-0005-0000-0000-000042790000}"/>
    <cellStyle name="Normal 2 5 3 3" xfId="12127" xr:uid="{00000000-0005-0000-0000-000043790000}"/>
    <cellStyle name="Normal 2 5 3 3 2" xfId="12128" xr:uid="{00000000-0005-0000-0000-000044790000}"/>
    <cellStyle name="Normal 2 5 3 3 2 2" xfId="12129" xr:uid="{00000000-0005-0000-0000-000045790000}"/>
    <cellStyle name="Normal 2 5 3 3 3" xfId="12130" xr:uid="{00000000-0005-0000-0000-000046790000}"/>
    <cellStyle name="Normal 2 5 3 3 3 2" xfId="12131" xr:uid="{00000000-0005-0000-0000-000047790000}"/>
    <cellStyle name="Normal 2 5 3 3 4" xfId="12132" xr:uid="{00000000-0005-0000-0000-000048790000}"/>
    <cellStyle name="Normal 2 5 3 4" xfId="12133" xr:uid="{00000000-0005-0000-0000-000049790000}"/>
    <cellStyle name="Normal 2 5 3 4 2" xfId="12134" xr:uid="{00000000-0005-0000-0000-00004A790000}"/>
    <cellStyle name="Normal 2 5 3 4 2 2" xfId="12135" xr:uid="{00000000-0005-0000-0000-00004B790000}"/>
    <cellStyle name="Normal 2 5 3 4 3" xfId="12136" xr:uid="{00000000-0005-0000-0000-00004C790000}"/>
    <cellStyle name="Normal 2 5 3 5" xfId="12137" xr:uid="{00000000-0005-0000-0000-00004D790000}"/>
    <cellStyle name="Normal 2 5 3 5 2" xfId="12138" xr:uid="{00000000-0005-0000-0000-00004E790000}"/>
    <cellStyle name="Normal 2 5 3 6" xfId="12139" xr:uid="{00000000-0005-0000-0000-00004F790000}"/>
    <cellStyle name="Normal 2 5 3 6 2" xfId="12140" xr:uid="{00000000-0005-0000-0000-000050790000}"/>
    <cellStyle name="Normal 2 5 3 7" xfId="12141" xr:uid="{00000000-0005-0000-0000-000051790000}"/>
    <cellStyle name="Normal 2 5 4" xfId="12142" xr:uid="{00000000-0005-0000-0000-000052790000}"/>
    <cellStyle name="Normal 2 5 4 2" xfId="12143" xr:uid="{00000000-0005-0000-0000-000053790000}"/>
    <cellStyle name="Normal 2 5 4 2 2" xfId="12144" xr:uid="{00000000-0005-0000-0000-000054790000}"/>
    <cellStyle name="Normal 2 5 4 2 2 2" xfId="12145" xr:uid="{00000000-0005-0000-0000-000055790000}"/>
    <cellStyle name="Normal 2 5 4 2 2 2 2" xfId="12146" xr:uid="{00000000-0005-0000-0000-000056790000}"/>
    <cellStyle name="Normal 2 5 4 2 2 3" xfId="12147" xr:uid="{00000000-0005-0000-0000-000057790000}"/>
    <cellStyle name="Normal 2 5 4 2 3" xfId="12148" xr:uid="{00000000-0005-0000-0000-000058790000}"/>
    <cellStyle name="Normal 2 5 4 2 3 2" xfId="12149" xr:uid="{00000000-0005-0000-0000-000059790000}"/>
    <cellStyle name="Normal 2 5 4 2 4" xfId="12150" xr:uid="{00000000-0005-0000-0000-00005A790000}"/>
    <cellStyle name="Normal 2 5 4 2 4 2" xfId="12151" xr:uid="{00000000-0005-0000-0000-00005B790000}"/>
    <cellStyle name="Normal 2 5 4 2 5" xfId="12152" xr:uid="{00000000-0005-0000-0000-00005C790000}"/>
    <cellStyle name="Normal 2 5 4 3" xfId="12153" xr:uid="{00000000-0005-0000-0000-00005D790000}"/>
    <cellStyle name="Normal 2 5 4 3 2" xfId="12154" xr:uid="{00000000-0005-0000-0000-00005E790000}"/>
    <cellStyle name="Normal 2 5 4 3 2 2" xfId="12155" xr:uid="{00000000-0005-0000-0000-00005F790000}"/>
    <cellStyle name="Normal 2 5 4 3 3" xfId="12156" xr:uid="{00000000-0005-0000-0000-000060790000}"/>
    <cellStyle name="Normal 2 5 4 3 3 2" xfId="12157" xr:uid="{00000000-0005-0000-0000-000061790000}"/>
    <cellStyle name="Normal 2 5 4 3 4" xfId="12158" xr:uid="{00000000-0005-0000-0000-000062790000}"/>
    <cellStyle name="Normal 2 5 4 4" xfId="12159" xr:uid="{00000000-0005-0000-0000-000063790000}"/>
    <cellStyle name="Normal 2 5 4 4 2" xfId="12160" xr:uid="{00000000-0005-0000-0000-000064790000}"/>
    <cellStyle name="Normal 2 5 4 4 2 2" xfId="12161" xr:uid="{00000000-0005-0000-0000-000065790000}"/>
    <cellStyle name="Normal 2 5 4 4 3" xfId="12162" xr:uid="{00000000-0005-0000-0000-000066790000}"/>
    <cellStyle name="Normal 2 5 4 5" xfId="12163" xr:uid="{00000000-0005-0000-0000-000067790000}"/>
    <cellStyle name="Normal 2 5 4 5 2" xfId="12164" xr:uid="{00000000-0005-0000-0000-000068790000}"/>
    <cellStyle name="Normal 2 5 4 6" xfId="12165" xr:uid="{00000000-0005-0000-0000-000069790000}"/>
    <cellStyle name="Normal 2 5 4 6 2" xfId="12166" xr:uid="{00000000-0005-0000-0000-00006A790000}"/>
    <cellStyle name="Normal 2 5 4 7" xfId="12167" xr:uid="{00000000-0005-0000-0000-00006B790000}"/>
    <cellStyle name="Normal 2 5 5" xfId="12168" xr:uid="{00000000-0005-0000-0000-00006C790000}"/>
    <cellStyle name="Normal 2 5 5 2" xfId="12169" xr:uid="{00000000-0005-0000-0000-00006D790000}"/>
    <cellStyle name="Normal 2 5 5 2 2" xfId="12170" xr:uid="{00000000-0005-0000-0000-00006E790000}"/>
    <cellStyle name="Normal 2 5 5 2 2 2" xfId="12171" xr:uid="{00000000-0005-0000-0000-00006F790000}"/>
    <cellStyle name="Normal 2 5 5 2 2 2 2" xfId="12172" xr:uid="{00000000-0005-0000-0000-000070790000}"/>
    <cellStyle name="Normal 2 5 5 2 2 3" xfId="12173" xr:uid="{00000000-0005-0000-0000-000071790000}"/>
    <cellStyle name="Normal 2 5 5 2 3" xfId="12174" xr:uid="{00000000-0005-0000-0000-000072790000}"/>
    <cellStyle name="Normal 2 5 5 2 3 2" xfId="12175" xr:uid="{00000000-0005-0000-0000-000073790000}"/>
    <cellStyle name="Normal 2 5 5 2 4" xfId="12176" xr:uid="{00000000-0005-0000-0000-000074790000}"/>
    <cellStyle name="Normal 2 5 5 2 4 2" xfId="12177" xr:uid="{00000000-0005-0000-0000-000075790000}"/>
    <cellStyle name="Normal 2 5 5 2 5" xfId="12178" xr:uid="{00000000-0005-0000-0000-000076790000}"/>
    <cellStyle name="Normal 2 5 5 3" xfId="12179" xr:uid="{00000000-0005-0000-0000-000077790000}"/>
    <cellStyle name="Normal 2 5 5 3 2" xfId="12180" xr:uid="{00000000-0005-0000-0000-000078790000}"/>
    <cellStyle name="Normal 2 5 5 3 2 2" xfId="12181" xr:uid="{00000000-0005-0000-0000-000079790000}"/>
    <cellStyle name="Normal 2 5 5 3 3" xfId="12182" xr:uid="{00000000-0005-0000-0000-00007A790000}"/>
    <cellStyle name="Normal 2 5 5 3 3 2" xfId="12183" xr:uid="{00000000-0005-0000-0000-00007B790000}"/>
    <cellStyle name="Normal 2 5 5 3 4" xfId="12184" xr:uid="{00000000-0005-0000-0000-00007C790000}"/>
    <cellStyle name="Normal 2 5 5 4" xfId="12185" xr:uid="{00000000-0005-0000-0000-00007D790000}"/>
    <cellStyle name="Normal 2 5 5 4 2" xfId="12186" xr:uid="{00000000-0005-0000-0000-00007E790000}"/>
    <cellStyle name="Normal 2 5 5 4 2 2" xfId="12187" xr:uid="{00000000-0005-0000-0000-00007F790000}"/>
    <cellStyle name="Normal 2 5 5 4 3" xfId="12188" xr:uid="{00000000-0005-0000-0000-000080790000}"/>
    <cellStyle name="Normal 2 5 5 5" xfId="12189" xr:uid="{00000000-0005-0000-0000-000081790000}"/>
    <cellStyle name="Normal 2 5 5 5 2" xfId="12190" xr:uid="{00000000-0005-0000-0000-000082790000}"/>
    <cellStyle name="Normal 2 5 5 6" xfId="12191" xr:uid="{00000000-0005-0000-0000-000083790000}"/>
    <cellStyle name="Normal 2 5 6" xfId="12192" xr:uid="{00000000-0005-0000-0000-000084790000}"/>
    <cellStyle name="Normal 2 5 6 2" xfId="12193" xr:uid="{00000000-0005-0000-0000-000085790000}"/>
    <cellStyle name="Normal 2 5 6 2 2" xfId="12194" xr:uid="{00000000-0005-0000-0000-000086790000}"/>
    <cellStyle name="Normal 2 5 6 2 2 2" xfId="12195" xr:uid="{00000000-0005-0000-0000-000087790000}"/>
    <cellStyle name="Normal 2 5 6 2 3" xfId="12196" xr:uid="{00000000-0005-0000-0000-000088790000}"/>
    <cellStyle name="Normal 2 5 6 3" xfId="12197" xr:uid="{00000000-0005-0000-0000-000089790000}"/>
    <cellStyle name="Normal 2 5 6 3 2" xfId="12198" xr:uid="{00000000-0005-0000-0000-00008A790000}"/>
    <cellStyle name="Normal 2 5 6 4" xfId="12199" xr:uid="{00000000-0005-0000-0000-00008B790000}"/>
    <cellStyle name="Normal 2 5 6 4 2" xfId="12200" xr:uid="{00000000-0005-0000-0000-00008C790000}"/>
    <cellStyle name="Normal 2 5 6 5" xfId="12201" xr:uid="{00000000-0005-0000-0000-00008D790000}"/>
    <cellStyle name="Normal 2 5 7" xfId="12202" xr:uid="{00000000-0005-0000-0000-00008E790000}"/>
    <cellStyle name="Normal 2 5 7 2" xfId="12203" xr:uid="{00000000-0005-0000-0000-00008F790000}"/>
    <cellStyle name="Normal 2 5 7 2 2" xfId="12204" xr:uid="{00000000-0005-0000-0000-000090790000}"/>
    <cellStyle name="Normal 2 5 7 2 2 2" xfId="12205" xr:uid="{00000000-0005-0000-0000-000091790000}"/>
    <cellStyle name="Normal 2 5 7 2 3" xfId="12206" xr:uid="{00000000-0005-0000-0000-000092790000}"/>
    <cellStyle name="Normal 2 5 7 3" xfId="12207" xr:uid="{00000000-0005-0000-0000-000093790000}"/>
    <cellStyle name="Normal 2 5 7 3 2" xfId="12208" xr:uid="{00000000-0005-0000-0000-000094790000}"/>
    <cellStyle name="Normal 2 5 7 4" xfId="12209" xr:uid="{00000000-0005-0000-0000-000095790000}"/>
    <cellStyle name="Normal 2 5 7 4 2" xfId="12210" xr:uid="{00000000-0005-0000-0000-000096790000}"/>
    <cellStyle name="Normal 2 5 7 5" xfId="12211" xr:uid="{00000000-0005-0000-0000-000097790000}"/>
    <cellStyle name="Normal 2 5 8" xfId="12212" xr:uid="{00000000-0005-0000-0000-000098790000}"/>
    <cellStyle name="Normal 2 5 8 2" xfId="12213" xr:uid="{00000000-0005-0000-0000-000099790000}"/>
    <cellStyle name="Normal 2 5 8 2 2" xfId="12214" xr:uid="{00000000-0005-0000-0000-00009A790000}"/>
    <cellStyle name="Normal 2 5 8 3" xfId="12215" xr:uid="{00000000-0005-0000-0000-00009B790000}"/>
    <cellStyle name="Normal 2 5 8 3 2" xfId="12216" xr:uid="{00000000-0005-0000-0000-00009C790000}"/>
    <cellStyle name="Normal 2 5 8 4" xfId="12217" xr:uid="{00000000-0005-0000-0000-00009D790000}"/>
    <cellStyle name="Normal 2 5 9" xfId="12218" xr:uid="{00000000-0005-0000-0000-00009E790000}"/>
    <cellStyle name="Normal 2 5 9 2" xfId="12219" xr:uid="{00000000-0005-0000-0000-00009F790000}"/>
    <cellStyle name="Normal 2 5 9 2 2" xfId="12220" xr:uid="{00000000-0005-0000-0000-0000A0790000}"/>
    <cellStyle name="Normal 2 5 9 3" xfId="12221" xr:uid="{00000000-0005-0000-0000-0000A1790000}"/>
    <cellStyle name="Normal 2 5 9 3 2" xfId="12222" xr:uid="{00000000-0005-0000-0000-0000A2790000}"/>
    <cellStyle name="Normal 2 5 9 4" xfId="12223" xr:uid="{00000000-0005-0000-0000-0000A3790000}"/>
    <cellStyle name="Normal 2 6" xfId="12224" xr:uid="{00000000-0005-0000-0000-0000A4790000}"/>
    <cellStyle name="Normal 2 6 10" xfId="12225" xr:uid="{00000000-0005-0000-0000-0000A5790000}"/>
    <cellStyle name="Normal 2 6 10 2" xfId="12226" xr:uid="{00000000-0005-0000-0000-0000A6790000}"/>
    <cellStyle name="Normal 2 6 10 2 2" xfId="12227" xr:uid="{00000000-0005-0000-0000-0000A7790000}"/>
    <cellStyle name="Normal 2 6 10 3" xfId="12228" xr:uid="{00000000-0005-0000-0000-0000A8790000}"/>
    <cellStyle name="Normal 2 6 11" xfId="12229" xr:uid="{00000000-0005-0000-0000-0000A9790000}"/>
    <cellStyle name="Normal 2 6 11 2" xfId="12230" xr:uid="{00000000-0005-0000-0000-0000AA790000}"/>
    <cellStyle name="Normal 2 6 11 2 2" xfId="12231" xr:uid="{00000000-0005-0000-0000-0000AB790000}"/>
    <cellStyle name="Normal 2 6 11 3" xfId="12232" xr:uid="{00000000-0005-0000-0000-0000AC790000}"/>
    <cellStyle name="Normal 2 6 12" xfId="12233" xr:uid="{00000000-0005-0000-0000-0000AD790000}"/>
    <cellStyle name="Normal 2 6 12 2" xfId="12234" xr:uid="{00000000-0005-0000-0000-0000AE790000}"/>
    <cellStyle name="Normal 2 6 13" xfId="12235" xr:uid="{00000000-0005-0000-0000-0000AF790000}"/>
    <cellStyle name="Normal 2 6 13 2" xfId="12236" xr:uid="{00000000-0005-0000-0000-0000B0790000}"/>
    <cellStyle name="Normal 2 6 14" xfId="12237" xr:uid="{00000000-0005-0000-0000-0000B1790000}"/>
    <cellStyle name="Normal 2 6 14 2" xfId="12238" xr:uid="{00000000-0005-0000-0000-0000B2790000}"/>
    <cellStyle name="Normal 2 6 15" xfId="12239" xr:uid="{00000000-0005-0000-0000-0000B3790000}"/>
    <cellStyle name="Normal 2 6 2" xfId="12240" xr:uid="{00000000-0005-0000-0000-0000B4790000}"/>
    <cellStyle name="Normal 2 6 2 10" xfId="12241" xr:uid="{00000000-0005-0000-0000-0000B5790000}"/>
    <cellStyle name="Normal 2 6 2 10 2" xfId="12242" xr:uid="{00000000-0005-0000-0000-0000B6790000}"/>
    <cellStyle name="Normal 2 6 2 10 2 2" xfId="12243" xr:uid="{00000000-0005-0000-0000-0000B7790000}"/>
    <cellStyle name="Normal 2 6 2 10 3" xfId="12244" xr:uid="{00000000-0005-0000-0000-0000B8790000}"/>
    <cellStyle name="Normal 2 6 2 11" xfId="12245" xr:uid="{00000000-0005-0000-0000-0000B9790000}"/>
    <cellStyle name="Normal 2 6 2 11 2" xfId="12246" xr:uid="{00000000-0005-0000-0000-0000BA790000}"/>
    <cellStyle name="Normal 2 6 2 12" xfId="12247" xr:uid="{00000000-0005-0000-0000-0000BB790000}"/>
    <cellStyle name="Normal 2 6 2 12 2" xfId="12248" xr:uid="{00000000-0005-0000-0000-0000BC790000}"/>
    <cellStyle name="Normal 2 6 2 13" xfId="12249" xr:uid="{00000000-0005-0000-0000-0000BD790000}"/>
    <cellStyle name="Normal 2 6 2 13 2" xfId="12250" xr:uid="{00000000-0005-0000-0000-0000BE790000}"/>
    <cellStyle name="Normal 2 6 2 14" xfId="12251" xr:uid="{00000000-0005-0000-0000-0000BF790000}"/>
    <cellStyle name="Normal 2 6 2 2" xfId="12252" xr:uid="{00000000-0005-0000-0000-0000C0790000}"/>
    <cellStyle name="Normal 2 6 2 2 2" xfId="12253" xr:uid="{00000000-0005-0000-0000-0000C1790000}"/>
    <cellStyle name="Normal 2 6 2 2 2 2" xfId="12254" xr:uid="{00000000-0005-0000-0000-0000C2790000}"/>
    <cellStyle name="Normal 2 6 2 2 2 2 2" xfId="12255" xr:uid="{00000000-0005-0000-0000-0000C3790000}"/>
    <cellStyle name="Normal 2 6 2 2 2 2 2 2" xfId="12256" xr:uid="{00000000-0005-0000-0000-0000C4790000}"/>
    <cellStyle name="Normal 2 6 2 2 2 2 3" xfId="12257" xr:uid="{00000000-0005-0000-0000-0000C5790000}"/>
    <cellStyle name="Normal 2 6 2 2 2 3" xfId="12258" xr:uid="{00000000-0005-0000-0000-0000C6790000}"/>
    <cellStyle name="Normal 2 6 2 2 2 3 2" xfId="12259" xr:uid="{00000000-0005-0000-0000-0000C7790000}"/>
    <cellStyle name="Normal 2 6 2 2 2 4" xfId="12260" xr:uid="{00000000-0005-0000-0000-0000C8790000}"/>
    <cellStyle name="Normal 2 6 2 2 2 4 2" xfId="12261" xr:uid="{00000000-0005-0000-0000-0000C9790000}"/>
    <cellStyle name="Normal 2 6 2 2 2 5" xfId="12262" xr:uid="{00000000-0005-0000-0000-0000CA790000}"/>
    <cellStyle name="Normal 2 6 2 2 2 5 2" xfId="12263" xr:uid="{00000000-0005-0000-0000-0000CB790000}"/>
    <cellStyle name="Normal 2 6 2 2 2 6" xfId="12264" xr:uid="{00000000-0005-0000-0000-0000CC790000}"/>
    <cellStyle name="Normal 2 6 2 2 3" xfId="12265" xr:uid="{00000000-0005-0000-0000-0000CD790000}"/>
    <cellStyle name="Normal 2 6 2 2 3 2" xfId="12266" xr:uid="{00000000-0005-0000-0000-0000CE790000}"/>
    <cellStyle name="Normal 2 6 2 2 3 2 2" xfId="12267" xr:uid="{00000000-0005-0000-0000-0000CF790000}"/>
    <cellStyle name="Normal 2 6 2 2 3 3" xfId="12268" xr:uid="{00000000-0005-0000-0000-0000D0790000}"/>
    <cellStyle name="Normal 2 6 2 2 3 3 2" xfId="12269" xr:uid="{00000000-0005-0000-0000-0000D1790000}"/>
    <cellStyle name="Normal 2 6 2 2 3 4" xfId="12270" xr:uid="{00000000-0005-0000-0000-0000D2790000}"/>
    <cellStyle name="Normal 2 6 2 2 4" xfId="12271" xr:uid="{00000000-0005-0000-0000-0000D3790000}"/>
    <cellStyle name="Normal 2 6 2 2 4 2" xfId="12272" xr:uid="{00000000-0005-0000-0000-0000D4790000}"/>
    <cellStyle name="Normal 2 6 2 2 4 2 2" xfId="12273" xr:uid="{00000000-0005-0000-0000-0000D5790000}"/>
    <cellStyle name="Normal 2 6 2 2 4 3" xfId="12274" xr:uid="{00000000-0005-0000-0000-0000D6790000}"/>
    <cellStyle name="Normal 2 6 2 2 5" xfId="12275" xr:uid="{00000000-0005-0000-0000-0000D7790000}"/>
    <cellStyle name="Normal 2 6 2 2 5 2" xfId="12276" xr:uid="{00000000-0005-0000-0000-0000D8790000}"/>
    <cellStyle name="Normal 2 6 2 2 6" xfId="12277" xr:uid="{00000000-0005-0000-0000-0000D9790000}"/>
    <cellStyle name="Normal 2 6 2 2 6 2" xfId="12278" xr:uid="{00000000-0005-0000-0000-0000DA790000}"/>
    <cellStyle name="Normal 2 6 2 2 7" xfId="12279" xr:uid="{00000000-0005-0000-0000-0000DB790000}"/>
    <cellStyle name="Normal 2 6 2 3" xfId="12280" xr:uid="{00000000-0005-0000-0000-0000DC790000}"/>
    <cellStyle name="Normal 2 6 2 3 2" xfId="12281" xr:uid="{00000000-0005-0000-0000-0000DD790000}"/>
    <cellStyle name="Normal 2 6 2 3 2 2" xfId="12282" xr:uid="{00000000-0005-0000-0000-0000DE790000}"/>
    <cellStyle name="Normal 2 6 2 3 2 2 2" xfId="12283" xr:uid="{00000000-0005-0000-0000-0000DF790000}"/>
    <cellStyle name="Normal 2 6 2 3 2 2 2 2" xfId="12284" xr:uid="{00000000-0005-0000-0000-0000E0790000}"/>
    <cellStyle name="Normal 2 6 2 3 2 2 3" xfId="12285" xr:uid="{00000000-0005-0000-0000-0000E1790000}"/>
    <cellStyle name="Normal 2 6 2 3 2 3" xfId="12286" xr:uid="{00000000-0005-0000-0000-0000E2790000}"/>
    <cellStyle name="Normal 2 6 2 3 2 3 2" xfId="12287" xr:uid="{00000000-0005-0000-0000-0000E3790000}"/>
    <cellStyle name="Normal 2 6 2 3 2 4" xfId="12288" xr:uid="{00000000-0005-0000-0000-0000E4790000}"/>
    <cellStyle name="Normal 2 6 2 3 2 4 2" xfId="12289" xr:uid="{00000000-0005-0000-0000-0000E5790000}"/>
    <cellStyle name="Normal 2 6 2 3 2 5" xfId="12290" xr:uid="{00000000-0005-0000-0000-0000E6790000}"/>
    <cellStyle name="Normal 2 6 2 3 3" xfId="12291" xr:uid="{00000000-0005-0000-0000-0000E7790000}"/>
    <cellStyle name="Normal 2 6 2 3 3 2" xfId="12292" xr:uid="{00000000-0005-0000-0000-0000E8790000}"/>
    <cellStyle name="Normal 2 6 2 3 3 2 2" xfId="12293" xr:uid="{00000000-0005-0000-0000-0000E9790000}"/>
    <cellStyle name="Normal 2 6 2 3 3 3" xfId="12294" xr:uid="{00000000-0005-0000-0000-0000EA790000}"/>
    <cellStyle name="Normal 2 6 2 3 3 3 2" xfId="12295" xr:uid="{00000000-0005-0000-0000-0000EB790000}"/>
    <cellStyle name="Normal 2 6 2 3 3 4" xfId="12296" xr:uid="{00000000-0005-0000-0000-0000EC790000}"/>
    <cellStyle name="Normal 2 6 2 3 4" xfId="12297" xr:uid="{00000000-0005-0000-0000-0000ED790000}"/>
    <cellStyle name="Normal 2 6 2 3 4 2" xfId="12298" xr:uid="{00000000-0005-0000-0000-0000EE790000}"/>
    <cellStyle name="Normal 2 6 2 3 4 2 2" xfId="12299" xr:uid="{00000000-0005-0000-0000-0000EF790000}"/>
    <cellStyle name="Normal 2 6 2 3 4 3" xfId="12300" xr:uid="{00000000-0005-0000-0000-0000F0790000}"/>
    <cellStyle name="Normal 2 6 2 3 5" xfId="12301" xr:uid="{00000000-0005-0000-0000-0000F1790000}"/>
    <cellStyle name="Normal 2 6 2 3 5 2" xfId="12302" xr:uid="{00000000-0005-0000-0000-0000F2790000}"/>
    <cellStyle name="Normal 2 6 2 3 6" xfId="12303" xr:uid="{00000000-0005-0000-0000-0000F3790000}"/>
    <cellStyle name="Normal 2 6 2 3 6 2" xfId="12304" xr:uid="{00000000-0005-0000-0000-0000F4790000}"/>
    <cellStyle name="Normal 2 6 2 3 7" xfId="12305" xr:uid="{00000000-0005-0000-0000-0000F5790000}"/>
    <cellStyle name="Normal 2 6 2 4" xfId="12306" xr:uid="{00000000-0005-0000-0000-0000F6790000}"/>
    <cellStyle name="Normal 2 6 2 4 2" xfId="12307" xr:uid="{00000000-0005-0000-0000-0000F7790000}"/>
    <cellStyle name="Normal 2 6 2 4 2 2" xfId="12308" xr:uid="{00000000-0005-0000-0000-0000F8790000}"/>
    <cellStyle name="Normal 2 6 2 4 2 2 2" xfId="12309" xr:uid="{00000000-0005-0000-0000-0000F9790000}"/>
    <cellStyle name="Normal 2 6 2 4 2 2 2 2" xfId="12310" xr:uid="{00000000-0005-0000-0000-0000FA790000}"/>
    <cellStyle name="Normal 2 6 2 4 2 2 3" xfId="12311" xr:uid="{00000000-0005-0000-0000-0000FB790000}"/>
    <cellStyle name="Normal 2 6 2 4 2 3" xfId="12312" xr:uid="{00000000-0005-0000-0000-0000FC790000}"/>
    <cellStyle name="Normal 2 6 2 4 2 3 2" xfId="12313" xr:uid="{00000000-0005-0000-0000-0000FD790000}"/>
    <cellStyle name="Normal 2 6 2 4 2 4" xfId="12314" xr:uid="{00000000-0005-0000-0000-0000FE790000}"/>
    <cellStyle name="Normal 2 6 2 4 2 4 2" xfId="12315" xr:uid="{00000000-0005-0000-0000-0000FF790000}"/>
    <cellStyle name="Normal 2 6 2 4 2 5" xfId="12316" xr:uid="{00000000-0005-0000-0000-0000007A0000}"/>
    <cellStyle name="Normal 2 6 2 4 3" xfId="12317" xr:uid="{00000000-0005-0000-0000-0000017A0000}"/>
    <cellStyle name="Normal 2 6 2 4 3 2" xfId="12318" xr:uid="{00000000-0005-0000-0000-0000027A0000}"/>
    <cellStyle name="Normal 2 6 2 4 3 2 2" xfId="12319" xr:uid="{00000000-0005-0000-0000-0000037A0000}"/>
    <cellStyle name="Normal 2 6 2 4 3 3" xfId="12320" xr:uid="{00000000-0005-0000-0000-0000047A0000}"/>
    <cellStyle name="Normal 2 6 2 4 3 3 2" xfId="12321" xr:uid="{00000000-0005-0000-0000-0000057A0000}"/>
    <cellStyle name="Normal 2 6 2 4 3 4" xfId="12322" xr:uid="{00000000-0005-0000-0000-0000067A0000}"/>
    <cellStyle name="Normal 2 6 2 4 4" xfId="12323" xr:uid="{00000000-0005-0000-0000-0000077A0000}"/>
    <cellStyle name="Normal 2 6 2 4 4 2" xfId="12324" xr:uid="{00000000-0005-0000-0000-0000087A0000}"/>
    <cellStyle name="Normal 2 6 2 4 4 2 2" xfId="12325" xr:uid="{00000000-0005-0000-0000-0000097A0000}"/>
    <cellStyle name="Normal 2 6 2 4 4 3" xfId="12326" xr:uid="{00000000-0005-0000-0000-00000A7A0000}"/>
    <cellStyle name="Normal 2 6 2 4 5" xfId="12327" xr:uid="{00000000-0005-0000-0000-00000B7A0000}"/>
    <cellStyle name="Normal 2 6 2 4 5 2" xfId="12328" xr:uid="{00000000-0005-0000-0000-00000C7A0000}"/>
    <cellStyle name="Normal 2 6 2 4 6" xfId="12329" xr:uid="{00000000-0005-0000-0000-00000D7A0000}"/>
    <cellStyle name="Normal 2 6 2 5" xfId="12330" xr:uid="{00000000-0005-0000-0000-00000E7A0000}"/>
    <cellStyle name="Normal 2 6 2 5 2" xfId="12331" xr:uid="{00000000-0005-0000-0000-00000F7A0000}"/>
    <cellStyle name="Normal 2 6 2 5 2 2" xfId="12332" xr:uid="{00000000-0005-0000-0000-0000107A0000}"/>
    <cellStyle name="Normal 2 6 2 5 2 2 2" xfId="12333" xr:uid="{00000000-0005-0000-0000-0000117A0000}"/>
    <cellStyle name="Normal 2 6 2 5 2 3" xfId="12334" xr:uid="{00000000-0005-0000-0000-0000127A0000}"/>
    <cellStyle name="Normal 2 6 2 5 3" xfId="12335" xr:uid="{00000000-0005-0000-0000-0000137A0000}"/>
    <cellStyle name="Normal 2 6 2 5 3 2" xfId="12336" xr:uid="{00000000-0005-0000-0000-0000147A0000}"/>
    <cellStyle name="Normal 2 6 2 5 4" xfId="12337" xr:uid="{00000000-0005-0000-0000-0000157A0000}"/>
    <cellStyle name="Normal 2 6 2 5 4 2" xfId="12338" xr:uid="{00000000-0005-0000-0000-0000167A0000}"/>
    <cellStyle name="Normal 2 6 2 5 5" xfId="12339" xr:uid="{00000000-0005-0000-0000-0000177A0000}"/>
    <cellStyle name="Normal 2 6 2 6" xfId="12340" xr:uid="{00000000-0005-0000-0000-0000187A0000}"/>
    <cellStyle name="Normal 2 6 2 6 2" xfId="12341" xr:uid="{00000000-0005-0000-0000-0000197A0000}"/>
    <cellStyle name="Normal 2 6 2 6 2 2" xfId="12342" xr:uid="{00000000-0005-0000-0000-00001A7A0000}"/>
    <cellStyle name="Normal 2 6 2 6 2 2 2" xfId="12343" xr:uid="{00000000-0005-0000-0000-00001B7A0000}"/>
    <cellStyle name="Normal 2 6 2 6 2 3" xfId="12344" xr:uid="{00000000-0005-0000-0000-00001C7A0000}"/>
    <cellStyle name="Normal 2 6 2 6 3" xfId="12345" xr:uid="{00000000-0005-0000-0000-00001D7A0000}"/>
    <cellStyle name="Normal 2 6 2 6 3 2" xfId="12346" xr:uid="{00000000-0005-0000-0000-00001E7A0000}"/>
    <cellStyle name="Normal 2 6 2 6 4" xfId="12347" xr:uid="{00000000-0005-0000-0000-00001F7A0000}"/>
    <cellStyle name="Normal 2 6 2 6 4 2" xfId="12348" xr:uid="{00000000-0005-0000-0000-0000207A0000}"/>
    <cellStyle name="Normal 2 6 2 6 5" xfId="12349" xr:uid="{00000000-0005-0000-0000-0000217A0000}"/>
    <cellStyle name="Normal 2 6 2 7" xfId="12350" xr:uid="{00000000-0005-0000-0000-0000227A0000}"/>
    <cellStyle name="Normal 2 6 2 7 2" xfId="12351" xr:uid="{00000000-0005-0000-0000-0000237A0000}"/>
    <cellStyle name="Normal 2 6 2 7 2 2" xfId="12352" xr:uid="{00000000-0005-0000-0000-0000247A0000}"/>
    <cellStyle name="Normal 2 6 2 7 3" xfId="12353" xr:uid="{00000000-0005-0000-0000-0000257A0000}"/>
    <cellStyle name="Normal 2 6 2 7 3 2" xfId="12354" xr:uid="{00000000-0005-0000-0000-0000267A0000}"/>
    <cellStyle name="Normal 2 6 2 7 4" xfId="12355" xr:uid="{00000000-0005-0000-0000-0000277A0000}"/>
    <cellStyle name="Normal 2 6 2 8" xfId="12356" xr:uid="{00000000-0005-0000-0000-0000287A0000}"/>
    <cellStyle name="Normal 2 6 2 8 2" xfId="12357" xr:uid="{00000000-0005-0000-0000-0000297A0000}"/>
    <cellStyle name="Normal 2 6 2 8 2 2" xfId="12358" xr:uid="{00000000-0005-0000-0000-00002A7A0000}"/>
    <cellStyle name="Normal 2 6 2 8 3" xfId="12359" xr:uid="{00000000-0005-0000-0000-00002B7A0000}"/>
    <cellStyle name="Normal 2 6 2 8 3 2" xfId="12360" xr:uid="{00000000-0005-0000-0000-00002C7A0000}"/>
    <cellStyle name="Normal 2 6 2 8 4" xfId="12361" xr:uid="{00000000-0005-0000-0000-00002D7A0000}"/>
    <cellStyle name="Normal 2 6 2 9" xfId="12362" xr:uid="{00000000-0005-0000-0000-00002E7A0000}"/>
    <cellStyle name="Normal 2 6 2 9 2" xfId="12363" xr:uid="{00000000-0005-0000-0000-00002F7A0000}"/>
    <cellStyle name="Normal 2 6 2 9 2 2" xfId="12364" xr:uid="{00000000-0005-0000-0000-0000307A0000}"/>
    <cellStyle name="Normal 2 6 2 9 3" xfId="12365" xr:uid="{00000000-0005-0000-0000-0000317A0000}"/>
    <cellStyle name="Normal 2 6 3" xfId="12366" xr:uid="{00000000-0005-0000-0000-0000327A0000}"/>
    <cellStyle name="Normal 2 6 3 2" xfId="12367" xr:uid="{00000000-0005-0000-0000-0000337A0000}"/>
    <cellStyle name="Normal 2 6 3 2 2" xfId="12368" xr:uid="{00000000-0005-0000-0000-0000347A0000}"/>
    <cellStyle name="Normal 2 6 3 2 2 2" xfId="12369" xr:uid="{00000000-0005-0000-0000-0000357A0000}"/>
    <cellStyle name="Normal 2 6 3 2 2 2 2" xfId="12370" xr:uid="{00000000-0005-0000-0000-0000367A0000}"/>
    <cellStyle name="Normal 2 6 3 2 2 3" xfId="12371" xr:uid="{00000000-0005-0000-0000-0000377A0000}"/>
    <cellStyle name="Normal 2 6 3 2 3" xfId="12372" xr:uid="{00000000-0005-0000-0000-0000387A0000}"/>
    <cellStyle name="Normal 2 6 3 2 3 2" xfId="12373" xr:uid="{00000000-0005-0000-0000-0000397A0000}"/>
    <cellStyle name="Normal 2 6 3 2 4" xfId="12374" xr:uid="{00000000-0005-0000-0000-00003A7A0000}"/>
    <cellStyle name="Normal 2 6 3 2 4 2" xfId="12375" xr:uid="{00000000-0005-0000-0000-00003B7A0000}"/>
    <cellStyle name="Normal 2 6 3 2 5" xfId="12376" xr:uid="{00000000-0005-0000-0000-00003C7A0000}"/>
    <cellStyle name="Normal 2 6 3 2 5 2" xfId="12377" xr:uid="{00000000-0005-0000-0000-00003D7A0000}"/>
    <cellStyle name="Normal 2 6 3 2 6" xfId="12378" xr:uid="{00000000-0005-0000-0000-00003E7A0000}"/>
    <cellStyle name="Normal 2 6 3 3" xfId="12379" xr:uid="{00000000-0005-0000-0000-00003F7A0000}"/>
    <cellStyle name="Normal 2 6 3 3 2" xfId="12380" xr:uid="{00000000-0005-0000-0000-0000407A0000}"/>
    <cellStyle name="Normal 2 6 3 3 2 2" xfId="12381" xr:uid="{00000000-0005-0000-0000-0000417A0000}"/>
    <cellStyle name="Normal 2 6 3 3 3" xfId="12382" xr:uid="{00000000-0005-0000-0000-0000427A0000}"/>
    <cellStyle name="Normal 2 6 3 3 3 2" xfId="12383" xr:uid="{00000000-0005-0000-0000-0000437A0000}"/>
    <cellStyle name="Normal 2 6 3 3 4" xfId="12384" xr:uid="{00000000-0005-0000-0000-0000447A0000}"/>
    <cellStyle name="Normal 2 6 3 4" xfId="12385" xr:uid="{00000000-0005-0000-0000-0000457A0000}"/>
    <cellStyle name="Normal 2 6 3 4 2" xfId="12386" xr:uid="{00000000-0005-0000-0000-0000467A0000}"/>
    <cellStyle name="Normal 2 6 3 4 2 2" xfId="12387" xr:uid="{00000000-0005-0000-0000-0000477A0000}"/>
    <cellStyle name="Normal 2 6 3 4 3" xfId="12388" xr:uid="{00000000-0005-0000-0000-0000487A0000}"/>
    <cellStyle name="Normal 2 6 3 5" xfId="12389" xr:uid="{00000000-0005-0000-0000-0000497A0000}"/>
    <cellStyle name="Normal 2 6 3 5 2" xfId="12390" xr:uid="{00000000-0005-0000-0000-00004A7A0000}"/>
    <cellStyle name="Normal 2 6 3 6" xfId="12391" xr:uid="{00000000-0005-0000-0000-00004B7A0000}"/>
    <cellStyle name="Normal 2 6 3 6 2" xfId="12392" xr:uid="{00000000-0005-0000-0000-00004C7A0000}"/>
    <cellStyle name="Normal 2 6 3 7" xfId="12393" xr:uid="{00000000-0005-0000-0000-00004D7A0000}"/>
    <cellStyle name="Normal 2 6 4" xfId="12394" xr:uid="{00000000-0005-0000-0000-00004E7A0000}"/>
    <cellStyle name="Normal 2 6 4 2" xfId="12395" xr:uid="{00000000-0005-0000-0000-00004F7A0000}"/>
    <cellStyle name="Normal 2 6 4 2 2" xfId="12396" xr:uid="{00000000-0005-0000-0000-0000507A0000}"/>
    <cellStyle name="Normal 2 6 4 2 2 2" xfId="12397" xr:uid="{00000000-0005-0000-0000-0000517A0000}"/>
    <cellStyle name="Normal 2 6 4 2 2 2 2" xfId="12398" xr:uid="{00000000-0005-0000-0000-0000527A0000}"/>
    <cellStyle name="Normal 2 6 4 2 2 3" xfId="12399" xr:uid="{00000000-0005-0000-0000-0000537A0000}"/>
    <cellStyle name="Normal 2 6 4 2 3" xfId="12400" xr:uid="{00000000-0005-0000-0000-0000547A0000}"/>
    <cellStyle name="Normal 2 6 4 2 3 2" xfId="12401" xr:uid="{00000000-0005-0000-0000-0000557A0000}"/>
    <cellStyle name="Normal 2 6 4 2 4" xfId="12402" xr:uid="{00000000-0005-0000-0000-0000567A0000}"/>
    <cellStyle name="Normal 2 6 4 2 4 2" xfId="12403" xr:uid="{00000000-0005-0000-0000-0000577A0000}"/>
    <cellStyle name="Normal 2 6 4 2 5" xfId="12404" xr:uid="{00000000-0005-0000-0000-0000587A0000}"/>
    <cellStyle name="Normal 2 6 4 3" xfId="12405" xr:uid="{00000000-0005-0000-0000-0000597A0000}"/>
    <cellStyle name="Normal 2 6 4 3 2" xfId="12406" xr:uid="{00000000-0005-0000-0000-00005A7A0000}"/>
    <cellStyle name="Normal 2 6 4 3 2 2" xfId="12407" xr:uid="{00000000-0005-0000-0000-00005B7A0000}"/>
    <cellStyle name="Normal 2 6 4 3 3" xfId="12408" xr:uid="{00000000-0005-0000-0000-00005C7A0000}"/>
    <cellStyle name="Normal 2 6 4 3 3 2" xfId="12409" xr:uid="{00000000-0005-0000-0000-00005D7A0000}"/>
    <cellStyle name="Normal 2 6 4 3 4" xfId="12410" xr:uid="{00000000-0005-0000-0000-00005E7A0000}"/>
    <cellStyle name="Normal 2 6 4 4" xfId="12411" xr:uid="{00000000-0005-0000-0000-00005F7A0000}"/>
    <cellStyle name="Normal 2 6 4 4 2" xfId="12412" xr:uid="{00000000-0005-0000-0000-0000607A0000}"/>
    <cellStyle name="Normal 2 6 4 4 2 2" xfId="12413" xr:uid="{00000000-0005-0000-0000-0000617A0000}"/>
    <cellStyle name="Normal 2 6 4 4 3" xfId="12414" xr:uid="{00000000-0005-0000-0000-0000627A0000}"/>
    <cellStyle name="Normal 2 6 4 5" xfId="12415" xr:uid="{00000000-0005-0000-0000-0000637A0000}"/>
    <cellStyle name="Normal 2 6 4 5 2" xfId="12416" xr:uid="{00000000-0005-0000-0000-0000647A0000}"/>
    <cellStyle name="Normal 2 6 4 6" xfId="12417" xr:uid="{00000000-0005-0000-0000-0000657A0000}"/>
    <cellStyle name="Normal 2 6 4 6 2" xfId="12418" xr:uid="{00000000-0005-0000-0000-0000667A0000}"/>
    <cellStyle name="Normal 2 6 4 7" xfId="12419" xr:uid="{00000000-0005-0000-0000-0000677A0000}"/>
    <cellStyle name="Normal 2 6 5" xfId="12420" xr:uid="{00000000-0005-0000-0000-0000687A0000}"/>
    <cellStyle name="Normal 2 6 5 2" xfId="12421" xr:uid="{00000000-0005-0000-0000-0000697A0000}"/>
    <cellStyle name="Normal 2 6 5 2 2" xfId="12422" xr:uid="{00000000-0005-0000-0000-00006A7A0000}"/>
    <cellStyle name="Normal 2 6 5 2 2 2" xfId="12423" xr:uid="{00000000-0005-0000-0000-00006B7A0000}"/>
    <cellStyle name="Normal 2 6 5 2 2 2 2" xfId="12424" xr:uid="{00000000-0005-0000-0000-00006C7A0000}"/>
    <cellStyle name="Normal 2 6 5 2 2 3" xfId="12425" xr:uid="{00000000-0005-0000-0000-00006D7A0000}"/>
    <cellStyle name="Normal 2 6 5 2 3" xfId="12426" xr:uid="{00000000-0005-0000-0000-00006E7A0000}"/>
    <cellStyle name="Normal 2 6 5 2 3 2" xfId="12427" xr:uid="{00000000-0005-0000-0000-00006F7A0000}"/>
    <cellStyle name="Normal 2 6 5 2 4" xfId="12428" xr:uid="{00000000-0005-0000-0000-0000707A0000}"/>
    <cellStyle name="Normal 2 6 5 2 4 2" xfId="12429" xr:uid="{00000000-0005-0000-0000-0000717A0000}"/>
    <cellStyle name="Normal 2 6 5 2 5" xfId="12430" xr:uid="{00000000-0005-0000-0000-0000727A0000}"/>
    <cellStyle name="Normal 2 6 5 3" xfId="12431" xr:uid="{00000000-0005-0000-0000-0000737A0000}"/>
    <cellStyle name="Normal 2 6 5 3 2" xfId="12432" xr:uid="{00000000-0005-0000-0000-0000747A0000}"/>
    <cellStyle name="Normal 2 6 5 3 2 2" xfId="12433" xr:uid="{00000000-0005-0000-0000-0000757A0000}"/>
    <cellStyle name="Normal 2 6 5 3 3" xfId="12434" xr:uid="{00000000-0005-0000-0000-0000767A0000}"/>
    <cellStyle name="Normal 2 6 5 3 3 2" xfId="12435" xr:uid="{00000000-0005-0000-0000-0000777A0000}"/>
    <cellStyle name="Normal 2 6 5 3 4" xfId="12436" xr:uid="{00000000-0005-0000-0000-0000787A0000}"/>
    <cellStyle name="Normal 2 6 5 4" xfId="12437" xr:uid="{00000000-0005-0000-0000-0000797A0000}"/>
    <cellStyle name="Normal 2 6 5 4 2" xfId="12438" xr:uid="{00000000-0005-0000-0000-00007A7A0000}"/>
    <cellStyle name="Normal 2 6 5 4 2 2" xfId="12439" xr:uid="{00000000-0005-0000-0000-00007B7A0000}"/>
    <cellStyle name="Normal 2 6 5 4 3" xfId="12440" xr:uid="{00000000-0005-0000-0000-00007C7A0000}"/>
    <cellStyle name="Normal 2 6 5 5" xfId="12441" xr:uid="{00000000-0005-0000-0000-00007D7A0000}"/>
    <cellStyle name="Normal 2 6 5 5 2" xfId="12442" xr:uid="{00000000-0005-0000-0000-00007E7A0000}"/>
    <cellStyle name="Normal 2 6 5 6" xfId="12443" xr:uid="{00000000-0005-0000-0000-00007F7A0000}"/>
    <cellStyle name="Normal 2 6 6" xfId="12444" xr:uid="{00000000-0005-0000-0000-0000807A0000}"/>
    <cellStyle name="Normal 2 6 6 2" xfId="12445" xr:uid="{00000000-0005-0000-0000-0000817A0000}"/>
    <cellStyle name="Normal 2 6 6 2 2" xfId="12446" xr:uid="{00000000-0005-0000-0000-0000827A0000}"/>
    <cellStyle name="Normal 2 6 6 2 2 2" xfId="12447" xr:uid="{00000000-0005-0000-0000-0000837A0000}"/>
    <cellStyle name="Normal 2 6 6 2 3" xfId="12448" xr:uid="{00000000-0005-0000-0000-0000847A0000}"/>
    <cellStyle name="Normal 2 6 6 3" xfId="12449" xr:uid="{00000000-0005-0000-0000-0000857A0000}"/>
    <cellStyle name="Normal 2 6 6 3 2" xfId="12450" xr:uid="{00000000-0005-0000-0000-0000867A0000}"/>
    <cellStyle name="Normal 2 6 6 4" xfId="12451" xr:uid="{00000000-0005-0000-0000-0000877A0000}"/>
    <cellStyle name="Normal 2 6 6 4 2" xfId="12452" xr:uid="{00000000-0005-0000-0000-0000887A0000}"/>
    <cellStyle name="Normal 2 6 6 5" xfId="12453" xr:uid="{00000000-0005-0000-0000-0000897A0000}"/>
    <cellStyle name="Normal 2 6 7" xfId="12454" xr:uid="{00000000-0005-0000-0000-00008A7A0000}"/>
    <cellStyle name="Normal 2 6 7 2" xfId="12455" xr:uid="{00000000-0005-0000-0000-00008B7A0000}"/>
    <cellStyle name="Normal 2 6 7 2 2" xfId="12456" xr:uid="{00000000-0005-0000-0000-00008C7A0000}"/>
    <cellStyle name="Normal 2 6 7 2 2 2" xfId="12457" xr:uid="{00000000-0005-0000-0000-00008D7A0000}"/>
    <cellStyle name="Normal 2 6 7 2 3" xfId="12458" xr:uid="{00000000-0005-0000-0000-00008E7A0000}"/>
    <cellStyle name="Normal 2 6 7 3" xfId="12459" xr:uid="{00000000-0005-0000-0000-00008F7A0000}"/>
    <cellStyle name="Normal 2 6 7 3 2" xfId="12460" xr:uid="{00000000-0005-0000-0000-0000907A0000}"/>
    <cellStyle name="Normal 2 6 7 4" xfId="12461" xr:uid="{00000000-0005-0000-0000-0000917A0000}"/>
    <cellStyle name="Normal 2 6 7 4 2" xfId="12462" xr:uid="{00000000-0005-0000-0000-0000927A0000}"/>
    <cellStyle name="Normal 2 6 7 5" xfId="12463" xr:uid="{00000000-0005-0000-0000-0000937A0000}"/>
    <cellStyle name="Normal 2 6 8" xfId="12464" xr:uid="{00000000-0005-0000-0000-0000947A0000}"/>
    <cellStyle name="Normal 2 6 8 2" xfId="12465" xr:uid="{00000000-0005-0000-0000-0000957A0000}"/>
    <cellStyle name="Normal 2 6 8 2 2" xfId="12466" xr:uid="{00000000-0005-0000-0000-0000967A0000}"/>
    <cellStyle name="Normal 2 6 8 3" xfId="12467" xr:uid="{00000000-0005-0000-0000-0000977A0000}"/>
    <cellStyle name="Normal 2 6 8 3 2" xfId="12468" xr:uid="{00000000-0005-0000-0000-0000987A0000}"/>
    <cellStyle name="Normal 2 6 8 4" xfId="12469" xr:uid="{00000000-0005-0000-0000-0000997A0000}"/>
    <cellStyle name="Normal 2 6 9" xfId="12470" xr:uid="{00000000-0005-0000-0000-00009A7A0000}"/>
    <cellStyle name="Normal 2 6 9 2" xfId="12471" xr:uid="{00000000-0005-0000-0000-00009B7A0000}"/>
    <cellStyle name="Normal 2 6 9 2 2" xfId="12472" xr:uid="{00000000-0005-0000-0000-00009C7A0000}"/>
    <cellStyle name="Normal 2 6 9 3" xfId="12473" xr:uid="{00000000-0005-0000-0000-00009D7A0000}"/>
    <cellStyle name="Normal 2 6 9 3 2" xfId="12474" xr:uid="{00000000-0005-0000-0000-00009E7A0000}"/>
    <cellStyle name="Normal 2 6 9 4" xfId="12475" xr:uid="{00000000-0005-0000-0000-00009F7A0000}"/>
    <cellStyle name="Normal 2 7" xfId="12476" xr:uid="{00000000-0005-0000-0000-0000A07A0000}"/>
    <cellStyle name="Normal 2 7 10" xfId="12477" xr:uid="{00000000-0005-0000-0000-0000A17A0000}"/>
    <cellStyle name="Normal 2 7 10 2" xfId="12478" xr:uid="{00000000-0005-0000-0000-0000A27A0000}"/>
    <cellStyle name="Normal 2 7 10 2 2" xfId="12479" xr:uid="{00000000-0005-0000-0000-0000A37A0000}"/>
    <cellStyle name="Normal 2 7 10 3" xfId="12480" xr:uid="{00000000-0005-0000-0000-0000A47A0000}"/>
    <cellStyle name="Normal 2 7 11" xfId="12481" xr:uid="{00000000-0005-0000-0000-0000A57A0000}"/>
    <cellStyle name="Normal 2 7 11 2" xfId="12482" xr:uid="{00000000-0005-0000-0000-0000A67A0000}"/>
    <cellStyle name="Normal 2 7 12" xfId="12483" xr:uid="{00000000-0005-0000-0000-0000A77A0000}"/>
    <cellStyle name="Normal 2 7 12 2" xfId="12484" xr:uid="{00000000-0005-0000-0000-0000A87A0000}"/>
    <cellStyle name="Normal 2 7 13" xfId="12485" xr:uid="{00000000-0005-0000-0000-0000A97A0000}"/>
    <cellStyle name="Normal 2 7 13 2" xfId="12486" xr:uid="{00000000-0005-0000-0000-0000AA7A0000}"/>
    <cellStyle name="Normal 2 7 14" xfId="12487" xr:uid="{00000000-0005-0000-0000-0000AB7A0000}"/>
    <cellStyle name="Normal 2 7 2" xfId="12488" xr:uid="{00000000-0005-0000-0000-0000AC7A0000}"/>
    <cellStyle name="Normal 2 7 2 2" xfId="12489" xr:uid="{00000000-0005-0000-0000-0000AD7A0000}"/>
    <cellStyle name="Normal 2 7 2 2 2" xfId="12490" xr:uid="{00000000-0005-0000-0000-0000AE7A0000}"/>
    <cellStyle name="Normal 2 7 2 2 2 2" xfId="12491" xr:uid="{00000000-0005-0000-0000-0000AF7A0000}"/>
    <cellStyle name="Normal 2 7 2 2 2 2 2" xfId="12492" xr:uid="{00000000-0005-0000-0000-0000B07A0000}"/>
    <cellStyle name="Normal 2 7 2 2 2 3" xfId="12493" xr:uid="{00000000-0005-0000-0000-0000B17A0000}"/>
    <cellStyle name="Normal 2 7 2 2 3" xfId="12494" xr:uid="{00000000-0005-0000-0000-0000B27A0000}"/>
    <cellStyle name="Normal 2 7 2 2 3 2" xfId="12495" xr:uid="{00000000-0005-0000-0000-0000B37A0000}"/>
    <cellStyle name="Normal 2 7 2 2 4" xfId="12496" xr:uid="{00000000-0005-0000-0000-0000B47A0000}"/>
    <cellStyle name="Normal 2 7 2 2 4 2" xfId="12497" xr:uid="{00000000-0005-0000-0000-0000B57A0000}"/>
    <cellStyle name="Normal 2 7 2 2 5" xfId="12498" xr:uid="{00000000-0005-0000-0000-0000B67A0000}"/>
    <cellStyle name="Normal 2 7 2 2 5 2" xfId="12499" xr:uid="{00000000-0005-0000-0000-0000B77A0000}"/>
    <cellStyle name="Normal 2 7 2 2 6" xfId="12500" xr:uid="{00000000-0005-0000-0000-0000B87A0000}"/>
    <cellStyle name="Normal 2 7 2 3" xfId="12501" xr:uid="{00000000-0005-0000-0000-0000B97A0000}"/>
    <cellStyle name="Normal 2 7 2 3 2" xfId="12502" xr:uid="{00000000-0005-0000-0000-0000BA7A0000}"/>
    <cellStyle name="Normal 2 7 2 3 2 2" xfId="12503" xr:uid="{00000000-0005-0000-0000-0000BB7A0000}"/>
    <cellStyle name="Normal 2 7 2 3 3" xfId="12504" xr:uid="{00000000-0005-0000-0000-0000BC7A0000}"/>
    <cellStyle name="Normal 2 7 2 3 3 2" xfId="12505" xr:uid="{00000000-0005-0000-0000-0000BD7A0000}"/>
    <cellStyle name="Normal 2 7 2 3 4" xfId="12506" xr:uid="{00000000-0005-0000-0000-0000BE7A0000}"/>
    <cellStyle name="Normal 2 7 2 4" xfId="12507" xr:uid="{00000000-0005-0000-0000-0000BF7A0000}"/>
    <cellStyle name="Normal 2 7 2 4 2" xfId="12508" xr:uid="{00000000-0005-0000-0000-0000C07A0000}"/>
    <cellStyle name="Normal 2 7 2 4 2 2" xfId="12509" xr:uid="{00000000-0005-0000-0000-0000C17A0000}"/>
    <cellStyle name="Normal 2 7 2 4 3" xfId="12510" xr:uid="{00000000-0005-0000-0000-0000C27A0000}"/>
    <cellStyle name="Normal 2 7 2 5" xfId="12511" xr:uid="{00000000-0005-0000-0000-0000C37A0000}"/>
    <cellStyle name="Normal 2 7 2 5 2" xfId="12512" xr:uid="{00000000-0005-0000-0000-0000C47A0000}"/>
    <cellStyle name="Normal 2 7 2 6" xfId="12513" xr:uid="{00000000-0005-0000-0000-0000C57A0000}"/>
    <cellStyle name="Normal 2 7 2 6 2" xfId="12514" xr:uid="{00000000-0005-0000-0000-0000C67A0000}"/>
    <cellStyle name="Normal 2 7 2 7" xfId="12515" xr:uid="{00000000-0005-0000-0000-0000C77A0000}"/>
    <cellStyle name="Normal 2 7 3" xfId="12516" xr:uid="{00000000-0005-0000-0000-0000C87A0000}"/>
    <cellStyle name="Normal 2 7 3 2" xfId="12517" xr:uid="{00000000-0005-0000-0000-0000C97A0000}"/>
    <cellStyle name="Normal 2 7 3 2 2" xfId="12518" xr:uid="{00000000-0005-0000-0000-0000CA7A0000}"/>
    <cellStyle name="Normal 2 7 3 2 2 2" xfId="12519" xr:uid="{00000000-0005-0000-0000-0000CB7A0000}"/>
    <cellStyle name="Normal 2 7 3 2 2 2 2" xfId="12520" xr:uid="{00000000-0005-0000-0000-0000CC7A0000}"/>
    <cellStyle name="Normal 2 7 3 2 2 3" xfId="12521" xr:uid="{00000000-0005-0000-0000-0000CD7A0000}"/>
    <cellStyle name="Normal 2 7 3 2 3" xfId="12522" xr:uid="{00000000-0005-0000-0000-0000CE7A0000}"/>
    <cellStyle name="Normal 2 7 3 2 3 2" xfId="12523" xr:uid="{00000000-0005-0000-0000-0000CF7A0000}"/>
    <cellStyle name="Normal 2 7 3 2 4" xfId="12524" xr:uid="{00000000-0005-0000-0000-0000D07A0000}"/>
    <cellStyle name="Normal 2 7 3 2 4 2" xfId="12525" xr:uid="{00000000-0005-0000-0000-0000D17A0000}"/>
    <cellStyle name="Normal 2 7 3 2 5" xfId="12526" xr:uid="{00000000-0005-0000-0000-0000D27A0000}"/>
    <cellStyle name="Normal 2 7 3 3" xfId="12527" xr:uid="{00000000-0005-0000-0000-0000D37A0000}"/>
    <cellStyle name="Normal 2 7 3 3 2" xfId="12528" xr:uid="{00000000-0005-0000-0000-0000D47A0000}"/>
    <cellStyle name="Normal 2 7 3 3 2 2" xfId="12529" xr:uid="{00000000-0005-0000-0000-0000D57A0000}"/>
    <cellStyle name="Normal 2 7 3 3 3" xfId="12530" xr:uid="{00000000-0005-0000-0000-0000D67A0000}"/>
    <cellStyle name="Normal 2 7 3 3 3 2" xfId="12531" xr:uid="{00000000-0005-0000-0000-0000D77A0000}"/>
    <cellStyle name="Normal 2 7 3 3 4" xfId="12532" xr:uid="{00000000-0005-0000-0000-0000D87A0000}"/>
    <cellStyle name="Normal 2 7 3 4" xfId="12533" xr:uid="{00000000-0005-0000-0000-0000D97A0000}"/>
    <cellStyle name="Normal 2 7 3 4 2" xfId="12534" xr:uid="{00000000-0005-0000-0000-0000DA7A0000}"/>
    <cellStyle name="Normal 2 7 3 4 2 2" xfId="12535" xr:uid="{00000000-0005-0000-0000-0000DB7A0000}"/>
    <cellStyle name="Normal 2 7 3 4 3" xfId="12536" xr:uid="{00000000-0005-0000-0000-0000DC7A0000}"/>
    <cellStyle name="Normal 2 7 3 5" xfId="12537" xr:uid="{00000000-0005-0000-0000-0000DD7A0000}"/>
    <cellStyle name="Normal 2 7 3 5 2" xfId="12538" xr:uid="{00000000-0005-0000-0000-0000DE7A0000}"/>
    <cellStyle name="Normal 2 7 3 6" xfId="12539" xr:uid="{00000000-0005-0000-0000-0000DF7A0000}"/>
    <cellStyle name="Normal 2 7 3 6 2" xfId="12540" xr:uid="{00000000-0005-0000-0000-0000E07A0000}"/>
    <cellStyle name="Normal 2 7 3 7" xfId="12541" xr:uid="{00000000-0005-0000-0000-0000E17A0000}"/>
    <cellStyle name="Normal 2 7 4" xfId="12542" xr:uid="{00000000-0005-0000-0000-0000E27A0000}"/>
    <cellStyle name="Normal 2 7 4 2" xfId="12543" xr:uid="{00000000-0005-0000-0000-0000E37A0000}"/>
    <cellStyle name="Normal 2 7 4 2 2" xfId="12544" xr:uid="{00000000-0005-0000-0000-0000E47A0000}"/>
    <cellStyle name="Normal 2 7 4 2 2 2" xfId="12545" xr:uid="{00000000-0005-0000-0000-0000E57A0000}"/>
    <cellStyle name="Normal 2 7 4 2 2 2 2" xfId="12546" xr:uid="{00000000-0005-0000-0000-0000E67A0000}"/>
    <cellStyle name="Normal 2 7 4 2 2 3" xfId="12547" xr:uid="{00000000-0005-0000-0000-0000E77A0000}"/>
    <cellStyle name="Normal 2 7 4 2 3" xfId="12548" xr:uid="{00000000-0005-0000-0000-0000E87A0000}"/>
    <cellStyle name="Normal 2 7 4 2 3 2" xfId="12549" xr:uid="{00000000-0005-0000-0000-0000E97A0000}"/>
    <cellStyle name="Normal 2 7 4 2 4" xfId="12550" xr:uid="{00000000-0005-0000-0000-0000EA7A0000}"/>
    <cellStyle name="Normal 2 7 4 2 4 2" xfId="12551" xr:uid="{00000000-0005-0000-0000-0000EB7A0000}"/>
    <cellStyle name="Normal 2 7 4 2 5" xfId="12552" xr:uid="{00000000-0005-0000-0000-0000EC7A0000}"/>
    <cellStyle name="Normal 2 7 4 3" xfId="12553" xr:uid="{00000000-0005-0000-0000-0000ED7A0000}"/>
    <cellStyle name="Normal 2 7 4 3 2" xfId="12554" xr:uid="{00000000-0005-0000-0000-0000EE7A0000}"/>
    <cellStyle name="Normal 2 7 4 3 2 2" xfId="12555" xr:uid="{00000000-0005-0000-0000-0000EF7A0000}"/>
    <cellStyle name="Normal 2 7 4 3 3" xfId="12556" xr:uid="{00000000-0005-0000-0000-0000F07A0000}"/>
    <cellStyle name="Normal 2 7 4 3 3 2" xfId="12557" xr:uid="{00000000-0005-0000-0000-0000F17A0000}"/>
    <cellStyle name="Normal 2 7 4 3 4" xfId="12558" xr:uid="{00000000-0005-0000-0000-0000F27A0000}"/>
    <cellStyle name="Normal 2 7 4 4" xfId="12559" xr:uid="{00000000-0005-0000-0000-0000F37A0000}"/>
    <cellStyle name="Normal 2 7 4 4 2" xfId="12560" xr:uid="{00000000-0005-0000-0000-0000F47A0000}"/>
    <cellStyle name="Normal 2 7 4 4 2 2" xfId="12561" xr:uid="{00000000-0005-0000-0000-0000F57A0000}"/>
    <cellStyle name="Normal 2 7 4 4 3" xfId="12562" xr:uid="{00000000-0005-0000-0000-0000F67A0000}"/>
    <cellStyle name="Normal 2 7 4 5" xfId="12563" xr:uid="{00000000-0005-0000-0000-0000F77A0000}"/>
    <cellStyle name="Normal 2 7 4 5 2" xfId="12564" xr:uid="{00000000-0005-0000-0000-0000F87A0000}"/>
    <cellStyle name="Normal 2 7 4 6" xfId="12565" xr:uid="{00000000-0005-0000-0000-0000F97A0000}"/>
    <cellStyle name="Normal 2 7 5" xfId="12566" xr:uid="{00000000-0005-0000-0000-0000FA7A0000}"/>
    <cellStyle name="Normal 2 7 5 2" xfId="12567" xr:uid="{00000000-0005-0000-0000-0000FB7A0000}"/>
    <cellStyle name="Normal 2 7 5 2 2" xfId="12568" xr:uid="{00000000-0005-0000-0000-0000FC7A0000}"/>
    <cellStyle name="Normal 2 7 5 2 2 2" xfId="12569" xr:uid="{00000000-0005-0000-0000-0000FD7A0000}"/>
    <cellStyle name="Normal 2 7 5 2 3" xfId="12570" xr:uid="{00000000-0005-0000-0000-0000FE7A0000}"/>
    <cellStyle name="Normal 2 7 5 3" xfId="12571" xr:uid="{00000000-0005-0000-0000-0000FF7A0000}"/>
    <cellStyle name="Normal 2 7 5 3 2" xfId="12572" xr:uid="{00000000-0005-0000-0000-0000007B0000}"/>
    <cellStyle name="Normal 2 7 5 4" xfId="12573" xr:uid="{00000000-0005-0000-0000-0000017B0000}"/>
    <cellStyle name="Normal 2 7 5 4 2" xfId="12574" xr:uid="{00000000-0005-0000-0000-0000027B0000}"/>
    <cellStyle name="Normal 2 7 5 5" xfId="12575" xr:uid="{00000000-0005-0000-0000-0000037B0000}"/>
    <cellStyle name="Normal 2 7 6" xfId="12576" xr:uid="{00000000-0005-0000-0000-0000047B0000}"/>
    <cellStyle name="Normal 2 7 6 2" xfId="12577" xr:uid="{00000000-0005-0000-0000-0000057B0000}"/>
    <cellStyle name="Normal 2 7 6 2 2" xfId="12578" xr:uid="{00000000-0005-0000-0000-0000067B0000}"/>
    <cellStyle name="Normal 2 7 6 2 2 2" xfId="12579" xr:uid="{00000000-0005-0000-0000-0000077B0000}"/>
    <cellStyle name="Normal 2 7 6 2 3" xfId="12580" xr:uid="{00000000-0005-0000-0000-0000087B0000}"/>
    <cellStyle name="Normal 2 7 6 3" xfId="12581" xr:uid="{00000000-0005-0000-0000-0000097B0000}"/>
    <cellStyle name="Normal 2 7 6 3 2" xfId="12582" xr:uid="{00000000-0005-0000-0000-00000A7B0000}"/>
    <cellStyle name="Normal 2 7 6 4" xfId="12583" xr:uid="{00000000-0005-0000-0000-00000B7B0000}"/>
    <cellStyle name="Normal 2 7 6 4 2" xfId="12584" xr:uid="{00000000-0005-0000-0000-00000C7B0000}"/>
    <cellStyle name="Normal 2 7 6 5" xfId="12585" xr:uid="{00000000-0005-0000-0000-00000D7B0000}"/>
    <cellStyle name="Normal 2 7 7" xfId="12586" xr:uid="{00000000-0005-0000-0000-00000E7B0000}"/>
    <cellStyle name="Normal 2 7 7 2" xfId="12587" xr:uid="{00000000-0005-0000-0000-00000F7B0000}"/>
    <cellStyle name="Normal 2 7 7 2 2" xfId="12588" xr:uid="{00000000-0005-0000-0000-0000107B0000}"/>
    <cellStyle name="Normal 2 7 7 3" xfId="12589" xr:uid="{00000000-0005-0000-0000-0000117B0000}"/>
    <cellStyle name="Normal 2 7 7 3 2" xfId="12590" xr:uid="{00000000-0005-0000-0000-0000127B0000}"/>
    <cellStyle name="Normal 2 7 7 4" xfId="12591" xr:uid="{00000000-0005-0000-0000-0000137B0000}"/>
    <cellStyle name="Normal 2 7 8" xfId="12592" xr:uid="{00000000-0005-0000-0000-0000147B0000}"/>
    <cellStyle name="Normal 2 7 8 2" xfId="12593" xr:uid="{00000000-0005-0000-0000-0000157B0000}"/>
    <cellStyle name="Normal 2 7 8 2 2" xfId="12594" xr:uid="{00000000-0005-0000-0000-0000167B0000}"/>
    <cellStyle name="Normal 2 7 8 3" xfId="12595" xr:uid="{00000000-0005-0000-0000-0000177B0000}"/>
    <cellStyle name="Normal 2 7 8 3 2" xfId="12596" xr:uid="{00000000-0005-0000-0000-0000187B0000}"/>
    <cellStyle name="Normal 2 7 8 4" xfId="12597" xr:uid="{00000000-0005-0000-0000-0000197B0000}"/>
    <cellStyle name="Normal 2 7 9" xfId="12598" xr:uid="{00000000-0005-0000-0000-00001A7B0000}"/>
    <cellStyle name="Normal 2 7 9 2" xfId="12599" xr:uid="{00000000-0005-0000-0000-00001B7B0000}"/>
    <cellStyle name="Normal 2 7 9 2 2" xfId="12600" xr:uid="{00000000-0005-0000-0000-00001C7B0000}"/>
    <cellStyle name="Normal 2 7 9 3" xfId="12601" xr:uid="{00000000-0005-0000-0000-00001D7B0000}"/>
    <cellStyle name="Normal 2 8" xfId="12602" xr:uid="{00000000-0005-0000-0000-00001E7B0000}"/>
    <cellStyle name="Normal 2 8 10" xfId="12603" xr:uid="{00000000-0005-0000-0000-00001F7B0000}"/>
    <cellStyle name="Normal 2 8 10 2" xfId="12604" xr:uid="{00000000-0005-0000-0000-0000207B0000}"/>
    <cellStyle name="Normal 2 8 10 2 2" xfId="12605" xr:uid="{00000000-0005-0000-0000-0000217B0000}"/>
    <cellStyle name="Normal 2 8 10 3" xfId="12606" xr:uid="{00000000-0005-0000-0000-0000227B0000}"/>
    <cellStyle name="Normal 2 8 11" xfId="12607" xr:uid="{00000000-0005-0000-0000-0000237B0000}"/>
    <cellStyle name="Normal 2 8 11 2" xfId="12608" xr:uid="{00000000-0005-0000-0000-0000247B0000}"/>
    <cellStyle name="Normal 2 8 12" xfId="12609" xr:uid="{00000000-0005-0000-0000-0000257B0000}"/>
    <cellStyle name="Normal 2 8 12 2" xfId="12610" xr:uid="{00000000-0005-0000-0000-0000267B0000}"/>
    <cellStyle name="Normal 2 8 13" xfId="12611" xr:uid="{00000000-0005-0000-0000-0000277B0000}"/>
    <cellStyle name="Normal 2 8 13 2" xfId="12612" xr:uid="{00000000-0005-0000-0000-0000287B0000}"/>
    <cellStyle name="Normal 2 8 14" xfId="12613" xr:uid="{00000000-0005-0000-0000-0000297B0000}"/>
    <cellStyle name="Normal 2 8 2" xfId="12614" xr:uid="{00000000-0005-0000-0000-00002A7B0000}"/>
    <cellStyle name="Normal 2 8 2 2" xfId="12615" xr:uid="{00000000-0005-0000-0000-00002B7B0000}"/>
    <cellStyle name="Normal 2 8 2 2 2" xfId="12616" xr:uid="{00000000-0005-0000-0000-00002C7B0000}"/>
    <cellStyle name="Normal 2 8 2 2 2 2" xfId="12617" xr:uid="{00000000-0005-0000-0000-00002D7B0000}"/>
    <cellStyle name="Normal 2 8 2 2 2 2 2" xfId="12618" xr:uid="{00000000-0005-0000-0000-00002E7B0000}"/>
    <cellStyle name="Normal 2 8 2 2 2 3" xfId="12619" xr:uid="{00000000-0005-0000-0000-00002F7B0000}"/>
    <cellStyle name="Normal 2 8 2 2 3" xfId="12620" xr:uid="{00000000-0005-0000-0000-0000307B0000}"/>
    <cellStyle name="Normal 2 8 2 2 3 2" xfId="12621" xr:uid="{00000000-0005-0000-0000-0000317B0000}"/>
    <cellStyle name="Normal 2 8 2 2 4" xfId="12622" xr:uid="{00000000-0005-0000-0000-0000327B0000}"/>
    <cellStyle name="Normal 2 8 2 2 4 2" xfId="12623" xr:uid="{00000000-0005-0000-0000-0000337B0000}"/>
    <cellStyle name="Normal 2 8 2 2 5" xfId="12624" xr:uid="{00000000-0005-0000-0000-0000347B0000}"/>
    <cellStyle name="Normal 2 8 2 2 5 2" xfId="12625" xr:uid="{00000000-0005-0000-0000-0000357B0000}"/>
    <cellStyle name="Normal 2 8 2 2 6" xfId="12626" xr:uid="{00000000-0005-0000-0000-0000367B0000}"/>
    <cellStyle name="Normal 2 8 2 3" xfId="12627" xr:uid="{00000000-0005-0000-0000-0000377B0000}"/>
    <cellStyle name="Normal 2 8 2 3 2" xfId="12628" xr:uid="{00000000-0005-0000-0000-0000387B0000}"/>
    <cellStyle name="Normal 2 8 2 3 2 2" xfId="12629" xr:uid="{00000000-0005-0000-0000-0000397B0000}"/>
    <cellStyle name="Normal 2 8 2 3 3" xfId="12630" xr:uid="{00000000-0005-0000-0000-00003A7B0000}"/>
    <cellStyle name="Normal 2 8 2 3 3 2" xfId="12631" xr:uid="{00000000-0005-0000-0000-00003B7B0000}"/>
    <cellStyle name="Normal 2 8 2 3 4" xfId="12632" xr:uid="{00000000-0005-0000-0000-00003C7B0000}"/>
    <cellStyle name="Normal 2 8 2 4" xfId="12633" xr:uid="{00000000-0005-0000-0000-00003D7B0000}"/>
    <cellStyle name="Normal 2 8 2 4 2" xfId="12634" xr:uid="{00000000-0005-0000-0000-00003E7B0000}"/>
    <cellStyle name="Normal 2 8 2 4 2 2" xfId="12635" xr:uid="{00000000-0005-0000-0000-00003F7B0000}"/>
    <cellStyle name="Normal 2 8 2 5" xfId="12636" xr:uid="{00000000-0005-0000-0000-0000407B0000}"/>
    <cellStyle name="Normal 2 8 2 5 2" xfId="12637" xr:uid="{00000000-0005-0000-0000-0000417B0000}"/>
    <cellStyle name="Normal 2 8 2 6" xfId="12638" xr:uid="{00000000-0005-0000-0000-0000427B0000}"/>
    <cellStyle name="Normal 2 8 2 6 2" xfId="12639" xr:uid="{00000000-0005-0000-0000-0000437B0000}"/>
    <cellStyle name="Normal 2 8 2 7" xfId="12640" xr:uid="{00000000-0005-0000-0000-0000447B0000}"/>
    <cellStyle name="Normal 2 8 2 7 2" xfId="12641" xr:uid="{00000000-0005-0000-0000-0000457B0000}"/>
    <cellStyle name="Normal 2 8 2 8" xfId="12642" xr:uid="{00000000-0005-0000-0000-0000467B0000}"/>
    <cellStyle name="Normal 2 8 3" xfId="12643" xr:uid="{00000000-0005-0000-0000-0000477B0000}"/>
    <cellStyle name="Normal 2 8 3 2" xfId="12644" xr:uid="{00000000-0005-0000-0000-0000487B0000}"/>
    <cellStyle name="Normal 2 8 3 2 2" xfId="12645" xr:uid="{00000000-0005-0000-0000-0000497B0000}"/>
    <cellStyle name="Normal 2 8 3 2 2 2" xfId="12646" xr:uid="{00000000-0005-0000-0000-00004A7B0000}"/>
    <cellStyle name="Normal 2 8 3 2 2 2 2" xfId="12647" xr:uid="{00000000-0005-0000-0000-00004B7B0000}"/>
    <cellStyle name="Normal 2 8 3 2 2 3" xfId="12648" xr:uid="{00000000-0005-0000-0000-00004C7B0000}"/>
    <cellStyle name="Normal 2 8 3 2 3" xfId="12649" xr:uid="{00000000-0005-0000-0000-00004D7B0000}"/>
    <cellStyle name="Normal 2 8 3 2 3 2" xfId="12650" xr:uid="{00000000-0005-0000-0000-00004E7B0000}"/>
    <cellStyle name="Normal 2 8 3 2 4" xfId="12651" xr:uid="{00000000-0005-0000-0000-00004F7B0000}"/>
    <cellStyle name="Normal 2 8 3 2 4 2" xfId="12652" xr:uid="{00000000-0005-0000-0000-0000507B0000}"/>
    <cellStyle name="Normal 2 8 3 2 5" xfId="12653" xr:uid="{00000000-0005-0000-0000-0000517B0000}"/>
    <cellStyle name="Normal 2 8 3 3" xfId="12654" xr:uid="{00000000-0005-0000-0000-0000527B0000}"/>
    <cellStyle name="Normal 2 8 3 3 2" xfId="12655" xr:uid="{00000000-0005-0000-0000-0000537B0000}"/>
    <cellStyle name="Normal 2 8 3 3 2 2" xfId="12656" xr:uid="{00000000-0005-0000-0000-0000547B0000}"/>
    <cellStyle name="Normal 2 8 3 3 3" xfId="12657" xr:uid="{00000000-0005-0000-0000-0000557B0000}"/>
    <cellStyle name="Normal 2 8 3 3 3 2" xfId="12658" xr:uid="{00000000-0005-0000-0000-0000567B0000}"/>
    <cellStyle name="Normal 2 8 3 3 4" xfId="12659" xr:uid="{00000000-0005-0000-0000-0000577B0000}"/>
    <cellStyle name="Normal 2 8 3 4" xfId="12660" xr:uid="{00000000-0005-0000-0000-0000587B0000}"/>
    <cellStyle name="Normal 2 8 3 4 2" xfId="12661" xr:uid="{00000000-0005-0000-0000-0000597B0000}"/>
    <cellStyle name="Normal 2 8 3 4 2 2" xfId="12662" xr:uid="{00000000-0005-0000-0000-00005A7B0000}"/>
    <cellStyle name="Normal 2 8 3 4 3" xfId="12663" xr:uid="{00000000-0005-0000-0000-00005B7B0000}"/>
    <cellStyle name="Normal 2 8 3 5" xfId="12664" xr:uid="{00000000-0005-0000-0000-00005C7B0000}"/>
    <cellStyle name="Normal 2 8 3 5 2" xfId="12665" xr:uid="{00000000-0005-0000-0000-00005D7B0000}"/>
    <cellStyle name="Normal 2 8 3 6" xfId="12666" xr:uid="{00000000-0005-0000-0000-00005E7B0000}"/>
    <cellStyle name="Normal 2 8 3 6 2" xfId="12667" xr:uid="{00000000-0005-0000-0000-00005F7B0000}"/>
    <cellStyle name="Normal 2 8 3 7" xfId="12668" xr:uid="{00000000-0005-0000-0000-0000607B0000}"/>
    <cellStyle name="Normal 2 8 4" xfId="12669" xr:uid="{00000000-0005-0000-0000-0000617B0000}"/>
    <cellStyle name="Normal 2 8 4 2" xfId="12670" xr:uid="{00000000-0005-0000-0000-0000627B0000}"/>
    <cellStyle name="Normal 2 8 4 2 2" xfId="12671" xr:uid="{00000000-0005-0000-0000-0000637B0000}"/>
    <cellStyle name="Normal 2 8 4 2 2 2" xfId="12672" xr:uid="{00000000-0005-0000-0000-0000647B0000}"/>
    <cellStyle name="Normal 2 8 4 2 2 2 2" xfId="12673" xr:uid="{00000000-0005-0000-0000-0000657B0000}"/>
    <cellStyle name="Normal 2 8 4 2 2 3" xfId="12674" xr:uid="{00000000-0005-0000-0000-0000667B0000}"/>
    <cellStyle name="Normal 2 8 4 2 3" xfId="12675" xr:uid="{00000000-0005-0000-0000-0000677B0000}"/>
    <cellStyle name="Normal 2 8 4 2 3 2" xfId="12676" xr:uid="{00000000-0005-0000-0000-0000687B0000}"/>
    <cellStyle name="Normal 2 8 4 2 4" xfId="12677" xr:uid="{00000000-0005-0000-0000-0000697B0000}"/>
    <cellStyle name="Normal 2 8 4 2 4 2" xfId="12678" xr:uid="{00000000-0005-0000-0000-00006A7B0000}"/>
    <cellStyle name="Normal 2 8 4 2 5" xfId="12679" xr:uid="{00000000-0005-0000-0000-00006B7B0000}"/>
    <cellStyle name="Normal 2 8 4 3" xfId="12680" xr:uid="{00000000-0005-0000-0000-00006C7B0000}"/>
    <cellStyle name="Normal 2 8 4 3 2" xfId="12681" xr:uid="{00000000-0005-0000-0000-00006D7B0000}"/>
    <cellStyle name="Normal 2 8 4 3 2 2" xfId="12682" xr:uid="{00000000-0005-0000-0000-00006E7B0000}"/>
    <cellStyle name="Normal 2 8 4 3 3" xfId="12683" xr:uid="{00000000-0005-0000-0000-00006F7B0000}"/>
    <cellStyle name="Normal 2 8 4 3 3 2" xfId="12684" xr:uid="{00000000-0005-0000-0000-0000707B0000}"/>
    <cellStyle name="Normal 2 8 4 3 4" xfId="12685" xr:uid="{00000000-0005-0000-0000-0000717B0000}"/>
    <cellStyle name="Normal 2 8 4 4" xfId="12686" xr:uid="{00000000-0005-0000-0000-0000727B0000}"/>
    <cellStyle name="Normal 2 8 4 4 2" xfId="12687" xr:uid="{00000000-0005-0000-0000-0000737B0000}"/>
    <cellStyle name="Normal 2 8 4 4 2 2" xfId="12688" xr:uid="{00000000-0005-0000-0000-0000747B0000}"/>
    <cellStyle name="Normal 2 8 4 4 3" xfId="12689" xr:uid="{00000000-0005-0000-0000-0000757B0000}"/>
    <cellStyle name="Normal 2 8 4 5" xfId="12690" xr:uid="{00000000-0005-0000-0000-0000767B0000}"/>
    <cellStyle name="Normal 2 8 4 5 2" xfId="12691" xr:uid="{00000000-0005-0000-0000-0000777B0000}"/>
    <cellStyle name="Normal 2 8 4 6" xfId="12692" xr:uid="{00000000-0005-0000-0000-0000787B0000}"/>
    <cellStyle name="Normal 2 8 5" xfId="12693" xr:uid="{00000000-0005-0000-0000-0000797B0000}"/>
    <cellStyle name="Normal 2 8 5 2" xfId="12694" xr:uid="{00000000-0005-0000-0000-00007A7B0000}"/>
    <cellStyle name="Normal 2 8 5 2 2" xfId="12695" xr:uid="{00000000-0005-0000-0000-00007B7B0000}"/>
    <cellStyle name="Normal 2 8 5 2 2 2" xfId="12696" xr:uid="{00000000-0005-0000-0000-00007C7B0000}"/>
    <cellStyle name="Normal 2 8 5 2 3" xfId="12697" xr:uid="{00000000-0005-0000-0000-00007D7B0000}"/>
    <cellStyle name="Normal 2 8 5 3" xfId="12698" xr:uid="{00000000-0005-0000-0000-00007E7B0000}"/>
    <cellStyle name="Normal 2 8 5 3 2" xfId="12699" xr:uid="{00000000-0005-0000-0000-00007F7B0000}"/>
    <cellStyle name="Normal 2 8 5 4" xfId="12700" xr:uid="{00000000-0005-0000-0000-0000807B0000}"/>
    <cellStyle name="Normal 2 8 5 4 2" xfId="12701" xr:uid="{00000000-0005-0000-0000-0000817B0000}"/>
    <cellStyle name="Normal 2 8 5 5" xfId="12702" xr:uid="{00000000-0005-0000-0000-0000827B0000}"/>
    <cellStyle name="Normal 2 8 6" xfId="12703" xr:uid="{00000000-0005-0000-0000-0000837B0000}"/>
    <cellStyle name="Normal 2 8 6 2" xfId="12704" xr:uid="{00000000-0005-0000-0000-0000847B0000}"/>
    <cellStyle name="Normal 2 8 6 2 2" xfId="12705" xr:uid="{00000000-0005-0000-0000-0000857B0000}"/>
    <cellStyle name="Normal 2 8 6 2 2 2" xfId="12706" xr:uid="{00000000-0005-0000-0000-0000867B0000}"/>
    <cellStyle name="Normal 2 8 6 2 3" xfId="12707" xr:uid="{00000000-0005-0000-0000-0000877B0000}"/>
    <cellStyle name="Normal 2 8 6 3" xfId="12708" xr:uid="{00000000-0005-0000-0000-0000887B0000}"/>
    <cellStyle name="Normal 2 8 6 3 2" xfId="12709" xr:uid="{00000000-0005-0000-0000-0000897B0000}"/>
    <cellStyle name="Normal 2 8 6 4" xfId="12710" xr:uid="{00000000-0005-0000-0000-00008A7B0000}"/>
    <cellStyle name="Normal 2 8 6 4 2" xfId="12711" xr:uid="{00000000-0005-0000-0000-00008B7B0000}"/>
    <cellStyle name="Normal 2 8 6 5" xfId="12712" xr:uid="{00000000-0005-0000-0000-00008C7B0000}"/>
    <cellStyle name="Normal 2 8 7" xfId="12713" xr:uid="{00000000-0005-0000-0000-00008D7B0000}"/>
    <cellStyle name="Normal 2 8 7 2" xfId="12714" xr:uid="{00000000-0005-0000-0000-00008E7B0000}"/>
    <cellStyle name="Normal 2 8 7 2 2" xfId="12715" xr:uid="{00000000-0005-0000-0000-00008F7B0000}"/>
    <cellStyle name="Normal 2 8 7 3" xfId="12716" xr:uid="{00000000-0005-0000-0000-0000907B0000}"/>
    <cellStyle name="Normal 2 8 7 3 2" xfId="12717" xr:uid="{00000000-0005-0000-0000-0000917B0000}"/>
    <cellStyle name="Normal 2 8 7 4" xfId="12718" xr:uid="{00000000-0005-0000-0000-0000927B0000}"/>
    <cellStyle name="Normal 2 8 8" xfId="12719" xr:uid="{00000000-0005-0000-0000-0000937B0000}"/>
    <cellStyle name="Normal 2 8 8 2" xfId="12720" xr:uid="{00000000-0005-0000-0000-0000947B0000}"/>
    <cellStyle name="Normal 2 8 8 2 2" xfId="12721" xr:uid="{00000000-0005-0000-0000-0000957B0000}"/>
    <cellStyle name="Normal 2 8 8 3" xfId="12722" xr:uid="{00000000-0005-0000-0000-0000967B0000}"/>
    <cellStyle name="Normal 2 8 8 3 2" xfId="12723" xr:uid="{00000000-0005-0000-0000-0000977B0000}"/>
    <cellStyle name="Normal 2 8 8 4" xfId="12724" xr:uid="{00000000-0005-0000-0000-0000987B0000}"/>
    <cellStyle name="Normal 2 8 9" xfId="12725" xr:uid="{00000000-0005-0000-0000-0000997B0000}"/>
    <cellStyle name="Normal 2 8 9 2" xfId="12726" xr:uid="{00000000-0005-0000-0000-00009A7B0000}"/>
    <cellStyle name="Normal 2 8 9 2 2" xfId="12727" xr:uid="{00000000-0005-0000-0000-00009B7B0000}"/>
    <cellStyle name="Normal 2 8 9 3" xfId="12728" xr:uid="{00000000-0005-0000-0000-00009C7B0000}"/>
    <cellStyle name="Normal 2 9" xfId="12729" xr:uid="{00000000-0005-0000-0000-00009D7B0000}"/>
    <cellStyle name="Normal 20" xfId="12730" xr:uid="{00000000-0005-0000-0000-00009E7B0000}"/>
    <cellStyle name="Normal 21" xfId="12731" xr:uid="{00000000-0005-0000-0000-00009F7B0000}"/>
    <cellStyle name="Normal 21 2" xfId="60380" xr:uid="{00000000-0005-0000-0000-0000A07B0000}"/>
    <cellStyle name="Normal 21 3" xfId="60384" xr:uid="{00000000-0005-0000-0000-0000A17B0000}"/>
    <cellStyle name="Normal 22" xfId="23736" xr:uid="{00000000-0005-0000-0000-0000A27B0000}"/>
    <cellStyle name="Normal 23" xfId="23760" xr:uid="{00000000-0005-0000-0000-0000A37B0000}"/>
    <cellStyle name="Normal 23 2" xfId="60386" xr:uid="{00000000-0005-0000-0000-0000A47B0000}"/>
    <cellStyle name="Normal 23 2 2" xfId="60393" xr:uid="{00000000-0005-0000-0000-0000A57B0000}"/>
    <cellStyle name="Normal 24" xfId="60368" xr:uid="{00000000-0005-0000-0000-0000A67B0000}"/>
    <cellStyle name="Normal 24 2" xfId="60426" xr:uid="{0D19FCD8-4661-4013-B5A9-7837A34C47A9}"/>
    <cellStyle name="Normal 24 2 2" xfId="60437" xr:uid="{ECB61389-A324-42DA-9720-7EEBE8EB681B}"/>
    <cellStyle name="Normal 25" xfId="60390" xr:uid="{00000000-0005-0000-0000-0000A77B0000}"/>
    <cellStyle name="Normal 26" xfId="60391" xr:uid="{00000000-0005-0000-0000-0000A87B0000}"/>
    <cellStyle name="Normal 27" xfId="60395" xr:uid="{00000000-0005-0000-0000-0000A97B0000}"/>
    <cellStyle name="Normal 27 2" xfId="60431" xr:uid="{769E6812-6456-4E3A-AE6D-1E7BE2885BDA}"/>
    <cellStyle name="Normal 28" xfId="60424" xr:uid="{8A33EDC6-05B1-4DDB-BB9B-F04C87E48C20}"/>
    <cellStyle name="Normal 28 2" xfId="60427" xr:uid="{DB2FFC57-B552-4FED-9139-E1AD2C3DC7BB}"/>
    <cellStyle name="Normal 3" xfId="5" xr:uid="{00000000-0005-0000-0000-0000AA7B0000}"/>
    <cellStyle name="Normal 3 10" xfId="12732" xr:uid="{00000000-0005-0000-0000-0000AB7B0000}"/>
    <cellStyle name="Normal 3 10 2" xfId="12733" xr:uid="{00000000-0005-0000-0000-0000AC7B0000}"/>
    <cellStyle name="Normal 3 10 2 2" xfId="12734" xr:uid="{00000000-0005-0000-0000-0000AD7B0000}"/>
    <cellStyle name="Normal 3 10 2 2 2" xfId="12735" xr:uid="{00000000-0005-0000-0000-0000AE7B0000}"/>
    <cellStyle name="Normal 3 10 2 2 2 2" xfId="12736" xr:uid="{00000000-0005-0000-0000-0000AF7B0000}"/>
    <cellStyle name="Normal 3 10 2 2 3" xfId="12737" xr:uid="{00000000-0005-0000-0000-0000B07B0000}"/>
    <cellStyle name="Normal 3 10 2 3" xfId="12738" xr:uid="{00000000-0005-0000-0000-0000B17B0000}"/>
    <cellStyle name="Normal 3 10 2 3 2" xfId="12739" xr:uid="{00000000-0005-0000-0000-0000B27B0000}"/>
    <cellStyle name="Normal 3 10 2 4" xfId="12740" xr:uid="{00000000-0005-0000-0000-0000B37B0000}"/>
    <cellStyle name="Normal 3 10 2 4 2" xfId="12741" xr:uid="{00000000-0005-0000-0000-0000B47B0000}"/>
    <cellStyle name="Normal 3 10 2 5" xfId="12742" xr:uid="{00000000-0005-0000-0000-0000B57B0000}"/>
    <cellStyle name="Normal 3 10 3" xfId="12743" xr:uid="{00000000-0005-0000-0000-0000B67B0000}"/>
    <cellStyle name="Normal 3 10 3 2" xfId="12744" xr:uid="{00000000-0005-0000-0000-0000B77B0000}"/>
    <cellStyle name="Normal 3 10 3 2 2" xfId="12745" xr:uid="{00000000-0005-0000-0000-0000B87B0000}"/>
    <cellStyle name="Normal 3 10 3 3" xfId="12746" xr:uid="{00000000-0005-0000-0000-0000B97B0000}"/>
    <cellStyle name="Normal 3 10 3 3 2" xfId="12747" xr:uid="{00000000-0005-0000-0000-0000BA7B0000}"/>
    <cellStyle name="Normal 3 10 3 4" xfId="12748" xr:uid="{00000000-0005-0000-0000-0000BB7B0000}"/>
    <cellStyle name="Normal 3 10 4" xfId="12749" xr:uid="{00000000-0005-0000-0000-0000BC7B0000}"/>
    <cellStyle name="Normal 3 10 4 2" xfId="12750" xr:uid="{00000000-0005-0000-0000-0000BD7B0000}"/>
    <cellStyle name="Normal 3 10 4 2 2" xfId="12751" xr:uid="{00000000-0005-0000-0000-0000BE7B0000}"/>
    <cellStyle name="Normal 3 10 4 3" xfId="12752" xr:uid="{00000000-0005-0000-0000-0000BF7B0000}"/>
    <cellStyle name="Normal 3 10 5" xfId="12753" xr:uid="{00000000-0005-0000-0000-0000C07B0000}"/>
    <cellStyle name="Normal 3 10 5 2" xfId="12754" xr:uid="{00000000-0005-0000-0000-0000C17B0000}"/>
    <cellStyle name="Normal 3 10 6" xfId="12755" xr:uid="{00000000-0005-0000-0000-0000C27B0000}"/>
    <cellStyle name="Normal 3 10 6 2" xfId="12756" xr:uid="{00000000-0005-0000-0000-0000C37B0000}"/>
    <cellStyle name="Normal 3 10 7" xfId="12757" xr:uid="{00000000-0005-0000-0000-0000C47B0000}"/>
    <cellStyle name="Normal 3 10 8" xfId="60376" xr:uid="{00000000-0005-0000-0000-0000C57B0000}"/>
    <cellStyle name="Normal 3 11" xfId="12758" xr:uid="{00000000-0005-0000-0000-0000C67B0000}"/>
    <cellStyle name="Normal 3 11 2" xfId="12759" xr:uid="{00000000-0005-0000-0000-0000C77B0000}"/>
    <cellStyle name="Normal 3 11 2 2" xfId="12760" xr:uid="{00000000-0005-0000-0000-0000C87B0000}"/>
    <cellStyle name="Normal 3 11 2 2 2" xfId="12761" xr:uid="{00000000-0005-0000-0000-0000C97B0000}"/>
    <cellStyle name="Normal 3 11 2 2 2 2" xfId="12762" xr:uid="{00000000-0005-0000-0000-0000CA7B0000}"/>
    <cellStyle name="Normal 3 11 2 2 3" xfId="12763" xr:uid="{00000000-0005-0000-0000-0000CB7B0000}"/>
    <cellStyle name="Normal 3 11 2 3" xfId="12764" xr:uid="{00000000-0005-0000-0000-0000CC7B0000}"/>
    <cellStyle name="Normal 3 11 2 3 2" xfId="12765" xr:uid="{00000000-0005-0000-0000-0000CD7B0000}"/>
    <cellStyle name="Normal 3 11 2 4" xfId="12766" xr:uid="{00000000-0005-0000-0000-0000CE7B0000}"/>
    <cellStyle name="Normal 3 11 2 4 2" xfId="12767" xr:uid="{00000000-0005-0000-0000-0000CF7B0000}"/>
    <cellStyle name="Normal 3 11 2 5" xfId="12768" xr:uid="{00000000-0005-0000-0000-0000D07B0000}"/>
    <cellStyle name="Normal 3 11 3" xfId="12769" xr:uid="{00000000-0005-0000-0000-0000D17B0000}"/>
    <cellStyle name="Normal 3 11 3 2" xfId="12770" xr:uid="{00000000-0005-0000-0000-0000D27B0000}"/>
    <cellStyle name="Normal 3 11 3 2 2" xfId="12771" xr:uid="{00000000-0005-0000-0000-0000D37B0000}"/>
    <cellStyle name="Normal 3 11 3 3" xfId="12772" xr:uid="{00000000-0005-0000-0000-0000D47B0000}"/>
    <cellStyle name="Normal 3 11 3 3 2" xfId="12773" xr:uid="{00000000-0005-0000-0000-0000D57B0000}"/>
    <cellStyle name="Normal 3 11 3 4" xfId="12774" xr:uid="{00000000-0005-0000-0000-0000D67B0000}"/>
    <cellStyle name="Normal 3 11 4" xfId="12775" xr:uid="{00000000-0005-0000-0000-0000D77B0000}"/>
    <cellStyle name="Normal 3 11 4 2" xfId="12776" xr:uid="{00000000-0005-0000-0000-0000D87B0000}"/>
    <cellStyle name="Normal 3 11 4 2 2" xfId="12777" xr:uid="{00000000-0005-0000-0000-0000D97B0000}"/>
    <cellStyle name="Normal 3 11 4 3" xfId="12778" xr:uid="{00000000-0005-0000-0000-0000DA7B0000}"/>
    <cellStyle name="Normal 3 11 5" xfId="12779" xr:uid="{00000000-0005-0000-0000-0000DB7B0000}"/>
    <cellStyle name="Normal 3 11 5 2" xfId="12780" xr:uid="{00000000-0005-0000-0000-0000DC7B0000}"/>
    <cellStyle name="Normal 3 11 6" xfId="12781" xr:uid="{00000000-0005-0000-0000-0000DD7B0000}"/>
    <cellStyle name="Normal 3 12" xfId="12782" xr:uid="{00000000-0005-0000-0000-0000DE7B0000}"/>
    <cellStyle name="Normal 3 12 2" xfId="12783" xr:uid="{00000000-0005-0000-0000-0000DF7B0000}"/>
    <cellStyle name="Normal 3 12 2 2" xfId="12784" xr:uid="{00000000-0005-0000-0000-0000E07B0000}"/>
    <cellStyle name="Normal 3 12 2 2 2" xfId="12785" xr:uid="{00000000-0005-0000-0000-0000E17B0000}"/>
    <cellStyle name="Normal 3 12 2 3" xfId="12786" xr:uid="{00000000-0005-0000-0000-0000E27B0000}"/>
    <cellStyle name="Normal 3 12 3" xfId="12787" xr:uid="{00000000-0005-0000-0000-0000E37B0000}"/>
    <cellStyle name="Normal 3 12 3 2" xfId="12788" xr:uid="{00000000-0005-0000-0000-0000E47B0000}"/>
    <cellStyle name="Normal 3 12 4" xfId="12789" xr:uid="{00000000-0005-0000-0000-0000E57B0000}"/>
    <cellStyle name="Normal 3 12 4 2" xfId="12790" xr:uid="{00000000-0005-0000-0000-0000E67B0000}"/>
    <cellStyle name="Normal 3 12 5" xfId="12791" xr:uid="{00000000-0005-0000-0000-0000E77B0000}"/>
    <cellStyle name="Normal 3 13" xfId="12792" xr:uid="{00000000-0005-0000-0000-0000E87B0000}"/>
    <cellStyle name="Normal 3 13 2" xfId="12793" xr:uid="{00000000-0005-0000-0000-0000E97B0000}"/>
    <cellStyle name="Normal 3 13 2 2" xfId="12794" xr:uid="{00000000-0005-0000-0000-0000EA7B0000}"/>
    <cellStyle name="Normal 3 13 3" xfId="12795" xr:uid="{00000000-0005-0000-0000-0000EB7B0000}"/>
    <cellStyle name="Normal 3 13 3 2" xfId="12796" xr:uid="{00000000-0005-0000-0000-0000EC7B0000}"/>
    <cellStyle name="Normal 3 13 4" xfId="12797" xr:uid="{00000000-0005-0000-0000-0000ED7B0000}"/>
    <cellStyle name="Normal 3 14" xfId="12798" xr:uid="{00000000-0005-0000-0000-0000EE7B0000}"/>
    <cellStyle name="Normal 3 14 2" xfId="12799" xr:uid="{00000000-0005-0000-0000-0000EF7B0000}"/>
    <cellStyle name="Normal 3 14 2 2" xfId="12800" xr:uid="{00000000-0005-0000-0000-0000F07B0000}"/>
    <cellStyle name="Normal 3 14 3" xfId="12801" xr:uid="{00000000-0005-0000-0000-0000F17B0000}"/>
    <cellStyle name="Normal 3 14 3 2" xfId="12802" xr:uid="{00000000-0005-0000-0000-0000F27B0000}"/>
    <cellStyle name="Normal 3 14 4" xfId="12803" xr:uid="{00000000-0005-0000-0000-0000F37B0000}"/>
    <cellStyle name="Normal 3 15" xfId="12804" xr:uid="{00000000-0005-0000-0000-0000F47B0000}"/>
    <cellStyle name="Normal 3 15 2" xfId="12805" xr:uid="{00000000-0005-0000-0000-0000F57B0000}"/>
    <cellStyle name="Normal 3 15 2 2" xfId="12806" xr:uid="{00000000-0005-0000-0000-0000F67B0000}"/>
    <cellStyle name="Normal 3 15 3" xfId="12807" xr:uid="{00000000-0005-0000-0000-0000F77B0000}"/>
    <cellStyle name="Normal 3 16" xfId="12808" xr:uid="{00000000-0005-0000-0000-0000F87B0000}"/>
    <cellStyle name="Normal 3 16 2" xfId="12809" xr:uid="{00000000-0005-0000-0000-0000F97B0000}"/>
    <cellStyle name="Normal 3 16 2 2" xfId="12810" xr:uid="{00000000-0005-0000-0000-0000FA7B0000}"/>
    <cellStyle name="Normal 3 16 3" xfId="12811" xr:uid="{00000000-0005-0000-0000-0000FB7B0000}"/>
    <cellStyle name="Normal 3 17" xfId="12812" xr:uid="{00000000-0005-0000-0000-0000FC7B0000}"/>
    <cellStyle name="Normal 3 17 2" xfId="12813" xr:uid="{00000000-0005-0000-0000-0000FD7B0000}"/>
    <cellStyle name="Normal 3 18" xfId="12814" xr:uid="{00000000-0005-0000-0000-0000FE7B0000}"/>
    <cellStyle name="Normal 3 18 2" xfId="12815" xr:uid="{00000000-0005-0000-0000-0000FF7B0000}"/>
    <cellStyle name="Normal 3 19" xfId="12816" xr:uid="{00000000-0005-0000-0000-0000007C0000}"/>
    <cellStyle name="Normal 3 19 2" xfId="12817" xr:uid="{00000000-0005-0000-0000-0000017C0000}"/>
    <cellStyle name="Normal 3 2" xfId="90" xr:uid="{00000000-0005-0000-0000-0000027C0000}"/>
    <cellStyle name="Normal 3 2 10" xfId="12818" xr:uid="{00000000-0005-0000-0000-0000037C0000}"/>
    <cellStyle name="Normal 3 2 10 2" xfId="12819" xr:uid="{00000000-0005-0000-0000-0000047C0000}"/>
    <cellStyle name="Normal 3 2 10 2 2" xfId="12820" xr:uid="{00000000-0005-0000-0000-0000057C0000}"/>
    <cellStyle name="Normal 3 2 10 3" xfId="12821" xr:uid="{00000000-0005-0000-0000-0000067C0000}"/>
    <cellStyle name="Normal 3 2 11" xfId="12822" xr:uid="{00000000-0005-0000-0000-0000077C0000}"/>
    <cellStyle name="Normal 3 2 11 2" xfId="12823" xr:uid="{00000000-0005-0000-0000-0000087C0000}"/>
    <cellStyle name="Normal 3 2 11 2 2" xfId="12824" xr:uid="{00000000-0005-0000-0000-0000097C0000}"/>
    <cellStyle name="Normal 3 2 11 3" xfId="12825" xr:uid="{00000000-0005-0000-0000-00000A7C0000}"/>
    <cellStyle name="Normal 3 2 11 4" xfId="60375" xr:uid="{00000000-0005-0000-0000-00000B7C0000}"/>
    <cellStyle name="Normal 3 2 11 4 2" xfId="60430" xr:uid="{4F1E3B23-259A-4AA9-9D46-31C88309B5BC}"/>
    <cellStyle name="Normal 3 2 11 4 2 2" xfId="60433" xr:uid="{DB462B49-9AAC-4E1F-841E-D4BC42F79648}"/>
    <cellStyle name="Normal 3 2 12" xfId="12826" xr:uid="{00000000-0005-0000-0000-00000C7C0000}"/>
    <cellStyle name="Normal 3 2 12 2" xfId="12827" xr:uid="{00000000-0005-0000-0000-00000D7C0000}"/>
    <cellStyle name="Normal 3 2 13" xfId="12828" xr:uid="{00000000-0005-0000-0000-00000E7C0000}"/>
    <cellStyle name="Normal 3 2 13 2" xfId="12829" xr:uid="{00000000-0005-0000-0000-00000F7C0000}"/>
    <cellStyle name="Normal 3 2 14" xfId="12830" xr:uid="{00000000-0005-0000-0000-0000107C0000}"/>
    <cellStyle name="Normal 3 2 14 2" xfId="12831" xr:uid="{00000000-0005-0000-0000-0000117C0000}"/>
    <cellStyle name="Normal 3 2 15" xfId="12832" xr:uid="{00000000-0005-0000-0000-0000127C0000}"/>
    <cellStyle name="Normal 3 2 2" xfId="190" xr:uid="{00000000-0005-0000-0000-0000137C0000}"/>
    <cellStyle name="Normal 3 2 2 10" xfId="12833" xr:uid="{00000000-0005-0000-0000-0000147C0000}"/>
    <cellStyle name="Normal 3 2 2 10 2" xfId="12834" xr:uid="{00000000-0005-0000-0000-0000157C0000}"/>
    <cellStyle name="Normal 3 2 2 11" xfId="12835" xr:uid="{00000000-0005-0000-0000-0000167C0000}"/>
    <cellStyle name="Normal 3 2 2 11 2" xfId="12836" xr:uid="{00000000-0005-0000-0000-0000177C0000}"/>
    <cellStyle name="Normal 3 2 2 12" xfId="12837" xr:uid="{00000000-0005-0000-0000-0000187C0000}"/>
    <cellStyle name="Normal 3 2 2 13" xfId="60369" xr:uid="{00000000-0005-0000-0000-0000197C0000}"/>
    <cellStyle name="Normal 3 2 2 14" xfId="60382" xr:uid="{00000000-0005-0000-0000-00001A7C0000}"/>
    <cellStyle name="Normal 3 2 2 2" xfId="228" xr:uid="{00000000-0005-0000-0000-00001B7C0000}"/>
    <cellStyle name="Normal 3 2 2 2 2" xfId="12838" xr:uid="{00000000-0005-0000-0000-00001C7C0000}"/>
    <cellStyle name="Normal 3 2 2 2 2 2" xfId="12839" xr:uid="{00000000-0005-0000-0000-00001D7C0000}"/>
    <cellStyle name="Normal 3 2 2 2 2 2 2" xfId="12840" xr:uid="{00000000-0005-0000-0000-00001E7C0000}"/>
    <cellStyle name="Normal 3 2 2 2 2 2 2 2" xfId="12841" xr:uid="{00000000-0005-0000-0000-00001F7C0000}"/>
    <cellStyle name="Normal 3 2 2 2 2 2 3" xfId="12842" xr:uid="{00000000-0005-0000-0000-0000207C0000}"/>
    <cellStyle name="Normal 3 2 2 2 2 3" xfId="12843" xr:uid="{00000000-0005-0000-0000-0000217C0000}"/>
    <cellStyle name="Normal 3 2 2 2 2 3 2" xfId="12844" xr:uid="{00000000-0005-0000-0000-0000227C0000}"/>
    <cellStyle name="Normal 3 2 2 2 2 4" xfId="12845" xr:uid="{00000000-0005-0000-0000-0000237C0000}"/>
    <cellStyle name="Normal 3 2 2 2 2 4 2" xfId="12846" xr:uid="{00000000-0005-0000-0000-0000247C0000}"/>
    <cellStyle name="Normal 3 2 2 2 2 5" xfId="12847" xr:uid="{00000000-0005-0000-0000-0000257C0000}"/>
    <cellStyle name="Normal 3 2 2 2 2 5 2" xfId="12848" xr:uid="{00000000-0005-0000-0000-0000267C0000}"/>
    <cellStyle name="Normal 3 2 2 2 2 6" xfId="12849" xr:uid="{00000000-0005-0000-0000-0000277C0000}"/>
    <cellStyle name="Normal 3 2 2 2 2 7" xfId="60438" xr:uid="{02F734BA-4763-4247-80DA-EE4DADF8A0B6}"/>
    <cellStyle name="Normal 3 2 2 2 3" xfId="12850" xr:uid="{00000000-0005-0000-0000-0000287C0000}"/>
    <cellStyle name="Normal 3 2 2 2 3 2" xfId="12851" xr:uid="{00000000-0005-0000-0000-0000297C0000}"/>
    <cellStyle name="Normal 3 2 2 2 3 2 2" xfId="12852" xr:uid="{00000000-0005-0000-0000-00002A7C0000}"/>
    <cellStyle name="Normal 3 2 2 2 3 3" xfId="12853" xr:uid="{00000000-0005-0000-0000-00002B7C0000}"/>
    <cellStyle name="Normal 3 2 2 2 3 3 2" xfId="12854" xr:uid="{00000000-0005-0000-0000-00002C7C0000}"/>
    <cellStyle name="Normal 3 2 2 2 3 4" xfId="12855" xr:uid="{00000000-0005-0000-0000-00002D7C0000}"/>
    <cellStyle name="Normal 3 2 2 2 4" xfId="12856" xr:uid="{00000000-0005-0000-0000-00002E7C0000}"/>
    <cellStyle name="Normal 3 2 2 2 4 2" xfId="12857" xr:uid="{00000000-0005-0000-0000-00002F7C0000}"/>
    <cellStyle name="Normal 3 2 2 2 4 2 2" xfId="12858" xr:uid="{00000000-0005-0000-0000-0000307C0000}"/>
    <cellStyle name="Normal 3 2 2 2 4 3" xfId="12859" xr:uid="{00000000-0005-0000-0000-0000317C0000}"/>
    <cellStyle name="Normal 3 2 2 2 5" xfId="12860" xr:uid="{00000000-0005-0000-0000-0000327C0000}"/>
    <cellStyle name="Normal 3 2 2 2 5 2" xfId="12861" xr:uid="{00000000-0005-0000-0000-0000337C0000}"/>
    <cellStyle name="Normal 3 2 2 2 6" xfId="12862" xr:uid="{00000000-0005-0000-0000-0000347C0000}"/>
    <cellStyle name="Normal 3 2 2 2 6 2" xfId="12863" xr:uid="{00000000-0005-0000-0000-0000357C0000}"/>
    <cellStyle name="Normal 3 2 2 2 7" xfId="12864" xr:uid="{00000000-0005-0000-0000-0000367C0000}"/>
    <cellStyle name="Normal 3 2 2 2 8" xfId="60374" xr:uid="{00000000-0005-0000-0000-0000377C0000}"/>
    <cellStyle name="Normal 3 2 2 2 8 2" xfId="60429" xr:uid="{7EA55BD2-256B-4D7E-82CA-16839D710540}"/>
    <cellStyle name="Normal 3 2 2 2 8 2 2" xfId="60436" xr:uid="{F8935218-7836-44E9-BC26-A3C4584082D3}"/>
    <cellStyle name="Normal 3 2 2 2 9" xfId="60428" xr:uid="{C1ADD2BB-ABA9-4102-9E02-CEFF5AC0BDFB}"/>
    <cellStyle name="Normal 3 2 2 3" xfId="12865" xr:uid="{00000000-0005-0000-0000-0000387C0000}"/>
    <cellStyle name="Normal 3 2 2 3 2" xfId="12866" xr:uid="{00000000-0005-0000-0000-0000397C0000}"/>
    <cellStyle name="Normal 3 2 2 3 2 2" xfId="12867" xr:uid="{00000000-0005-0000-0000-00003A7C0000}"/>
    <cellStyle name="Normal 3 2 2 3 2 2 2" xfId="12868" xr:uid="{00000000-0005-0000-0000-00003B7C0000}"/>
    <cellStyle name="Normal 3 2 2 3 2 2 2 2" xfId="12869" xr:uid="{00000000-0005-0000-0000-00003C7C0000}"/>
    <cellStyle name="Normal 3 2 2 3 2 2 3" xfId="12870" xr:uid="{00000000-0005-0000-0000-00003D7C0000}"/>
    <cellStyle name="Normal 3 2 2 3 2 3" xfId="12871" xr:uid="{00000000-0005-0000-0000-00003E7C0000}"/>
    <cellStyle name="Normal 3 2 2 3 2 3 2" xfId="12872" xr:uid="{00000000-0005-0000-0000-00003F7C0000}"/>
    <cellStyle name="Normal 3 2 2 3 2 4" xfId="12873" xr:uid="{00000000-0005-0000-0000-0000407C0000}"/>
    <cellStyle name="Normal 3 2 2 3 2 4 2" xfId="12874" xr:uid="{00000000-0005-0000-0000-0000417C0000}"/>
    <cellStyle name="Normal 3 2 2 3 2 5" xfId="12875" xr:uid="{00000000-0005-0000-0000-0000427C0000}"/>
    <cellStyle name="Normal 3 2 2 3 3" xfId="12876" xr:uid="{00000000-0005-0000-0000-0000437C0000}"/>
    <cellStyle name="Normal 3 2 2 3 3 2" xfId="12877" xr:uid="{00000000-0005-0000-0000-0000447C0000}"/>
    <cellStyle name="Normal 3 2 2 3 3 2 2" xfId="12878" xr:uid="{00000000-0005-0000-0000-0000457C0000}"/>
    <cellStyle name="Normal 3 2 2 3 3 3" xfId="12879" xr:uid="{00000000-0005-0000-0000-0000467C0000}"/>
    <cellStyle name="Normal 3 2 2 3 3 3 2" xfId="12880" xr:uid="{00000000-0005-0000-0000-0000477C0000}"/>
    <cellStyle name="Normal 3 2 2 3 3 4" xfId="12881" xr:uid="{00000000-0005-0000-0000-0000487C0000}"/>
    <cellStyle name="Normal 3 2 2 3 4" xfId="12882" xr:uid="{00000000-0005-0000-0000-0000497C0000}"/>
    <cellStyle name="Normal 3 2 2 3 4 2" xfId="12883" xr:uid="{00000000-0005-0000-0000-00004A7C0000}"/>
    <cellStyle name="Normal 3 2 2 3 4 2 2" xfId="12884" xr:uid="{00000000-0005-0000-0000-00004B7C0000}"/>
    <cellStyle name="Normal 3 2 2 3 4 3" xfId="12885" xr:uid="{00000000-0005-0000-0000-00004C7C0000}"/>
    <cellStyle name="Normal 3 2 2 3 5" xfId="12886" xr:uid="{00000000-0005-0000-0000-00004D7C0000}"/>
    <cellStyle name="Normal 3 2 2 3 5 2" xfId="12887" xr:uid="{00000000-0005-0000-0000-00004E7C0000}"/>
    <cellStyle name="Normal 3 2 2 3 6" xfId="12888" xr:uid="{00000000-0005-0000-0000-00004F7C0000}"/>
    <cellStyle name="Normal 3 2 2 3 6 2" xfId="12889" xr:uid="{00000000-0005-0000-0000-0000507C0000}"/>
    <cellStyle name="Normal 3 2 2 3 7" xfId="12890" xr:uid="{00000000-0005-0000-0000-0000517C0000}"/>
    <cellStyle name="Normal 3 2 2 4" xfId="12891" xr:uid="{00000000-0005-0000-0000-0000527C0000}"/>
    <cellStyle name="Normal 3 2 2 4 2" xfId="12892" xr:uid="{00000000-0005-0000-0000-0000537C0000}"/>
    <cellStyle name="Normal 3 2 2 4 2 2" xfId="12893" xr:uid="{00000000-0005-0000-0000-0000547C0000}"/>
    <cellStyle name="Normal 3 2 2 4 2 2 2" xfId="12894" xr:uid="{00000000-0005-0000-0000-0000557C0000}"/>
    <cellStyle name="Normal 3 2 2 4 2 2 2 2" xfId="12895" xr:uid="{00000000-0005-0000-0000-0000567C0000}"/>
    <cellStyle name="Normal 3 2 2 4 2 2 3" xfId="12896" xr:uid="{00000000-0005-0000-0000-0000577C0000}"/>
    <cellStyle name="Normal 3 2 2 4 2 3" xfId="12897" xr:uid="{00000000-0005-0000-0000-0000587C0000}"/>
    <cellStyle name="Normal 3 2 2 4 2 3 2" xfId="12898" xr:uid="{00000000-0005-0000-0000-0000597C0000}"/>
    <cellStyle name="Normal 3 2 2 4 2 4" xfId="12899" xr:uid="{00000000-0005-0000-0000-00005A7C0000}"/>
    <cellStyle name="Normal 3 2 2 4 2 4 2" xfId="12900" xr:uid="{00000000-0005-0000-0000-00005B7C0000}"/>
    <cellStyle name="Normal 3 2 2 4 2 5" xfId="12901" xr:uid="{00000000-0005-0000-0000-00005C7C0000}"/>
    <cellStyle name="Normal 3 2 2 4 3" xfId="12902" xr:uid="{00000000-0005-0000-0000-00005D7C0000}"/>
    <cellStyle name="Normal 3 2 2 4 3 2" xfId="12903" xr:uid="{00000000-0005-0000-0000-00005E7C0000}"/>
    <cellStyle name="Normal 3 2 2 4 3 2 2" xfId="12904" xr:uid="{00000000-0005-0000-0000-00005F7C0000}"/>
    <cellStyle name="Normal 3 2 2 4 3 3" xfId="12905" xr:uid="{00000000-0005-0000-0000-0000607C0000}"/>
    <cellStyle name="Normal 3 2 2 4 3 3 2" xfId="12906" xr:uid="{00000000-0005-0000-0000-0000617C0000}"/>
    <cellStyle name="Normal 3 2 2 4 3 4" xfId="12907" xr:uid="{00000000-0005-0000-0000-0000627C0000}"/>
    <cellStyle name="Normal 3 2 2 4 4" xfId="12908" xr:uid="{00000000-0005-0000-0000-0000637C0000}"/>
    <cellStyle name="Normal 3 2 2 4 4 2" xfId="12909" xr:uid="{00000000-0005-0000-0000-0000647C0000}"/>
    <cellStyle name="Normal 3 2 2 4 4 2 2" xfId="12910" xr:uid="{00000000-0005-0000-0000-0000657C0000}"/>
    <cellStyle name="Normal 3 2 2 4 4 3" xfId="12911" xr:uid="{00000000-0005-0000-0000-0000667C0000}"/>
    <cellStyle name="Normal 3 2 2 4 5" xfId="12912" xr:uid="{00000000-0005-0000-0000-0000677C0000}"/>
    <cellStyle name="Normal 3 2 2 4 5 2" xfId="12913" xr:uid="{00000000-0005-0000-0000-0000687C0000}"/>
    <cellStyle name="Normal 3 2 2 4 6" xfId="12914" xr:uid="{00000000-0005-0000-0000-0000697C0000}"/>
    <cellStyle name="Normal 3 2 2 5" xfId="12915" xr:uid="{00000000-0005-0000-0000-00006A7C0000}"/>
    <cellStyle name="Normal 3 2 2 5 2" xfId="12916" xr:uid="{00000000-0005-0000-0000-00006B7C0000}"/>
    <cellStyle name="Normal 3 2 2 5 2 2" xfId="12917" xr:uid="{00000000-0005-0000-0000-00006C7C0000}"/>
    <cellStyle name="Normal 3 2 2 5 2 2 2" xfId="12918" xr:uid="{00000000-0005-0000-0000-00006D7C0000}"/>
    <cellStyle name="Normal 3 2 2 5 2 3" xfId="12919" xr:uid="{00000000-0005-0000-0000-00006E7C0000}"/>
    <cellStyle name="Normal 3 2 2 5 3" xfId="12920" xr:uid="{00000000-0005-0000-0000-00006F7C0000}"/>
    <cellStyle name="Normal 3 2 2 5 3 2" xfId="12921" xr:uid="{00000000-0005-0000-0000-0000707C0000}"/>
    <cellStyle name="Normal 3 2 2 5 4" xfId="12922" xr:uid="{00000000-0005-0000-0000-0000717C0000}"/>
    <cellStyle name="Normal 3 2 2 5 4 2" xfId="12923" xr:uid="{00000000-0005-0000-0000-0000727C0000}"/>
    <cellStyle name="Normal 3 2 2 5 5" xfId="12924" xr:uid="{00000000-0005-0000-0000-0000737C0000}"/>
    <cellStyle name="Normal 3 2 2 6" xfId="12925" xr:uid="{00000000-0005-0000-0000-0000747C0000}"/>
    <cellStyle name="Normal 3 2 2 6 2" xfId="12926" xr:uid="{00000000-0005-0000-0000-0000757C0000}"/>
    <cellStyle name="Normal 3 2 2 6 2 2" xfId="12927" xr:uid="{00000000-0005-0000-0000-0000767C0000}"/>
    <cellStyle name="Normal 3 2 2 6 3" xfId="12928" xr:uid="{00000000-0005-0000-0000-0000777C0000}"/>
    <cellStyle name="Normal 3 2 2 6 3 2" xfId="12929" xr:uid="{00000000-0005-0000-0000-0000787C0000}"/>
    <cellStyle name="Normal 3 2 2 6 4" xfId="12930" xr:uid="{00000000-0005-0000-0000-0000797C0000}"/>
    <cellStyle name="Normal 3 2 2 7" xfId="12931" xr:uid="{00000000-0005-0000-0000-00007A7C0000}"/>
    <cellStyle name="Normal 3 2 2 7 2" xfId="12932" xr:uid="{00000000-0005-0000-0000-00007B7C0000}"/>
    <cellStyle name="Normal 3 2 2 7 2 2" xfId="12933" xr:uid="{00000000-0005-0000-0000-00007C7C0000}"/>
    <cellStyle name="Normal 3 2 2 7 3" xfId="12934" xr:uid="{00000000-0005-0000-0000-00007D7C0000}"/>
    <cellStyle name="Normal 3 2 2 7 3 2" xfId="12935" xr:uid="{00000000-0005-0000-0000-00007E7C0000}"/>
    <cellStyle name="Normal 3 2 2 7 4" xfId="12936" xr:uid="{00000000-0005-0000-0000-00007F7C0000}"/>
    <cellStyle name="Normal 3 2 2 8" xfId="12937" xr:uid="{00000000-0005-0000-0000-0000807C0000}"/>
    <cellStyle name="Normal 3 2 2 8 2" xfId="12938" xr:uid="{00000000-0005-0000-0000-0000817C0000}"/>
    <cellStyle name="Normal 3 2 2 8 2 2" xfId="12939" xr:uid="{00000000-0005-0000-0000-0000827C0000}"/>
    <cellStyle name="Normal 3 2 2 8 3" xfId="12940" xr:uid="{00000000-0005-0000-0000-0000837C0000}"/>
    <cellStyle name="Normal 3 2 2 9" xfId="12941" xr:uid="{00000000-0005-0000-0000-0000847C0000}"/>
    <cellStyle name="Normal 3 2 2 9 2" xfId="12942" xr:uid="{00000000-0005-0000-0000-0000857C0000}"/>
    <cellStyle name="Normal 3 2 3" xfId="12943" xr:uid="{00000000-0005-0000-0000-0000867C0000}"/>
    <cellStyle name="Normal 3 2 4" xfId="12944" xr:uid="{00000000-0005-0000-0000-0000877C0000}"/>
    <cellStyle name="Normal 3 2 4 2" xfId="12945" xr:uid="{00000000-0005-0000-0000-0000887C0000}"/>
    <cellStyle name="Normal 3 2 4 2 2" xfId="12946" xr:uid="{00000000-0005-0000-0000-0000897C0000}"/>
    <cellStyle name="Normal 3 2 4 2 2 2" xfId="12947" xr:uid="{00000000-0005-0000-0000-00008A7C0000}"/>
    <cellStyle name="Normal 3 2 4 2 2 2 2" xfId="12948" xr:uid="{00000000-0005-0000-0000-00008B7C0000}"/>
    <cellStyle name="Normal 3 2 4 2 2 3" xfId="12949" xr:uid="{00000000-0005-0000-0000-00008C7C0000}"/>
    <cellStyle name="Normal 3 2 4 2 3" xfId="12950" xr:uid="{00000000-0005-0000-0000-00008D7C0000}"/>
    <cellStyle name="Normal 3 2 4 2 3 2" xfId="12951" xr:uid="{00000000-0005-0000-0000-00008E7C0000}"/>
    <cellStyle name="Normal 3 2 4 2 4" xfId="12952" xr:uid="{00000000-0005-0000-0000-00008F7C0000}"/>
    <cellStyle name="Normal 3 2 4 2 4 2" xfId="12953" xr:uid="{00000000-0005-0000-0000-0000907C0000}"/>
    <cellStyle name="Normal 3 2 4 2 5" xfId="12954" xr:uid="{00000000-0005-0000-0000-0000917C0000}"/>
    <cellStyle name="Normal 3 2 4 2 5 2" xfId="12955" xr:uid="{00000000-0005-0000-0000-0000927C0000}"/>
    <cellStyle name="Normal 3 2 4 2 6" xfId="12956" xr:uid="{00000000-0005-0000-0000-0000937C0000}"/>
    <cellStyle name="Normal 3 2 4 3" xfId="12957" xr:uid="{00000000-0005-0000-0000-0000947C0000}"/>
    <cellStyle name="Normal 3 2 4 3 2" xfId="12958" xr:uid="{00000000-0005-0000-0000-0000957C0000}"/>
    <cellStyle name="Normal 3 2 4 3 2 2" xfId="12959" xr:uid="{00000000-0005-0000-0000-0000967C0000}"/>
    <cellStyle name="Normal 3 2 4 3 3" xfId="12960" xr:uid="{00000000-0005-0000-0000-0000977C0000}"/>
    <cellStyle name="Normal 3 2 4 3 3 2" xfId="12961" xr:uid="{00000000-0005-0000-0000-0000987C0000}"/>
    <cellStyle name="Normal 3 2 4 3 4" xfId="12962" xr:uid="{00000000-0005-0000-0000-0000997C0000}"/>
    <cellStyle name="Normal 3 2 4 4" xfId="12963" xr:uid="{00000000-0005-0000-0000-00009A7C0000}"/>
    <cellStyle name="Normal 3 2 4 4 2" xfId="12964" xr:uid="{00000000-0005-0000-0000-00009B7C0000}"/>
    <cellStyle name="Normal 3 2 4 4 2 2" xfId="12965" xr:uid="{00000000-0005-0000-0000-00009C7C0000}"/>
    <cellStyle name="Normal 3 2 4 4 3" xfId="12966" xr:uid="{00000000-0005-0000-0000-00009D7C0000}"/>
    <cellStyle name="Normal 3 2 4 5" xfId="12967" xr:uid="{00000000-0005-0000-0000-00009E7C0000}"/>
    <cellStyle name="Normal 3 2 4 5 2" xfId="12968" xr:uid="{00000000-0005-0000-0000-00009F7C0000}"/>
    <cellStyle name="Normal 3 2 4 6" xfId="12969" xr:uid="{00000000-0005-0000-0000-0000A07C0000}"/>
    <cellStyle name="Normal 3 2 4 6 2" xfId="12970" xr:uid="{00000000-0005-0000-0000-0000A17C0000}"/>
    <cellStyle name="Normal 3 2 4 7" xfId="12971" xr:uid="{00000000-0005-0000-0000-0000A27C0000}"/>
    <cellStyle name="Normal 3 2 5" xfId="12972" xr:uid="{00000000-0005-0000-0000-0000A37C0000}"/>
    <cellStyle name="Normal 3 2 5 2" xfId="12973" xr:uid="{00000000-0005-0000-0000-0000A47C0000}"/>
    <cellStyle name="Normal 3 2 5 2 2" xfId="12974" xr:uid="{00000000-0005-0000-0000-0000A57C0000}"/>
    <cellStyle name="Normal 3 2 5 2 2 2" xfId="12975" xr:uid="{00000000-0005-0000-0000-0000A67C0000}"/>
    <cellStyle name="Normal 3 2 5 2 2 2 2" xfId="12976" xr:uid="{00000000-0005-0000-0000-0000A77C0000}"/>
    <cellStyle name="Normal 3 2 5 2 2 3" xfId="12977" xr:uid="{00000000-0005-0000-0000-0000A87C0000}"/>
    <cellStyle name="Normal 3 2 5 2 3" xfId="12978" xr:uid="{00000000-0005-0000-0000-0000A97C0000}"/>
    <cellStyle name="Normal 3 2 5 2 3 2" xfId="12979" xr:uid="{00000000-0005-0000-0000-0000AA7C0000}"/>
    <cellStyle name="Normal 3 2 5 2 4" xfId="12980" xr:uid="{00000000-0005-0000-0000-0000AB7C0000}"/>
    <cellStyle name="Normal 3 2 5 2 4 2" xfId="12981" xr:uid="{00000000-0005-0000-0000-0000AC7C0000}"/>
    <cellStyle name="Normal 3 2 5 2 5" xfId="12982" xr:uid="{00000000-0005-0000-0000-0000AD7C0000}"/>
    <cellStyle name="Normal 3 2 5 2 5 2" xfId="12983" xr:uid="{00000000-0005-0000-0000-0000AE7C0000}"/>
    <cellStyle name="Normal 3 2 5 2 6" xfId="12984" xr:uid="{00000000-0005-0000-0000-0000AF7C0000}"/>
    <cellStyle name="Normal 3 2 5 3" xfId="12985" xr:uid="{00000000-0005-0000-0000-0000B07C0000}"/>
    <cellStyle name="Normal 3 2 5 3 2" xfId="12986" xr:uid="{00000000-0005-0000-0000-0000B17C0000}"/>
    <cellStyle name="Normal 3 2 5 3 2 2" xfId="12987" xr:uid="{00000000-0005-0000-0000-0000B27C0000}"/>
    <cellStyle name="Normal 3 2 5 3 3" xfId="12988" xr:uid="{00000000-0005-0000-0000-0000B37C0000}"/>
    <cellStyle name="Normal 3 2 5 3 3 2" xfId="12989" xr:uid="{00000000-0005-0000-0000-0000B47C0000}"/>
    <cellStyle name="Normal 3 2 5 3 4" xfId="12990" xr:uid="{00000000-0005-0000-0000-0000B57C0000}"/>
    <cellStyle name="Normal 3 2 5 4" xfId="12991" xr:uid="{00000000-0005-0000-0000-0000B67C0000}"/>
    <cellStyle name="Normal 3 2 5 4 2" xfId="12992" xr:uid="{00000000-0005-0000-0000-0000B77C0000}"/>
    <cellStyle name="Normal 3 2 5 4 2 2" xfId="12993" xr:uid="{00000000-0005-0000-0000-0000B87C0000}"/>
    <cellStyle name="Normal 3 2 5 4 3" xfId="12994" xr:uid="{00000000-0005-0000-0000-0000B97C0000}"/>
    <cellStyle name="Normal 3 2 5 5" xfId="12995" xr:uid="{00000000-0005-0000-0000-0000BA7C0000}"/>
    <cellStyle name="Normal 3 2 5 5 2" xfId="12996" xr:uid="{00000000-0005-0000-0000-0000BB7C0000}"/>
    <cellStyle name="Normal 3 2 5 6" xfId="12997" xr:uid="{00000000-0005-0000-0000-0000BC7C0000}"/>
    <cellStyle name="Normal 3 2 5 6 2" xfId="12998" xr:uid="{00000000-0005-0000-0000-0000BD7C0000}"/>
    <cellStyle name="Normal 3 2 5 7" xfId="12999" xr:uid="{00000000-0005-0000-0000-0000BE7C0000}"/>
    <cellStyle name="Normal 3 2 6" xfId="13000" xr:uid="{00000000-0005-0000-0000-0000BF7C0000}"/>
    <cellStyle name="Normal 3 2 6 2" xfId="13001" xr:uid="{00000000-0005-0000-0000-0000C07C0000}"/>
    <cellStyle name="Normal 3 2 6 2 2" xfId="13002" xr:uid="{00000000-0005-0000-0000-0000C17C0000}"/>
    <cellStyle name="Normal 3 2 6 2 2 2" xfId="13003" xr:uid="{00000000-0005-0000-0000-0000C27C0000}"/>
    <cellStyle name="Normal 3 2 6 2 2 2 2" xfId="13004" xr:uid="{00000000-0005-0000-0000-0000C37C0000}"/>
    <cellStyle name="Normal 3 2 6 2 2 3" xfId="13005" xr:uid="{00000000-0005-0000-0000-0000C47C0000}"/>
    <cellStyle name="Normal 3 2 6 2 3" xfId="13006" xr:uid="{00000000-0005-0000-0000-0000C57C0000}"/>
    <cellStyle name="Normal 3 2 6 2 3 2" xfId="13007" xr:uid="{00000000-0005-0000-0000-0000C67C0000}"/>
    <cellStyle name="Normal 3 2 6 2 4" xfId="13008" xr:uid="{00000000-0005-0000-0000-0000C77C0000}"/>
    <cellStyle name="Normal 3 2 6 2 4 2" xfId="13009" xr:uid="{00000000-0005-0000-0000-0000C87C0000}"/>
    <cellStyle name="Normal 3 2 6 2 5" xfId="13010" xr:uid="{00000000-0005-0000-0000-0000C97C0000}"/>
    <cellStyle name="Normal 3 2 6 3" xfId="13011" xr:uid="{00000000-0005-0000-0000-0000CA7C0000}"/>
    <cellStyle name="Normal 3 2 6 3 2" xfId="13012" xr:uid="{00000000-0005-0000-0000-0000CB7C0000}"/>
    <cellStyle name="Normal 3 2 6 3 2 2" xfId="13013" xr:uid="{00000000-0005-0000-0000-0000CC7C0000}"/>
    <cellStyle name="Normal 3 2 6 3 3" xfId="13014" xr:uid="{00000000-0005-0000-0000-0000CD7C0000}"/>
    <cellStyle name="Normal 3 2 6 3 3 2" xfId="13015" xr:uid="{00000000-0005-0000-0000-0000CE7C0000}"/>
    <cellStyle name="Normal 3 2 6 3 4" xfId="13016" xr:uid="{00000000-0005-0000-0000-0000CF7C0000}"/>
    <cellStyle name="Normal 3 2 6 4" xfId="13017" xr:uid="{00000000-0005-0000-0000-0000D07C0000}"/>
    <cellStyle name="Normal 3 2 6 4 2" xfId="13018" xr:uid="{00000000-0005-0000-0000-0000D17C0000}"/>
    <cellStyle name="Normal 3 2 6 4 2 2" xfId="13019" xr:uid="{00000000-0005-0000-0000-0000D27C0000}"/>
    <cellStyle name="Normal 3 2 6 4 3" xfId="13020" xr:uid="{00000000-0005-0000-0000-0000D37C0000}"/>
    <cellStyle name="Normal 3 2 6 5" xfId="13021" xr:uid="{00000000-0005-0000-0000-0000D47C0000}"/>
    <cellStyle name="Normal 3 2 6 5 2" xfId="13022" xr:uid="{00000000-0005-0000-0000-0000D57C0000}"/>
    <cellStyle name="Normal 3 2 6 6" xfId="13023" xr:uid="{00000000-0005-0000-0000-0000D67C0000}"/>
    <cellStyle name="Normal 3 2 6 6 2" xfId="13024" xr:uid="{00000000-0005-0000-0000-0000D77C0000}"/>
    <cellStyle name="Normal 3 2 6 7" xfId="13025" xr:uid="{00000000-0005-0000-0000-0000D87C0000}"/>
    <cellStyle name="Normal 3 2 7" xfId="13026" xr:uid="{00000000-0005-0000-0000-0000D97C0000}"/>
    <cellStyle name="Normal 3 2 7 2" xfId="13027" xr:uid="{00000000-0005-0000-0000-0000DA7C0000}"/>
    <cellStyle name="Normal 3 2 7 2 2" xfId="13028" xr:uid="{00000000-0005-0000-0000-0000DB7C0000}"/>
    <cellStyle name="Normal 3 2 7 2 2 2" xfId="13029" xr:uid="{00000000-0005-0000-0000-0000DC7C0000}"/>
    <cellStyle name="Normal 3 2 7 2 3" xfId="13030" xr:uid="{00000000-0005-0000-0000-0000DD7C0000}"/>
    <cellStyle name="Normal 3 2 7 3" xfId="13031" xr:uid="{00000000-0005-0000-0000-0000DE7C0000}"/>
    <cellStyle name="Normal 3 2 7 3 2" xfId="13032" xr:uid="{00000000-0005-0000-0000-0000DF7C0000}"/>
    <cellStyle name="Normal 3 2 7 4" xfId="13033" xr:uid="{00000000-0005-0000-0000-0000E07C0000}"/>
    <cellStyle name="Normal 3 2 7 4 2" xfId="13034" xr:uid="{00000000-0005-0000-0000-0000E17C0000}"/>
    <cellStyle name="Normal 3 2 7 5" xfId="13035" xr:uid="{00000000-0005-0000-0000-0000E27C0000}"/>
    <cellStyle name="Normal 3 2 8" xfId="13036" xr:uid="{00000000-0005-0000-0000-0000E37C0000}"/>
    <cellStyle name="Normal 3 2 8 2" xfId="13037" xr:uid="{00000000-0005-0000-0000-0000E47C0000}"/>
    <cellStyle name="Normal 3 2 8 2 2" xfId="13038" xr:uid="{00000000-0005-0000-0000-0000E57C0000}"/>
    <cellStyle name="Normal 3 2 8 3" xfId="13039" xr:uid="{00000000-0005-0000-0000-0000E67C0000}"/>
    <cellStyle name="Normal 3 2 8 3 2" xfId="13040" xr:uid="{00000000-0005-0000-0000-0000E77C0000}"/>
    <cellStyle name="Normal 3 2 8 4" xfId="13041" xr:uid="{00000000-0005-0000-0000-0000E87C0000}"/>
    <cellStyle name="Normal 3 2 9" xfId="13042" xr:uid="{00000000-0005-0000-0000-0000E97C0000}"/>
    <cellStyle name="Normal 3 2 9 2" xfId="13043" xr:uid="{00000000-0005-0000-0000-0000EA7C0000}"/>
    <cellStyle name="Normal 3 2 9 2 2" xfId="13044" xr:uid="{00000000-0005-0000-0000-0000EB7C0000}"/>
    <cellStyle name="Normal 3 2 9 3" xfId="13045" xr:uid="{00000000-0005-0000-0000-0000EC7C0000}"/>
    <cellStyle name="Normal 3 2 9 3 2" xfId="13046" xr:uid="{00000000-0005-0000-0000-0000ED7C0000}"/>
    <cellStyle name="Normal 3 2 9 4" xfId="13047" xr:uid="{00000000-0005-0000-0000-0000EE7C0000}"/>
    <cellStyle name="Normal 3 20" xfId="13048" xr:uid="{00000000-0005-0000-0000-0000EF7C0000}"/>
    <cellStyle name="Normal 3 3" xfId="91" xr:uid="{00000000-0005-0000-0000-0000F07C0000}"/>
    <cellStyle name="Normal 3 3 10" xfId="13049" xr:uid="{00000000-0005-0000-0000-0000F17C0000}"/>
    <cellStyle name="Normal 3 3 10 2" xfId="13050" xr:uid="{00000000-0005-0000-0000-0000F27C0000}"/>
    <cellStyle name="Normal 3 3 10 2 2" xfId="13051" xr:uid="{00000000-0005-0000-0000-0000F37C0000}"/>
    <cellStyle name="Normal 3 3 10 3" xfId="13052" xr:uid="{00000000-0005-0000-0000-0000F47C0000}"/>
    <cellStyle name="Normal 3 3 11" xfId="13053" xr:uid="{00000000-0005-0000-0000-0000F57C0000}"/>
    <cellStyle name="Normal 3 3 11 2" xfId="13054" xr:uid="{00000000-0005-0000-0000-0000F67C0000}"/>
    <cellStyle name="Normal 3 3 11 2 2" xfId="13055" xr:uid="{00000000-0005-0000-0000-0000F77C0000}"/>
    <cellStyle name="Normal 3 3 11 3" xfId="13056" xr:uid="{00000000-0005-0000-0000-0000F87C0000}"/>
    <cellStyle name="Normal 3 3 12" xfId="13057" xr:uid="{00000000-0005-0000-0000-0000F97C0000}"/>
    <cellStyle name="Normal 3 3 12 2" xfId="13058" xr:uid="{00000000-0005-0000-0000-0000FA7C0000}"/>
    <cellStyle name="Normal 3 3 13" xfId="13059" xr:uid="{00000000-0005-0000-0000-0000FB7C0000}"/>
    <cellStyle name="Normal 3 3 13 2" xfId="13060" xr:uid="{00000000-0005-0000-0000-0000FC7C0000}"/>
    <cellStyle name="Normal 3 3 14" xfId="13061" xr:uid="{00000000-0005-0000-0000-0000FD7C0000}"/>
    <cellStyle name="Normal 3 3 14 2" xfId="13062" xr:uid="{00000000-0005-0000-0000-0000FE7C0000}"/>
    <cellStyle name="Normal 3 3 15" xfId="13063" xr:uid="{00000000-0005-0000-0000-0000FF7C0000}"/>
    <cellStyle name="Normal 3 3 16" xfId="60401" xr:uid="{00000000-0005-0000-0000-0000007D0000}"/>
    <cellStyle name="Normal 3 3 2" xfId="13064" xr:uid="{00000000-0005-0000-0000-0000017D0000}"/>
    <cellStyle name="Normal 3 3 2 2" xfId="13065" xr:uid="{00000000-0005-0000-0000-0000027D0000}"/>
    <cellStyle name="Normal 3 3 2 2 2" xfId="13066" xr:uid="{00000000-0005-0000-0000-0000037D0000}"/>
    <cellStyle name="Normal 3 3 2 2 2 2" xfId="13067" xr:uid="{00000000-0005-0000-0000-0000047D0000}"/>
    <cellStyle name="Normal 3 3 2 2 2 2 2" xfId="13068" xr:uid="{00000000-0005-0000-0000-0000057D0000}"/>
    <cellStyle name="Normal 3 3 2 2 2 3" xfId="13069" xr:uid="{00000000-0005-0000-0000-0000067D0000}"/>
    <cellStyle name="Normal 3 3 2 2 3" xfId="13070" xr:uid="{00000000-0005-0000-0000-0000077D0000}"/>
    <cellStyle name="Normal 3 3 2 2 3 2" xfId="13071" xr:uid="{00000000-0005-0000-0000-0000087D0000}"/>
    <cellStyle name="Normal 3 3 2 2 4" xfId="13072" xr:uid="{00000000-0005-0000-0000-0000097D0000}"/>
    <cellStyle name="Normal 3 3 2 2 4 2" xfId="13073" xr:uid="{00000000-0005-0000-0000-00000A7D0000}"/>
    <cellStyle name="Normal 3 3 2 2 5" xfId="13074" xr:uid="{00000000-0005-0000-0000-00000B7D0000}"/>
    <cellStyle name="Normal 3 3 2 2 5 2" xfId="13075" xr:uid="{00000000-0005-0000-0000-00000C7D0000}"/>
    <cellStyle name="Normal 3 3 2 2 6" xfId="13076" xr:uid="{00000000-0005-0000-0000-00000D7D0000}"/>
    <cellStyle name="Normal 3 3 2 3" xfId="13077" xr:uid="{00000000-0005-0000-0000-00000E7D0000}"/>
    <cellStyle name="Normal 3 3 2 3 2" xfId="13078" xr:uid="{00000000-0005-0000-0000-00000F7D0000}"/>
    <cellStyle name="Normal 3 3 2 3 2 2" xfId="13079" xr:uid="{00000000-0005-0000-0000-0000107D0000}"/>
    <cellStyle name="Normal 3 3 2 3 3" xfId="13080" xr:uid="{00000000-0005-0000-0000-0000117D0000}"/>
    <cellStyle name="Normal 3 3 2 3 3 2" xfId="13081" xr:uid="{00000000-0005-0000-0000-0000127D0000}"/>
    <cellStyle name="Normal 3 3 2 3 4" xfId="13082" xr:uid="{00000000-0005-0000-0000-0000137D0000}"/>
    <cellStyle name="Normal 3 3 2 4" xfId="13083" xr:uid="{00000000-0005-0000-0000-0000147D0000}"/>
    <cellStyle name="Normal 3 3 2 4 2" xfId="13084" xr:uid="{00000000-0005-0000-0000-0000157D0000}"/>
    <cellStyle name="Normal 3 3 2 4 2 2" xfId="13085" xr:uid="{00000000-0005-0000-0000-0000167D0000}"/>
    <cellStyle name="Normal 3 3 2 4 3" xfId="13086" xr:uid="{00000000-0005-0000-0000-0000177D0000}"/>
    <cellStyle name="Normal 3 3 2 4 3 2" xfId="13087" xr:uid="{00000000-0005-0000-0000-0000187D0000}"/>
    <cellStyle name="Normal 3 3 2 4 4" xfId="13088" xr:uid="{00000000-0005-0000-0000-0000197D0000}"/>
    <cellStyle name="Normal 3 3 2 5" xfId="13089" xr:uid="{00000000-0005-0000-0000-00001A7D0000}"/>
    <cellStyle name="Normal 3 3 2 5 2" xfId="13090" xr:uid="{00000000-0005-0000-0000-00001B7D0000}"/>
    <cellStyle name="Normal 3 3 2 6" xfId="13091" xr:uid="{00000000-0005-0000-0000-00001C7D0000}"/>
    <cellStyle name="Normal 3 3 2 6 2" xfId="13092" xr:uid="{00000000-0005-0000-0000-00001D7D0000}"/>
    <cellStyle name="Normal 3 3 2 7" xfId="13093" xr:uid="{00000000-0005-0000-0000-00001E7D0000}"/>
    <cellStyle name="Normal 3 3 2 7 2" xfId="13094" xr:uid="{00000000-0005-0000-0000-00001F7D0000}"/>
    <cellStyle name="Normal 3 3 2 8" xfId="13095" xr:uid="{00000000-0005-0000-0000-0000207D0000}"/>
    <cellStyle name="Normal 3 3 2 9" xfId="60370" xr:uid="{00000000-0005-0000-0000-0000217D0000}"/>
    <cellStyle name="Normal 3 3 3" xfId="13096" xr:uid="{00000000-0005-0000-0000-0000227D0000}"/>
    <cellStyle name="Normal 3 3 3 2" xfId="13097" xr:uid="{00000000-0005-0000-0000-0000237D0000}"/>
    <cellStyle name="Normal 3 3 3 2 2" xfId="13098" xr:uid="{00000000-0005-0000-0000-0000247D0000}"/>
    <cellStyle name="Normal 3 3 3 2 2 2" xfId="13099" xr:uid="{00000000-0005-0000-0000-0000257D0000}"/>
    <cellStyle name="Normal 3 3 3 2 2 2 2" xfId="13100" xr:uid="{00000000-0005-0000-0000-0000267D0000}"/>
    <cellStyle name="Normal 3 3 3 2 2 3" xfId="13101" xr:uid="{00000000-0005-0000-0000-0000277D0000}"/>
    <cellStyle name="Normal 3 3 3 2 3" xfId="13102" xr:uid="{00000000-0005-0000-0000-0000287D0000}"/>
    <cellStyle name="Normal 3 3 3 2 3 2" xfId="13103" xr:uid="{00000000-0005-0000-0000-0000297D0000}"/>
    <cellStyle name="Normal 3 3 3 2 4" xfId="13104" xr:uid="{00000000-0005-0000-0000-00002A7D0000}"/>
    <cellStyle name="Normal 3 3 3 2 4 2" xfId="13105" xr:uid="{00000000-0005-0000-0000-00002B7D0000}"/>
    <cellStyle name="Normal 3 3 3 2 5" xfId="13106" xr:uid="{00000000-0005-0000-0000-00002C7D0000}"/>
    <cellStyle name="Normal 3 3 3 3" xfId="13107" xr:uid="{00000000-0005-0000-0000-00002D7D0000}"/>
    <cellStyle name="Normal 3 3 3 3 2" xfId="13108" xr:uid="{00000000-0005-0000-0000-00002E7D0000}"/>
    <cellStyle name="Normal 3 3 3 3 2 2" xfId="13109" xr:uid="{00000000-0005-0000-0000-00002F7D0000}"/>
    <cellStyle name="Normal 3 3 3 3 3" xfId="13110" xr:uid="{00000000-0005-0000-0000-0000307D0000}"/>
    <cellStyle name="Normal 3 3 3 3 3 2" xfId="13111" xr:uid="{00000000-0005-0000-0000-0000317D0000}"/>
    <cellStyle name="Normal 3 3 3 3 4" xfId="13112" xr:uid="{00000000-0005-0000-0000-0000327D0000}"/>
    <cellStyle name="Normal 3 3 3 4" xfId="13113" xr:uid="{00000000-0005-0000-0000-0000337D0000}"/>
    <cellStyle name="Normal 3 3 3 4 2" xfId="13114" xr:uid="{00000000-0005-0000-0000-0000347D0000}"/>
    <cellStyle name="Normal 3 3 3 4 2 2" xfId="13115" xr:uid="{00000000-0005-0000-0000-0000357D0000}"/>
    <cellStyle name="Normal 3 3 3 4 3" xfId="13116" xr:uid="{00000000-0005-0000-0000-0000367D0000}"/>
    <cellStyle name="Normal 3 3 3 5" xfId="13117" xr:uid="{00000000-0005-0000-0000-0000377D0000}"/>
    <cellStyle name="Normal 3 3 3 5 2" xfId="13118" xr:uid="{00000000-0005-0000-0000-0000387D0000}"/>
    <cellStyle name="Normal 3 3 3 6" xfId="13119" xr:uid="{00000000-0005-0000-0000-0000397D0000}"/>
    <cellStyle name="Normal 3 3 3 6 2" xfId="13120" xr:uid="{00000000-0005-0000-0000-00003A7D0000}"/>
    <cellStyle name="Normal 3 3 3 7" xfId="13121" xr:uid="{00000000-0005-0000-0000-00003B7D0000}"/>
    <cellStyle name="Normal 3 3 4" xfId="13122" xr:uid="{00000000-0005-0000-0000-00003C7D0000}"/>
    <cellStyle name="Normal 3 3 4 2" xfId="13123" xr:uid="{00000000-0005-0000-0000-00003D7D0000}"/>
    <cellStyle name="Normal 3 3 4 2 2" xfId="13124" xr:uid="{00000000-0005-0000-0000-00003E7D0000}"/>
    <cellStyle name="Normal 3 3 4 2 2 2" xfId="13125" xr:uid="{00000000-0005-0000-0000-00003F7D0000}"/>
    <cellStyle name="Normal 3 3 4 2 2 2 2" xfId="13126" xr:uid="{00000000-0005-0000-0000-0000407D0000}"/>
    <cellStyle name="Normal 3 3 4 2 2 3" xfId="13127" xr:uid="{00000000-0005-0000-0000-0000417D0000}"/>
    <cellStyle name="Normal 3 3 4 2 3" xfId="13128" xr:uid="{00000000-0005-0000-0000-0000427D0000}"/>
    <cellStyle name="Normal 3 3 4 2 3 2" xfId="13129" xr:uid="{00000000-0005-0000-0000-0000437D0000}"/>
    <cellStyle name="Normal 3 3 4 2 4" xfId="13130" xr:uid="{00000000-0005-0000-0000-0000447D0000}"/>
    <cellStyle name="Normal 3 3 4 2 4 2" xfId="13131" xr:uid="{00000000-0005-0000-0000-0000457D0000}"/>
    <cellStyle name="Normal 3 3 4 2 5" xfId="13132" xr:uid="{00000000-0005-0000-0000-0000467D0000}"/>
    <cellStyle name="Normal 3 3 4 3" xfId="13133" xr:uid="{00000000-0005-0000-0000-0000477D0000}"/>
    <cellStyle name="Normal 3 3 4 3 2" xfId="13134" xr:uid="{00000000-0005-0000-0000-0000487D0000}"/>
    <cellStyle name="Normal 3 3 4 3 2 2" xfId="13135" xr:uid="{00000000-0005-0000-0000-0000497D0000}"/>
    <cellStyle name="Normal 3 3 4 3 3" xfId="13136" xr:uid="{00000000-0005-0000-0000-00004A7D0000}"/>
    <cellStyle name="Normal 3 3 4 3 3 2" xfId="13137" xr:uid="{00000000-0005-0000-0000-00004B7D0000}"/>
    <cellStyle name="Normal 3 3 4 3 4" xfId="13138" xr:uid="{00000000-0005-0000-0000-00004C7D0000}"/>
    <cellStyle name="Normal 3 3 4 4" xfId="13139" xr:uid="{00000000-0005-0000-0000-00004D7D0000}"/>
    <cellStyle name="Normal 3 3 4 4 2" xfId="13140" xr:uid="{00000000-0005-0000-0000-00004E7D0000}"/>
    <cellStyle name="Normal 3 3 4 4 2 2" xfId="13141" xr:uid="{00000000-0005-0000-0000-00004F7D0000}"/>
    <cellStyle name="Normal 3 3 4 4 3" xfId="13142" xr:uid="{00000000-0005-0000-0000-0000507D0000}"/>
    <cellStyle name="Normal 3 3 4 5" xfId="13143" xr:uid="{00000000-0005-0000-0000-0000517D0000}"/>
    <cellStyle name="Normal 3 3 4 5 2" xfId="13144" xr:uid="{00000000-0005-0000-0000-0000527D0000}"/>
    <cellStyle name="Normal 3 3 4 6" xfId="13145" xr:uid="{00000000-0005-0000-0000-0000537D0000}"/>
    <cellStyle name="Normal 3 3 5" xfId="13146" xr:uid="{00000000-0005-0000-0000-0000547D0000}"/>
    <cellStyle name="Normal 3 3 5 2" xfId="13147" xr:uid="{00000000-0005-0000-0000-0000557D0000}"/>
    <cellStyle name="Normal 3 3 5 2 2" xfId="13148" xr:uid="{00000000-0005-0000-0000-0000567D0000}"/>
    <cellStyle name="Normal 3 3 5 2 2 2" xfId="13149" xr:uid="{00000000-0005-0000-0000-0000577D0000}"/>
    <cellStyle name="Normal 3 3 5 2 3" xfId="13150" xr:uid="{00000000-0005-0000-0000-0000587D0000}"/>
    <cellStyle name="Normal 3 3 5 3" xfId="13151" xr:uid="{00000000-0005-0000-0000-0000597D0000}"/>
    <cellStyle name="Normal 3 3 5 3 2" xfId="13152" xr:uid="{00000000-0005-0000-0000-00005A7D0000}"/>
    <cellStyle name="Normal 3 3 5 4" xfId="13153" xr:uid="{00000000-0005-0000-0000-00005B7D0000}"/>
    <cellStyle name="Normal 3 3 5 4 2" xfId="13154" xr:uid="{00000000-0005-0000-0000-00005C7D0000}"/>
    <cellStyle name="Normal 3 3 5 5" xfId="13155" xr:uid="{00000000-0005-0000-0000-00005D7D0000}"/>
    <cellStyle name="Normal 3 3 6" xfId="13156" xr:uid="{00000000-0005-0000-0000-00005E7D0000}"/>
    <cellStyle name="Normal 3 3 7" xfId="13157" xr:uid="{00000000-0005-0000-0000-00005F7D0000}"/>
    <cellStyle name="Normal 3 3 7 2" xfId="13158" xr:uid="{00000000-0005-0000-0000-0000607D0000}"/>
    <cellStyle name="Normal 3 3 7 2 2" xfId="13159" xr:uid="{00000000-0005-0000-0000-0000617D0000}"/>
    <cellStyle name="Normal 3 3 7 2 2 2" xfId="13160" xr:uid="{00000000-0005-0000-0000-0000627D0000}"/>
    <cellStyle name="Normal 3 3 7 2 3" xfId="13161" xr:uid="{00000000-0005-0000-0000-0000637D0000}"/>
    <cellStyle name="Normal 3 3 7 3" xfId="13162" xr:uid="{00000000-0005-0000-0000-0000647D0000}"/>
    <cellStyle name="Normal 3 3 7 3 2" xfId="13163" xr:uid="{00000000-0005-0000-0000-0000657D0000}"/>
    <cellStyle name="Normal 3 3 7 4" xfId="13164" xr:uid="{00000000-0005-0000-0000-0000667D0000}"/>
    <cellStyle name="Normal 3 3 7 4 2" xfId="13165" xr:uid="{00000000-0005-0000-0000-0000677D0000}"/>
    <cellStyle name="Normal 3 3 7 5" xfId="13166" xr:uid="{00000000-0005-0000-0000-0000687D0000}"/>
    <cellStyle name="Normal 3 3 7 6" xfId="60377" xr:uid="{00000000-0005-0000-0000-0000697D0000}"/>
    <cellStyle name="Normal 3 3 7 7" xfId="60383" xr:uid="{00000000-0005-0000-0000-00006A7D0000}"/>
    <cellStyle name="Normal 3 3 8" xfId="13167" xr:uid="{00000000-0005-0000-0000-00006B7D0000}"/>
    <cellStyle name="Normal 3 3 8 2" xfId="13168" xr:uid="{00000000-0005-0000-0000-00006C7D0000}"/>
    <cellStyle name="Normal 3 3 8 2 2" xfId="13169" xr:uid="{00000000-0005-0000-0000-00006D7D0000}"/>
    <cellStyle name="Normal 3 3 8 3" xfId="13170" xr:uid="{00000000-0005-0000-0000-00006E7D0000}"/>
    <cellStyle name="Normal 3 3 8 3 2" xfId="13171" xr:uid="{00000000-0005-0000-0000-00006F7D0000}"/>
    <cellStyle name="Normal 3 3 8 4" xfId="13172" xr:uid="{00000000-0005-0000-0000-0000707D0000}"/>
    <cellStyle name="Normal 3 3 9" xfId="13173" xr:uid="{00000000-0005-0000-0000-0000717D0000}"/>
    <cellStyle name="Normal 3 3 9 2" xfId="13174" xr:uid="{00000000-0005-0000-0000-0000727D0000}"/>
    <cellStyle name="Normal 3 3 9 2 2" xfId="13175" xr:uid="{00000000-0005-0000-0000-0000737D0000}"/>
    <cellStyle name="Normal 3 3 9 3" xfId="13176" xr:uid="{00000000-0005-0000-0000-0000747D0000}"/>
    <cellStyle name="Normal 3 3 9 3 2" xfId="13177" xr:uid="{00000000-0005-0000-0000-0000757D0000}"/>
    <cellStyle name="Normal 3 3 9 4" xfId="13178" xr:uid="{00000000-0005-0000-0000-0000767D0000}"/>
    <cellStyle name="Normal 3 4" xfId="143" xr:uid="{00000000-0005-0000-0000-0000777D0000}"/>
    <cellStyle name="Normal 3 4 10" xfId="13179" xr:uid="{00000000-0005-0000-0000-0000787D0000}"/>
    <cellStyle name="Normal 3 4 10 2" xfId="13180" xr:uid="{00000000-0005-0000-0000-0000797D0000}"/>
    <cellStyle name="Normal 3 4 10 2 2" xfId="13181" xr:uid="{00000000-0005-0000-0000-00007A7D0000}"/>
    <cellStyle name="Normal 3 4 10 3" xfId="13182" xr:uid="{00000000-0005-0000-0000-00007B7D0000}"/>
    <cellStyle name="Normal 3 4 11" xfId="13183" xr:uid="{00000000-0005-0000-0000-00007C7D0000}"/>
    <cellStyle name="Normal 3 4 11 2" xfId="13184" xr:uid="{00000000-0005-0000-0000-00007D7D0000}"/>
    <cellStyle name="Normal 3 4 12" xfId="13185" xr:uid="{00000000-0005-0000-0000-00007E7D0000}"/>
    <cellStyle name="Normal 3 4 12 2" xfId="13186" xr:uid="{00000000-0005-0000-0000-00007F7D0000}"/>
    <cellStyle name="Normal 3 4 13" xfId="13187" xr:uid="{00000000-0005-0000-0000-0000807D0000}"/>
    <cellStyle name="Normal 3 4 13 2" xfId="13188" xr:uid="{00000000-0005-0000-0000-0000817D0000}"/>
    <cellStyle name="Normal 3 4 14" xfId="13189" xr:uid="{00000000-0005-0000-0000-0000827D0000}"/>
    <cellStyle name="Normal 3 4 2" xfId="13190" xr:uid="{00000000-0005-0000-0000-0000837D0000}"/>
    <cellStyle name="Normal 3 4 2 2" xfId="13191" xr:uid="{00000000-0005-0000-0000-0000847D0000}"/>
    <cellStyle name="Normal 3 4 2 2 2" xfId="13192" xr:uid="{00000000-0005-0000-0000-0000857D0000}"/>
    <cellStyle name="Normal 3 4 2 2 2 2" xfId="13193" xr:uid="{00000000-0005-0000-0000-0000867D0000}"/>
    <cellStyle name="Normal 3 4 2 2 2 2 2" xfId="13194" xr:uid="{00000000-0005-0000-0000-0000877D0000}"/>
    <cellStyle name="Normal 3 4 2 2 2 3" xfId="13195" xr:uid="{00000000-0005-0000-0000-0000887D0000}"/>
    <cellStyle name="Normal 3 4 2 2 3" xfId="13196" xr:uid="{00000000-0005-0000-0000-0000897D0000}"/>
    <cellStyle name="Normal 3 4 2 2 3 2" xfId="13197" xr:uid="{00000000-0005-0000-0000-00008A7D0000}"/>
    <cellStyle name="Normal 3 4 2 2 4" xfId="13198" xr:uid="{00000000-0005-0000-0000-00008B7D0000}"/>
    <cellStyle name="Normal 3 4 2 2 4 2" xfId="13199" xr:uid="{00000000-0005-0000-0000-00008C7D0000}"/>
    <cellStyle name="Normal 3 4 2 2 5" xfId="13200" xr:uid="{00000000-0005-0000-0000-00008D7D0000}"/>
    <cellStyle name="Normal 3 4 2 2 5 2" xfId="13201" xr:uid="{00000000-0005-0000-0000-00008E7D0000}"/>
    <cellStyle name="Normal 3 4 2 2 6" xfId="13202" xr:uid="{00000000-0005-0000-0000-00008F7D0000}"/>
    <cellStyle name="Normal 3 4 2 3" xfId="13203" xr:uid="{00000000-0005-0000-0000-0000907D0000}"/>
    <cellStyle name="Normal 3 4 2 3 2" xfId="13204" xr:uid="{00000000-0005-0000-0000-0000917D0000}"/>
    <cellStyle name="Normal 3 4 2 3 2 2" xfId="13205" xr:uid="{00000000-0005-0000-0000-0000927D0000}"/>
    <cellStyle name="Normal 3 4 2 3 3" xfId="13206" xr:uid="{00000000-0005-0000-0000-0000937D0000}"/>
    <cellStyle name="Normal 3 4 2 3 3 2" xfId="13207" xr:uid="{00000000-0005-0000-0000-0000947D0000}"/>
    <cellStyle name="Normal 3 4 2 3 4" xfId="13208" xr:uid="{00000000-0005-0000-0000-0000957D0000}"/>
    <cellStyle name="Normal 3 4 2 4" xfId="13209" xr:uid="{00000000-0005-0000-0000-0000967D0000}"/>
    <cellStyle name="Normal 3 4 2 4 2" xfId="13210" xr:uid="{00000000-0005-0000-0000-0000977D0000}"/>
    <cellStyle name="Normal 3 4 2 4 2 2" xfId="13211" xr:uid="{00000000-0005-0000-0000-0000987D0000}"/>
    <cellStyle name="Normal 3 4 2 4 3" xfId="13212" xr:uid="{00000000-0005-0000-0000-0000997D0000}"/>
    <cellStyle name="Normal 3 4 2 5" xfId="13213" xr:uid="{00000000-0005-0000-0000-00009A7D0000}"/>
    <cellStyle name="Normal 3 4 2 5 2" xfId="13214" xr:uid="{00000000-0005-0000-0000-00009B7D0000}"/>
    <cellStyle name="Normal 3 4 2 6" xfId="13215" xr:uid="{00000000-0005-0000-0000-00009C7D0000}"/>
    <cellStyle name="Normal 3 4 2 6 2" xfId="13216" xr:uid="{00000000-0005-0000-0000-00009D7D0000}"/>
    <cellStyle name="Normal 3 4 2 7" xfId="13217" xr:uid="{00000000-0005-0000-0000-00009E7D0000}"/>
    <cellStyle name="Normal 3 4 3" xfId="13218" xr:uid="{00000000-0005-0000-0000-00009F7D0000}"/>
    <cellStyle name="Normal 3 4 3 2" xfId="13219" xr:uid="{00000000-0005-0000-0000-0000A07D0000}"/>
    <cellStyle name="Normal 3 4 3 2 2" xfId="13220" xr:uid="{00000000-0005-0000-0000-0000A17D0000}"/>
    <cellStyle name="Normal 3 4 3 2 2 2" xfId="13221" xr:uid="{00000000-0005-0000-0000-0000A27D0000}"/>
    <cellStyle name="Normal 3 4 3 2 2 2 2" xfId="13222" xr:uid="{00000000-0005-0000-0000-0000A37D0000}"/>
    <cellStyle name="Normal 3 4 3 2 2 3" xfId="13223" xr:uid="{00000000-0005-0000-0000-0000A47D0000}"/>
    <cellStyle name="Normal 3 4 3 2 3" xfId="13224" xr:uid="{00000000-0005-0000-0000-0000A57D0000}"/>
    <cellStyle name="Normal 3 4 3 2 3 2" xfId="13225" xr:uid="{00000000-0005-0000-0000-0000A67D0000}"/>
    <cellStyle name="Normal 3 4 3 2 4" xfId="13226" xr:uid="{00000000-0005-0000-0000-0000A77D0000}"/>
    <cellStyle name="Normal 3 4 3 2 4 2" xfId="13227" xr:uid="{00000000-0005-0000-0000-0000A87D0000}"/>
    <cellStyle name="Normal 3 4 3 2 5" xfId="13228" xr:uid="{00000000-0005-0000-0000-0000A97D0000}"/>
    <cellStyle name="Normal 3 4 3 3" xfId="13229" xr:uid="{00000000-0005-0000-0000-0000AA7D0000}"/>
    <cellStyle name="Normal 3 4 3 3 2" xfId="13230" xr:uid="{00000000-0005-0000-0000-0000AB7D0000}"/>
    <cellStyle name="Normal 3 4 3 3 2 2" xfId="13231" xr:uid="{00000000-0005-0000-0000-0000AC7D0000}"/>
    <cellStyle name="Normal 3 4 3 3 3" xfId="13232" xr:uid="{00000000-0005-0000-0000-0000AD7D0000}"/>
    <cellStyle name="Normal 3 4 3 3 3 2" xfId="13233" xr:uid="{00000000-0005-0000-0000-0000AE7D0000}"/>
    <cellStyle name="Normal 3 4 3 3 4" xfId="13234" xr:uid="{00000000-0005-0000-0000-0000AF7D0000}"/>
    <cellStyle name="Normal 3 4 3 4" xfId="13235" xr:uid="{00000000-0005-0000-0000-0000B07D0000}"/>
    <cellStyle name="Normal 3 4 3 4 2" xfId="13236" xr:uid="{00000000-0005-0000-0000-0000B17D0000}"/>
    <cellStyle name="Normal 3 4 3 4 2 2" xfId="13237" xr:uid="{00000000-0005-0000-0000-0000B27D0000}"/>
    <cellStyle name="Normal 3 4 3 4 3" xfId="13238" xr:uid="{00000000-0005-0000-0000-0000B37D0000}"/>
    <cellStyle name="Normal 3 4 3 5" xfId="13239" xr:uid="{00000000-0005-0000-0000-0000B47D0000}"/>
    <cellStyle name="Normal 3 4 3 5 2" xfId="13240" xr:uid="{00000000-0005-0000-0000-0000B57D0000}"/>
    <cellStyle name="Normal 3 4 3 6" xfId="13241" xr:uid="{00000000-0005-0000-0000-0000B67D0000}"/>
    <cellStyle name="Normal 3 4 3 6 2" xfId="13242" xr:uid="{00000000-0005-0000-0000-0000B77D0000}"/>
    <cellStyle name="Normal 3 4 3 7" xfId="13243" xr:uid="{00000000-0005-0000-0000-0000B87D0000}"/>
    <cellStyle name="Normal 3 4 4" xfId="13244" xr:uid="{00000000-0005-0000-0000-0000B97D0000}"/>
    <cellStyle name="Normal 3 4 4 2" xfId="13245" xr:uid="{00000000-0005-0000-0000-0000BA7D0000}"/>
    <cellStyle name="Normal 3 4 4 2 2" xfId="13246" xr:uid="{00000000-0005-0000-0000-0000BB7D0000}"/>
    <cellStyle name="Normal 3 4 4 2 2 2" xfId="13247" xr:uid="{00000000-0005-0000-0000-0000BC7D0000}"/>
    <cellStyle name="Normal 3 4 4 2 2 2 2" xfId="13248" xr:uid="{00000000-0005-0000-0000-0000BD7D0000}"/>
    <cellStyle name="Normal 3 4 4 2 2 3" xfId="13249" xr:uid="{00000000-0005-0000-0000-0000BE7D0000}"/>
    <cellStyle name="Normal 3 4 4 2 3" xfId="13250" xr:uid="{00000000-0005-0000-0000-0000BF7D0000}"/>
    <cellStyle name="Normal 3 4 4 2 3 2" xfId="13251" xr:uid="{00000000-0005-0000-0000-0000C07D0000}"/>
    <cellStyle name="Normal 3 4 4 2 4" xfId="13252" xr:uid="{00000000-0005-0000-0000-0000C17D0000}"/>
    <cellStyle name="Normal 3 4 4 2 4 2" xfId="13253" xr:uid="{00000000-0005-0000-0000-0000C27D0000}"/>
    <cellStyle name="Normal 3 4 4 2 5" xfId="13254" xr:uid="{00000000-0005-0000-0000-0000C37D0000}"/>
    <cellStyle name="Normal 3 4 4 3" xfId="13255" xr:uid="{00000000-0005-0000-0000-0000C47D0000}"/>
    <cellStyle name="Normal 3 4 4 3 2" xfId="13256" xr:uid="{00000000-0005-0000-0000-0000C57D0000}"/>
    <cellStyle name="Normal 3 4 4 3 2 2" xfId="13257" xr:uid="{00000000-0005-0000-0000-0000C67D0000}"/>
    <cellStyle name="Normal 3 4 4 3 3" xfId="13258" xr:uid="{00000000-0005-0000-0000-0000C77D0000}"/>
    <cellStyle name="Normal 3 4 4 3 3 2" xfId="13259" xr:uid="{00000000-0005-0000-0000-0000C87D0000}"/>
    <cellStyle name="Normal 3 4 4 3 4" xfId="13260" xr:uid="{00000000-0005-0000-0000-0000C97D0000}"/>
    <cellStyle name="Normal 3 4 4 4" xfId="13261" xr:uid="{00000000-0005-0000-0000-0000CA7D0000}"/>
    <cellStyle name="Normal 3 4 4 4 2" xfId="13262" xr:uid="{00000000-0005-0000-0000-0000CB7D0000}"/>
    <cellStyle name="Normal 3 4 4 4 2 2" xfId="13263" xr:uid="{00000000-0005-0000-0000-0000CC7D0000}"/>
    <cellStyle name="Normal 3 4 4 4 3" xfId="13264" xr:uid="{00000000-0005-0000-0000-0000CD7D0000}"/>
    <cellStyle name="Normal 3 4 4 5" xfId="13265" xr:uid="{00000000-0005-0000-0000-0000CE7D0000}"/>
    <cellStyle name="Normal 3 4 4 5 2" xfId="13266" xr:uid="{00000000-0005-0000-0000-0000CF7D0000}"/>
    <cellStyle name="Normal 3 4 4 6" xfId="13267" xr:uid="{00000000-0005-0000-0000-0000D07D0000}"/>
    <cellStyle name="Normal 3 4 5" xfId="13268" xr:uid="{00000000-0005-0000-0000-0000D17D0000}"/>
    <cellStyle name="Normal 3 4 5 2" xfId="13269" xr:uid="{00000000-0005-0000-0000-0000D27D0000}"/>
    <cellStyle name="Normal 3 4 5 2 2" xfId="13270" xr:uid="{00000000-0005-0000-0000-0000D37D0000}"/>
    <cellStyle name="Normal 3 4 5 2 2 2" xfId="13271" xr:uid="{00000000-0005-0000-0000-0000D47D0000}"/>
    <cellStyle name="Normal 3 4 5 2 3" xfId="13272" xr:uid="{00000000-0005-0000-0000-0000D57D0000}"/>
    <cellStyle name="Normal 3 4 5 3" xfId="13273" xr:uid="{00000000-0005-0000-0000-0000D67D0000}"/>
    <cellStyle name="Normal 3 4 5 3 2" xfId="13274" xr:uid="{00000000-0005-0000-0000-0000D77D0000}"/>
    <cellStyle name="Normal 3 4 5 4" xfId="13275" xr:uid="{00000000-0005-0000-0000-0000D87D0000}"/>
    <cellStyle name="Normal 3 4 5 4 2" xfId="13276" xr:uid="{00000000-0005-0000-0000-0000D97D0000}"/>
    <cellStyle name="Normal 3 4 5 5" xfId="13277" xr:uid="{00000000-0005-0000-0000-0000DA7D0000}"/>
    <cellStyle name="Normal 3 4 6" xfId="13278" xr:uid="{00000000-0005-0000-0000-0000DB7D0000}"/>
    <cellStyle name="Normal 3 4 6 2" xfId="13279" xr:uid="{00000000-0005-0000-0000-0000DC7D0000}"/>
    <cellStyle name="Normal 3 4 6 2 2" xfId="13280" xr:uid="{00000000-0005-0000-0000-0000DD7D0000}"/>
    <cellStyle name="Normal 3 4 6 2 2 2" xfId="13281" xr:uid="{00000000-0005-0000-0000-0000DE7D0000}"/>
    <cellStyle name="Normal 3 4 6 2 3" xfId="13282" xr:uid="{00000000-0005-0000-0000-0000DF7D0000}"/>
    <cellStyle name="Normal 3 4 6 3" xfId="13283" xr:uid="{00000000-0005-0000-0000-0000E07D0000}"/>
    <cellStyle name="Normal 3 4 6 3 2" xfId="13284" xr:uid="{00000000-0005-0000-0000-0000E17D0000}"/>
    <cellStyle name="Normal 3 4 6 4" xfId="13285" xr:uid="{00000000-0005-0000-0000-0000E27D0000}"/>
    <cellStyle name="Normal 3 4 6 4 2" xfId="13286" xr:uid="{00000000-0005-0000-0000-0000E37D0000}"/>
    <cellStyle name="Normal 3 4 6 5" xfId="13287" xr:uid="{00000000-0005-0000-0000-0000E47D0000}"/>
    <cellStyle name="Normal 3 4 7" xfId="13288" xr:uid="{00000000-0005-0000-0000-0000E57D0000}"/>
    <cellStyle name="Normal 3 4 7 2" xfId="13289" xr:uid="{00000000-0005-0000-0000-0000E67D0000}"/>
    <cellStyle name="Normal 3 4 7 2 2" xfId="13290" xr:uid="{00000000-0005-0000-0000-0000E77D0000}"/>
    <cellStyle name="Normal 3 4 7 3" xfId="13291" xr:uid="{00000000-0005-0000-0000-0000E87D0000}"/>
    <cellStyle name="Normal 3 4 7 3 2" xfId="13292" xr:uid="{00000000-0005-0000-0000-0000E97D0000}"/>
    <cellStyle name="Normal 3 4 7 4" xfId="13293" xr:uid="{00000000-0005-0000-0000-0000EA7D0000}"/>
    <cellStyle name="Normal 3 4 8" xfId="13294" xr:uid="{00000000-0005-0000-0000-0000EB7D0000}"/>
    <cellStyle name="Normal 3 4 8 2" xfId="13295" xr:uid="{00000000-0005-0000-0000-0000EC7D0000}"/>
    <cellStyle name="Normal 3 4 8 2 2" xfId="13296" xr:uid="{00000000-0005-0000-0000-0000ED7D0000}"/>
    <cellStyle name="Normal 3 4 8 3" xfId="13297" xr:uid="{00000000-0005-0000-0000-0000EE7D0000}"/>
    <cellStyle name="Normal 3 4 8 3 2" xfId="13298" xr:uid="{00000000-0005-0000-0000-0000EF7D0000}"/>
    <cellStyle name="Normal 3 4 8 4" xfId="13299" xr:uid="{00000000-0005-0000-0000-0000F07D0000}"/>
    <cellStyle name="Normal 3 4 9" xfId="13300" xr:uid="{00000000-0005-0000-0000-0000F17D0000}"/>
    <cellStyle name="Normal 3 4 9 2" xfId="13301" xr:uid="{00000000-0005-0000-0000-0000F27D0000}"/>
    <cellStyle name="Normal 3 4 9 2 2" xfId="13302" xr:uid="{00000000-0005-0000-0000-0000F37D0000}"/>
    <cellStyle name="Normal 3 4 9 3" xfId="13303" xr:uid="{00000000-0005-0000-0000-0000F47D0000}"/>
    <cellStyle name="Normal 3 5" xfId="209" xr:uid="{00000000-0005-0000-0000-0000F57D0000}"/>
    <cellStyle name="Normal 3 5 2" xfId="13304" xr:uid="{00000000-0005-0000-0000-0000F67D0000}"/>
    <cellStyle name="Normal 3 5 2 2" xfId="13305" xr:uid="{00000000-0005-0000-0000-0000F77D0000}"/>
    <cellStyle name="Normal 3 5 2 2 2" xfId="13306" xr:uid="{00000000-0005-0000-0000-0000F87D0000}"/>
    <cellStyle name="Normal 3 5 2 2 2 2" xfId="13307" xr:uid="{00000000-0005-0000-0000-0000F97D0000}"/>
    <cellStyle name="Normal 3 5 2 2 3" xfId="13308" xr:uid="{00000000-0005-0000-0000-0000FA7D0000}"/>
    <cellStyle name="Normal 3 5 2 3" xfId="13309" xr:uid="{00000000-0005-0000-0000-0000FB7D0000}"/>
    <cellStyle name="Normal 3 5 2 3 2" xfId="13310" xr:uid="{00000000-0005-0000-0000-0000FC7D0000}"/>
    <cellStyle name="Normal 3 5 2 4" xfId="13311" xr:uid="{00000000-0005-0000-0000-0000FD7D0000}"/>
    <cellStyle name="Normal 3 5 2 4 2" xfId="13312" xr:uid="{00000000-0005-0000-0000-0000FE7D0000}"/>
    <cellStyle name="Normal 3 5 2 5" xfId="13313" xr:uid="{00000000-0005-0000-0000-0000FF7D0000}"/>
    <cellStyle name="Normal 3 5 3" xfId="13314" xr:uid="{00000000-0005-0000-0000-0000007E0000}"/>
    <cellStyle name="Normal 3 5 3 2" xfId="13315" xr:uid="{00000000-0005-0000-0000-0000017E0000}"/>
    <cellStyle name="Normal 3 5 3 2 2" xfId="13316" xr:uid="{00000000-0005-0000-0000-0000027E0000}"/>
    <cellStyle name="Normal 3 5 3 3" xfId="13317" xr:uid="{00000000-0005-0000-0000-0000037E0000}"/>
    <cellStyle name="Normal 3 6" xfId="218" xr:uid="{00000000-0005-0000-0000-0000047E0000}"/>
    <cellStyle name="Normal 3 6 10" xfId="13318" xr:uid="{00000000-0005-0000-0000-0000057E0000}"/>
    <cellStyle name="Normal 3 6 10 2" xfId="13319" xr:uid="{00000000-0005-0000-0000-0000067E0000}"/>
    <cellStyle name="Normal 3 6 11" xfId="13320" xr:uid="{00000000-0005-0000-0000-0000077E0000}"/>
    <cellStyle name="Normal 3 6 11 2" xfId="13321" xr:uid="{00000000-0005-0000-0000-0000087E0000}"/>
    <cellStyle name="Normal 3 6 12" xfId="13322" xr:uid="{00000000-0005-0000-0000-0000097E0000}"/>
    <cellStyle name="Normal 3 6 2" xfId="13323" xr:uid="{00000000-0005-0000-0000-00000A7E0000}"/>
    <cellStyle name="Normal 3 6 2 2" xfId="13324" xr:uid="{00000000-0005-0000-0000-00000B7E0000}"/>
    <cellStyle name="Normal 3 6 2 2 2" xfId="13325" xr:uid="{00000000-0005-0000-0000-00000C7E0000}"/>
    <cellStyle name="Normal 3 6 2 2 2 2" xfId="13326" xr:uid="{00000000-0005-0000-0000-00000D7E0000}"/>
    <cellStyle name="Normal 3 6 2 2 2 2 2" xfId="13327" xr:uid="{00000000-0005-0000-0000-00000E7E0000}"/>
    <cellStyle name="Normal 3 6 2 2 2 3" xfId="13328" xr:uid="{00000000-0005-0000-0000-00000F7E0000}"/>
    <cellStyle name="Normal 3 6 2 2 3" xfId="13329" xr:uid="{00000000-0005-0000-0000-0000107E0000}"/>
    <cellStyle name="Normal 3 6 2 2 3 2" xfId="13330" xr:uid="{00000000-0005-0000-0000-0000117E0000}"/>
    <cellStyle name="Normal 3 6 2 2 4" xfId="13331" xr:uid="{00000000-0005-0000-0000-0000127E0000}"/>
    <cellStyle name="Normal 3 6 2 2 4 2" xfId="13332" xr:uid="{00000000-0005-0000-0000-0000137E0000}"/>
    <cellStyle name="Normal 3 6 2 2 5" xfId="13333" xr:uid="{00000000-0005-0000-0000-0000147E0000}"/>
    <cellStyle name="Normal 3 6 2 2 5 2" xfId="13334" xr:uid="{00000000-0005-0000-0000-0000157E0000}"/>
    <cellStyle name="Normal 3 6 2 2 6" xfId="13335" xr:uid="{00000000-0005-0000-0000-0000167E0000}"/>
    <cellStyle name="Normal 3 6 2 3" xfId="13336" xr:uid="{00000000-0005-0000-0000-0000177E0000}"/>
    <cellStyle name="Normal 3 6 2 3 2" xfId="13337" xr:uid="{00000000-0005-0000-0000-0000187E0000}"/>
    <cellStyle name="Normal 3 6 2 3 2 2" xfId="13338" xr:uid="{00000000-0005-0000-0000-0000197E0000}"/>
    <cellStyle name="Normal 3 6 2 3 3" xfId="13339" xr:uid="{00000000-0005-0000-0000-00001A7E0000}"/>
    <cellStyle name="Normal 3 6 2 3 3 2" xfId="13340" xr:uid="{00000000-0005-0000-0000-00001B7E0000}"/>
    <cellStyle name="Normal 3 6 2 3 4" xfId="13341" xr:uid="{00000000-0005-0000-0000-00001C7E0000}"/>
    <cellStyle name="Normal 3 6 2 4" xfId="13342" xr:uid="{00000000-0005-0000-0000-00001D7E0000}"/>
    <cellStyle name="Normal 3 6 2 4 2" xfId="13343" xr:uid="{00000000-0005-0000-0000-00001E7E0000}"/>
    <cellStyle name="Normal 3 6 2 4 2 2" xfId="13344" xr:uid="{00000000-0005-0000-0000-00001F7E0000}"/>
    <cellStyle name="Normal 3 6 2 4 3" xfId="13345" xr:uid="{00000000-0005-0000-0000-0000207E0000}"/>
    <cellStyle name="Normal 3 6 2 5" xfId="13346" xr:uid="{00000000-0005-0000-0000-0000217E0000}"/>
    <cellStyle name="Normal 3 6 2 5 2" xfId="13347" xr:uid="{00000000-0005-0000-0000-0000227E0000}"/>
    <cellStyle name="Normal 3 6 2 6" xfId="13348" xr:uid="{00000000-0005-0000-0000-0000237E0000}"/>
    <cellStyle name="Normal 3 6 2 6 2" xfId="13349" xr:uid="{00000000-0005-0000-0000-0000247E0000}"/>
    <cellStyle name="Normal 3 6 2 7" xfId="13350" xr:uid="{00000000-0005-0000-0000-0000257E0000}"/>
    <cellStyle name="Normal 3 6 3" xfId="13351" xr:uid="{00000000-0005-0000-0000-0000267E0000}"/>
    <cellStyle name="Normal 3 6 3 2" xfId="13352" xr:uid="{00000000-0005-0000-0000-0000277E0000}"/>
    <cellStyle name="Normal 3 6 3 2 2" xfId="13353" xr:uid="{00000000-0005-0000-0000-0000287E0000}"/>
    <cellStyle name="Normal 3 6 3 2 2 2" xfId="13354" xr:uid="{00000000-0005-0000-0000-0000297E0000}"/>
    <cellStyle name="Normal 3 6 3 2 2 2 2" xfId="13355" xr:uid="{00000000-0005-0000-0000-00002A7E0000}"/>
    <cellStyle name="Normal 3 6 3 2 2 3" xfId="13356" xr:uid="{00000000-0005-0000-0000-00002B7E0000}"/>
    <cellStyle name="Normal 3 6 3 2 3" xfId="13357" xr:uid="{00000000-0005-0000-0000-00002C7E0000}"/>
    <cellStyle name="Normal 3 6 3 2 3 2" xfId="13358" xr:uid="{00000000-0005-0000-0000-00002D7E0000}"/>
    <cellStyle name="Normal 3 6 3 2 4" xfId="13359" xr:uid="{00000000-0005-0000-0000-00002E7E0000}"/>
    <cellStyle name="Normal 3 6 3 2 4 2" xfId="13360" xr:uid="{00000000-0005-0000-0000-00002F7E0000}"/>
    <cellStyle name="Normal 3 6 3 2 5" xfId="13361" xr:uid="{00000000-0005-0000-0000-0000307E0000}"/>
    <cellStyle name="Normal 3 6 3 3" xfId="13362" xr:uid="{00000000-0005-0000-0000-0000317E0000}"/>
    <cellStyle name="Normal 3 6 3 3 2" xfId="13363" xr:uid="{00000000-0005-0000-0000-0000327E0000}"/>
    <cellStyle name="Normal 3 6 3 3 2 2" xfId="13364" xr:uid="{00000000-0005-0000-0000-0000337E0000}"/>
    <cellStyle name="Normal 3 6 3 3 3" xfId="13365" xr:uid="{00000000-0005-0000-0000-0000347E0000}"/>
    <cellStyle name="Normal 3 6 3 3 3 2" xfId="13366" xr:uid="{00000000-0005-0000-0000-0000357E0000}"/>
    <cellStyle name="Normal 3 6 3 3 4" xfId="13367" xr:uid="{00000000-0005-0000-0000-0000367E0000}"/>
    <cellStyle name="Normal 3 6 3 4" xfId="13368" xr:uid="{00000000-0005-0000-0000-0000377E0000}"/>
    <cellStyle name="Normal 3 6 3 4 2" xfId="13369" xr:uid="{00000000-0005-0000-0000-0000387E0000}"/>
    <cellStyle name="Normal 3 6 3 4 2 2" xfId="13370" xr:uid="{00000000-0005-0000-0000-0000397E0000}"/>
    <cellStyle name="Normal 3 6 3 4 3" xfId="13371" xr:uid="{00000000-0005-0000-0000-00003A7E0000}"/>
    <cellStyle name="Normal 3 6 3 5" xfId="13372" xr:uid="{00000000-0005-0000-0000-00003B7E0000}"/>
    <cellStyle name="Normal 3 6 3 5 2" xfId="13373" xr:uid="{00000000-0005-0000-0000-00003C7E0000}"/>
    <cellStyle name="Normal 3 6 3 6" xfId="13374" xr:uid="{00000000-0005-0000-0000-00003D7E0000}"/>
    <cellStyle name="Normal 3 6 3 6 2" xfId="13375" xr:uid="{00000000-0005-0000-0000-00003E7E0000}"/>
    <cellStyle name="Normal 3 6 3 7" xfId="13376" xr:uid="{00000000-0005-0000-0000-00003F7E0000}"/>
    <cellStyle name="Normal 3 6 4" xfId="13377" xr:uid="{00000000-0005-0000-0000-0000407E0000}"/>
    <cellStyle name="Normal 3 6 4 2" xfId="13378" xr:uid="{00000000-0005-0000-0000-0000417E0000}"/>
    <cellStyle name="Normal 3 6 4 2 2" xfId="13379" xr:uid="{00000000-0005-0000-0000-0000427E0000}"/>
    <cellStyle name="Normal 3 6 4 2 2 2" xfId="13380" xr:uid="{00000000-0005-0000-0000-0000437E0000}"/>
    <cellStyle name="Normal 3 6 4 2 2 2 2" xfId="13381" xr:uid="{00000000-0005-0000-0000-0000447E0000}"/>
    <cellStyle name="Normal 3 6 4 2 2 3" xfId="13382" xr:uid="{00000000-0005-0000-0000-0000457E0000}"/>
    <cellStyle name="Normal 3 6 4 2 3" xfId="13383" xr:uid="{00000000-0005-0000-0000-0000467E0000}"/>
    <cellStyle name="Normal 3 6 4 2 3 2" xfId="13384" xr:uid="{00000000-0005-0000-0000-0000477E0000}"/>
    <cellStyle name="Normal 3 6 4 2 4" xfId="13385" xr:uid="{00000000-0005-0000-0000-0000487E0000}"/>
    <cellStyle name="Normal 3 6 4 2 4 2" xfId="13386" xr:uid="{00000000-0005-0000-0000-0000497E0000}"/>
    <cellStyle name="Normal 3 6 4 2 5" xfId="13387" xr:uid="{00000000-0005-0000-0000-00004A7E0000}"/>
    <cellStyle name="Normal 3 6 4 3" xfId="13388" xr:uid="{00000000-0005-0000-0000-00004B7E0000}"/>
    <cellStyle name="Normal 3 6 4 3 2" xfId="13389" xr:uid="{00000000-0005-0000-0000-00004C7E0000}"/>
    <cellStyle name="Normal 3 6 4 3 2 2" xfId="13390" xr:uid="{00000000-0005-0000-0000-00004D7E0000}"/>
    <cellStyle name="Normal 3 6 4 3 3" xfId="13391" xr:uid="{00000000-0005-0000-0000-00004E7E0000}"/>
    <cellStyle name="Normal 3 6 4 3 3 2" xfId="13392" xr:uid="{00000000-0005-0000-0000-00004F7E0000}"/>
    <cellStyle name="Normal 3 6 4 3 4" xfId="13393" xr:uid="{00000000-0005-0000-0000-0000507E0000}"/>
    <cellStyle name="Normal 3 6 4 4" xfId="13394" xr:uid="{00000000-0005-0000-0000-0000517E0000}"/>
    <cellStyle name="Normal 3 6 4 4 2" xfId="13395" xr:uid="{00000000-0005-0000-0000-0000527E0000}"/>
    <cellStyle name="Normal 3 6 4 4 2 2" xfId="13396" xr:uid="{00000000-0005-0000-0000-0000537E0000}"/>
    <cellStyle name="Normal 3 6 4 4 3" xfId="13397" xr:uid="{00000000-0005-0000-0000-0000547E0000}"/>
    <cellStyle name="Normal 3 6 4 5" xfId="13398" xr:uid="{00000000-0005-0000-0000-0000557E0000}"/>
    <cellStyle name="Normal 3 6 4 5 2" xfId="13399" xr:uid="{00000000-0005-0000-0000-0000567E0000}"/>
    <cellStyle name="Normal 3 6 4 6" xfId="13400" xr:uid="{00000000-0005-0000-0000-0000577E0000}"/>
    <cellStyle name="Normal 3 6 5" xfId="13401" xr:uid="{00000000-0005-0000-0000-0000587E0000}"/>
    <cellStyle name="Normal 3 6 5 2" xfId="13402" xr:uid="{00000000-0005-0000-0000-0000597E0000}"/>
    <cellStyle name="Normal 3 6 5 2 2" xfId="13403" xr:uid="{00000000-0005-0000-0000-00005A7E0000}"/>
    <cellStyle name="Normal 3 6 5 2 2 2" xfId="13404" xr:uid="{00000000-0005-0000-0000-00005B7E0000}"/>
    <cellStyle name="Normal 3 6 5 2 3" xfId="13405" xr:uid="{00000000-0005-0000-0000-00005C7E0000}"/>
    <cellStyle name="Normal 3 6 5 3" xfId="13406" xr:uid="{00000000-0005-0000-0000-00005D7E0000}"/>
    <cellStyle name="Normal 3 6 5 3 2" xfId="13407" xr:uid="{00000000-0005-0000-0000-00005E7E0000}"/>
    <cellStyle name="Normal 3 6 5 4" xfId="13408" xr:uid="{00000000-0005-0000-0000-00005F7E0000}"/>
    <cellStyle name="Normal 3 6 5 4 2" xfId="13409" xr:uid="{00000000-0005-0000-0000-0000607E0000}"/>
    <cellStyle name="Normal 3 6 5 5" xfId="13410" xr:uid="{00000000-0005-0000-0000-0000617E0000}"/>
    <cellStyle name="Normal 3 6 6" xfId="13411" xr:uid="{00000000-0005-0000-0000-0000627E0000}"/>
    <cellStyle name="Normal 3 6 6 2" xfId="13412" xr:uid="{00000000-0005-0000-0000-0000637E0000}"/>
    <cellStyle name="Normal 3 6 6 2 2" xfId="13413" xr:uid="{00000000-0005-0000-0000-0000647E0000}"/>
    <cellStyle name="Normal 3 6 6 3" xfId="13414" xr:uid="{00000000-0005-0000-0000-0000657E0000}"/>
    <cellStyle name="Normal 3 6 6 3 2" xfId="13415" xr:uid="{00000000-0005-0000-0000-0000667E0000}"/>
    <cellStyle name="Normal 3 6 6 4" xfId="13416" xr:uid="{00000000-0005-0000-0000-0000677E0000}"/>
    <cellStyle name="Normal 3 6 7" xfId="13417" xr:uid="{00000000-0005-0000-0000-0000687E0000}"/>
    <cellStyle name="Normal 3 6 7 2" xfId="13418" xr:uid="{00000000-0005-0000-0000-0000697E0000}"/>
    <cellStyle name="Normal 3 6 7 2 2" xfId="13419" xr:uid="{00000000-0005-0000-0000-00006A7E0000}"/>
    <cellStyle name="Normal 3 6 7 3" xfId="13420" xr:uid="{00000000-0005-0000-0000-00006B7E0000}"/>
    <cellStyle name="Normal 3 6 7 3 2" xfId="13421" xr:uid="{00000000-0005-0000-0000-00006C7E0000}"/>
    <cellStyle name="Normal 3 6 7 4" xfId="13422" xr:uid="{00000000-0005-0000-0000-00006D7E0000}"/>
    <cellStyle name="Normal 3 6 8" xfId="13423" xr:uid="{00000000-0005-0000-0000-00006E7E0000}"/>
    <cellStyle name="Normal 3 6 8 2" xfId="13424" xr:uid="{00000000-0005-0000-0000-00006F7E0000}"/>
    <cellStyle name="Normal 3 6 8 2 2" xfId="13425" xr:uid="{00000000-0005-0000-0000-0000707E0000}"/>
    <cellStyle name="Normal 3 6 8 3" xfId="13426" xr:uid="{00000000-0005-0000-0000-0000717E0000}"/>
    <cellStyle name="Normal 3 6 9" xfId="13427" xr:uid="{00000000-0005-0000-0000-0000727E0000}"/>
    <cellStyle name="Normal 3 6 9 2" xfId="13428" xr:uid="{00000000-0005-0000-0000-0000737E0000}"/>
    <cellStyle name="Normal 3 7" xfId="225" xr:uid="{00000000-0005-0000-0000-0000747E0000}"/>
    <cellStyle name="Normal 3 7 10" xfId="13429" xr:uid="{00000000-0005-0000-0000-0000757E0000}"/>
    <cellStyle name="Normal 3 7 10 2" xfId="13430" xr:uid="{00000000-0005-0000-0000-0000767E0000}"/>
    <cellStyle name="Normal 3 7 11" xfId="13431" xr:uid="{00000000-0005-0000-0000-0000777E0000}"/>
    <cellStyle name="Normal 3 7 2" xfId="13432" xr:uid="{00000000-0005-0000-0000-0000787E0000}"/>
    <cellStyle name="Normal 3 7 2 2" xfId="13433" xr:uid="{00000000-0005-0000-0000-0000797E0000}"/>
    <cellStyle name="Normal 3 7 2 2 2" xfId="13434" xr:uid="{00000000-0005-0000-0000-00007A7E0000}"/>
    <cellStyle name="Normal 3 7 2 2 2 2" xfId="13435" xr:uid="{00000000-0005-0000-0000-00007B7E0000}"/>
    <cellStyle name="Normal 3 7 2 2 2 2 2" xfId="13436" xr:uid="{00000000-0005-0000-0000-00007C7E0000}"/>
    <cellStyle name="Normal 3 7 2 2 2 3" xfId="13437" xr:uid="{00000000-0005-0000-0000-00007D7E0000}"/>
    <cellStyle name="Normal 3 7 2 2 3" xfId="13438" xr:uid="{00000000-0005-0000-0000-00007E7E0000}"/>
    <cellStyle name="Normal 3 7 2 2 3 2" xfId="13439" xr:uid="{00000000-0005-0000-0000-00007F7E0000}"/>
    <cellStyle name="Normal 3 7 2 2 4" xfId="13440" xr:uid="{00000000-0005-0000-0000-0000807E0000}"/>
    <cellStyle name="Normal 3 7 2 2 4 2" xfId="13441" xr:uid="{00000000-0005-0000-0000-0000817E0000}"/>
    <cellStyle name="Normal 3 7 2 2 5" xfId="13442" xr:uid="{00000000-0005-0000-0000-0000827E0000}"/>
    <cellStyle name="Normal 3 7 2 2 5 2" xfId="13443" xr:uid="{00000000-0005-0000-0000-0000837E0000}"/>
    <cellStyle name="Normal 3 7 2 2 6" xfId="13444" xr:uid="{00000000-0005-0000-0000-0000847E0000}"/>
    <cellStyle name="Normal 3 7 2 3" xfId="13445" xr:uid="{00000000-0005-0000-0000-0000857E0000}"/>
    <cellStyle name="Normal 3 7 2 3 2" xfId="13446" xr:uid="{00000000-0005-0000-0000-0000867E0000}"/>
    <cellStyle name="Normal 3 7 2 3 2 2" xfId="13447" xr:uid="{00000000-0005-0000-0000-0000877E0000}"/>
    <cellStyle name="Normal 3 7 2 3 3" xfId="13448" xr:uid="{00000000-0005-0000-0000-0000887E0000}"/>
    <cellStyle name="Normal 3 7 2 3 3 2" xfId="13449" xr:uid="{00000000-0005-0000-0000-0000897E0000}"/>
    <cellStyle name="Normal 3 7 2 3 4" xfId="13450" xr:uid="{00000000-0005-0000-0000-00008A7E0000}"/>
    <cellStyle name="Normal 3 7 2 4" xfId="13451" xr:uid="{00000000-0005-0000-0000-00008B7E0000}"/>
    <cellStyle name="Normal 3 7 2 4 2" xfId="13452" xr:uid="{00000000-0005-0000-0000-00008C7E0000}"/>
    <cellStyle name="Normal 3 7 2 4 2 2" xfId="13453" xr:uid="{00000000-0005-0000-0000-00008D7E0000}"/>
    <cellStyle name="Normal 3 7 2 4 3" xfId="13454" xr:uid="{00000000-0005-0000-0000-00008E7E0000}"/>
    <cellStyle name="Normal 3 7 2 5" xfId="13455" xr:uid="{00000000-0005-0000-0000-00008F7E0000}"/>
    <cellStyle name="Normal 3 7 2 5 2" xfId="13456" xr:uid="{00000000-0005-0000-0000-0000907E0000}"/>
    <cellStyle name="Normal 3 7 2 6" xfId="13457" xr:uid="{00000000-0005-0000-0000-0000917E0000}"/>
    <cellStyle name="Normal 3 7 2 6 2" xfId="13458" xr:uid="{00000000-0005-0000-0000-0000927E0000}"/>
    <cellStyle name="Normal 3 7 2 7" xfId="13459" xr:uid="{00000000-0005-0000-0000-0000937E0000}"/>
    <cellStyle name="Normal 3 7 3" xfId="13460" xr:uid="{00000000-0005-0000-0000-0000947E0000}"/>
    <cellStyle name="Normal 3 7 3 2" xfId="13461" xr:uid="{00000000-0005-0000-0000-0000957E0000}"/>
    <cellStyle name="Normal 3 7 3 2 2" xfId="13462" xr:uid="{00000000-0005-0000-0000-0000967E0000}"/>
    <cellStyle name="Normal 3 7 3 2 2 2" xfId="13463" xr:uid="{00000000-0005-0000-0000-0000977E0000}"/>
    <cellStyle name="Normal 3 7 3 2 2 2 2" xfId="13464" xr:uid="{00000000-0005-0000-0000-0000987E0000}"/>
    <cellStyle name="Normal 3 7 3 2 2 3" xfId="13465" xr:uid="{00000000-0005-0000-0000-0000997E0000}"/>
    <cellStyle name="Normal 3 7 3 2 3" xfId="13466" xr:uid="{00000000-0005-0000-0000-00009A7E0000}"/>
    <cellStyle name="Normal 3 7 3 2 3 2" xfId="13467" xr:uid="{00000000-0005-0000-0000-00009B7E0000}"/>
    <cellStyle name="Normal 3 7 3 2 4" xfId="13468" xr:uid="{00000000-0005-0000-0000-00009C7E0000}"/>
    <cellStyle name="Normal 3 7 3 2 4 2" xfId="13469" xr:uid="{00000000-0005-0000-0000-00009D7E0000}"/>
    <cellStyle name="Normal 3 7 3 2 5" xfId="13470" xr:uid="{00000000-0005-0000-0000-00009E7E0000}"/>
    <cellStyle name="Normal 3 7 3 3" xfId="13471" xr:uid="{00000000-0005-0000-0000-00009F7E0000}"/>
    <cellStyle name="Normal 3 7 3 3 2" xfId="13472" xr:uid="{00000000-0005-0000-0000-0000A07E0000}"/>
    <cellStyle name="Normal 3 7 3 3 2 2" xfId="13473" xr:uid="{00000000-0005-0000-0000-0000A17E0000}"/>
    <cellStyle name="Normal 3 7 3 3 3" xfId="13474" xr:uid="{00000000-0005-0000-0000-0000A27E0000}"/>
    <cellStyle name="Normal 3 7 3 3 3 2" xfId="13475" xr:uid="{00000000-0005-0000-0000-0000A37E0000}"/>
    <cellStyle name="Normal 3 7 3 3 4" xfId="13476" xr:uid="{00000000-0005-0000-0000-0000A47E0000}"/>
    <cellStyle name="Normal 3 7 3 4" xfId="13477" xr:uid="{00000000-0005-0000-0000-0000A57E0000}"/>
    <cellStyle name="Normal 3 7 3 4 2" xfId="13478" xr:uid="{00000000-0005-0000-0000-0000A67E0000}"/>
    <cellStyle name="Normal 3 7 3 4 2 2" xfId="13479" xr:uid="{00000000-0005-0000-0000-0000A77E0000}"/>
    <cellStyle name="Normal 3 7 3 4 3" xfId="13480" xr:uid="{00000000-0005-0000-0000-0000A87E0000}"/>
    <cellStyle name="Normal 3 7 3 5" xfId="13481" xr:uid="{00000000-0005-0000-0000-0000A97E0000}"/>
    <cellStyle name="Normal 3 7 3 5 2" xfId="13482" xr:uid="{00000000-0005-0000-0000-0000AA7E0000}"/>
    <cellStyle name="Normal 3 7 3 6" xfId="13483" xr:uid="{00000000-0005-0000-0000-0000AB7E0000}"/>
    <cellStyle name="Normal 3 7 3 6 2" xfId="13484" xr:uid="{00000000-0005-0000-0000-0000AC7E0000}"/>
    <cellStyle name="Normal 3 7 3 7" xfId="13485" xr:uid="{00000000-0005-0000-0000-0000AD7E0000}"/>
    <cellStyle name="Normal 3 7 4" xfId="13486" xr:uid="{00000000-0005-0000-0000-0000AE7E0000}"/>
    <cellStyle name="Normal 3 7 4 2" xfId="13487" xr:uid="{00000000-0005-0000-0000-0000AF7E0000}"/>
    <cellStyle name="Normal 3 7 4 2 2" xfId="13488" xr:uid="{00000000-0005-0000-0000-0000B07E0000}"/>
    <cellStyle name="Normal 3 7 4 2 2 2" xfId="13489" xr:uid="{00000000-0005-0000-0000-0000B17E0000}"/>
    <cellStyle name="Normal 3 7 4 2 3" xfId="13490" xr:uid="{00000000-0005-0000-0000-0000B27E0000}"/>
    <cellStyle name="Normal 3 7 4 3" xfId="13491" xr:uid="{00000000-0005-0000-0000-0000B37E0000}"/>
    <cellStyle name="Normal 3 7 4 3 2" xfId="13492" xr:uid="{00000000-0005-0000-0000-0000B47E0000}"/>
    <cellStyle name="Normal 3 7 4 4" xfId="13493" xr:uid="{00000000-0005-0000-0000-0000B57E0000}"/>
    <cellStyle name="Normal 3 7 4 4 2" xfId="13494" xr:uid="{00000000-0005-0000-0000-0000B67E0000}"/>
    <cellStyle name="Normal 3 7 4 5" xfId="13495" xr:uid="{00000000-0005-0000-0000-0000B77E0000}"/>
    <cellStyle name="Normal 3 7 5" xfId="13496" xr:uid="{00000000-0005-0000-0000-0000B87E0000}"/>
    <cellStyle name="Normal 3 7 5 2" xfId="13497" xr:uid="{00000000-0005-0000-0000-0000B97E0000}"/>
    <cellStyle name="Normal 3 7 5 2 2" xfId="13498" xr:uid="{00000000-0005-0000-0000-0000BA7E0000}"/>
    <cellStyle name="Normal 3 7 5 3" xfId="13499" xr:uid="{00000000-0005-0000-0000-0000BB7E0000}"/>
    <cellStyle name="Normal 3 7 5 3 2" xfId="13500" xr:uid="{00000000-0005-0000-0000-0000BC7E0000}"/>
    <cellStyle name="Normal 3 7 5 4" xfId="13501" xr:uid="{00000000-0005-0000-0000-0000BD7E0000}"/>
    <cellStyle name="Normal 3 7 6" xfId="13502" xr:uid="{00000000-0005-0000-0000-0000BE7E0000}"/>
    <cellStyle name="Normal 3 7 6 2" xfId="13503" xr:uid="{00000000-0005-0000-0000-0000BF7E0000}"/>
    <cellStyle name="Normal 3 7 6 2 2" xfId="13504" xr:uid="{00000000-0005-0000-0000-0000C07E0000}"/>
    <cellStyle name="Normal 3 7 6 3" xfId="13505" xr:uid="{00000000-0005-0000-0000-0000C17E0000}"/>
    <cellStyle name="Normal 3 7 6 3 2" xfId="13506" xr:uid="{00000000-0005-0000-0000-0000C27E0000}"/>
    <cellStyle name="Normal 3 7 6 4" xfId="13507" xr:uid="{00000000-0005-0000-0000-0000C37E0000}"/>
    <cellStyle name="Normal 3 7 7" xfId="13508" xr:uid="{00000000-0005-0000-0000-0000C47E0000}"/>
    <cellStyle name="Normal 3 7 7 2" xfId="13509" xr:uid="{00000000-0005-0000-0000-0000C57E0000}"/>
    <cellStyle name="Normal 3 7 7 2 2" xfId="13510" xr:uid="{00000000-0005-0000-0000-0000C67E0000}"/>
    <cellStyle name="Normal 3 7 7 3" xfId="13511" xr:uid="{00000000-0005-0000-0000-0000C77E0000}"/>
    <cellStyle name="Normal 3 7 8" xfId="13512" xr:uid="{00000000-0005-0000-0000-0000C87E0000}"/>
    <cellStyle name="Normal 3 7 8 2" xfId="13513" xr:uid="{00000000-0005-0000-0000-0000C97E0000}"/>
    <cellStyle name="Normal 3 7 9" xfId="13514" xr:uid="{00000000-0005-0000-0000-0000CA7E0000}"/>
    <cellStyle name="Normal 3 7 9 2" xfId="13515" xr:uid="{00000000-0005-0000-0000-0000CB7E0000}"/>
    <cellStyle name="Normal 3 8" xfId="13516" xr:uid="{00000000-0005-0000-0000-0000CC7E0000}"/>
    <cellStyle name="Normal 3 8 2" xfId="13517" xr:uid="{00000000-0005-0000-0000-0000CD7E0000}"/>
    <cellStyle name="Normal 3 8 2 2" xfId="13518" xr:uid="{00000000-0005-0000-0000-0000CE7E0000}"/>
    <cellStyle name="Normal 3 8 2 2 2" xfId="13519" xr:uid="{00000000-0005-0000-0000-0000CF7E0000}"/>
    <cellStyle name="Normal 3 8 2 2 2 2" xfId="13520" xr:uid="{00000000-0005-0000-0000-0000D07E0000}"/>
    <cellStyle name="Normal 3 8 2 2 3" xfId="13521" xr:uid="{00000000-0005-0000-0000-0000D17E0000}"/>
    <cellStyle name="Normal 3 8 2 3" xfId="13522" xr:uid="{00000000-0005-0000-0000-0000D27E0000}"/>
    <cellStyle name="Normal 3 8 2 3 2" xfId="13523" xr:uid="{00000000-0005-0000-0000-0000D37E0000}"/>
    <cellStyle name="Normal 3 8 2 4" xfId="13524" xr:uid="{00000000-0005-0000-0000-0000D47E0000}"/>
    <cellStyle name="Normal 3 8 2 4 2" xfId="13525" xr:uid="{00000000-0005-0000-0000-0000D57E0000}"/>
    <cellStyle name="Normal 3 8 2 5" xfId="13526" xr:uid="{00000000-0005-0000-0000-0000D67E0000}"/>
    <cellStyle name="Normal 3 8 2 5 2" xfId="13527" xr:uid="{00000000-0005-0000-0000-0000D77E0000}"/>
    <cellStyle name="Normal 3 8 2 6" xfId="13528" xr:uid="{00000000-0005-0000-0000-0000D87E0000}"/>
    <cellStyle name="Normal 3 8 3" xfId="13529" xr:uid="{00000000-0005-0000-0000-0000D97E0000}"/>
    <cellStyle name="Normal 3 8 3 2" xfId="13530" xr:uid="{00000000-0005-0000-0000-0000DA7E0000}"/>
    <cellStyle name="Normal 3 8 3 2 2" xfId="13531" xr:uid="{00000000-0005-0000-0000-0000DB7E0000}"/>
    <cellStyle name="Normal 3 8 3 3" xfId="13532" xr:uid="{00000000-0005-0000-0000-0000DC7E0000}"/>
    <cellStyle name="Normal 3 8 3 3 2" xfId="13533" xr:uid="{00000000-0005-0000-0000-0000DD7E0000}"/>
    <cellStyle name="Normal 3 8 3 4" xfId="13534" xr:uid="{00000000-0005-0000-0000-0000DE7E0000}"/>
    <cellStyle name="Normal 3 8 4" xfId="13535" xr:uid="{00000000-0005-0000-0000-0000DF7E0000}"/>
    <cellStyle name="Normal 3 8 4 2" xfId="13536" xr:uid="{00000000-0005-0000-0000-0000E07E0000}"/>
    <cellStyle name="Normal 3 8 4 2 2" xfId="13537" xr:uid="{00000000-0005-0000-0000-0000E17E0000}"/>
    <cellStyle name="Normal 3 8 4 3" xfId="13538" xr:uid="{00000000-0005-0000-0000-0000E27E0000}"/>
    <cellStyle name="Normal 3 8 5" xfId="13539" xr:uid="{00000000-0005-0000-0000-0000E37E0000}"/>
    <cellStyle name="Normal 3 8 5 2" xfId="13540" xr:uid="{00000000-0005-0000-0000-0000E47E0000}"/>
    <cellStyle name="Normal 3 8 6" xfId="13541" xr:uid="{00000000-0005-0000-0000-0000E57E0000}"/>
    <cellStyle name="Normal 3 8 6 2" xfId="13542" xr:uid="{00000000-0005-0000-0000-0000E67E0000}"/>
    <cellStyle name="Normal 3 8 7" xfId="13543" xr:uid="{00000000-0005-0000-0000-0000E77E0000}"/>
    <cellStyle name="Normal 3 9" xfId="13544" xr:uid="{00000000-0005-0000-0000-0000E87E0000}"/>
    <cellStyle name="Normal 3 9 2" xfId="13545" xr:uid="{00000000-0005-0000-0000-0000E97E0000}"/>
    <cellStyle name="Normal 3 9 2 2" xfId="13546" xr:uid="{00000000-0005-0000-0000-0000EA7E0000}"/>
    <cellStyle name="Normal 3 9 2 2 2" xfId="13547" xr:uid="{00000000-0005-0000-0000-0000EB7E0000}"/>
    <cellStyle name="Normal 3 9 2 2 2 2" xfId="13548" xr:uid="{00000000-0005-0000-0000-0000EC7E0000}"/>
    <cellStyle name="Normal 3 9 2 2 3" xfId="13549" xr:uid="{00000000-0005-0000-0000-0000ED7E0000}"/>
    <cellStyle name="Normal 3 9 2 3" xfId="13550" xr:uid="{00000000-0005-0000-0000-0000EE7E0000}"/>
    <cellStyle name="Normal 3 9 2 3 2" xfId="13551" xr:uid="{00000000-0005-0000-0000-0000EF7E0000}"/>
    <cellStyle name="Normal 3 9 2 4" xfId="13552" xr:uid="{00000000-0005-0000-0000-0000F07E0000}"/>
    <cellStyle name="Normal 3 9 2 4 2" xfId="13553" xr:uid="{00000000-0005-0000-0000-0000F17E0000}"/>
    <cellStyle name="Normal 3 9 2 5" xfId="13554" xr:uid="{00000000-0005-0000-0000-0000F27E0000}"/>
    <cellStyle name="Normal 3 9 2 5 2" xfId="13555" xr:uid="{00000000-0005-0000-0000-0000F37E0000}"/>
    <cellStyle name="Normal 3 9 2 6" xfId="13556" xr:uid="{00000000-0005-0000-0000-0000F47E0000}"/>
    <cellStyle name="Normal 3 9 3" xfId="13557" xr:uid="{00000000-0005-0000-0000-0000F57E0000}"/>
    <cellStyle name="Normal 3 9 3 2" xfId="13558" xr:uid="{00000000-0005-0000-0000-0000F67E0000}"/>
    <cellStyle name="Normal 3 9 3 2 2" xfId="13559" xr:uid="{00000000-0005-0000-0000-0000F77E0000}"/>
    <cellStyle name="Normal 3 9 3 3" xfId="13560" xr:uid="{00000000-0005-0000-0000-0000F87E0000}"/>
    <cellStyle name="Normal 3 9 3 3 2" xfId="13561" xr:uid="{00000000-0005-0000-0000-0000F97E0000}"/>
    <cellStyle name="Normal 3 9 3 4" xfId="13562" xr:uid="{00000000-0005-0000-0000-0000FA7E0000}"/>
    <cellStyle name="Normal 3 9 4" xfId="13563" xr:uid="{00000000-0005-0000-0000-0000FB7E0000}"/>
    <cellStyle name="Normal 3 9 4 2" xfId="13564" xr:uid="{00000000-0005-0000-0000-0000FC7E0000}"/>
    <cellStyle name="Normal 3 9 4 2 2" xfId="13565" xr:uid="{00000000-0005-0000-0000-0000FD7E0000}"/>
    <cellStyle name="Normal 3 9 4 3" xfId="13566" xr:uid="{00000000-0005-0000-0000-0000FE7E0000}"/>
    <cellStyle name="Normal 3 9 5" xfId="13567" xr:uid="{00000000-0005-0000-0000-0000FF7E0000}"/>
    <cellStyle name="Normal 3 9 5 2" xfId="13568" xr:uid="{00000000-0005-0000-0000-0000007F0000}"/>
    <cellStyle name="Normal 3 9 6" xfId="13569" xr:uid="{00000000-0005-0000-0000-0000017F0000}"/>
    <cellStyle name="Normal 3 9 6 2" xfId="13570" xr:uid="{00000000-0005-0000-0000-0000027F0000}"/>
    <cellStyle name="Normal 3 9 7" xfId="13571" xr:uid="{00000000-0005-0000-0000-0000037F0000}"/>
    <cellStyle name="Normal 3_Sheet1" xfId="60405" xr:uid="{00000000-0005-0000-0000-0000047F0000}"/>
    <cellStyle name="Normal 31 2 2" xfId="60432" xr:uid="{7F57D2EE-6646-4FF2-8885-AFA8636A79BD}"/>
    <cellStyle name="Normal 4" xfId="6" xr:uid="{00000000-0005-0000-0000-0000057F0000}"/>
    <cellStyle name="Normal 4 10" xfId="23754" xr:uid="{00000000-0005-0000-0000-0000067F0000}"/>
    <cellStyle name="Normal 4 2" xfId="193" xr:uid="{00000000-0005-0000-0000-0000077F0000}"/>
    <cellStyle name="Normal 4 2 10" xfId="13572" xr:uid="{00000000-0005-0000-0000-0000087F0000}"/>
    <cellStyle name="Normal 4 2 10 2" xfId="13573" xr:uid="{00000000-0005-0000-0000-0000097F0000}"/>
    <cellStyle name="Normal 4 2 10 2 2" xfId="13574" xr:uid="{00000000-0005-0000-0000-00000A7F0000}"/>
    <cellStyle name="Normal 4 2 10 3" xfId="13575" xr:uid="{00000000-0005-0000-0000-00000B7F0000}"/>
    <cellStyle name="Normal 4 2 10 3 2" xfId="13576" xr:uid="{00000000-0005-0000-0000-00000C7F0000}"/>
    <cellStyle name="Normal 4 2 10 4" xfId="13577" xr:uid="{00000000-0005-0000-0000-00000D7F0000}"/>
    <cellStyle name="Normal 4 2 11" xfId="13578" xr:uid="{00000000-0005-0000-0000-00000E7F0000}"/>
    <cellStyle name="Normal 4 2 11 2" xfId="13579" xr:uid="{00000000-0005-0000-0000-00000F7F0000}"/>
    <cellStyle name="Normal 4 2 11 2 2" xfId="13580" xr:uid="{00000000-0005-0000-0000-0000107F0000}"/>
    <cellStyle name="Normal 4 2 11 3" xfId="13581" xr:uid="{00000000-0005-0000-0000-0000117F0000}"/>
    <cellStyle name="Normal 4 2 11 3 2" xfId="13582" xr:uid="{00000000-0005-0000-0000-0000127F0000}"/>
    <cellStyle name="Normal 4 2 11 4" xfId="13583" xr:uid="{00000000-0005-0000-0000-0000137F0000}"/>
    <cellStyle name="Normal 4 2 12" xfId="13584" xr:uid="{00000000-0005-0000-0000-0000147F0000}"/>
    <cellStyle name="Normal 4 2 12 2" xfId="13585" xr:uid="{00000000-0005-0000-0000-0000157F0000}"/>
    <cellStyle name="Normal 4 2 12 2 2" xfId="13586" xr:uid="{00000000-0005-0000-0000-0000167F0000}"/>
    <cellStyle name="Normal 4 2 12 3" xfId="13587" xr:uid="{00000000-0005-0000-0000-0000177F0000}"/>
    <cellStyle name="Normal 4 2 13" xfId="13588" xr:uid="{00000000-0005-0000-0000-0000187F0000}"/>
    <cellStyle name="Normal 4 2 13 2" xfId="13589" xr:uid="{00000000-0005-0000-0000-0000197F0000}"/>
    <cellStyle name="Normal 4 2 13 2 2" xfId="13590" xr:uid="{00000000-0005-0000-0000-00001A7F0000}"/>
    <cellStyle name="Normal 4 2 13 3" xfId="13591" xr:uid="{00000000-0005-0000-0000-00001B7F0000}"/>
    <cellStyle name="Normal 4 2 14" xfId="13592" xr:uid="{00000000-0005-0000-0000-00001C7F0000}"/>
    <cellStyle name="Normal 4 2 14 2" xfId="13593" xr:uid="{00000000-0005-0000-0000-00001D7F0000}"/>
    <cellStyle name="Normal 4 2 15" xfId="13594" xr:uid="{00000000-0005-0000-0000-00001E7F0000}"/>
    <cellStyle name="Normal 4 2 15 2" xfId="13595" xr:uid="{00000000-0005-0000-0000-00001F7F0000}"/>
    <cellStyle name="Normal 4 2 16" xfId="13596" xr:uid="{00000000-0005-0000-0000-0000207F0000}"/>
    <cellStyle name="Normal 4 2 16 2" xfId="13597" xr:uid="{00000000-0005-0000-0000-0000217F0000}"/>
    <cellStyle name="Normal 4 2 17" xfId="13598" xr:uid="{00000000-0005-0000-0000-0000227F0000}"/>
    <cellStyle name="Normal 4 2 18" xfId="60406" xr:uid="{00000000-0005-0000-0000-0000237F0000}"/>
    <cellStyle name="Normal 4 2 2" xfId="13599" xr:uid="{00000000-0005-0000-0000-0000247F0000}"/>
    <cellStyle name="Normal 4 2 2 10" xfId="13600" xr:uid="{00000000-0005-0000-0000-0000257F0000}"/>
    <cellStyle name="Normal 4 2 2 10 2" xfId="13601" xr:uid="{00000000-0005-0000-0000-0000267F0000}"/>
    <cellStyle name="Normal 4 2 2 10 2 2" xfId="13602" xr:uid="{00000000-0005-0000-0000-0000277F0000}"/>
    <cellStyle name="Normal 4 2 2 10 3" xfId="13603" xr:uid="{00000000-0005-0000-0000-0000287F0000}"/>
    <cellStyle name="Normal 4 2 2 11" xfId="13604" xr:uid="{00000000-0005-0000-0000-0000297F0000}"/>
    <cellStyle name="Normal 4 2 2 11 2" xfId="13605" xr:uid="{00000000-0005-0000-0000-00002A7F0000}"/>
    <cellStyle name="Normal 4 2 2 11 2 2" xfId="13606" xr:uid="{00000000-0005-0000-0000-00002B7F0000}"/>
    <cellStyle name="Normal 4 2 2 11 3" xfId="13607" xr:uid="{00000000-0005-0000-0000-00002C7F0000}"/>
    <cellStyle name="Normal 4 2 2 12" xfId="13608" xr:uid="{00000000-0005-0000-0000-00002D7F0000}"/>
    <cellStyle name="Normal 4 2 2 12 2" xfId="13609" xr:uid="{00000000-0005-0000-0000-00002E7F0000}"/>
    <cellStyle name="Normal 4 2 2 13" xfId="13610" xr:uid="{00000000-0005-0000-0000-00002F7F0000}"/>
    <cellStyle name="Normal 4 2 2 13 2" xfId="13611" xr:uid="{00000000-0005-0000-0000-0000307F0000}"/>
    <cellStyle name="Normal 4 2 2 14" xfId="13612" xr:uid="{00000000-0005-0000-0000-0000317F0000}"/>
    <cellStyle name="Normal 4 2 2 14 2" xfId="13613" xr:uid="{00000000-0005-0000-0000-0000327F0000}"/>
    <cellStyle name="Normal 4 2 2 15" xfId="13614" xr:uid="{00000000-0005-0000-0000-0000337F0000}"/>
    <cellStyle name="Normal 4 2 2 2" xfId="13615" xr:uid="{00000000-0005-0000-0000-0000347F0000}"/>
    <cellStyle name="Normal 4 2 2 2 10" xfId="13616" xr:uid="{00000000-0005-0000-0000-0000357F0000}"/>
    <cellStyle name="Normal 4 2 2 2 10 2" xfId="13617" xr:uid="{00000000-0005-0000-0000-0000367F0000}"/>
    <cellStyle name="Normal 4 2 2 2 10 2 2" xfId="13618" xr:uid="{00000000-0005-0000-0000-0000377F0000}"/>
    <cellStyle name="Normal 4 2 2 2 10 3" xfId="13619" xr:uid="{00000000-0005-0000-0000-0000387F0000}"/>
    <cellStyle name="Normal 4 2 2 2 11" xfId="13620" xr:uid="{00000000-0005-0000-0000-0000397F0000}"/>
    <cellStyle name="Normal 4 2 2 2 11 2" xfId="13621" xr:uid="{00000000-0005-0000-0000-00003A7F0000}"/>
    <cellStyle name="Normal 4 2 2 2 12" xfId="13622" xr:uid="{00000000-0005-0000-0000-00003B7F0000}"/>
    <cellStyle name="Normal 4 2 2 2 12 2" xfId="13623" xr:uid="{00000000-0005-0000-0000-00003C7F0000}"/>
    <cellStyle name="Normal 4 2 2 2 13" xfId="13624" xr:uid="{00000000-0005-0000-0000-00003D7F0000}"/>
    <cellStyle name="Normal 4 2 2 2 13 2" xfId="13625" xr:uid="{00000000-0005-0000-0000-00003E7F0000}"/>
    <cellStyle name="Normal 4 2 2 2 14" xfId="13626" xr:uid="{00000000-0005-0000-0000-00003F7F0000}"/>
    <cellStyle name="Normal 4 2 2 2 2" xfId="13627" xr:uid="{00000000-0005-0000-0000-0000407F0000}"/>
    <cellStyle name="Normal 4 2 2 2 2 2" xfId="13628" xr:uid="{00000000-0005-0000-0000-0000417F0000}"/>
    <cellStyle name="Normal 4 2 2 2 2 2 2" xfId="13629" xr:uid="{00000000-0005-0000-0000-0000427F0000}"/>
    <cellStyle name="Normal 4 2 2 2 2 2 2 2" xfId="13630" xr:uid="{00000000-0005-0000-0000-0000437F0000}"/>
    <cellStyle name="Normal 4 2 2 2 2 2 2 2 2" xfId="13631" xr:uid="{00000000-0005-0000-0000-0000447F0000}"/>
    <cellStyle name="Normal 4 2 2 2 2 2 2 3" xfId="13632" xr:uid="{00000000-0005-0000-0000-0000457F0000}"/>
    <cellStyle name="Normal 4 2 2 2 2 2 3" xfId="13633" xr:uid="{00000000-0005-0000-0000-0000467F0000}"/>
    <cellStyle name="Normal 4 2 2 2 2 2 3 2" xfId="13634" xr:uid="{00000000-0005-0000-0000-0000477F0000}"/>
    <cellStyle name="Normal 4 2 2 2 2 2 4" xfId="13635" xr:uid="{00000000-0005-0000-0000-0000487F0000}"/>
    <cellStyle name="Normal 4 2 2 2 2 2 4 2" xfId="13636" xr:uid="{00000000-0005-0000-0000-0000497F0000}"/>
    <cellStyle name="Normal 4 2 2 2 2 2 5" xfId="13637" xr:uid="{00000000-0005-0000-0000-00004A7F0000}"/>
    <cellStyle name="Normal 4 2 2 2 2 2 5 2" xfId="13638" xr:uid="{00000000-0005-0000-0000-00004B7F0000}"/>
    <cellStyle name="Normal 4 2 2 2 2 2 6" xfId="13639" xr:uid="{00000000-0005-0000-0000-00004C7F0000}"/>
    <cellStyle name="Normal 4 2 2 2 2 3" xfId="13640" xr:uid="{00000000-0005-0000-0000-00004D7F0000}"/>
    <cellStyle name="Normal 4 2 2 2 2 3 2" xfId="13641" xr:uid="{00000000-0005-0000-0000-00004E7F0000}"/>
    <cellStyle name="Normal 4 2 2 2 2 3 2 2" xfId="13642" xr:uid="{00000000-0005-0000-0000-00004F7F0000}"/>
    <cellStyle name="Normal 4 2 2 2 2 3 3" xfId="13643" xr:uid="{00000000-0005-0000-0000-0000507F0000}"/>
    <cellStyle name="Normal 4 2 2 2 2 3 3 2" xfId="13644" xr:uid="{00000000-0005-0000-0000-0000517F0000}"/>
    <cellStyle name="Normal 4 2 2 2 2 3 4" xfId="13645" xr:uid="{00000000-0005-0000-0000-0000527F0000}"/>
    <cellStyle name="Normal 4 2 2 2 2 4" xfId="13646" xr:uid="{00000000-0005-0000-0000-0000537F0000}"/>
    <cellStyle name="Normal 4 2 2 2 2 4 2" xfId="13647" xr:uid="{00000000-0005-0000-0000-0000547F0000}"/>
    <cellStyle name="Normal 4 2 2 2 2 4 2 2" xfId="13648" xr:uid="{00000000-0005-0000-0000-0000557F0000}"/>
    <cellStyle name="Normal 4 2 2 2 2 4 3" xfId="13649" xr:uid="{00000000-0005-0000-0000-0000567F0000}"/>
    <cellStyle name="Normal 4 2 2 2 2 5" xfId="13650" xr:uid="{00000000-0005-0000-0000-0000577F0000}"/>
    <cellStyle name="Normal 4 2 2 2 2 5 2" xfId="13651" xr:uid="{00000000-0005-0000-0000-0000587F0000}"/>
    <cellStyle name="Normal 4 2 2 2 2 6" xfId="13652" xr:uid="{00000000-0005-0000-0000-0000597F0000}"/>
    <cellStyle name="Normal 4 2 2 2 2 6 2" xfId="13653" xr:uid="{00000000-0005-0000-0000-00005A7F0000}"/>
    <cellStyle name="Normal 4 2 2 2 2 7" xfId="13654" xr:uid="{00000000-0005-0000-0000-00005B7F0000}"/>
    <cellStyle name="Normal 4 2 2 2 3" xfId="13655" xr:uid="{00000000-0005-0000-0000-00005C7F0000}"/>
    <cellStyle name="Normal 4 2 2 2 3 2" xfId="13656" xr:uid="{00000000-0005-0000-0000-00005D7F0000}"/>
    <cellStyle name="Normal 4 2 2 2 3 2 2" xfId="13657" xr:uid="{00000000-0005-0000-0000-00005E7F0000}"/>
    <cellStyle name="Normal 4 2 2 2 3 2 2 2" xfId="13658" xr:uid="{00000000-0005-0000-0000-00005F7F0000}"/>
    <cellStyle name="Normal 4 2 2 2 3 2 2 2 2" xfId="13659" xr:uid="{00000000-0005-0000-0000-0000607F0000}"/>
    <cellStyle name="Normal 4 2 2 2 3 2 2 3" xfId="13660" xr:uid="{00000000-0005-0000-0000-0000617F0000}"/>
    <cellStyle name="Normal 4 2 2 2 3 2 3" xfId="13661" xr:uid="{00000000-0005-0000-0000-0000627F0000}"/>
    <cellStyle name="Normal 4 2 2 2 3 2 3 2" xfId="13662" xr:uid="{00000000-0005-0000-0000-0000637F0000}"/>
    <cellStyle name="Normal 4 2 2 2 3 2 4" xfId="13663" xr:uid="{00000000-0005-0000-0000-0000647F0000}"/>
    <cellStyle name="Normal 4 2 2 2 3 2 4 2" xfId="13664" xr:uid="{00000000-0005-0000-0000-0000657F0000}"/>
    <cellStyle name="Normal 4 2 2 2 3 2 5" xfId="13665" xr:uid="{00000000-0005-0000-0000-0000667F0000}"/>
    <cellStyle name="Normal 4 2 2 2 3 3" xfId="13666" xr:uid="{00000000-0005-0000-0000-0000677F0000}"/>
    <cellStyle name="Normal 4 2 2 2 3 3 2" xfId="13667" xr:uid="{00000000-0005-0000-0000-0000687F0000}"/>
    <cellStyle name="Normal 4 2 2 2 3 3 2 2" xfId="13668" xr:uid="{00000000-0005-0000-0000-0000697F0000}"/>
    <cellStyle name="Normal 4 2 2 2 3 3 3" xfId="13669" xr:uid="{00000000-0005-0000-0000-00006A7F0000}"/>
    <cellStyle name="Normal 4 2 2 2 3 3 3 2" xfId="13670" xr:uid="{00000000-0005-0000-0000-00006B7F0000}"/>
    <cellStyle name="Normal 4 2 2 2 3 3 4" xfId="13671" xr:uid="{00000000-0005-0000-0000-00006C7F0000}"/>
    <cellStyle name="Normal 4 2 2 2 3 4" xfId="13672" xr:uid="{00000000-0005-0000-0000-00006D7F0000}"/>
    <cellStyle name="Normal 4 2 2 2 3 4 2" xfId="13673" xr:uid="{00000000-0005-0000-0000-00006E7F0000}"/>
    <cellStyle name="Normal 4 2 2 2 3 4 2 2" xfId="13674" xr:uid="{00000000-0005-0000-0000-00006F7F0000}"/>
    <cellStyle name="Normal 4 2 2 2 3 4 3" xfId="13675" xr:uid="{00000000-0005-0000-0000-0000707F0000}"/>
    <cellStyle name="Normal 4 2 2 2 3 5" xfId="13676" xr:uid="{00000000-0005-0000-0000-0000717F0000}"/>
    <cellStyle name="Normal 4 2 2 2 3 5 2" xfId="13677" xr:uid="{00000000-0005-0000-0000-0000727F0000}"/>
    <cellStyle name="Normal 4 2 2 2 3 6" xfId="13678" xr:uid="{00000000-0005-0000-0000-0000737F0000}"/>
    <cellStyle name="Normal 4 2 2 2 3 6 2" xfId="13679" xr:uid="{00000000-0005-0000-0000-0000747F0000}"/>
    <cellStyle name="Normal 4 2 2 2 3 7" xfId="13680" xr:uid="{00000000-0005-0000-0000-0000757F0000}"/>
    <cellStyle name="Normal 4 2 2 2 4" xfId="13681" xr:uid="{00000000-0005-0000-0000-0000767F0000}"/>
    <cellStyle name="Normal 4 2 2 2 4 2" xfId="13682" xr:uid="{00000000-0005-0000-0000-0000777F0000}"/>
    <cellStyle name="Normal 4 2 2 2 4 2 2" xfId="13683" xr:uid="{00000000-0005-0000-0000-0000787F0000}"/>
    <cellStyle name="Normal 4 2 2 2 4 2 2 2" xfId="13684" xr:uid="{00000000-0005-0000-0000-0000797F0000}"/>
    <cellStyle name="Normal 4 2 2 2 4 2 2 2 2" xfId="13685" xr:uid="{00000000-0005-0000-0000-00007A7F0000}"/>
    <cellStyle name="Normal 4 2 2 2 4 2 2 3" xfId="13686" xr:uid="{00000000-0005-0000-0000-00007B7F0000}"/>
    <cellStyle name="Normal 4 2 2 2 4 2 3" xfId="13687" xr:uid="{00000000-0005-0000-0000-00007C7F0000}"/>
    <cellStyle name="Normal 4 2 2 2 4 2 3 2" xfId="13688" xr:uid="{00000000-0005-0000-0000-00007D7F0000}"/>
    <cellStyle name="Normal 4 2 2 2 4 2 4" xfId="13689" xr:uid="{00000000-0005-0000-0000-00007E7F0000}"/>
    <cellStyle name="Normal 4 2 2 2 4 2 4 2" xfId="13690" xr:uid="{00000000-0005-0000-0000-00007F7F0000}"/>
    <cellStyle name="Normal 4 2 2 2 4 2 5" xfId="13691" xr:uid="{00000000-0005-0000-0000-0000807F0000}"/>
    <cellStyle name="Normal 4 2 2 2 4 3" xfId="13692" xr:uid="{00000000-0005-0000-0000-0000817F0000}"/>
    <cellStyle name="Normal 4 2 2 2 4 3 2" xfId="13693" xr:uid="{00000000-0005-0000-0000-0000827F0000}"/>
    <cellStyle name="Normal 4 2 2 2 4 3 2 2" xfId="13694" xr:uid="{00000000-0005-0000-0000-0000837F0000}"/>
    <cellStyle name="Normal 4 2 2 2 4 3 3" xfId="13695" xr:uid="{00000000-0005-0000-0000-0000847F0000}"/>
    <cellStyle name="Normal 4 2 2 2 4 3 3 2" xfId="13696" xr:uid="{00000000-0005-0000-0000-0000857F0000}"/>
    <cellStyle name="Normal 4 2 2 2 4 3 4" xfId="13697" xr:uid="{00000000-0005-0000-0000-0000867F0000}"/>
    <cellStyle name="Normal 4 2 2 2 4 4" xfId="13698" xr:uid="{00000000-0005-0000-0000-0000877F0000}"/>
    <cellStyle name="Normal 4 2 2 2 4 4 2" xfId="13699" xr:uid="{00000000-0005-0000-0000-0000887F0000}"/>
    <cellStyle name="Normal 4 2 2 2 4 4 2 2" xfId="13700" xr:uid="{00000000-0005-0000-0000-0000897F0000}"/>
    <cellStyle name="Normal 4 2 2 2 4 4 3" xfId="13701" xr:uid="{00000000-0005-0000-0000-00008A7F0000}"/>
    <cellStyle name="Normal 4 2 2 2 4 5" xfId="13702" xr:uid="{00000000-0005-0000-0000-00008B7F0000}"/>
    <cellStyle name="Normal 4 2 2 2 4 5 2" xfId="13703" xr:uid="{00000000-0005-0000-0000-00008C7F0000}"/>
    <cellStyle name="Normal 4 2 2 2 4 6" xfId="13704" xr:uid="{00000000-0005-0000-0000-00008D7F0000}"/>
    <cellStyle name="Normal 4 2 2 2 5" xfId="13705" xr:uid="{00000000-0005-0000-0000-00008E7F0000}"/>
    <cellStyle name="Normal 4 2 2 2 5 2" xfId="13706" xr:uid="{00000000-0005-0000-0000-00008F7F0000}"/>
    <cellStyle name="Normal 4 2 2 2 5 2 2" xfId="13707" xr:uid="{00000000-0005-0000-0000-0000907F0000}"/>
    <cellStyle name="Normal 4 2 2 2 5 2 2 2" xfId="13708" xr:uid="{00000000-0005-0000-0000-0000917F0000}"/>
    <cellStyle name="Normal 4 2 2 2 5 2 3" xfId="13709" xr:uid="{00000000-0005-0000-0000-0000927F0000}"/>
    <cellStyle name="Normal 4 2 2 2 5 3" xfId="13710" xr:uid="{00000000-0005-0000-0000-0000937F0000}"/>
    <cellStyle name="Normal 4 2 2 2 5 3 2" xfId="13711" xr:uid="{00000000-0005-0000-0000-0000947F0000}"/>
    <cellStyle name="Normal 4 2 2 2 5 4" xfId="13712" xr:uid="{00000000-0005-0000-0000-0000957F0000}"/>
    <cellStyle name="Normal 4 2 2 2 5 4 2" xfId="13713" xr:uid="{00000000-0005-0000-0000-0000967F0000}"/>
    <cellStyle name="Normal 4 2 2 2 5 5" xfId="13714" xr:uid="{00000000-0005-0000-0000-0000977F0000}"/>
    <cellStyle name="Normal 4 2 2 2 6" xfId="13715" xr:uid="{00000000-0005-0000-0000-0000987F0000}"/>
    <cellStyle name="Normal 4 2 2 2 6 2" xfId="13716" xr:uid="{00000000-0005-0000-0000-0000997F0000}"/>
    <cellStyle name="Normal 4 2 2 2 6 2 2" xfId="13717" xr:uid="{00000000-0005-0000-0000-00009A7F0000}"/>
    <cellStyle name="Normal 4 2 2 2 6 2 2 2" xfId="13718" xr:uid="{00000000-0005-0000-0000-00009B7F0000}"/>
    <cellStyle name="Normal 4 2 2 2 6 2 3" xfId="13719" xr:uid="{00000000-0005-0000-0000-00009C7F0000}"/>
    <cellStyle name="Normal 4 2 2 2 6 3" xfId="13720" xr:uid="{00000000-0005-0000-0000-00009D7F0000}"/>
    <cellStyle name="Normal 4 2 2 2 6 3 2" xfId="13721" xr:uid="{00000000-0005-0000-0000-00009E7F0000}"/>
    <cellStyle name="Normal 4 2 2 2 6 4" xfId="13722" xr:uid="{00000000-0005-0000-0000-00009F7F0000}"/>
    <cellStyle name="Normal 4 2 2 2 6 4 2" xfId="13723" xr:uid="{00000000-0005-0000-0000-0000A07F0000}"/>
    <cellStyle name="Normal 4 2 2 2 6 5" xfId="13724" xr:uid="{00000000-0005-0000-0000-0000A17F0000}"/>
    <cellStyle name="Normal 4 2 2 2 7" xfId="13725" xr:uid="{00000000-0005-0000-0000-0000A27F0000}"/>
    <cellStyle name="Normal 4 2 2 2 7 2" xfId="13726" xr:uid="{00000000-0005-0000-0000-0000A37F0000}"/>
    <cellStyle name="Normal 4 2 2 2 7 2 2" xfId="13727" xr:uid="{00000000-0005-0000-0000-0000A47F0000}"/>
    <cellStyle name="Normal 4 2 2 2 7 3" xfId="13728" xr:uid="{00000000-0005-0000-0000-0000A57F0000}"/>
    <cellStyle name="Normal 4 2 2 2 7 3 2" xfId="13729" xr:uid="{00000000-0005-0000-0000-0000A67F0000}"/>
    <cellStyle name="Normal 4 2 2 2 7 4" xfId="13730" xr:uid="{00000000-0005-0000-0000-0000A77F0000}"/>
    <cellStyle name="Normal 4 2 2 2 8" xfId="13731" xr:uid="{00000000-0005-0000-0000-0000A87F0000}"/>
    <cellStyle name="Normal 4 2 2 2 8 2" xfId="13732" xr:uid="{00000000-0005-0000-0000-0000A97F0000}"/>
    <cellStyle name="Normal 4 2 2 2 8 2 2" xfId="13733" xr:uid="{00000000-0005-0000-0000-0000AA7F0000}"/>
    <cellStyle name="Normal 4 2 2 2 8 3" xfId="13734" xr:uid="{00000000-0005-0000-0000-0000AB7F0000}"/>
    <cellStyle name="Normal 4 2 2 2 8 3 2" xfId="13735" xr:uid="{00000000-0005-0000-0000-0000AC7F0000}"/>
    <cellStyle name="Normal 4 2 2 2 8 4" xfId="13736" xr:uid="{00000000-0005-0000-0000-0000AD7F0000}"/>
    <cellStyle name="Normal 4 2 2 2 9" xfId="13737" xr:uid="{00000000-0005-0000-0000-0000AE7F0000}"/>
    <cellStyle name="Normal 4 2 2 2 9 2" xfId="13738" xr:uid="{00000000-0005-0000-0000-0000AF7F0000}"/>
    <cellStyle name="Normal 4 2 2 2 9 2 2" xfId="13739" xr:uid="{00000000-0005-0000-0000-0000B07F0000}"/>
    <cellStyle name="Normal 4 2 2 2 9 3" xfId="13740" xr:uid="{00000000-0005-0000-0000-0000B17F0000}"/>
    <cellStyle name="Normal 4 2 2 3" xfId="13741" xr:uid="{00000000-0005-0000-0000-0000B27F0000}"/>
    <cellStyle name="Normal 4 2 2 3 2" xfId="13742" xr:uid="{00000000-0005-0000-0000-0000B37F0000}"/>
    <cellStyle name="Normal 4 2 2 3 2 2" xfId="13743" xr:uid="{00000000-0005-0000-0000-0000B47F0000}"/>
    <cellStyle name="Normal 4 2 2 3 2 2 2" xfId="13744" xr:uid="{00000000-0005-0000-0000-0000B57F0000}"/>
    <cellStyle name="Normal 4 2 2 3 2 2 2 2" xfId="13745" xr:uid="{00000000-0005-0000-0000-0000B67F0000}"/>
    <cellStyle name="Normal 4 2 2 3 2 2 3" xfId="13746" xr:uid="{00000000-0005-0000-0000-0000B77F0000}"/>
    <cellStyle name="Normal 4 2 2 3 2 3" xfId="13747" xr:uid="{00000000-0005-0000-0000-0000B87F0000}"/>
    <cellStyle name="Normal 4 2 2 3 2 3 2" xfId="13748" xr:uid="{00000000-0005-0000-0000-0000B97F0000}"/>
    <cellStyle name="Normal 4 2 2 3 2 4" xfId="13749" xr:uid="{00000000-0005-0000-0000-0000BA7F0000}"/>
    <cellStyle name="Normal 4 2 2 3 2 4 2" xfId="13750" xr:uid="{00000000-0005-0000-0000-0000BB7F0000}"/>
    <cellStyle name="Normal 4 2 2 3 2 5" xfId="13751" xr:uid="{00000000-0005-0000-0000-0000BC7F0000}"/>
    <cellStyle name="Normal 4 2 2 3 2 5 2" xfId="13752" xr:uid="{00000000-0005-0000-0000-0000BD7F0000}"/>
    <cellStyle name="Normal 4 2 2 3 2 6" xfId="13753" xr:uid="{00000000-0005-0000-0000-0000BE7F0000}"/>
    <cellStyle name="Normal 4 2 2 3 3" xfId="13754" xr:uid="{00000000-0005-0000-0000-0000BF7F0000}"/>
    <cellStyle name="Normal 4 2 2 3 3 2" xfId="13755" xr:uid="{00000000-0005-0000-0000-0000C07F0000}"/>
    <cellStyle name="Normal 4 2 2 3 3 2 2" xfId="13756" xr:uid="{00000000-0005-0000-0000-0000C17F0000}"/>
    <cellStyle name="Normal 4 2 2 3 3 3" xfId="13757" xr:uid="{00000000-0005-0000-0000-0000C27F0000}"/>
    <cellStyle name="Normal 4 2 2 3 3 3 2" xfId="13758" xr:uid="{00000000-0005-0000-0000-0000C37F0000}"/>
    <cellStyle name="Normal 4 2 2 3 3 4" xfId="13759" xr:uid="{00000000-0005-0000-0000-0000C47F0000}"/>
    <cellStyle name="Normal 4 2 2 3 4" xfId="13760" xr:uid="{00000000-0005-0000-0000-0000C57F0000}"/>
    <cellStyle name="Normal 4 2 2 3 4 2" xfId="13761" xr:uid="{00000000-0005-0000-0000-0000C67F0000}"/>
    <cellStyle name="Normal 4 2 2 3 4 2 2" xfId="13762" xr:uid="{00000000-0005-0000-0000-0000C77F0000}"/>
    <cellStyle name="Normal 4 2 2 3 5" xfId="13763" xr:uid="{00000000-0005-0000-0000-0000C87F0000}"/>
    <cellStyle name="Normal 4 2 2 3 5 2" xfId="13764" xr:uid="{00000000-0005-0000-0000-0000C97F0000}"/>
    <cellStyle name="Normal 4 2 2 3 6" xfId="13765" xr:uid="{00000000-0005-0000-0000-0000CA7F0000}"/>
    <cellStyle name="Normal 4 2 2 3 6 2" xfId="13766" xr:uid="{00000000-0005-0000-0000-0000CB7F0000}"/>
    <cellStyle name="Normal 4 2 2 3 7" xfId="13767" xr:uid="{00000000-0005-0000-0000-0000CC7F0000}"/>
    <cellStyle name="Normal 4 2 2 3 7 2" xfId="13768" xr:uid="{00000000-0005-0000-0000-0000CD7F0000}"/>
    <cellStyle name="Normal 4 2 2 3 8" xfId="13769" xr:uid="{00000000-0005-0000-0000-0000CE7F0000}"/>
    <cellStyle name="Normal 4 2 2 4" xfId="13770" xr:uid="{00000000-0005-0000-0000-0000CF7F0000}"/>
    <cellStyle name="Normal 4 2 2 4 2" xfId="13771" xr:uid="{00000000-0005-0000-0000-0000D07F0000}"/>
    <cellStyle name="Normal 4 2 2 4 2 2" xfId="13772" xr:uid="{00000000-0005-0000-0000-0000D17F0000}"/>
    <cellStyle name="Normal 4 2 2 4 2 2 2" xfId="13773" xr:uid="{00000000-0005-0000-0000-0000D27F0000}"/>
    <cellStyle name="Normal 4 2 2 4 2 2 2 2" xfId="13774" xr:uid="{00000000-0005-0000-0000-0000D37F0000}"/>
    <cellStyle name="Normal 4 2 2 4 2 2 3" xfId="13775" xr:uid="{00000000-0005-0000-0000-0000D47F0000}"/>
    <cellStyle name="Normal 4 2 2 4 2 3" xfId="13776" xr:uid="{00000000-0005-0000-0000-0000D57F0000}"/>
    <cellStyle name="Normal 4 2 2 4 2 3 2" xfId="13777" xr:uid="{00000000-0005-0000-0000-0000D67F0000}"/>
    <cellStyle name="Normal 4 2 2 4 2 4" xfId="13778" xr:uid="{00000000-0005-0000-0000-0000D77F0000}"/>
    <cellStyle name="Normal 4 2 2 4 2 4 2" xfId="13779" xr:uid="{00000000-0005-0000-0000-0000D87F0000}"/>
    <cellStyle name="Normal 4 2 2 4 2 5" xfId="13780" xr:uid="{00000000-0005-0000-0000-0000D97F0000}"/>
    <cellStyle name="Normal 4 2 2 4 3" xfId="13781" xr:uid="{00000000-0005-0000-0000-0000DA7F0000}"/>
    <cellStyle name="Normal 4 2 2 4 3 2" xfId="13782" xr:uid="{00000000-0005-0000-0000-0000DB7F0000}"/>
    <cellStyle name="Normal 4 2 2 4 3 2 2" xfId="13783" xr:uid="{00000000-0005-0000-0000-0000DC7F0000}"/>
    <cellStyle name="Normal 4 2 2 4 3 3" xfId="13784" xr:uid="{00000000-0005-0000-0000-0000DD7F0000}"/>
    <cellStyle name="Normal 4 2 2 4 3 3 2" xfId="13785" xr:uid="{00000000-0005-0000-0000-0000DE7F0000}"/>
    <cellStyle name="Normal 4 2 2 4 3 4" xfId="13786" xr:uid="{00000000-0005-0000-0000-0000DF7F0000}"/>
    <cellStyle name="Normal 4 2 2 4 4" xfId="13787" xr:uid="{00000000-0005-0000-0000-0000E07F0000}"/>
    <cellStyle name="Normal 4 2 2 4 4 2" xfId="13788" xr:uid="{00000000-0005-0000-0000-0000E17F0000}"/>
    <cellStyle name="Normal 4 2 2 4 4 2 2" xfId="13789" xr:uid="{00000000-0005-0000-0000-0000E27F0000}"/>
    <cellStyle name="Normal 4 2 2 4 4 3" xfId="13790" xr:uid="{00000000-0005-0000-0000-0000E37F0000}"/>
    <cellStyle name="Normal 4 2 2 4 5" xfId="13791" xr:uid="{00000000-0005-0000-0000-0000E47F0000}"/>
    <cellStyle name="Normal 4 2 2 4 5 2" xfId="13792" xr:uid="{00000000-0005-0000-0000-0000E57F0000}"/>
    <cellStyle name="Normal 4 2 2 4 6" xfId="13793" xr:uid="{00000000-0005-0000-0000-0000E67F0000}"/>
    <cellStyle name="Normal 4 2 2 4 6 2" xfId="13794" xr:uid="{00000000-0005-0000-0000-0000E77F0000}"/>
    <cellStyle name="Normal 4 2 2 4 7" xfId="13795" xr:uid="{00000000-0005-0000-0000-0000E87F0000}"/>
    <cellStyle name="Normal 4 2 2 5" xfId="13796" xr:uid="{00000000-0005-0000-0000-0000E97F0000}"/>
    <cellStyle name="Normal 4 2 2 5 2" xfId="13797" xr:uid="{00000000-0005-0000-0000-0000EA7F0000}"/>
    <cellStyle name="Normal 4 2 2 5 2 2" xfId="13798" xr:uid="{00000000-0005-0000-0000-0000EB7F0000}"/>
    <cellStyle name="Normal 4 2 2 5 2 2 2" xfId="13799" xr:uid="{00000000-0005-0000-0000-0000EC7F0000}"/>
    <cellStyle name="Normal 4 2 2 5 2 2 2 2" xfId="13800" xr:uid="{00000000-0005-0000-0000-0000ED7F0000}"/>
    <cellStyle name="Normal 4 2 2 5 2 2 3" xfId="13801" xr:uid="{00000000-0005-0000-0000-0000EE7F0000}"/>
    <cellStyle name="Normal 4 2 2 5 2 3" xfId="13802" xr:uid="{00000000-0005-0000-0000-0000EF7F0000}"/>
    <cellStyle name="Normal 4 2 2 5 2 3 2" xfId="13803" xr:uid="{00000000-0005-0000-0000-0000F07F0000}"/>
    <cellStyle name="Normal 4 2 2 5 2 4" xfId="13804" xr:uid="{00000000-0005-0000-0000-0000F17F0000}"/>
    <cellStyle name="Normal 4 2 2 5 2 4 2" xfId="13805" xr:uid="{00000000-0005-0000-0000-0000F27F0000}"/>
    <cellStyle name="Normal 4 2 2 5 2 5" xfId="13806" xr:uid="{00000000-0005-0000-0000-0000F37F0000}"/>
    <cellStyle name="Normal 4 2 2 5 3" xfId="13807" xr:uid="{00000000-0005-0000-0000-0000F47F0000}"/>
    <cellStyle name="Normal 4 2 2 5 3 2" xfId="13808" xr:uid="{00000000-0005-0000-0000-0000F57F0000}"/>
    <cellStyle name="Normal 4 2 2 5 3 2 2" xfId="13809" xr:uid="{00000000-0005-0000-0000-0000F67F0000}"/>
    <cellStyle name="Normal 4 2 2 5 3 3" xfId="13810" xr:uid="{00000000-0005-0000-0000-0000F77F0000}"/>
    <cellStyle name="Normal 4 2 2 5 3 3 2" xfId="13811" xr:uid="{00000000-0005-0000-0000-0000F87F0000}"/>
    <cellStyle name="Normal 4 2 2 5 3 4" xfId="13812" xr:uid="{00000000-0005-0000-0000-0000F97F0000}"/>
    <cellStyle name="Normal 4 2 2 5 4" xfId="13813" xr:uid="{00000000-0005-0000-0000-0000FA7F0000}"/>
    <cellStyle name="Normal 4 2 2 5 4 2" xfId="13814" xr:uid="{00000000-0005-0000-0000-0000FB7F0000}"/>
    <cellStyle name="Normal 4 2 2 5 4 2 2" xfId="13815" xr:uid="{00000000-0005-0000-0000-0000FC7F0000}"/>
    <cellStyle name="Normal 4 2 2 5 4 3" xfId="13816" xr:uid="{00000000-0005-0000-0000-0000FD7F0000}"/>
    <cellStyle name="Normal 4 2 2 5 5" xfId="13817" xr:uid="{00000000-0005-0000-0000-0000FE7F0000}"/>
    <cellStyle name="Normal 4 2 2 5 5 2" xfId="13818" xr:uid="{00000000-0005-0000-0000-0000FF7F0000}"/>
    <cellStyle name="Normal 4 2 2 5 6" xfId="13819" xr:uid="{00000000-0005-0000-0000-000000800000}"/>
    <cellStyle name="Normal 4 2 2 6" xfId="13820" xr:uid="{00000000-0005-0000-0000-000001800000}"/>
    <cellStyle name="Normal 4 2 2 6 2" xfId="13821" xr:uid="{00000000-0005-0000-0000-000002800000}"/>
    <cellStyle name="Normal 4 2 2 6 2 2" xfId="13822" xr:uid="{00000000-0005-0000-0000-000003800000}"/>
    <cellStyle name="Normal 4 2 2 6 2 2 2" xfId="13823" xr:uid="{00000000-0005-0000-0000-000004800000}"/>
    <cellStyle name="Normal 4 2 2 6 2 3" xfId="13824" xr:uid="{00000000-0005-0000-0000-000005800000}"/>
    <cellStyle name="Normal 4 2 2 6 3" xfId="13825" xr:uid="{00000000-0005-0000-0000-000006800000}"/>
    <cellStyle name="Normal 4 2 2 6 3 2" xfId="13826" xr:uid="{00000000-0005-0000-0000-000007800000}"/>
    <cellStyle name="Normal 4 2 2 6 4" xfId="13827" xr:uid="{00000000-0005-0000-0000-000008800000}"/>
    <cellStyle name="Normal 4 2 2 6 4 2" xfId="13828" xr:uid="{00000000-0005-0000-0000-000009800000}"/>
    <cellStyle name="Normal 4 2 2 6 5" xfId="13829" xr:uid="{00000000-0005-0000-0000-00000A800000}"/>
    <cellStyle name="Normal 4 2 2 7" xfId="13830" xr:uid="{00000000-0005-0000-0000-00000B800000}"/>
    <cellStyle name="Normal 4 2 2 7 2" xfId="13831" xr:uid="{00000000-0005-0000-0000-00000C800000}"/>
    <cellStyle name="Normal 4 2 2 7 2 2" xfId="13832" xr:uid="{00000000-0005-0000-0000-00000D800000}"/>
    <cellStyle name="Normal 4 2 2 7 2 2 2" xfId="13833" xr:uid="{00000000-0005-0000-0000-00000E800000}"/>
    <cellStyle name="Normal 4 2 2 7 2 3" xfId="13834" xr:uid="{00000000-0005-0000-0000-00000F800000}"/>
    <cellStyle name="Normal 4 2 2 7 3" xfId="13835" xr:uid="{00000000-0005-0000-0000-000010800000}"/>
    <cellStyle name="Normal 4 2 2 7 3 2" xfId="13836" xr:uid="{00000000-0005-0000-0000-000011800000}"/>
    <cellStyle name="Normal 4 2 2 7 4" xfId="13837" xr:uid="{00000000-0005-0000-0000-000012800000}"/>
    <cellStyle name="Normal 4 2 2 7 4 2" xfId="13838" xr:uid="{00000000-0005-0000-0000-000013800000}"/>
    <cellStyle name="Normal 4 2 2 7 5" xfId="13839" xr:uid="{00000000-0005-0000-0000-000014800000}"/>
    <cellStyle name="Normal 4 2 2 8" xfId="13840" xr:uid="{00000000-0005-0000-0000-000015800000}"/>
    <cellStyle name="Normal 4 2 2 8 2" xfId="13841" xr:uid="{00000000-0005-0000-0000-000016800000}"/>
    <cellStyle name="Normal 4 2 2 8 2 2" xfId="13842" xr:uid="{00000000-0005-0000-0000-000017800000}"/>
    <cellStyle name="Normal 4 2 2 8 3" xfId="13843" xr:uid="{00000000-0005-0000-0000-000018800000}"/>
    <cellStyle name="Normal 4 2 2 8 3 2" xfId="13844" xr:uid="{00000000-0005-0000-0000-000019800000}"/>
    <cellStyle name="Normal 4 2 2 8 4" xfId="13845" xr:uid="{00000000-0005-0000-0000-00001A800000}"/>
    <cellStyle name="Normal 4 2 2 9" xfId="13846" xr:uid="{00000000-0005-0000-0000-00001B800000}"/>
    <cellStyle name="Normal 4 2 2 9 2" xfId="13847" xr:uid="{00000000-0005-0000-0000-00001C800000}"/>
    <cellStyle name="Normal 4 2 2 9 2 2" xfId="13848" xr:uid="{00000000-0005-0000-0000-00001D800000}"/>
    <cellStyle name="Normal 4 2 2 9 3" xfId="13849" xr:uid="{00000000-0005-0000-0000-00001E800000}"/>
    <cellStyle name="Normal 4 2 2 9 3 2" xfId="13850" xr:uid="{00000000-0005-0000-0000-00001F800000}"/>
    <cellStyle name="Normal 4 2 2 9 4" xfId="13851" xr:uid="{00000000-0005-0000-0000-000020800000}"/>
    <cellStyle name="Normal 4 2 3" xfId="13852" xr:uid="{00000000-0005-0000-0000-000021800000}"/>
    <cellStyle name="Normal 4 2 3 10" xfId="13853" xr:uid="{00000000-0005-0000-0000-000022800000}"/>
    <cellStyle name="Normal 4 2 3 10 2" xfId="13854" xr:uid="{00000000-0005-0000-0000-000023800000}"/>
    <cellStyle name="Normal 4 2 3 10 2 2" xfId="13855" xr:uid="{00000000-0005-0000-0000-000024800000}"/>
    <cellStyle name="Normal 4 2 3 10 3" xfId="13856" xr:uid="{00000000-0005-0000-0000-000025800000}"/>
    <cellStyle name="Normal 4 2 3 11" xfId="13857" xr:uid="{00000000-0005-0000-0000-000026800000}"/>
    <cellStyle name="Normal 4 2 3 11 2" xfId="13858" xr:uid="{00000000-0005-0000-0000-000027800000}"/>
    <cellStyle name="Normal 4 2 3 11 2 2" xfId="13859" xr:uid="{00000000-0005-0000-0000-000028800000}"/>
    <cellStyle name="Normal 4 2 3 11 3" xfId="13860" xr:uid="{00000000-0005-0000-0000-000029800000}"/>
    <cellStyle name="Normal 4 2 3 12" xfId="13861" xr:uid="{00000000-0005-0000-0000-00002A800000}"/>
    <cellStyle name="Normal 4 2 3 12 2" xfId="13862" xr:uid="{00000000-0005-0000-0000-00002B800000}"/>
    <cellStyle name="Normal 4 2 3 13" xfId="13863" xr:uid="{00000000-0005-0000-0000-00002C800000}"/>
    <cellStyle name="Normal 4 2 3 13 2" xfId="13864" xr:uid="{00000000-0005-0000-0000-00002D800000}"/>
    <cellStyle name="Normal 4 2 3 14" xfId="13865" xr:uid="{00000000-0005-0000-0000-00002E800000}"/>
    <cellStyle name="Normal 4 2 3 14 2" xfId="13866" xr:uid="{00000000-0005-0000-0000-00002F800000}"/>
    <cellStyle name="Normal 4 2 3 15" xfId="13867" xr:uid="{00000000-0005-0000-0000-000030800000}"/>
    <cellStyle name="Normal 4 2 3 2" xfId="13868" xr:uid="{00000000-0005-0000-0000-000031800000}"/>
    <cellStyle name="Normal 4 2 3 2 10" xfId="13869" xr:uid="{00000000-0005-0000-0000-000032800000}"/>
    <cellStyle name="Normal 4 2 3 2 10 2" xfId="13870" xr:uid="{00000000-0005-0000-0000-000033800000}"/>
    <cellStyle name="Normal 4 2 3 2 10 2 2" xfId="13871" xr:uid="{00000000-0005-0000-0000-000034800000}"/>
    <cellStyle name="Normal 4 2 3 2 10 3" xfId="13872" xr:uid="{00000000-0005-0000-0000-000035800000}"/>
    <cellStyle name="Normal 4 2 3 2 11" xfId="13873" xr:uid="{00000000-0005-0000-0000-000036800000}"/>
    <cellStyle name="Normal 4 2 3 2 11 2" xfId="13874" xr:uid="{00000000-0005-0000-0000-000037800000}"/>
    <cellStyle name="Normal 4 2 3 2 12" xfId="13875" xr:uid="{00000000-0005-0000-0000-000038800000}"/>
    <cellStyle name="Normal 4 2 3 2 12 2" xfId="13876" xr:uid="{00000000-0005-0000-0000-000039800000}"/>
    <cellStyle name="Normal 4 2 3 2 13" xfId="13877" xr:uid="{00000000-0005-0000-0000-00003A800000}"/>
    <cellStyle name="Normal 4 2 3 2 13 2" xfId="13878" xr:uid="{00000000-0005-0000-0000-00003B800000}"/>
    <cellStyle name="Normal 4 2 3 2 14" xfId="13879" xr:uid="{00000000-0005-0000-0000-00003C800000}"/>
    <cellStyle name="Normal 4 2 3 2 2" xfId="13880" xr:uid="{00000000-0005-0000-0000-00003D800000}"/>
    <cellStyle name="Normal 4 2 3 2 2 2" xfId="13881" xr:uid="{00000000-0005-0000-0000-00003E800000}"/>
    <cellStyle name="Normal 4 2 3 2 2 2 2" xfId="13882" xr:uid="{00000000-0005-0000-0000-00003F800000}"/>
    <cellStyle name="Normal 4 2 3 2 2 2 2 2" xfId="13883" xr:uid="{00000000-0005-0000-0000-000040800000}"/>
    <cellStyle name="Normal 4 2 3 2 2 2 2 2 2" xfId="13884" xr:uid="{00000000-0005-0000-0000-000041800000}"/>
    <cellStyle name="Normal 4 2 3 2 2 2 2 3" xfId="13885" xr:uid="{00000000-0005-0000-0000-000042800000}"/>
    <cellStyle name="Normal 4 2 3 2 2 2 3" xfId="13886" xr:uid="{00000000-0005-0000-0000-000043800000}"/>
    <cellStyle name="Normal 4 2 3 2 2 2 3 2" xfId="13887" xr:uid="{00000000-0005-0000-0000-000044800000}"/>
    <cellStyle name="Normal 4 2 3 2 2 2 4" xfId="13888" xr:uid="{00000000-0005-0000-0000-000045800000}"/>
    <cellStyle name="Normal 4 2 3 2 2 2 4 2" xfId="13889" xr:uid="{00000000-0005-0000-0000-000046800000}"/>
    <cellStyle name="Normal 4 2 3 2 2 2 5" xfId="13890" xr:uid="{00000000-0005-0000-0000-000047800000}"/>
    <cellStyle name="Normal 4 2 3 2 2 2 5 2" xfId="13891" xr:uid="{00000000-0005-0000-0000-000048800000}"/>
    <cellStyle name="Normal 4 2 3 2 2 2 6" xfId="13892" xr:uid="{00000000-0005-0000-0000-000049800000}"/>
    <cellStyle name="Normal 4 2 3 2 2 3" xfId="13893" xr:uid="{00000000-0005-0000-0000-00004A800000}"/>
    <cellStyle name="Normal 4 2 3 2 2 3 2" xfId="13894" xr:uid="{00000000-0005-0000-0000-00004B800000}"/>
    <cellStyle name="Normal 4 2 3 2 2 3 2 2" xfId="13895" xr:uid="{00000000-0005-0000-0000-00004C800000}"/>
    <cellStyle name="Normal 4 2 3 2 2 3 3" xfId="13896" xr:uid="{00000000-0005-0000-0000-00004D800000}"/>
    <cellStyle name="Normal 4 2 3 2 2 3 3 2" xfId="13897" xr:uid="{00000000-0005-0000-0000-00004E800000}"/>
    <cellStyle name="Normal 4 2 3 2 2 3 4" xfId="13898" xr:uid="{00000000-0005-0000-0000-00004F800000}"/>
    <cellStyle name="Normal 4 2 3 2 2 4" xfId="13899" xr:uid="{00000000-0005-0000-0000-000050800000}"/>
    <cellStyle name="Normal 4 2 3 2 2 4 2" xfId="13900" xr:uid="{00000000-0005-0000-0000-000051800000}"/>
    <cellStyle name="Normal 4 2 3 2 2 4 2 2" xfId="13901" xr:uid="{00000000-0005-0000-0000-000052800000}"/>
    <cellStyle name="Normal 4 2 3 2 2 4 3" xfId="13902" xr:uid="{00000000-0005-0000-0000-000053800000}"/>
    <cellStyle name="Normal 4 2 3 2 2 5" xfId="13903" xr:uid="{00000000-0005-0000-0000-000054800000}"/>
    <cellStyle name="Normal 4 2 3 2 2 5 2" xfId="13904" xr:uid="{00000000-0005-0000-0000-000055800000}"/>
    <cellStyle name="Normal 4 2 3 2 2 6" xfId="13905" xr:uid="{00000000-0005-0000-0000-000056800000}"/>
    <cellStyle name="Normal 4 2 3 2 2 6 2" xfId="13906" xr:uid="{00000000-0005-0000-0000-000057800000}"/>
    <cellStyle name="Normal 4 2 3 2 2 7" xfId="13907" xr:uid="{00000000-0005-0000-0000-000058800000}"/>
    <cellStyle name="Normal 4 2 3 2 3" xfId="13908" xr:uid="{00000000-0005-0000-0000-000059800000}"/>
    <cellStyle name="Normal 4 2 3 2 3 2" xfId="13909" xr:uid="{00000000-0005-0000-0000-00005A800000}"/>
    <cellStyle name="Normal 4 2 3 2 3 2 2" xfId="13910" xr:uid="{00000000-0005-0000-0000-00005B800000}"/>
    <cellStyle name="Normal 4 2 3 2 3 2 2 2" xfId="13911" xr:uid="{00000000-0005-0000-0000-00005C800000}"/>
    <cellStyle name="Normal 4 2 3 2 3 2 2 2 2" xfId="13912" xr:uid="{00000000-0005-0000-0000-00005D800000}"/>
    <cellStyle name="Normal 4 2 3 2 3 2 2 3" xfId="13913" xr:uid="{00000000-0005-0000-0000-00005E800000}"/>
    <cellStyle name="Normal 4 2 3 2 3 2 3" xfId="13914" xr:uid="{00000000-0005-0000-0000-00005F800000}"/>
    <cellStyle name="Normal 4 2 3 2 3 2 3 2" xfId="13915" xr:uid="{00000000-0005-0000-0000-000060800000}"/>
    <cellStyle name="Normal 4 2 3 2 3 2 4" xfId="13916" xr:uid="{00000000-0005-0000-0000-000061800000}"/>
    <cellStyle name="Normal 4 2 3 2 3 2 4 2" xfId="13917" xr:uid="{00000000-0005-0000-0000-000062800000}"/>
    <cellStyle name="Normal 4 2 3 2 3 2 5" xfId="13918" xr:uid="{00000000-0005-0000-0000-000063800000}"/>
    <cellStyle name="Normal 4 2 3 2 3 3" xfId="13919" xr:uid="{00000000-0005-0000-0000-000064800000}"/>
    <cellStyle name="Normal 4 2 3 2 3 3 2" xfId="13920" xr:uid="{00000000-0005-0000-0000-000065800000}"/>
    <cellStyle name="Normal 4 2 3 2 3 3 2 2" xfId="13921" xr:uid="{00000000-0005-0000-0000-000066800000}"/>
    <cellStyle name="Normal 4 2 3 2 3 3 3" xfId="13922" xr:uid="{00000000-0005-0000-0000-000067800000}"/>
    <cellStyle name="Normal 4 2 3 2 3 3 3 2" xfId="13923" xr:uid="{00000000-0005-0000-0000-000068800000}"/>
    <cellStyle name="Normal 4 2 3 2 3 3 4" xfId="13924" xr:uid="{00000000-0005-0000-0000-000069800000}"/>
    <cellStyle name="Normal 4 2 3 2 3 4" xfId="13925" xr:uid="{00000000-0005-0000-0000-00006A800000}"/>
    <cellStyle name="Normal 4 2 3 2 3 4 2" xfId="13926" xr:uid="{00000000-0005-0000-0000-00006B800000}"/>
    <cellStyle name="Normal 4 2 3 2 3 4 2 2" xfId="13927" xr:uid="{00000000-0005-0000-0000-00006C800000}"/>
    <cellStyle name="Normal 4 2 3 2 3 4 3" xfId="13928" xr:uid="{00000000-0005-0000-0000-00006D800000}"/>
    <cellStyle name="Normal 4 2 3 2 3 5" xfId="13929" xr:uid="{00000000-0005-0000-0000-00006E800000}"/>
    <cellStyle name="Normal 4 2 3 2 3 5 2" xfId="13930" xr:uid="{00000000-0005-0000-0000-00006F800000}"/>
    <cellStyle name="Normal 4 2 3 2 3 6" xfId="13931" xr:uid="{00000000-0005-0000-0000-000070800000}"/>
    <cellStyle name="Normal 4 2 3 2 3 6 2" xfId="13932" xr:uid="{00000000-0005-0000-0000-000071800000}"/>
    <cellStyle name="Normal 4 2 3 2 3 7" xfId="13933" xr:uid="{00000000-0005-0000-0000-000072800000}"/>
    <cellStyle name="Normal 4 2 3 2 4" xfId="13934" xr:uid="{00000000-0005-0000-0000-000073800000}"/>
    <cellStyle name="Normal 4 2 3 2 4 2" xfId="13935" xr:uid="{00000000-0005-0000-0000-000074800000}"/>
    <cellStyle name="Normal 4 2 3 2 4 2 2" xfId="13936" xr:uid="{00000000-0005-0000-0000-000075800000}"/>
    <cellStyle name="Normal 4 2 3 2 4 2 2 2" xfId="13937" xr:uid="{00000000-0005-0000-0000-000076800000}"/>
    <cellStyle name="Normal 4 2 3 2 4 2 2 2 2" xfId="13938" xr:uid="{00000000-0005-0000-0000-000077800000}"/>
    <cellStyle name="Normal 4 2 3 2 4 2 2 3" xfId="13939" xr:uid="{00000000-0005-0000-0000-000078800000}"/>
    <cellStyle name="Normal 4 2 3 2 4 2 3" xfId="13940" xr:uid="{00000000-0005-0000-0000-000079800000}"/>
    <cellStyle name="Normal 4 2 3 2 4 2 3 2" xfId="13941" xr:uid="{00000000-0005-0000-0000-00007A800000}"/>
    <cellStyle name="Normal 4 2 3 2 4 2 4" xfId="13942" xr:uid="{00000000-0005-0000-0000-00007B800000}"/>
    <cellStyle name="Normal 4 2 3 2 4 2 4 2" xfId="13943" xr:uid="{00000000-0005-0000-0000-00007C800000}"/>
    <cellStyle name="Normal 4 2 3 2 4 2 5" xfId="13944" xr:uid="{00000000-0005-0000-0000-00007D800000}"/>
    <cellStyle name="Normal 4 2 3 2 4 3" xfId="13945" xr:uid="{00000000-0005-0000-0000-00007E800000}"/>
    <cellStyle name="Normal 4 2 3 2 4 3 2" xfId="13946" xr:uid="{00000000-0005-0000-0000-00007F800000}"/>
    <cellStyle name="Normal 4 2 3 2 4 3 2 2" xfId="13947" xr:uid="{00000000-0005-0000-0000-000080800000}"/>
    <cellStyle name="Normal 4 2 3 2 4 3 3" xfId="13948" xr:uid="{00000000-0005-0000-0000-000081800000}"/>
    <cellStyle name="Normal 4 2 3 2 4 3 3 2" xfId="13949" xr:uid="{00000000-0005-0000-0000-000082800000}"/>
    <cellStyle name="Normal 4 2 3 2 4 3 4" xfId="13950" xr:uid="{00000000-0005-0000-0000-000083800000}"/>
    <cellStyle name="Normal 4 2 3 2 4 4" xfId="13951" xr:uid="{00000000-0005-0000-0000-000084800000}"/>
    <cellStyle name="Normal 4 2 3 2 4 4 2" xfId="13952" xr:uid="{00000000-0005-0000-0000-000085800000}"/>
    <cellStyle name="Normal 4 2 3 2 4 4 2 2" xfId="13953" xr:uid="{00000000-0005-0000-0000-000086800000}"/>
    <cellStyle name="Normal 4 2 3 2 4 4 3" xfId="13954" xr:uid="{00000000-0005-0000-0000-000087800000}"/>
    <cellStyle name="Normal 4 2 3 2 4 5" xfId="13955" xr:uid="{00000000-0005-0000-0000-000088800000}"/>
    <cellStyle name="Normal 4 2 3 2 4 5 2" xfId="13956" xr:uid="{00000000-0005-0000-0000-000089800000}"/>
    <cellStyle name="Normal 4 2 3 2 4 6" xfId="13957" xr:uid="{00000000-0005-0000-0000-00008A800000}"/>
    <cellStyle name="Normal 4 2 3 2 5" xfId="13958" xr:uid="{00000000-0005-0000-0000-00008B800000}"/>
    <cellStyle name="Normal 4 2 3 2 5 2" xfId="13959" xr:uid="{00000000-0005-0000-0000-00008C800000}"/>
    <cellStyle name="Normal 4 2 3 2 5 2 2" xfId="13960" xr:uid="{00000000-0005-0000-0000-00008D800000}"/>
    <cellStyle name="Normal 4 2 3 2 5 2 2 2" xfId="13961" xr:uid="{00000000-0005-0000-0000-00008E800000}"/>
    <cellStyle name="Normal 4 2 3 2 5 2 3" xfId="13962" xr:uid="{00000000-0005-0000-0000-00008F800000}"/>
    <cellStyle name="Normal 4 2 3 2 5 3" xfId="13963" xr:uid="{00000000-0005-0000-0000-000090800000}"/>
    <cellStyle name="Normal 4 2 3 2 5 3 2" xfId="13964" xr:uid="{00000000-0005-0000-0000-000091800000}"/>
    <cellStyle name="Normal 4 2 3 2 5 4" xfId="13965" xr:uid="{00000000-0005-0000-0000-000092800000}"/>
    <cellStyle name="Normal 4 2 3 2 5 4 2" xfId="13966" xr:uid="{00000000-0005-0000-0000-000093800000}"/>
    <cellStyle name="Normal 4 2 3 2 5 5" xfId="13967" xr:uid="{00000000-0005-0000-0000-000094800000}"/>
    <cellStyle name="Normal 4 2 3 2 6" xfId="13968" xr:uid="{00000000-0005-0000-0000-000095800000}"/>
    <cellStyle name="Normal 4 2 3 2 6 2" xfId="13969" xr:uid="{00000000-0005-0000-0000-000096800000}"/>
    <cellStyle name="Normal 4 2 3 2 6 2 2" xfId="13970" xr:uid="{00000000-0005-0000-0000-000097800000}"/>
    <cellStyle name="Normal 4 2 3 2 6 2 2 2" xfId="13971" xr:uid="{00000000-0005-0000-0000-000098800000}"/>
    <cellStyle name="Normal 4 2 3 2 6 2 3" xfId="13972" xr:uid="{00000000-0005-0000-0000-000099800000}"/>
    <cellStyle name="Normal 4 2 3 2 6 3" xfId="13973" xr:uid="{00000000-0005-0000-0000-00009A800000}"/>
    <cellStyle name="Normal 4 2 3 2 6 3 2" xfId="13974" xr:uid="{00000000-0005-0000-0000-00009B800000}"/>
    <cellStyle name="Normal 4 2 3 2 6 4" xfId="13975" xr:uid="{00000000-0005-0000-0000-00009C800000}"/>
    <cellStyle name="Normal 4 2 3 2 6 4 2" xfId="13976" xr:uid="{00000000-0005-0000-0000-00009D800000}"/>
    <cellStyle name="Normal 4 2 3 2 6 5" xfId="13977" xr:uid="{00000000-0005-0000-0000-00009E800000}"/>
    <cellStyle name="Normal 4 2 3 2 7" xfId="13978" xr:uid="{00000000-0005-0000-0000-00009F800000}"/>
    <cellStyle name="Normal 4 2 3 2 7 2" xfId="13979" xr:uid="{00000000-0005-0000-0000-0000A0800000}"/>
    <cellStyle name="Normal 4 2 3 2 7 2 2" xfId="13980" xr:uid="{00000000-0005-0000-0000-0000A1800000}"/>
    <cellStyle name="Normal 4 2 3 2 7 3" xfId="13981" xr:uid="{00000000-0005-0000-0000-0000A2800000}"/>
    <cellStyle name="Normal 4 2 3 2 7 3 2" xfId="13982" xr:uid="{00000000-0005-0000-0000-0000A3800000}"/>
    <cellStyle name="Normal 4 2 3 2 7 4" xfId="13983" xr:uid="{00000000-0005-0000-0000-0000A4800000}"/>
    <cellStyle name="Normal 4 2 3 2 8" xfId="13984" xr:uid="{00000000-0005-0000-0000-0000A5800000}"/>
    <cellStyle name="Normal 4 2 3 2 8 2" xfId="13985" xr:uid="{00000000-0005-0000-0000-0000A6800000}"/>
    <cellStyle name="Normal 4 2 3 2 8 2 2" xfId="13986" xr:uid="{00000000-0005-0000-0000-0000A7800000}"/>
    <cellStyle name="Normal 4 2 3 2 8 3" xfId="13987" xr:uid="{00000000-0005-0000-0000-0000A8800000}"/>
    <cellStyle name="Normal 4 2 3 2 8 3 2" xfId="13988" xr:uid="{00000000-0005-0000-0000-0000A9800000}"/>
    <cellStyle name="Normal 4 2 3 2 8 4" xfId="13989" xr:uid="{00000000-0005-0000-0000-0000AA800000}"/>
    <cellStyle name="Normal 4 2 3 2 9" xfId="13990" xr:uid="{00000000-0005-0000-0000-0000AB800000}"/>
    <cellStyle name="Normal 4 2 3 2 9 2" xfId="13991" xr:uid="{00000000-0005-0000-0000-0000AC800000}"/>
    <cellStyle name="Normal 4 2 3 2 9 2 2" xfId="13992" xr:uid="{00000000-0005-0000-0000-0000AD800000}"/>
    <cellStyle name="Normal 4 2 3 2 9 3" xfId="13993" xr:uid="{00000000-0005-0000-0000-0000AE800000}"/>
    <cellStyle name="Normal 4 2 3 3" xfId="13994" xr:uid="{00000000-0005-0000-0000-0000AF800000}"/>
    <cellStyle name="Normal 4 2 3 3 2" xfId="13995" xr:uid="{00000000-0005-0000-0000-0000B0800000}"/>
    <cellStyle name="Normal 4 2 3 3 2 2" xfId="13996" xr:uid="{00000000-0005-0000-0000-0000B1800000}"/>
    <cellStyle name="Normal 4 2 3 3 2 2 2" xfId="13997" xr:uid="{00000000-0005-0000-0000-0000B2800000}"/>
    <cellStyle name="Normal 4 2 3 3 2 2 2 2" xfId="13998" xr:uid="{00000000-0005-0000-0000-0000B3800000}"/>
    <cellStyle name="Normal 4 2 3 3 2 2 3" xfId="13999" xr:uid="{00000000-0005-0000-0000-0000B4800000}"/>
    <cellStyle name="Normal 4 2 3 3 2 3" xfId="14000" xr:uid="{00000000-0005-0000-0000-0000B5800000}"/>
    <cellStyle name="Normal 4 2 3 3 2 3 2" xfId="14001" xr:uid="{00000000-0005-0000-0000-0000B6800000}"/>
    <cellStyle name="Normal 4 2 3 3 2 4" xfId="14002" xr:uid="{00000000-0005-0000-0000-0000B7800000}"/>
    <cellStyle name="Normal 4 2 3 3 2 4 2" xfId="14003" xr:uid="{00000000-0005-0000-0000-0000B8800000}"/>
    <cellStyle name="Normal 4 2 3 3 2 5" xfId="14004" xr:uid="{00000000-0005-0000-0000-0000B9800000}"/>
    <cellStyle name="Normal 4 2 3 3 2 5 2" xfId="14005" xr:uid="{00000000-0005-0000-0000-0000BA800000}"/>
    <cellStyle name="Normal 4 2 3 3 2 6" xfId="14006" xr:uid="{00000000-0005-0000-0000-0000BB800000}"/>
    <cellStyle name="Normal 4 2 3 3 3" xfId="14007" xr:uid="{00000000-0005-0000-0000-0000BC800000}"/>
    <cellStyle name="Normal 4 2 3 3 3 2" xfId="14008" xr:uid="{00000000-0005-0000-0000-0000BD800000}"/>
    <cellStyle name="Normal 4 2 3 3 3 2 2" xfId="14009" xr:uid="{00000000-0005-0000-0000-0000BE800000}"/>
    <cellStyle name="Normal 4 2 3 3 3 3" xfId="14010" xr:uid="{00000000-0005-0000-0000-0000BF800000}"/>
    <cellStyle name="Normal 4 2 3 3 3 3 2" xfId="14011" xr:uid="{00000000-0005-0000-0000-0000C0800000}"/>
    <cellStyle name="Normal 4 2 3 3 3 4" xfId="14012" xr:uid="{00000000-0005-0000-0000-0000C1800000}"/>
    <cellStyle name="Normal 4 2 3 3 4" xfId="14013" xr:uid="{00000000-0005-0000-0000-0000C2800000}"/>
    <cellStyle name="Normal 4 2 3 3 4 2" xfId="14014" xr:uid="{00000000-0005-0000-0000-0000C3800000}"/>
    <cellStyle name="Normal 4 2 3 3 4 2 2" xfId="14015" xr:uid="{00000000-0005-0000-0000-0000C4800000}"/>
    <cellStyle name="Normal 4 2 3 3 4 3" xfId="14016" xr:uid="{00000000-0005-0000-0000-0000C5800000}"/>
    <cellStyle name="Normal 4 2 3 3 5" xfId="14017" xr:uid="{00000000-0005-0000-0000-0000C6800000}"/>
    <cellStyle name="Normal 4 2 3 3 5 2" xfId="14018" xr:uid="{00000000-0005-0000-0000-0000C7800000}"/>
    <cellStyle name="Normal 4 2 3 3 6" xfId="14019" xr:uid="{00000000-0005-0000-0000-0000C8800000}"/>
    <cellStyle name="Normal 4 2 3 3 6 2" xfId="14020" xr:uid="{00000000-0005-0000-0000-0000C9800000}"/>
    <cellStyle name="Normal 4 2 3 3 7" xfId="14021" xr:uid="{00000000-0005-0000-0000-0000CA800000}"/>
    <cellStyle name="Normal 4 2 3 4" xfId="14022" xr:uid="{00000000-0005-0000-0000-0000CB800000}"/>
    <cellStyle name="Normal 4 2 3 4 2" xfId="14023" xr:uid="{00000000-0005-0000-0000-0000CC800000}"/>
    <cellStyle name="Normal 4 2 3 4 2 2" xfId="14024" xr:uid="{00000000-0005-0000-0000-0000CD800000}"/>
    <cellStyle name="Normal 4 2 3 4 2 2 2" xfId="14025" xr:uid="{00000000-0005-0000-0000-0000CE800000}"/>
    <cellStyle name="Normal 4 2 3 4 2 2 2 2" xfId="14026" xr:uid="{00000000-0005-0000-0000-0000CF800000}"/>
    <cellStyle name="Normal 4 2 3 4 2 2 3" xfId="14027" xr:uid="{00000000-0005-0000-0000-0000D0800000}"/>
    <cellStyle name="Normal 4 2 3 4 2 3" xfId="14028" xr:uid="{00000000-0005-0000-0000-0000D1800000}"/>
    <cellStyle name="Normal 4 2 3 4 2 3 2" xfId="14029" xr:uid="{00000000-0005-0000-0000-0000D2800000}"/>
    <cellStyle name="Normal 4 2 3 4 2 4" xfId="14030" xr:uid="{00000000-0005-0000-0000-0000D3800000}"/>
    <cellStyle name="Normal 4 2 3 4 2 4 2" xfId="14031" xr:uid="{00000000-0005-0000-0000-0000D4800000}"/>
    <cellStyle name="Normal 4 2 3 4 2 5" xfId="14032" xr:uid="{00000000-0005-0000-0000-0000D5800000}"/>
    <cellStyle name="Normal 4 2 3 4 3" xfId="14033" xr:uid="{00000000-0005-0000-0000-0000D6800000}"/>
    <cellStyle name="Normal 4 2 3 4 3 2" xfId="14034" xr:uid="{00000000-0005-0000-0000-0000D7800000}"/>
    <cellStyle name="Normal 4 2 3 4 3 2 2" xfId="14035" xr:uid="{00000000-0005-0000-0000-0000D8800000}"/>
    <cellStyle name="Normal 4 2 3 4 3 3" xfId="14036" xr:uid="{00000000-0005-0000-0000-0000D9800000}"/>
    <cellStyle name="Normal 4 2 3 4 3 3 2" xfId="14037" xr:uid="{00000000-0005-0000-0000-0000DA800000}"/>
    <cellStyle name="Normal 4 2 3 4 3 4" xfId="14038" xr:uid="{00000000-0005-0000-0000-0000DB800000}"/>
    <cellStyle name="Normal 4 2 3 4 4" xfId="14039" xr:uid="{00000000-0005-0000-0000-0000DC800000}"/>
    <cellStyle name="Normal 4 2 3 4 4 2" xfId="14040" xr:uid="{00000000-0005-0000-0000-0000DD800000}"/>
    <cellStyle name="Normal 4 2 3 4 4 2 2" xfId="14041" xr:uid="{00000000-0005-0000-0000-0000DE800000}"/>
    <cellStyle name="Normal 4 2 3 4 4 3" xfId="14042" xr:uid="{00000000-0005-0000-0000-0000DF800000}"/>
    <cellStyle name="Normal 4 2 3 4 5" xfId="14043" xr:uid="{00000000-0005-0000-0000-0000E0800000}"/>
    <cellStyle name="Normal 4 2 3 4 5 2" xfId="14044" xr:uid="{00000000-0005-0000-0000-0000E1800000}"/>
    <cellStyle name="Normal 4 2 3 4 6" xfId="14045" xr:uid="{00000000-0005-0000-0000-0000E2800000}"/>
    <cellStyle name="Normal 4 2 3 4 6 2" xfId="14046" xr:uid="{00000000-0005-0000-0000-0000E3800000}"/>
    <cellStyle name="Normal 4 2 3 4 7" xfId="14047" xr:uid="{00000000-0005-0000-0000-0000E4800000}"/>
    <cellStyle name="Normal 4 2 3 5" xfId="14048" xr:uid="{00000000-0005-0000-0000-0000E5800000}"/>
    <cellStyle name="Normal 4 2 3 5 2" xfId="14049" xr:uid="{00000000-0005-0000-0000-0000E6800000}"/>
    <cellStyle name="Normal 4 2 3 5 2 2" xfId="14050" xr:uid="{00000000-0005-0000-0000-0000E7800000}"/>
    <cellStyle name="Normal 4 2 3 5 2 2 2" xfId="14051" xr:uid="{00000000-0005-0000-0000-0000E8800000}"/>
    <cellStyle name="Normal 4 2 3 5 2 2 2 2" xfId="14052" xr:uid="{00000000-0005-0000-0000-0000E9800000}"/>
    <cellStyle name="Normal 4 2 3 5 2 2 3" xfId="14053" xr:uid="{00000000-0005-0000-0000-0000EA800000}"/>
    <cellStyle name="Normal 4 2 3 5 2 3" xfId="14054" xr:uid="{00000000-0005-0000-0000-0000EB800000}"/>
    <cellStyle name="Normal 4 2 3 5 2 3 2" xfId="14055" xr:uid="{00000000-0005-0000-0000-0000EC800000}"/>
    <cellStyle name="Normal 4 2 3 5 2 4" xfId="14056" xr:uid="{00000000-0005-0000-0000-0000ED800000}"/>
    <cellStyle name="Normal 4 2 3 5 2 4 2" xfId="14057" xr:uid="{00000000-0005-0000-0000-0000EE800000}"/>
    <cellStyle name="Normal 4 2 3 5 2 5" xfId="14058" xr:uid="{00000000-0005-0000-0000-0000EF800000}"/>
    <cellStyle name="Normal 4 2 3 5 3" xfId="14059" xr:uid="{00000000-0005-0000-0000-0000F0800000}"/>
    <cellStyle name="Normal 4 2 3 5 3 2" xfId="14060" xr:uid="{00000000-0005-0000-0000-0000F1800000}"/>
    <cellStyle name="Normal 4 2 3 5 3 2 2" xfId="14061" xr:uid="{00000000-0005-0000-0000-0000F2800000}"/>
    <cellStyle name="Normal 4 2 3 5 3 3" xfId="14062" xr:uid="{00000000-0005-0000-0000-0000F3800000}"/>
    <cellStyle name="Normal 4 2 3 5 3 3 2" xfId="14063" xr:uid="{00000000-0005-0000-0000-0000F4800000}"/>
    <cellStyle name="Normal 4 2 3 5 3 4" xfId="14064" xr:uid="{00000000-0005-0000-0000-0000F5800000}"/>
    <cellStyle name="Normal 4 2 3 5 4" xfId="14065" xr:uid="{00000000-0005-0000-0000-0000F6800000}"/>
    <cellStyle name="Normal 4 2 3 5 4 2" xfId="14066" xr:uid="{00000000-0005-0000-0000-0000F7800000}"/>
    <cellStyle name="Normal 4 2 3 5 4 2 2" xfId="14067" xr:uid="{00000000-0005-0000-0000-0000F8800000}"/>
    <cellStyle name="Normal 4 2 3 5 4 3" xfId="14068" xr:uid="{00000000-0005-0000-0000-0000F9800000}"/>
    <cellStyle name="Normal 4 2 3 5 5" xfId="14069" xr:uid="{00000000-0005-0000-0000-0000FA800000}"/>
    <cellStyle name="Normal 4 2 3 5 5 2" xfId="14070" xr:uid="{00000000-0005-0000-0000-0000FB800000}"/>
    <cellStyle name="Normal 4 2 3 5 6" xfId="14071" xr:uid="{00000000-0005-0000-0000-0000FC800000}"/>
    <cellStyle name="Normal 4 2 3 6" xfId="14072" xr:uid="{00000000-0005-0000-0000-0000FD800000}"/>
    <cellStyle name="Normal 4 2 3 6 2" xfId="14073" xr:uid="{00000000-0005-0000-0000-0000FE800000}"/>
    <cellStyle name="Normal 4 2 3 6 2 2" xfId="14074" xr:uid="{00000000-0005-0000-0000-0000FF800000}"/>
    <cellStyle name="Normal 4 2 3 6 2 2 2" xfId="14075" xr:uid="{00000000-0005-0000-0000-000000810000}"/>
    <cellStyle name="Normal 4 2 3 6 2 3" xfId="14076" xr:uid="{00000000-0005-0000-0000-000001810000}"/>
    <cellStyle name="Normal 4 2 3 6 3" xfId="14077" xr:uid="{00000000-0005-0000-0000-000002810000}"/>
    <cellStyle name="Normal 4 2 3 6 3 2" xfId="14078" xr:uid="{00000000-0005-0000-0000-000003810000}"/>
    <cellStyle name="Normal 4 2 3 6 4" xfId="14079" xr:uid="{00000000-0005-0000-0000-000004810000}"/>
    <cellStyle name="Normal 4 2 3 6 4 2" xfId="14080" xr:uid="{00000000-0005-0000-0000-000005810000}"/>
    <cellStyle name="Normal 4 2 3 6 5" xfId="14081" xr:uid="{00000000-0005-0000-0000-000006810000}"/>
    <cellStyle name="Normal 4 2 3 7" xfId="14082" xr:uid="{00000000-0005-0000-0000-000007810000}"/>
    <cellStyle name="Normal 4 2 3 7 2" xfId="14083" xr:uid="{00000000-0005-0000-0000-000008810000}"/>
    <cellStyle name="Normal 4 2 3 7 2 2" xfId="14084" xr:uid="{00000000-0005-0000-0000-000009810000}"/>
    <cellStyle name="Normal 4 2 3 7 2 2 2" xfId="14085" xr:uid="{00000000-0005-0000-0000-00000A810000}"/>
    <cellStyle name="Normal 4 2 3 7 2 3" xfId="14086" xr:uid="{00000000-0005-0000-0000-00000B810000}"/>
    <cellStyle name="Normal 4 2 3 7 3" xfId="14087" xr:uid="{00000000-0005-0000-0000-00000C810000}"/>
    <cellStyle name="Normal 4 2 3 7 3 2" xfId="14088" xr:uid="{00000000-0005-0000-0000-00000D810000}"/>
    <cellStyle name="Normal 4 2 3 7 4" xfId="14089" xr:uid="{00000000-0005-0000-0000-00000E810000}"/>
    <cellStyle name="Normal 4 2 3 7 4 2" xfId="14090" xr:uid="{00000000-0005-0000-0000-00000F810000}"/>
    <cellStyle name="Normal 4 2 3 7 5" xfId="14091" xr:uid="{00000000-0005-0000-0000-000010810000}"/>
    <cellStyle name="Normal 4 2 3 8" xfId="14092" xr:uid="{00000000-0005-0000-0000-000011810000}"/>
    <cellStyle name="Normal 4 2 3 8 2" xfId="14093" xr:uid="{00000000-0005-0000-0000-000012810000}"/>
    <cellStyle name="Normal 4 2 3 8 2 2" xfId="14094" xr:uid="{00000000-0005-0000-0000-000013810000}"/>
    <cellStyle name="Normal 4 2 3 8 3" xfId="14095" xr:uid="{00000000-0005-0000-0000-000014810000}"/>
    <cellStyle name="Normal 4 2 3 8 3 2" xfId="14096" xr:uid="{00000000-0005-0000-0000-000015810000}"/>
    <cellStyle name="Normal 4 2 3 8 4" xfId="14097" xr:uid="{00000000-0005-0000-0000-000016810000}"/>
    <cellStyle name="Normal 4 2 3 9" xfId="14098" xr:uid="{00000000-0005-0000-0000-000017810000}"/>
    <cellStyle name="Normal 4 2 3 9 2" xfId="14099" xr:uid="{00000000-0005-0000-0000-000018810000}"/>
    <cellStyle name="Normal 4 2 3 9 2 2" xfId="14100" xr:uid="{00000000-0005-0000-0000-000019810000}"/>
    <cellStyle name="Normal 4 2 3 9 3" xfId="14101" xr:uid="{00000000-0005-0000-0000-00001A810000}"/>
    <cellStyle name="Normal 4 2 3 9 3 2" xfId="14102" xr:uid="{00000000-0005-0000-0000-00001B810000}"/>
    <cellStyle name="Normal 4 2 3 9 4" xfId="14103" xr:uid="{00000000-0005-0000-0000-00001C810000}"/>
    <cellStyle name="Normal 4 2 4" xfId="14104" xr:uid="{00000000-0005-0000-0000-00001D810000}"/>
    <cellStyle name="Normal 4 2 4 10" xfId="14105" xr:uid="{00000000-0005-0000-0000-00001E810000}"/>
    <cellStyle name="Normal 4 2 4 10 2" xfId="14106" xr:uid="{00000000-0005-0000-0000-00001F810000}"/>
    <cellStyle name="Normal 4 2 4 10 2 2" xfId="14107" xr:uid="{00000000-0005-0000-0000-000020810000}"/>
    <cellStyle name="Normal 4 2 4 10 3" xfId="14108" xr:uid="{00000000-0005-0000-0000-000021810000}"/>
    <cellStyle name="Normal 4 2 4 11" xfId="14109" xr:uid="{00000000-0005-0000-0000-000022810000}"/>
    <cellStyle name="Normal 4 2 4 11 2" xfId="14110" xr:uid="{00000000-0005-0000-0000-000023810000}"/>
    <cellStyle name="Normal 4 2 4 12" xfId="14111" xr:uid="{00000000-0005-0000-0000-000024810000}"/>
    <cellStyle name="Normal 4 2 4 12 2" xfId="14112" xr:uid="{00000000-0005-0000-0000-000025810000}"/>
    <cellStyle name="Normal 4 2 4 13" xfId="14113" xr:uid="{00000000-0005-0000-0000-000026810000}"/>
    <cellStyle name="Normal 4 2 4 13 2" xfId="14114" xr:uid="{00000000-0005-0000-0000-000027810000}"/>
    <cellStyle name="Normal 4 2 4 14" xfId="14115" xr:uid="{00000000-0005-0000-0000-000028810000}"/>
    <cellStyle name="Normal 4 2 4 2" xfId="14116" xr:uid="{00000000-0005-0000-0000-000029810000}"/>
    <cellStyle name="Normal 4 2 4 2 2" xfId="14117" xr:uid="{00000000-0005-0000-0000-00002A810000}"/>
    <cellStyle name="Normal 4 2 4 2 2 2" xfId="14118" xr:uid="{00000000-0005-0000-0000-00002B810000}"/>
    <cellStyle name="Normal 4 2 4 2 2 2 2" xfId="14119" xr:uid="{00000000-0005-0000-0000-00002C810000}"/>
    <cellStyle name="Normal 4 2 4 2 2 2 2 2" xfId="14120" xr:uid="{00000000-0005-0000-0000-00002D810000}"/>
    <cellStyle name="Normal 4 2 4 2 2 2 3" xfId="14121" xr:uid="{00000000-0005-0000-0000-00002E810000}"/>
    <cellStyle name="Normal 4 2 4 2 2 3" xfId="14122" xr:uid="{00000000-0005-0000-0000-00002F810000}"/>
    <cellStyle name="Normal 4 2 4 2 2 3 2" xfId="14123" xr:uid="{00000000-0005-0000-0000-000030810000}"/>
    <cellStyle name="Normal 4 2 4 2 2 4" xfId="14124" xr:uid="{00000000-0005-0000-0000-000031810000}"/>
    <cellStyle name="Normal 4 2 4 2 2 4 2" xfId="14125" xr:uid="{00000000-0005-0000-0000-000032810000}"/>
    <cellStyle name="Normal 4 2 4 2 2 5" xfId="14126" xr:uid="{00000000-0005-0000-0000-000033810000}"/>
    <cellStyle name="Normal 4 2 4 2 2 5 2" xfId="14127" xr:uid="{00000000-0005-0000-0000-000034810000}"/>
    <cellStyle name="Normal 4 2 4 2 2 6" xfId="14128" xr:uid="{00000000-0005-0000-0000-000035810000}"/>
    <cellStyle name="Normal 4 2 4 2 3" xfId="14129" xr:uid="{00000000-0005-0000-0000-000036810000}"/>
    <cellStyle name="Normal 4 2 4 2 3 2" xfId="14130" xr:uid="{00000000-0005-0000-0000-000037810000}"/>
    <cellStyle name="Normal 4 2 4 2 3 2 2" xfId="14131" xr:uid="{00000000-0005-0000-0000-000038810000}"/>
    <cellStyle name="Normal 4 2 4 2 3 3" xfId="14132" xr:uid="{00000000-0005-0000-0000-000039810000}"/>
    <cellStyle name="Normal 4 2 4 2 3 3 2" xfId="14133" xr:uid="{00000000-0005-0000-0000-00003A810000}"/>
    <cellStyle name="Normal 4 2 4 2 3 4" xfId="14134" xr:uid="{00000000-0005-0000-0000-00003B810000}"/>
    <cellStyle name="Normal 4 2 4 2 4" xfId="14135" xr:uid="{00000000-0005-0000-0000-00003C810000}"/>
    <cellStyle name="Normal 4 2 4 2 4 2" xfId="14136" xr:uid="{00000000-0005-0000-0000-00003D810000}"/>
    <cellStyle name="Normal 4 2 4 2 4 2 2" xfId="14137" xr:uid="{00000000-0005-0000-0000-00003E810000}"/>
    <cellStyle name="Normal 4 2 4 2 4 3" xfId="14138" xr:uid="{00000000-0005-0000-0000-00003F810000}"/>
    <cellStyle name="Normal 4 2 4 2 5" xfId="14139" xr:uid="{00000000-0005-0000-0000-000040810000}"/>
    <cellStyle name="Normal 4 2 4 2 5 2" xfId="14140" xr:uid="{00000000-0005-0000-0000-000041810000}"/>
    <cellStyle name="Normal 4 2 4 2 6" xfId="14141" xr:uid="{00000000-0005-0000-0000-000042810000}"/>
    <cellStyle name="Normal 4 2 4 2 6 2" xfId="14142" xr:uid="{00000000-0005-0000-0000-000043810000}"/>
    <cellStyle name="Normal 4 2 4 2 7" xfId="14143" xr:uid="{00000000-0005-0000-0000-000044810000}"/>
    <cellStyle name="Normal 4 2 4 3" xfId="14144" xr:uid="{00000000-0005-0000-0000-000045810000}"/>
    <cellStyle name="Normal 4 2 4 3 2" xfId="14145" xr:uid="{00000000-0005-0000-0000-000046810000}"/>
    <cellStyle name="Normal 4 2 4 3 2 2" xfId="14146" xr:uid="{00000000-0005-0000-0000-000047810000}"/>
    <cellStyle name="Normal 4 2 4 3 2 2 2" xfId="14147" xr:uid="{00000000-0005-0000-0000-000048810000}"/>
    <cellStyle name="Normal 4 2 4 3 2 2 2 2" xfId="14148" xr:uid="{00000000-0005-0000-0000-000049810000}"/>
    <cellStyle name="Normal 4 2 4 3 2 2 3" xfId="14149" xr:uid="{00000000-0005-0000-0000-00004A810000}"/>
    <cellStyle name="Normal 4 2 4 3 2 3" xfId="14150" xr:uid="{00000000-0005-0000-0000-00004B810000}"/>
    <cellStyle name="Normal 4 2 4 3 2 3 2" xfId="14151" xr:uid="{00000000-0005-0000-0000-00004C810000}"/>
    <cellStyle name="Normal 4 2 4 3 2 4" xfId="14152" xr:uid="{00000000-0005-0000-0000-00004D810000}"/>
    <cellStyle name="Normal 4 2 4 3 2 4 2" xfId="14153" xr:uid="{00000000-0005-0000-0000-00004E810000}"/>
    <cellStyle name="Normal 4 2 4 3 2 5" xfId="14154" xr:uid="{00000000-0005-0000-0000-00004F810000}"/>
    <cellStyle name="Normal 4 2 4 3 3" xfId="14155" xr:uid="{00000000-0005-0000-0000-000050810000}"/>
    <cellStyle name="Normal 4 2 4 3 3 2" xfId="14156" xr:uid="{00000000-0005-0000-0000-000051810000}"/>
    <cellStyle name="Normal 4 2 4 3 3 2 2" xfId="14157" xr:uid="{00000000-0005-0000-0000-000052810000}"/>
    <cellStyle name="Normal 4 2 4 3 3 3" xfId="14158" xr:uid="{00000000-0005-0000-0000-000053810000}"/>
    <cellStyle name="Normal 4 2 4 3 3 3 2" xfId="14159" xr:uid="{00000000-0005-0000-0000-000054810000}"/>
    <cellStyle name="Normal 4 2 4 3 3 4" xfId="14160" xr:uid="{00000000-0005-0000-0000-000055810000}"/>
    <cellStyle name="Normal 4 2 4 3 4" xfId="14161" xr:uid="{00000000-0005-0000-0000-000056810000}"/>
    <cellStyle name="Normal 4 2 4 3 4 2" xfId="14162" xr:uid="{00000000-0005-0000-0000-000057810000}"/>
    <cellStyle name="Normal 4 2 4 3 4 2 2" xfId="14163" xr:uid="{00000000-0005-0000-0000-000058810000}"/>
    <cellStyle name="Normal 4 2 4 3 4 3" xfId="14164" xr:uid="{00000000-0005-0000-0000-000059810000}"/>
    <cellStyle name="Normal 4 2 4 3 5" xfId="14165" xr:uid="{00000000-0005-0000-0000-00005A810000}"/>
    <cellStyle name="Normal 4 2 4 3 5 2" xfId="14166" xr:uid="{00000000-0005-0000-0000-00005B810000}"/>
    <cellStyle name="Normal 4 2 4 3 6" xfId="14167" xr:uid="{00000000-0005-0000-0000-00005C810000}"/>
    <cellStyle name="Normal 4 2 4 3 6 2" xfId="14168" xr:uid="{00000000-0005-0000-0000-00005D810000}"/>
    <cellStyle name="Normal 4 2 4 3 7" xfId="14169" xr:uid="{00000000-0005-0000-0000-00005E810000}"/>
    <cellStyle name="Normal 4 2 4 4" xfId="14170" xr:uid="{00000000-0005-0000-0000-00005F810000}"/>
    <cellStyle name="Normal 4 2 4 4 2" xfId="14171" xr:uid="{00000000-0005-0000-0000-000060810000}"/>
    <cellStyle name="Normal 4 2 4 4 2 2" xfId="14172" xr:uid="{00000000-0005-0000-0000-000061810000}"/>
    <cellStyle name="Normal 4 2 4 4 2 2 2" xfId="14173" xr:uid="{00000000-0005-0000-0000-000062810000}"/>
    <cellStyle name="Normal 4 2 4 4 2 2 2 2" xfId="14174" xr:uid="{00000000-0005-0000-0000-000063810000}"/>
    <cellStyle name="Normal 4 2 4 4 2 2 3" xfId="14175" xr:uid="{00000000-0005-0000-0000-000064810000}"/>
    <cellStyle name="Normal 4 2 4 4 2 3" xfId="14176" xr:uid="{00000000-0005-0000-0000-000065810000}"/>
    <cellStyle name="Normal 4 2 4 4 2 3 2" xfId="14177" xr:uid="{00000000-0005-0000-0000-000066810000}"/>
    <cellStyle name="Normal 4 2 4 4 2 4" xfId="14178" xr:uid="{00000000-0005-0000-0000-000067810000}"/>
    <cellStyle name="Normal 4 2 4 4 2 4 2" xfId="14179" xr:uid="{00000000-0005-0000-0000-000068810000}"/>
    <cellStyle name="Normal 4 2 4 4 2 5" xfId="14180" xr:uid="{00000000-0005-0000-0000-000069810000}"/>
    <cellStyle name="Normal 4 2 4 4 3" xfId="14181" xr:uid="{00000000-0005-0000-0000-00006A810000}"/>
    <cellStyle name="Normal 4 2 4 4 3 2" xfId="14182" xr:uid="{00000000-0005-0000-0000-00006B810000}"/>
    <cellStyle name="Normal 4 2 4 4 3 2 2" xfId="14183" xr:uid="{00000000-0005-0000-0000-00006C810000}"/>
    <cellStyle name="Normal 4 2 4 4 3 3" xfId="14184" xr:uid="{00000000-0005-0000-0000-00006D810000}"/>
    <cellStyle name="Normal 4 2 4 4 3 3 2" xfId="14185" xr:uid="{00000000-0005-0000-0000-00006E810000}"/>
    <cellStyle name="Normal 4 2 4 4 3 4" xfId="14186" xr:uid="{00000000-0005-0000-0000-00006F810000}"/>
    <cellStyle name="Normal 4 2 4 4 4" xfId="14187" xr:uid="{00000000-0005-0000-0000-000070810000}"/>
    <cellStyle name="Normal 4 2 4 4 4 2" xfId="14188" xr:uid="{00000000-0005-0000-0000-000071810000}"/>
    <cellStyle name="Normal 4 2 4 4 4 2 2" xfId="14189" xr:uid="{00000000-0005-0000-0000-000072810000}"/>
    <cellStyle name="Normal 4 2 4 4 4 3" xfId="14190" xr:uid="{00000000-0005-0000-0000-000073810000}"/>
    <cellStyle name="Normal 4 2 4 4 5" xfId="14191" xr:uid="{00000000-0005-0000-0000-000074810000}"/>
    <cellStyle name="Normal 4 2 4 4 5 2" xfId="14192" xr:uid="{00000000-0005-0000-0000-000075810000}"/>
    <cellStyle name="Normal 4 2 4 4 6" xfId="14193" xr:uid="{00000000-0005-0000-0000-000076810000}"/>
    <cellStyle name="Normal 4 2 4 5" xfId="14194" xr:uid="{00000000-0005-0000-0000-000077810000}"/>
    <cellStyle name="Normal 4 2 4 5 2" xfId="14195" xr:uid="{00000000-0005-0000-0000-000078810000}"/>
    <cellStyle name="Normal 4 2 4 5 2 2" xfId="14196" xr:uid="{00000000-0005-0000-0000-000079810000}"/>
    <cellStyle name="Normal 4 2 4 5 2 2 2" xfId="14197" xr:uid="{00000000-0005-0000-0000-00007A810000}"/>
    <cellStyle name="Normal 4 2 4 5 2 3" xfId="14198" xr:uid="{00000000-0005-0000-0000-00007B810000}"/>
    <cellStyle name="Normal 4 2 4 5 3" xfId="14199" xr:uid="{00000000-0005-0000-0000-00007C810000}"/>
    <cellStyle name="Normal 4 2 4 5 3 2" xfId="14200" xr:uid="{00000000-0005-0000-0000-00007D810000}"/>
    <cellStyle name="Normal 4 2 4 5 4" xfId="14201" xr:uid="{00000000-0005-0000-0000-00007E810000}"/>
    <cellStyle name="Normal 4 2 4 5 4 2" xfId="14202" xr:uid="{00000000-0005-0000-0000-00007F810000}"/>
    <cellStyle name="Normal 4 2 4 5 5" xfId="14203" xr:uid="{00000000-0005-0000-0000-000080810000}"/>
    <cellStyle name="Normal 4 2 4 6" xfId="14204" xr:uid="{00000000-0005-0000-0000-000081810000}"/>
    <cellStyle name="Normal 4 2 4 6 2" xfId="14205" xr:uid="{00000000-0005-0000-0000-000082810000}"/>
    <cellStyle name="Normal 4 2 4 6 2 2" xfId="14206" xr:uid="{00000000-0005-0000-0000-000083810000}"/>
    <cellStyle name="Normal 4 2 4 6 2 2 2" xfId="14207" xr:uid="{00000000-0005-0000-0000-000084810000}"/>
    <cellStyle name="Normal 4 2 4 6 2 3" xfId="14208" xr:uid="{00000000-0005-0000-0000-000085810000}"/>
    <cellStyle name="Normal 4 2 4 6 3" xfId="14209" xr:uid="{00000000-0005-0000-0000-000086810000}"/>
    <cellStyle name="Normal 4 2 4 6 3 2" xfId="14210" xr:uid="{00000000-0005-0000-0000-000087810000}"/>
    <cellStyle name="Normal 4 2 4 6 4" xfId="14211" xr:uid="{00000000-0005-0000-0000-000088810000}"/>
    <cellStyle name="Normal 4 2 4 6 4 2" xfId="14212" xr:uid="{00000000-0005-0000-0000-000089810000}"/>
    <cellStyle name="Normal 4 2 4 6 5" xfId="14213" xr:uid="{00000000-0005-0000-0000-00008A810000}"/>
    <cellStyle name="Normal 4 2 4 7" xfId="14214" xr:uid="{00000000-0005-0000-0000-00008B810000}"/>
    <cellStyle name="Normal 4 2 4 7 2" xfId="14215" xr:uid="{00000000-0005-0000-0000-00008C810000}"/>
    <cellStyle name="Normal 4 2 4 7 2 2" xfId="14216" xr:uid="{00000000-0005-0000-0000-00008D810000}"/>
    <cellStyle name="Normal 4 2 4 7 3" xfId="14217" xr:uid="{00000000-0005-0000-0000-00008E810000}"/>
    <cellStyle name="Normal 4 2 4 7 3 2" xfId="14218" xr:uid="{00000000-0005-0000-0000-00008F810000}"/>
    <cellStyle name="Normal 4 2 4 7 4" xfId="14219" xr:uid="{00000000-0005-0000-0000-000090810000}"/>
    <cellStyle name="Normal 4 2 4 8" xfId="14220" xr:uid="{00000000-0005-0000-0000-000091810000}"/>
    <cellStyle name="Normal 4 2 4 8 2" xfId="14221" xr:uid="{00000000-0005-0000-0000-000092810000}"/>
    <cellStyle name="Normal 4 2 4 8 2 2" xfId="14222" xr:uid="{00000000-0005-0000-0000-000093810000}"/>
    <cellStyle name="Normal 4 2 4 8 3" xfId="14223" xr:uid="{00000000-0005-0000-0000-000094810000}"/>
    <cellStyle name="Normal 4 2 4 8 3 2" xfId="14224" xr:uid="{00000000-0005-0000-0000-000095810000}"/>
    <cellStyle name="Normal 4 2 4 8 4" xfId="14225" xr:uid="{00000000-0005-0000-0000-000096810000}"/>
    <cellStyle name="Normal 4 2 4 9" xfId="14226" xr:uid="{00000000-0005-0000-0000-000097810000}"/>
    <cellStyle name="Normal 4 2 4 9 2" xfId="14227" xr:uid="{00000000-0005-0000-0000-000098810000}"/>
    <cellStyle name="Normal 4 2 4 9 2 2" xfId="14228" xr:uid="{00000000-0005-0000-0000-000099810000}"/>
    <cellStyle name="Normal 4 2 4 9 3" xfId="14229" xr:uid="{00000000-0005-0000-0000-00009A810000}"/>
    <cellStyle name="Normal 4 2 5" xfId="14230" xr:uid="{00000000-0005-0000-0000-00009B810000}"/>
    <cellStyle name="Normal 4 2 5 2" xfId="14231" xr:uid="{00000000-0005-0000-0000-00009C810000}"/>
    <cellStyle name="Normal 4 2 5 2 2" xfId="14232" xr:uid="{00000000-0005-0000-0000-00009D810000}"/>
    <cellStyle name="Normal 4 2 5 2 2 2" xfId="14233" xr:uid="{00000000-0005-0000-0000-00009E810000}"/>
    <cellStyle name="Normal 4 2 5 2 2 2 2" xfId="14234" xr:uid="{00000000-0005-0000-0000-00009F810000}"/>
    <cellStyle name="Normal 4 2 5 2 2 3" xfId="14235" xr:uid="{00000000-0005-0000-0000-0000A0810000}"/>
    <cellStyle name="Normal 4 2 5 2 3" xfId="14236" xr:uid="{00000000-0005-0000-0000-0000A1810000}"/>
    <cellStyle name="Normal 4 2 5 2 3 2" xfId="14237" xr:uid="{00000000-0005-0000-0000-0000A2810000}"/>
    <cellStyle name="Normal 4 2 5 2 4" xfId="14238" xr:uid="{00000000-0005-0000-0000-0000A3810000}"/>
    <cellStyle name="Normal 4 2 5 2 4 2" xfId="14239" xr:uid="{00000000-0005-0000-0000-0000A4810000}"/>
    <cellStyle name="Normal 4 2 5 2 5" xfId="14240" xr:uid="{00000000-0005-0000-0000-0000A5810000}"/>
    <cellStyle name="Normal 4 2 5 2 5 2" xfId="14241" xr:uid="{00000000-0005-0000-0000-0000A6810000}"/>
    <cellStyle name="Normal 4 2 5 2 6" xfId="14242" xr:uid="{00000000-0005-0000-0000-0000A7810000}"/>
    <cellStyle name="Normal 4 2 5 3" xfId="14243" xr:uid="{00000000-0005-0000-0000-0000A8810000}"/>
    <cellStyle name="Normal 4 2 5 3 2" xfId="14244" xr:uid="{00000000-0005-0000-0000-0000A9810000}"/>
    <cellStyle name="Normal 4 2 5 3 2 2" xfId="14245" xr:uid="{00000000-0005-0000-0000-0000AA810000}"/>
    <cellStyle name="Normal 4 2 5 3 3" xfId="14246" xr:uid="{00000000-0005-0000-0000-0000AB810000}"/>
    <cellStyle name="Normal 4 2 5 3 3 2" xfId="14247" xr:uid="{00000000-0005-0000-0000-0000AC810000}"/>
    <cellStyle name="Normal 4 2 5 3 4" xfId="14248" xr:uid="{00000000-0005-0000-0000-0000AD810000}"/>
    <cellStyle name="Normal 4 2 5 4" xfId="14249" xr:uid="{00000000-0005-0000-0000-0000AE810000}"/>
    <cellStyle name="Normal 4 2 5 4 2" xfId="14250" xr:uid="{00000000-0005-0000-0000-0000AF810000}"/>
    <cellStyle name="Normal 4 2 5 4 2 2" xfId="14251" xr:uid="{00000000-0005-0000-0000-0000B0810000}"/>
    <cellStyle name="Normal 4 2 5 5" xfId="14252" xr:uid="{00000000-0005-0000-0000-0000B1810000}"/>
    <cellStyle name="Normal 4 2 5 5 2" xfId="14253" xr:uid="{00000000-0005-0000-0000-0000B2810000}"/>
    <cellStyle name="Normal 4 2 5 6" xfId="14254" xr:uid="{00000000-0005-0000-0000-0000B3810000}"/>
    <cellStyle name="Normal 4 2 5 6 2" xfId="14255" xr:uid="{00000000-0005-0000-0000-0000B4810000}"/>
    <cellStyle name="Normal 4 2 5 7" xfId="14256" xr:uid="{00000000-0005-0000-0000-0000B5810000}"/>
    <cellStyle name="Normal 4 2 5 7 2" xfId="14257" xr:uid="{00000000-0005-0000-0000-0000B6810000}"/>
    <cellStyle name="Normal 4 2 5 8" xfId="14258" xr:uid="{00000000-0005-0000-0000-0000B7810000}"/>
    <cellStyle name="Normal 4 2 6" xfId="14259" xr:uid="{00000000-0005-0000-0000-0000B8810000}"/>
    <cellStyle name="Normal 4 2 6 2" xfId="14260" xr:uid="{00000000-0005-0000-0000-0000B9810000}"/>
    <cellStyle name="Normal 4 2 6 2 2" xfId="14261" xr:uid="{00000000-0005-0000-0000-0000BA810000}"/>
    <cellStyle name="Normal 4 2 6 2 2 2" xfId="14262" xr:uid="{00000000-0005-0000-0000-0000BB810000}"/>
    <cellStyle name="Normal 4 2 6 2 2 2 2" xfId="14263" xr:uid="{00000000-0005-0000-0000-0000BC810000}"/>
    <cellStyle name="Normal 4 2 6 2 2 3" xfId="14264" xr:uid="{00000000-0005-0000-0000-0000BD810000}"/>
    <cellStyle name="Normal 4 2 6 2 3" xfId="14265" xr:uid="{00000000-0005-0000-0000-0000BE810000}"/>
    <cellStyle name="Normal 4 2 6 2 3 2" xfId="14266" xr:uid="{00000000-0005-0000-0000-0000BF810000}"/>
    <cellStyle name="Normal 4 2 6 2 4" xfId="14267" xr:uid="{00000000-0005-0000-0000-0000C0810000}"/>
    <cellStyle name="Normal 4 2 6 2 4 2" xfId="14268" xr:uid="{00000000-0005-0000-0000-0000C1810000}"/>
    <cellStyle name="Normal 4 2 6 2 5" xfId="14269" xr:uid="{00000000-0005-0000-0000-0000C2810000}"/>
    <cellStyle name="Normal 4 2 6 3" xfId="14270" xr:uid="{00000000-0005-0000-0000-0000C3810000}"/>
    <cellStyle name="Normal 4 2 6 3 2" xfId="14271" xr:uid="{00000000-0005-0000-0000-0000C4810000}"/>
    <cellStyle name="Normal 4 2 6 3 2 2" xfId="14272" xr:uid="{00000000-0005-0000-0000-0000C5810000}"/>
    <cellStyle name="Normal 4 2 6 3 3" xfId="14273" xr:uid="{00000000-0005-0000-0000-0000C6810000}"/>
    <cellStyle name="Normal 4 2 6 3 3 2" xfId="14274" xr:uid="{00000000-0005-0000-0000-0000C7810000}"/>
    <cellStyle name="Normal 4 2 6 3 4" xfId="14275" xr:uid="{00000000-0005-0000-0000-0000C8810000}"/>
    <cellStyle name="Normal 4 2 6 4" xfId="14276" xr:uid="{00000000-0005-0000-0000-0000C9810000}"/>
    <cellStyle name="Normal 4 2 6 4 2" xfId="14277" xr:uid="{00000000-0005-0000-0000-0000CA810000}"/>
    <cellStyle name="Normal 4 2 6 4 2 2" xfId="14278" xr:uid="{00000000-0005-0000-0000-0000CB810000}"/>
    <cellStyle name="Normal 4 2 6 4 3" xfId="14279" xr:uid="{00000000-0005-0000-0000-0000CC810000}"/>
    <cellStyle name="Normal 4 2 6 5" xfId="14280" xr:uid="{00000000-0005-0000-0000-0000CD810000}"/>
    <cellStyle name="Normal 4 2 6 5 2" xfId="14281" xr:uid="{00000000-0005-0000-0000-0000CE810000}"/>
    <cellStyle name="Normal 4 2 6 6" xfId="14282" xr:uid="{00000000-0005-0000-0000-0000CF810000}"/>
    <cellStyle name="Normal 4 2 6 6 2" xfId="14283" xr:uid="{00000000-0005-0000-0000-0000D0810000}"/>
    <cellStyle name="Normal 4 2 6 7" xfId="14284" xr:uid="{00000000-0005-0000-0000-0000D1810000}"/>
    <cellStyle name="Normal 4 2 7" xfId="14285" xr:uid="{00000000-0005-0000-0000-0000D2810000}"/>
    <cellStyle name="Normal 4 2 7 2" xfId="14286" xr:uid="{00000000-0005-0000-0000-0000D3810000}"/>
    <cellStyle name="Normal 4 2 7 2 2" xfId="14287" xr:uid="{00000000-0005-0000-0000-0000D4810000}"/>
    <cellStyle name="Normal 4 2 7 2 2 2" xfId="14288" xr:uid="{00000000-0005-0000-0000-0000D5810000}"/>
    <cellStyle name="Normal 4 2 7 2 2 2 2" xfId="14289" xr:uid="{00000000-0005-0000-0000-0000D6810000}"/>
    <cellStyle name="Normal 4 2 7 2 2 3" xfId="14290" xr:uid="{00000000-0005-0000-0000-0000D7810000}"/>
    <cellStyle name="Normal 4 2 7 2 3" xfId="14291" xr:uid="{00000000-0005-0000-0000-0000D8810000}"/>
    <cellStyle name="Normal 4 2 7 2 3 2" xfId="14292" xr:uid="{00000000-0005-0000-0000-0000D9810000}"/>
    <cellStyle name="Normal 4 2 7 2 4" xfId="14293" xr:uid="{00000000-0005-0000-0000-0000DA810000}"/>
    <cellStyle name="Normal 4 2 7 2 4 2" xfId="14294" xr:uid="{00000000-0005-0000-0000-0000DB810000}"/>
    <cellStyle name="Normal 4 2 7 2 5" xfId="14295" xr:uid="{00000000-0005-0000-0000-0000DC810000}"/>
    <cellStyle name="Normal 4 2 7 3" xfId="14296" xr:uid="{00000000-0005-0000-0000-0000DD810000}"/>
    <cellStyle name="Normal 4 2 7 3 2" xfId="14297" xr:uid="{00000000-0005-0000-0000-0000DE810000}"/>
    <cellStyle name="Normal 4 2 7 3 2 2" xfId="14298" xr:uid="{00000000-0005-0000-0000-0000DF810000}"/>
    <cellStyle name="Normal 4 2 7 3 3" xfId="14299" xr:uid="{00000000-0005-0000-0000-0000E0810000}"/>
    <cellStyle name="Normal 4 2 7 3 3 2" xfId="14300" xr:uid="{00000000-0005-0000-0000-0000E1810000}"/>
    <cellStyle name="Normal 4 2 7 3 4" xfId="14301" xr:uid="{00000000-0005-0000-0000-0000E2810000}"/>
    <cellStyle name="Normal 4 2 7 4" xfId="14302" xr:uid="{00000000-0005-0000-0000-0000E3810000}"/>
    <cellStyle name="Normal 4 2 7 4 2" xfId="14303" xr:uid="{00000000-0005-0000-0000-0000E4810000}"/>
    <cellStyle name="Normal 4 2 7 4 2 2" xfId="14304" xr:uid="{00000000-0005-0000-0000-0000E5810000}"/>
    <cellStyle name="Normal 4 2 7 4 3" xfId="14305" xr:uid="{00000000-0005-0000-0000-0000E6810000}"/>
    <cellStyle name="Normal 4 2 7 5" xfId="14306" xr:uid="{00000000-0005-0000-0000-0000E7810000}"/>
    <cellStyle name="Normal 4 2 7 5 2" xfId="14307" xr:uid="{00000000-0005-0000-0000-0000E8810000}"/>
    <cellStyle name="Normal 4 2 7 6" xfId="14308" xr:uid="{00000000-0005-0000-0000-0000E9810000}"/>
    <cellStyle name="Normal 4 2 8" xfId="14309" xr:uid="{00000000-0005-0000-0000-0000EA810000}"/>
    <cellStyle name="Normal 4 2 8 2" xfId="14310" xr:uid="{00000000-0005-0000-0000-0000EB810000}"/>
    <cellStyle name="Normal 4 2 8 2 2" xfId="14311" xr:uid="{00000000-0005-0000-0000-0000EC810000}"/>
    <cellStyle name="Normal 4 2 8 2 2 2" xfId="14312" xr:uid="{00000000-0005-0000-0000-0000ED810000}"/>
    <cellStyle name="Normal 4 2 8 2 3" xfId="14313" xr:uid="{00000000-0005-0000-0000-0000EE810000}"/>
    <cellStyle name="Normal 4 2 8 3" xfId="14314" xr:uid="{00000000-0005-0000-0000-0000EF810000}"/>
    <cellStyle name="Normal 4 2 8 3 2" xfId="14315" xr:uid="{00000000-0005-0000-0000-0000F0810000}"/>
    <cellStyle name="Normal 4 2 8 4" xfId="14316" xr:uid="{00000000-0005-0000-0000-0000F1810000}"/>
    <cellStyle name="Normal 4 2 8 4 2" xfId="14317" xr:uid="{00000000-0005-0000-0000-0000F2810000}"/>
    <cellStyle name="Normal 4 2 8 5" xfId="14318" xr:uid="{00000000-0005-0000-0000-0000F3810000}"/>
    <cellStyle name="Normal 4 2 9" xfId="14319" xr:uid="{00000000-0005-0000-0000-0000F4810000}"/>
    <cellStyle name="Normal 4 2 9 2" xfId="14320" xr:uid="{00000000-0005-0000-0000-0000F5810000}"/>
    <cellStyle name="Normal 4 2 9 2 2" xfId="14321" xr:uid="{00000000-0005-0000-0000-0000F6810000}"/>
    <cellStyle name="Normal 4 2 9 2 2 2" xfId="14322" xr:uid="{00000000-0005-0000-0000-0000F7810000}"/>
    <cellStyle name="Normal 4 2 9 2 3" xfId="14323" xr:uid="{00000000-0005-0000-0000-0000F8810000}"/>
    <cellStyle name="Normal 4 2 9 3" xfId="14324" xr:uid="{00000000-0005-0000-0000-0000F9810000}"/>
    <cellStyle name="Normal 4 2 9 3 2" xfId="14325" xr:uid="{00000000-0005-0000-0000-0000FA810000}"/>
    <cellStyle name="Normal 4 2 9 4" xfId="14326" xr:uid="{00000000-0005-0000-0000-0000FB810000}"/>
    <cellStyle name="Normal 4 2 9 4 2" xfId="14327" xr:uid="{00000000-0005-0000-0000-0000FC810000}"/>
    <cellStyle name="Normal 4 2 9 5" xfId="14328" xr:uid="{00000000-0005-0000-0000-0000FD810000}"/>
    <cellStyle name="Normal 4 3" xfId="14329" xr:uid="{00000000-0005-0000-0000-0000FE810000}"/>
    <cellStyle name="Normal 4 3 10" xfId="14330" xr:uid="{00000000-0005-0000-0000-0000FF810000}"/>
    <cellStyle name="Normal 4 3 10 2" xfId="14331" xr:uid="{00000000-0005-0000-0000-000000820000}"/>
    <cellStyle name="Normal 4 3 10 2 2" xfId="14332" xr:uid="{00000000-0005-0000-0000-000001820000}"/>
    <cellStyle name="Normal 4 3 10 3" xfId="14333" xr:uid="{00000000-0005-0000-0000-000002820000}"/>
    <cellStyle name="Normal 4 3 10 3 2" xfId="14334" xr:uid="{00000000-0005-0000-0000-000003820000}"/>
    <cellStyle name="Normal 4 3 10 4" xfId="14335" xr:uid="{00000000-0005-0000-0000-000004820000}"/>
    <cellStyle name="Normal 4 3 11" xfId="14336" xr:uid="{00000000-0005-0000-0000-000005820000}"/>
    <cellStyle name="Normal 4 3 11 2" xfId="14337" xr:uid="{00000000-0005-0000-0000-000006820000}"/>
    <cellStyle name="Normal 4 3 11 2 2" xfId="14338" xr:uid="{00000000-0005-0000-0000-000007820000}"/>
    <cellStyle name="Normal 4 3 11 3" xfId="14339" xr:uid="{00000000-0005-0000-0000-000008820000}"/>
    <cellStyle name="Normal 4 3 11 3 2" xfId="14340" xr:uid="{00000000-0005-0000-0000-000009820000}"/>
    <cellStyle name="Normal 4 3 11 4" xfId="14341" xr:uid="{00000000-0005-0000-0000-00000A820000}"/>
    <cellStyle name="Normal 4 3 12" xfId="14342" xr:uid="{00000000-0005-0000-0000-00000B820000}"/>
    <cellStyle name="Normal 4 3 12 2" xfId="14343" xr:uid="{00000000-0005-0000-0000-00000C820000}"/>
    <cellStyle name="Normal 4 3 12 2 2" xfId="14344" xr:uid="{00000000-0005-0000-0000-00000D820000}"/>
    <cellStyle name="Normal 4 3 12 3" xfId="14345" xr:uid="{00000000-0005-0000-0000-00000E820000}"/>
    <cellStyle name="Normal 4 3 13" xfId="14346" xr:uid="{00000000-0005-0000-0000-00000F820000}"/>
    <cellStyle name="Normal 4 3 13 2" xfId="14347" xr:uid="{00000000-0005-0000-0000-000010820000}"/>
    <cellStyle name="Normal 4 3 13 2 2" xfId="14348" xr:uid="{00000000-0005-0000-0000-000011820000}"/>
    <cellStyle name="Normal 4 3 13 3" xfId="14349" xr:uid="{00000000-0005-0000-0000-000012820000}"/>
    <cellStyle name="Normal 4 3 14" xfId="14350" xr:uid="{00000000-0005-0000-0000-000013820000}"/>
    <cellStyle name="Normal 4 3 14 2" xfId="14351" xr:uid="{00000000-0005-0000-0000-000014820000}"/>
    <cellStyle name="Normal 4 3 15" xfId="14352" xr:uid="{00000000-0005-0000-0000-000015820000}"/>
    <cellStyle name="Normal 4 3 15 2" xfId="14353" xr:uid="{00000000-0005-0000-0000-000016820000}"/>
    <cellStyle name="Normal 4 3 16" xfId="14354" xr:uid="{00000000-0005-0000-0000-000017820000}"/>
    <cellStyle name="Normal 4 3 16 2" xfId="14355" xr:uid="{00000000-0005-0000-0000-000018820000}"/>
    <cellStyle name="Normal 4 3 17" xfId="14356" xr:uid="{00000000-0005-0000-0000-000019820000}"/>
    <cellStyle name="Normal 4 3 18" xfId="60418" xr:uid="{00000000-0005-0000-0000-00001A820000}"/>
    <cellStyle name="Normal 4 3 2" xfId="14357" xr:uid="{00000000-0005-0000-0000-00001B820000}"/>
    <cellStyle name="Normal 4 3 2 10" xfId="14358" xr:uid="{00000000-0005-0000-0000-00001C820000}"/>
    <cellStyle name="Normal 4 3 2 10 2" xfId="14359" xr:uid="{00000000-0005-0000-0000-00001D820000}"/>
    <cellStyle name="Normal 4 3 2 10 2 2" xfId="14360" xr:uid="{00000000-0005-0000-0000-00001E820000}"/>
    <cellStyle name="Normal 4 3 2 10 3" xfId="14361" xr:uid="{00000000-0005-0000-0000-00001F820000}"/>
    <cellStyle name="Normal 4 3 2 11" xfId="14362" xr:uid="{00000000-0005-0000-0000-000020820000}"/>
    <cellStyle name="Normal 4 3 2 11 2" xfId="14363" xr:uid="{00000000-0005-0000-0000-000021820000}"/>
    <cellStyle name="Normal 4 3 2 11 2 2" xfId="14364" xr:uid="{00000000-0005-0000-0000-000022820000}"/>
    <cellStyle name="Normal 4 3 2 11 3" xfId="14365" xr:uid="{00000000-0005-0000-0000-000023820000}"/>
    <cellStyle name="Normal 4 3 2 12" xfId="14366" xr:uid="{00000000-0005-0000-0000-000024820000}"/>
    <cellStyle name="Normal 4 3 2 12 2" xfId="14367" xr:uid="{00000000-0005-0000-0000-000025820000}"/>
    <cellStyle name="Normal 4 3 2 13" xfId="14368" xr:uid="{00000000-0005-0000-0000-000026820000}"/>
    <cellStyle name="Normal 4 3 2 13 2" xfId="14369" xr:uid="{00000000-0005-0000-0000-000027820000}"/>
    <cellStyle name="Normal 4 3 2 14" xfId="14370" xr:uid="{00000000-0005-0000-0000-000028820000}"/>
    <cellStyle name="Normal 4 3 2 14 2" xfId="14371" xr:uid="{00000000-0005-0000-0000-000029820000}"/>
    <cellStyle name="Normal 4 3 2 15" xfId="14372" xr:uid="{00000000-0005-0000-0000-00002A820000}"/>
    <cellStyle name="Normal 4 3 2 2" xfId="14373" xr:uid="{00000000-0005-0000-0000-00002B820000}"/>
    <cellStyle name="Normal 4 3 2 2 10" xfId="14374" xr:uid="{00000000-0005-0000-0000-00002C820000}"/>
    <cellStyle name="Normal 4 3 2 2 10 2" xfId="14375" xr:uid="{00000000-0005-0000-0000-00002D820000}"/>
    <cellStyle name="Normal 4 3 2 2 10 2 2" xfId="14376" xr:uid="{00000000-0005-0000-0000-00002E820000}"/>
    <cellStyle name="Normal 4 3 2 2 10 3" xfId="14377" xr:uid="{00000000-0005-0000-0000-00002F820000}"/>
    <cellStyle name="Normal 4 3 2 2 11" xfId="14378" xr:uid="{00000000-0005-0000-0000-000030820000}"/>
    <cellStyle name="Normal 4 3 2 2 11 2" xfId="14379" xr:uid="{00000000-0005-0000-0000-000031820000}"/>
    <cellStyle name="Normal 4 3 2 2 12" xfId="14380" xr:uid="{00000000-0005-0000-0000-000032820000}"/>
    <cellStyle name="Normal 4 3 2 2 12 2" xfId="14381" xr:uid="{00000000-0005-0000-0000-000033820000}"/>
    <cellStyle name="Normal 4 3 2 2 13" xfId="14382" xr:uid="{00000000-0005-0000-0000-000034820000}"/>
    <cellStyle name="Normal 4 3 2 2 13 2" xfId="14383" xr:uid="{00000000-0005-0000-0000-000035820000}"/>
    <cellStyle name="Normal 4 3 2 2 14" xfId="14384" xr:uid="{00000000-0005-0000-0000-000036820000}"/>
    <cellStyle name="Normal 4 3 2 2 2" xfId="14385" xr:uid="{00000000-0005-0000-0000-000037820000}"/>
    <cellStyle name="Normal 4 3 2 2 2 2" xfId="14386" xr:uid="{00000000-0005-0000-0000-000038820000}"/>
    <cellStyle name="Normal 4 3 2 2 2 2 2" xfId="14387" xr:uid="{00000000-0005-0000-0000-000039820000}"/>
    <cellStyle name="Normal 4 3 2 2 2 2 2 2" xfId="14388" xr:uid="{00000000-0005-0000-0000-00003A820000}"/>
    <cellStyle name="Normal 4 3 2 2 2 2 2 2 2" xfId="14389" xr:uid="{00000000-0005-0000-0000-00003B820000}"/>
    <cellStyle name="Normal 4 3 2 2 2 2 2 3" xfId="14390" xr:uid="{00000000-0005-0000-0000-00003C820000}"/>
    <cellStyle name="Normal 4 3 2 2 2 2 3" xfId="14391" xr:uid="{00000000-0005-0000-0000-00003D820000}"/>
    <cellStyle name="Normal 4 3 2 2 2 2 3 2" xfId="14392" xr:uid="{00000000-0005-0000-0000-00003E820000}"/>
    <cellStyle name="Normal 4 3 2 2 2 2 4" xfId="14393" xr:uid="{00000000-0005-0000-0000-00003F820000}"/>
    <cellStyle name="Normal 4 3 2 2 2 2 4 2" xfId="14394" xr:uid="{00000000-0005-0000-0000-000040820000}"/>
    <cellStyle name="Normal 4 3 2 2 2 2 5" xfId="14395" xr:uid="{00000000-0005-0000-0000-000041820000}"/>
    <cellStyle name="Normal 4 3 2 2 2 2 5 2" xfId="14396" xr:uid="{00000000-0005-0000-0000-000042820000}"/>
    <cellStyle name="Normal 4 3 2 2 2 2 6" xfId="14397" xr:uid="{00000000-0005-0000-0000-000043820000}"/>
    <cellStyle name="Normal 4 3 2 2 2 3" xfId="14398" xr:uid="{00000000-0005-0000-0000-000044820000}"/>
    <cellStyle name="Normal 4 3 2 2 2 3 2" xfId="14399" xr:uid="{00000000-0005-0000-0000-000045820000}"/>
    <cellStyle name="Normal 4 3 2 2 2 3 2 2" xfId="14400" xr:uid="{00000000-0005-0000-0000-000046820000}"/>
    <cellStyle name="Normal 4 3 2 2 2 3 3" xfId="14401" xr:uid="{00000000-0005-0000-0000-000047820000}"/>
    <cellStyle name="Normal 4 3 2 2 2 3 3 2" xfId="14402" xr:uid="{00000000-0005-0000-0000-000048820000}"/>
    <cellStyle name="Normal 4 3 2 2 2 3 4" xfId="14403" xr:uid="{00000000-0005-0000-0000-000049820000}"/>
    <cellStyle name="Normal 4 3 2 2 2 4" xfId="14404" xr:uid="{00000000-0005-0000-0000-00004A820000}"/>
    <cellStyle name="Normal 4 3 2 2 2 4 2" xfId="14405" xr:uid="{00000000-0005-0000-0000-00004B820000}"/>
    <cellStyle name="Normal 4 3 2 2 2 4 2 2" xfId="14406" xr:uid="{00000000-0005-0000-0000-00004C820000}"/>
    <cellStyle name="Normal 4 3 2 2 2 4 3" xfId="14407" xr:uid="{00000000-0005-0000-0000-00004D820000}"/>
    <cellStyle name="Normal 4 3 2 2 2 5" xfId="14408" xr:uid="{00000000-0005-0000-0000-00004E820000}"/>
    <cellStyle name="Normal 4 3 2 2 2 5 2" xfId="14409" xr:uid="{00000000-0005-0000-0000-00004F820000}"/>
    <cellStyle name="Normal 4 3 2 2 2 6" xfId="14410" xr:uid="{00000000-0005-0000-0000-000050820000}"/>
    <cellStyle name="Normal 4 3 2 2 2 6 2" xfId="14411" xr:uid="{00000000-0005-0000-0000-000051820000}"/>
    <cellStyle name="Normal 4 3 2 2 2 7" xfId="14412" xr:uid="{00000000-0005-0000-0000-000052820000}"/>
    <cellStyle name="Normal 4 3 2 2 3" xfId="14413" xr:uid="{00000000-0005-0000-0000-000053820000}"/>
    <cellStyle name="Normal 4 3 2 2 3 2" xfId="14414" xr:uid="{00000000-0005-0000-0000-000054820000}"/>
    <cellStyle name="Normal 4 3 2 2 3 2 2" xfId="14415" xr:uid="{00000000-0005-0000-0000-000055820000}"/>
    <cellStyle name="Normal 4 3 2 2 3 2 2 2" xfId="14416" xr:uid="{00000000-0005-0000-0000-000056820000}"/>
    <cellStyle name="Normal 4 3 2 2 3 2 2 2 2" xfId="14417" xr:uid="{00000000-0005-0000-0000-000057820000}"/>
    <cellStyle name="Normal 4 3 2 2 3 2 2 3" xfId="14418" xr:uid="{00000000-0005-0000-0000-000058820000}"/>
    <cellStyle name="Normal 4 3 2 2 3 2 3" xfId="14419" xr:uid="{00000000-0005-0000-0000-000059820000}"/>
    <cellStyle name="Normal 4 3 2 2 3 2 3 2" xfId="14420" xr:uid="{00000000-0005-0000-0000-00005A820000}"/>
    <cellStyle name="Normal 4 3 2 2 3 2 4" xfId="14421" xr:uid="{00000000-0005-0000-0000-00005B820000}"/>
    <cellStyle name="Normal 4 3 2 2 3 2 4 2" xfId="14422" xr:uid="{00000000-0005-0000-0000-00005C820000}"/>
    <cellStyle name="Normal 4 3 2 2 3 2 5" xfId="14423" xr:uid="{00000000-0005-0000-0000-00005D820000}"/>
    <cellStyle name="Normal 4 3 2 2 3 3" xfId="14424" xr:uid="{00000000-0005-0000-0000-00005E820000}"/>
    <cellStyle name="Normal 4 3 2 2 3 3 2" xfId="14425" xr:uid="{00000000-0005-0000-0000-00005F820000}"/>
    <cellStyle name="Normal 4 3 2 2 3 3 2 2" xfId="14426" xr:uid="{00000000-0005-0000-0000-000060820000}"/>
    <cellStyle name="Normal 4 3 2 2 3 3 3" xfId="14427" xr:uid="{00000000-0005-0000-0000-000061820000}"/>
    <cellStyle name="Normal 4 3 2 2 3 3 3 2" xfId="14428" xr:uid="{00000000-0005-0000-0000-000062820000}"/>
    <cellStyle name="Normal 4 3 2 2 3 3 4" xfId="14429" xr:uid="{00000000-0005-0000-0000-000063820000}"/>
    <cellStyle name="Normal 4 3 2 2 3 4" xfId="14430" xr:uid="{00000000-0005-0000-0000-000064820000}"/>
    <cellStyle name="Normal 4 3 2 2 3 4 2" xfId="14431" xr:uid="{00000000-0005-0000-0000-000065820000}"/>
    <cellStyle name="Normal 4 3 2 2 3 4 2 2" xfId="14432" xr:uid="{00000000-0005-0000-0000-000066820000}"/>
    <cellStyle name="Normal 4 3 2 2 3 4 3" xfId="14433" xr:uid="{00000000-0005-0000-0000-000067820000}"/>
    <cellStyle name="Normal 4 3 2 2 3 5" xfId="14434" xr:uid="{00000000-0005-0000-0000-000068820000}"/>
    <cellStyle name="Normal 4 3 2 2 3 5 2" xfId="14435" xr:uid="{00000000-0005-0000-0000-000069820000}"/>
    <cellStyle name="Normal 4 3 2 2 3 6" xfId="14436" xr:uid="{00000000-0005-0000-0000-00006A820000}"/>
    <cellStyle name="Normal 4 3 2 2 3 6 2" xfId="14437" xr:uid="{00000000-0005-0000-0000-00006B820000}"/>
    <cellStyle name="Normal 4 3 2 2 3 7" xfId="14438" xr:uid="{00000000-0005-0000-0000-00006C820000}"/>
    <cellStyle name="Normal 4 3 2 2 4" xfId="14439" xr:uid="{00000000-0005-0000-0000-00006D820000}"/>
    <cellStyle name="Normal 4 3 2 2 4 2" xfId="14440" xr:uid="{00000000-0005-0000-0000-00006E820000}"/>
    <cellStyle name="Normal 4 3 2 2 4 2 2" xfId="14441" xr:uid="{00000000-0005-0000-0000-00006F820000}"/>
    <cellStyle name="Normal 4 3 2 2 4 2 2 2" xfId="14442" xr:uid="{00000000-0005-0000-0000-000070820000}"/>
    <cellStyle name="Normal 4 3 2 2 4 2 2 2 2" xfId="14443" xr:uid="{00000000-0005-0000-0000-000071820000}"/>
    <cellStyle name="Normal 4 3 2 2 4 2 2 3" xfId="14444" xr:uid="{00000000-0005-0000-0000-000072820000}"/>
    <cellStyle name="Normal 4 3 2 2 4 2 3" xfId="14445" xr:uid="{00000000-0005-0000-0000-000073820000}"/>
    <cellStyle name="Normal 4 3 2 2 4 2 3 2" xfId="14446" xr:uid="{00000000-0005-0000-0000-000074820000}"/>
    <cellStyle name="Normal 4 3 2 2 4 2 4" xfId="14447" xr:uid="{00000000-0005-0000-0000-000075820000}"/>
    <cellStyle name="Normal 4 3 2 2 4 2 4 2" xfId="14448" xr:uid="{00000000-0005-0000-0000-000076820000}"/>
    <cellStyle name="Normal 4 3 2 2 4 2 5" xfId="14449" xr:uid="{00000000-0005-0000-0000-000077820000}"/>
    <cellStyle name="Normal 4 3 2 2 4 3" xfId="14450" xr:uid="{00000000-0005-0000-0000-000078820000}"/>
    <cellStyle name="Normal 4 3 2 2 4 3 2" xfId="14451" xr:uid="{00000000-0005-0000-0000-000079820000}"/>
    <cellStyle name="Normal 4 3 2 2 4 3 2 2" xfId="14452" xr:uid="{00000000-0005-0000-0000-00007A820000}"/>
    <cellStyle name="Normal 4 3 2 2 4 3 3" xfId="14453" xr:uid="{00000000-0005-0000-0000-00007B820000}"/>
    <cellStyle name="Normal 4 3 2 2 4 3 3 2" xfId="14454" xr:uid="{00000000-0005-0000-0000-00007C820000}"/>
    <cellStyle name="Normal 4 3 2 2 4 3 4" xfId="14455" xr:uid="{00000000-0005-0000-0000-00007D820000}"/>
    <cellStyle name="Normal 4 3 2 2 4 4" xfId="14456" xr:uid="{00000000-0005-0000-0000-00007E820000}"/>
    <cellStyle name="Normal 4 3 2 2 4 4 2" xfId="14457" xr:uid="{00000000-0005-0000-0000-00007F820000}"/>
    <cellStyle name="Normal 4 3 2 2 4 4 2 2" xfId="14458" xr:uid="{00000000-0005-0000-0000-000080820000}"/>
    <cellStyle name="Normal 4 3 2 2 4 4 3" xfId="14459" xr:uid="{00000000-0005-0000-0000-000081820000}"/>
    <cellStyle name="Normal 4 3 2 2 4 5" xfId="14460" xr:uid="{00000000-0005-0000-0000-000082820000}"/>
    <cellStyle name="Normal 4 3 2 2 4 5 2" xfId="14461" xr:uid="{00000000-0005-0000-0000-000083820000}"/>
    <cellStyle name="Normal 4 3 2 2 4 6" xfId="14462" xr:uid="{00000000-0005-0000-0000-000084820000}"/>
    <cellStyle name="Normal 4 3 2 2 5" xfId="14463" xr:uid="{00000000-0005-0000-0000-000085820000}"/>
    <cellStyle name="Normal 4 3 2 2 5 2" xfId="14464" xr:uid="{00000000-0005-0000-0000-000086820000}"/>
    <cellStyle name="Normal 4 3 2 2 5 2 2" xfId="14465" xr:uid="{00000000-0005-0000-0000-000087820000}"/>
    <cellStyle name="Normal 4 3 2 2 5 2 2 2" xfId="14466" xr:uid="{00000000-0005-0000-0000-000088820000}"/>
    <cellStyle name="Normal 4 3 2 2 5 2 3" xfId="14467" xr:uid="{00000000-0005-0000-0000-000089820000}"/>
    <cellStyle name="Normal 4 3 2 2 5 3" xfId="14468" xr:uid="{00000000-0005-0000-0000-00008A820000}"/>
    <cellStyle name="Normal 4 3 2 2 5 3 2" xfId="14469" xr:uid="{00000000-0005-0000-0000-00008B820000}"/>
    <cellStyle name="Normal 4 3 2 2 5 4" xfId="14470" xr:uid="{00000000-0005-0000-0000-00008C820000}"/>
    <cellStyle name="Normal 4 3 2 2 5 4 2" xfId="14471" xr:uid="{00000000-0005-0000-0000-00008D820000}"/>
    <cellStyle name="Normal 4 3 2 2 5 5" xfId="14472" xr:uid="{00000000-0005-0000-0000-00008E820000}"/>
    <cellStyle name="Normal 4 3 2 2 6" xfId="14473" xr:uid="{00000000-0005-0000-0000-00008F820000}"/>
    <cellStyle name="Normal 4 3 2 2 6 2" xfId="14474" xr:uid="{00000000-0005-0000-0000-000090820000}"/>
    <cellStyle name="Normal 4 3 2 2 6 2 2" xfId="14475" xr:uid="{00000000-0005-0000-0000-000091820000}"/>
    <cellStyle name="Normal 4 3 2 2 6 2 2 2" xfId="14476" xr:uid="{00000000-0005-0000-0000-000092820000}"/>
    <cellStyle name="Normal 4 3 2 2 6 2 3" xfId="14477" xr:uid="{00000000-0005-0000-0000-000093820000}"/>
    <cellStyle name="Normal 4 3 2 2 6 3" xfId="14478" xr:uid="{00000000-0005-0000-0000-000094820000}"/>
    <cellStyle name="Normal 4 3 2 2 6 3 2" xfId="14479" xr:uid="{00000000-0005-0000-0000-000095820000}"/>
    <cellStyle name="Normal 4 3 2 2 6 4" xfId="14480" xr:uid="{00000000-0005-0000-0000-000096820000}"/>
    <cellStyle name="Normal 4 3 2 2 6 4 2" xfId="14481" xr:uid="{00000000-0005-0000-0000-000097820000}"/>
    <cellStyle name="Normal 4 3 2 2 6 5" xfId="14482" xr:uid="{00000000-0005-0000-0000-000098820000}"/>
    <cellStyle name="Normal 4 3 2 2 7" xfId="14483" xr:uid="{00000000-0005-0000-0000-000099820000}"/>
    <cellStyle name="Normal 4 3 2 2 7 2" xfId="14484" xr:uid="{00000000-0005-0000-0000-00009A820000}"/>
    <cellStyle name="Normal 4 3 2 2 7 2 2" xfId="14485" xr:uid="{00000000-0005-0000-0000-00009B820000}"/>
    <cellStyle name="Normal 4 3 2 2 7 3" xfId="14486" xr:uid="{00000000-0005-0000-0000-00009C820000}"/>
    <cellStyle name="Normal 4 3 2 2 7 3 2" xfId="14487" xr:uid="{00000000-0005-0000-0000-00009D820000}"/>
    <cellStyle name="Normal 4 3 2 2 7 4" xfId="14488" xr:uid="{00000000-0005-0000-0000-00009E820000}"/>
    <cellStyle name="Normal 4 3 2 2 8" xfId="14489" xr:uid="{00000000-0005-0000-0000-00009F820000}"/>
    <cellStyle name="Normal 4 3 2 2 8 2" xfId="14490" xr:uid="{00000000-0005-0000-0000-0000A0820000}"/>
    <cellStyle name="Normal 4 3 2 2 8 2 2" xfId="14491" xr:uid="{00000000-0005-0000-0000-0000A1820000}"/>
    <cellStyle name="Normal 4 3 2 2 8 3" xfId="14492" xr:uid="{00000000-0005-0000-0000-0000A2820000}"/>
    <cellStyle name="Normal 4 3 2 2 8 3 2" xfId="14493" xr:uid="{00000000-0005-0000-0000-0000A3820000}"/>
    <cellStyle name="Normal 4 3 2 2 8 4" xfId="14494" xr:uid="{00000000-0005-0000-0000-0000A4820000}"/>
    <cellStyle name="Normal 4 3 2 2 9" xfId="14495" xr:uid="{00000000-0005-0000-0000-0000A5820000}"/>
    <cellStyle name="Normal 4 3 2 2 9 2" xfId="14496" xr:uid="{00000000-0005-0000-0000-0000A6820000}"/>
    <cellStyle name="Normal 4 3 2 2 9 2 2" xfId="14497" xr:uid="{00000000-0005-0000-0000-0000A7820000}"/>
    <cellStyle name="Normal 4 3 2 2 9 3" xfId="14498" xr:uid="{00000000-0005-0000-0000-0000A8820000}"/>
    <cellStyle name="Normal 4 3 2 3" xfId="14499" xr:uid="{00000000-0005-0000-0000-0000A9820000}"/>
    <cellStyle name="Normal 4 3 2 3 2" xfId="14500" xr:uid="{00000000-0005-0000-0000-0000AA820000}"/>
    <cellStyle name="Normal 4 3 2 3 2 2" xfId="14501" xr:uid="{00000000-0005-0000-0000-0000AB820000}"/>
    <cellStyle name="Normal 4 3 2 3 2 2 2" xfId="14502" xr:uid="{00000000-0005-0000-0000-0000AC820000}"/>
    <cellStyle name="Normal 4 3 2 3 2 2 2 2" xfId="14503" xr:uid="{00000000-0005-0000-0000-0000AD820000}"/>
    <cellStyle name="Normal 4 3 2 3 2 2 3" xfId="14504" xr:uid="{00000000-0005-0000-0000-0000AE820000}"/>
    <cellStyle name="Normal 4 3 2 3 2 3" xfId="14505" xr:uid="{00000000-0005-0000-0000-0000AF820000}"/>
    <cellStyle name="Normal 4 3 2 3 2 3 2" xfId="14506" xr:uid="{00000000-0005-0000-0000-0000B0820000}"/>
    <cellStyle name="Normal 4 3 2 3 2 4" xfId="14507" xr:uid="{00000000-0005-0000-0000-0000B1820000}"/>
    <cellStyle name="Normal 4 3 2 3 2 4 2" xfId="14508" xr:uid="{00000000-0005-0000-0000-0000B2820000}"/>
    <cellStyle name="Normal 4 3 2 3 2 5" xfId="14509" xr:uid="{00000000-0005-0000-0000-0000B3820000}"/>
    <cellStyle name="Normal 4 3 2 3 2 5 2" xfId="14510" xr:uid="{00000000-0005-0000-0000-0000B4820000}"/>
    <cellStyle name="Normal 4 3 2 3 2 6" xfId="14511" xr:uid="{00000000-0005-0000-0000-0000B5820000}"/>
    <cellStyle name="Normal 4 3 2 3 3" xfId="14512" xr:uid="{00000000-0005-0000-0000-0000B6820000}"/>
    <cellStyle name="Normal 4 3 2 3 3 2" xfId="14513" xr:uid="{00000000-0005-0000-0000-0000B7820000}"/>
    <cellStyle name="Normal 4 3 2 3 3 2 2" xfId="14514" xr:uid="{00000000-0005-0000-0000-0000B8820000}"/>
    <cellStyle name="Normal 4 3 2 3 3 3" xfId="14515" xr:uid="{00000000-0005-0000-0000-0000B9820000}"/>
    <cellStyle name="Normal 4 3 2 3 3 3 2" xfId="14516" xr:uid="{00000000-0005-0000-0000-0000BA820000}"/>
    <cellStyle name="Normal 4 3 2 3 3 4" xfId="14517" xr:uid="{00000000-0005-0000-0000-0000BB820000}"/>
    <cellStyle name="Normal 4 3 2 3 4" xfId="14518" xr:uid="{00000000-0005-0000-0000-0000BC820000}"/>
    <cellStyle name="Normal 4 3 2 3 4 2" xfId="14519" xr:uid="{00000000-0005-0000-0000-0000BD820000}"/>
    <cellStyle name="Normal 4 3 2 3 4 2 2" xfId="14520" xr:uid="{00000000-0005-0000-0000-0000BE820000}"/>
    <cellStyle name="Normal 4 3 2 3 4 3" xfId="14521" xr:uid="{00000000-0005-0000-0000-0000BF820000}"/>
    <cellStyle name="Normal 4 3 2 3 5" xfId="14522" xr:uid="{00000000-0005-0000-0000-0000C0820000}"/>
    <cellStyle name="Normal 4 3 2 3 5 2" xfId="14523" xr:uid="{00000000-0005-0000-0000-0000C1820000}"/>
    <cellStyle name="Normal 4 3 2 3 6" xfId="14524" xr:uid="{00000000-0005-0000-0000-0000C2820000}"/>
    <cellStyle name="Normal 4 3 2 3 6 2" xfId="14525" xr:uid="{00000000-0005-0000-0000-0000C3820000}"/>
    <cellStyle name="Normal 4 3 2 3 7" xfId="14526" xr:uid="{00000000-0005-0000-0000-0000C4820000}"/>
    <cellStyle name="Normal 4 3 2 4" xfId="14527" xr:uid="{00000000-0005-0000-0000-0000C5820000}"/>
    <cellStyle name="Normal 4 3 2 4 2" xfId="14528" xr:uid="{00000000-0005-0000-0000-0000C6820000}"/>
    <cellStyle name="Normal 4 3 2 4 2 2" xfId="14529" xr:uid="{00000000-0005-0000-0000-0000C7820000}"/>
    <cellStyle name="Normal 4 3 2 4 2 2 2" xfId="14530" xr:uid="{00000000-0005-0000-0000-0000C8820000}"/>
    <cellStyle name="Normal 4 3 2 4 2 2 2 2" xfId="14531" xr:uid="{00000000-0005-0000-0000-0000C9820000}"/>
    <cellStyle name="Normal 4 3 2 4 2 2 3" xfId="14532" xr:uid="{00000000-0005-0000-0000-0000CA820000}"/>
    <cellStyle name="Normal 4 3 2 4 2 3" xfId="14533" xr:uid="{00000000-0005-0000-0000-0000CB820000}"/>
    <cellStyle name="Normal 4 3 2 4 2 3 2" xfId="14534" xr:uid="{00000000-0005-0000-0000-0000CC820000}"/>
    <cellStyle name="Normal 4 3 2 4 2 4" xfId="14535" xr:uid="{00000000-0005-0000-0000-0000CD820000}"/>
    <cellStyle name="Normal 4 3 2 4 2 4 2" xfId="14536" xr:uid="{00000000-0005-0000-0000-0000CE820000}"/>
    <cellStyle name="Normal 4 3 2 4 2 5" xfId="14537" xr:uid="{00000000-0005-0000-0000-0000CF820000}"/>
    <cellStyle name="Normal 4 3 2 4 3" xfId="14538" xr:uid="{00000000-0005-0000-0000-0000D0820000}"/>
    <cellStyle name="Normal 4 3 2 4 3 2" xfId="14539" xr:uid="{00000000-0005-0000-0000-0000D1820000}"/>
    <cellStyle name="Normal 4 3 2 4 3 2 2" xfId="14540" xr:uid="{00000000-0005-0000-0000-0000D2820000}"/>
    <cellStyle name="Normal 4 3 2 4 3 3" xfId="14541" xr:uid="{00000000-0005-0000-0000-0000D3820000}"/>
    <cellStyle name="Normal 4 3 2 4 3 3 2" xfId="14542" xr:uid="{00000000-0005-0000-0000-0000D4820000}"/>
    <cellStyle name="Normal 4 3 2 4 3 4" xfId="14543" xr:uid="{00000000-0005-0000-0000-0000D5820000}"/>
    <cellStyle name="Normal 4 3 2 4 4" xfId="14544" xr:uid="{00000000-0005-0000-0000-0000D6820000}"/>
    <cellStyle name="Normal 4 3 2 4 4 2" xfId="14545" xr:uid="{00000000-0005-0000-0000-0000D7820000}"/>
    <cellStyle name="Normal 4 3 2 4 4 2 2" xfId="14546" xr:uid="{00000000-0005-0000-0000-0000D8820000}"/>
    <cellStyle name="Normal 4 3 2 4 4 3" xfId="14547" xr:uid="{00000000-0005-0000-0000-0000D9820000}"/>
    <cellStyle name="Normal 4 3 2 4 5" xfId="14548" xr:uid="{00000000-0005-0000-0000-0000DA820000}"/>
    <cellStyle name="Normal 4 3 2 4 5 2" xfId="14549" xr:uid="{00000000-0005-0000-0000-0000DB820000}"/>
    <cellStyle name="Normal 4 3 2 4 6" xfId="14550" xr:uid="{00000000-0005-0000-0000-0000DC820000}"/>
    <cellStyle name="Normal 4 3 2 4 6 2" xfId="14551" xr:uid="{00000000-0005-0000-0000-0000DD820000}"/>
    <cellStyle name="Normal 4 3 2 4 7" xfId="14552" xr:uid="{00000000-0005-0000-0000-0000DE820000}"/>
    <cellStyle name="Normal 4 3 2 5" xfId="14553" xr:uid="{00000000-0005-0000-0000-0000DF820000}"/>
    <cellStyle name="Normal 4 3 2 5 2" xfId="14554" xr:uid="{00000000-0005-0000-0000-0000E0820000}"/>
    <cellStyle name="Normal 4 3 2 5 2 2" xfId="14555" xr:uid="{00000000-0005-0000-0000-0000E1820000}"/>
    <cellStyle name="Normal 4 3 2 5 2 2 2" xfId="14556" xr:uid="{00000000-0005-0000-0000-0000E2820000}"/>
    <cellStyle name="Normal 4 3 2 5 2 2 2 2" xfId="14557" xr:uid="{00000000-0005-0000-0000-0000E3820000}"/>
    <cellStyle name="Normal 4 3 2 5 2 2 3" xfId="14558" xr:uid="{00000000-0005-0000-0000-0000E4820000}"/>
    <cellStyle name="Normal 4 3 2 5 2 3" xfId="14559" xr:uid="{00000000-0005-0000-0000-0000E5820000}"/>
    <cellStyle name="Normal 4 3 2 5 2 3 2" xfId="14560" xr:uid="{00000000-0005-0000-0000-0000E6820000}"/>
    <cellStyle name="Normal 4 3 2 5 2 4" xfId="14561" xr:uid="{00000000-0005-0000-0000-0000E7820000}"/>
    <cellStyle name="Normal 4 3 2 5 2 4 2" xfId="14562" xr:uid="{00000000-0005-0000-0000-0000E8820000}"/>
    <cellStyle name="Normal 4 3 2 5 2 5" xfId="14563" xr:uid="{00000000-0005-0000-0000-0000E9820000}"/>
    <cellStyle name="Normal 4 3 2 5 3" xfId="14564" xr:uid="{00000000-0005-0000-0000-0000EA820000}"/>
    <cellStyle name="Normal 4 3 2 5 3 2" xfId="14565" xr:uid="{00000000-0005-0000-0000-0000EB820000}"/>
    <cellStyle name="Normal 4 3 2 5 3 2 2" xfId="14566" xr:uid="{00000000-0005-0000-0000-0000EC820000}"/>
    <cellStyle name="Normal 4 3 2 5 3 3" xfId="14567" xr:uid="{00000000-0005-0000-0000-0000ED820000}"/>
    <cellStyle name="Normal 4 3 2 5 3 3 2" xfId="14568" xr:uid="{00000000-0005-0000-0000-0000EE820000}"/>
    <cellStyle name="Normal 4 3 2 5 3 4" xfId="14569" xr:uid="{00000000-0005-0000-0000-0000EF820000}"/>
    <cellStyle name="Normal 4 3 2 5 4" xfId="14570" xr:uid="{00000000-0005-0000-0000-0000F0820000}"/>
    <cellStyle name="Normal 4 3 2 5 4 2" xfId="14571" xr:uid="{00000000-0005-0000-0000-0000F1820000}"/>
    <cellStyle name="Normal 4 3 2 5 4 2 2" xfId="14572" xr:uid="{00000000-0005-0000-0000-0000F2820000}"/>
    <cellStyle name="Normal 4 3 2 5 4 3" xfId="14573" xr:uid="{00000000-0005-0000-0000-0000F3820000}"/>
    <cellStyle name="Normal 4 3 2 5 5" xfId="14574" xr:uid="{00000000-0005-0000-0000-0000F4820000}"/>
    <cellStyle name="Normal 4 3 2 5 5 2" xfId="14575" xr:uid="{00000000-0005-0000-0000-0000F5820000}"/>
    <cellStyle name="Normal 4 3 2 5 6" xfId="14576" xr:uid="{00000000-0005-0000-0000-0000F6820000}"/>
    <cellStyle name="Normal 4 3 2 6" xfId="14577" xr:uid="{00000000-0005-0000-0000-0000F7820000}"/>
    <cellStyle name="Normal 4 3 2 6 2" xfId="14578" xr:uid="{00000000-0005-0000-0000-0000F8820000}"/>
    <cellStyle name="Normal 4 3 2 6 2 2" xfId="14579" xr:uid="{00000000-0005-0000-0000-0000F9820000}"/>
    <cellStyle name="Normal 4 3 2 6 2 2 2" xfId="14580" xr:uid="{00000000-0005-0000-0000-0000FA820000}"/>
    <cellStyle name="Normal 4 3 2 6 2 3" xfId="14581" xr:uid="{00000000-0005-0000-0000-0000FB820000}"/>
    <cellStyle name="Normal 4 3 2 6 3" xfId="14582" xr:uid="{00000000-0005-0000-0000-0000FC820000}"/>
    <cellStyle name="Normal 4 3 2 6 3 2" xfId="14583" xr:uid="{00000000-0005-0000-0000-0000FD820000}"/>
    <cellStyle name="Normal 4 3 2 6 4" xfId="14584" xr:uid="{00000000-0005-0000-0000-0000FE820000}"/>
    <cellStyle name="Normal 4 3 2 6 4 2" xfId="14585" xr:uid="{00000000-0005-0000-0000-0000FF820000}"/>
    <cellStyle name="Normal 4 3 2 6 5" xfId="14586" xr:uid="{00000000-0005-0000-0000-000000830000}"/>
    <cellStyle name="Normal 4 3 2 7" xfId="14587" xr:uid="{00000000-0005-0000-0000-000001830000}"/>
    <cellStyle name="Normal 4 3 2 7 2" xfId="14588" xr:uid="{00000000-0005-0000-0000-000002830000}"/>
    <cellStyle name="Normal 4 3 2 7 2 2" xfId="14589" xr:uid="{00000000-0005-0000-0000-000003830000}"/>
    <cellStyle name="Normal 4 3 2 7 2 2 2" xfId="14590" xr:uid="{00000000-0005-0000-0000-000004830000}"/>
    <cellStyle name="Normal 4 3 2 7 2 3" xfId="14591" xr:uid="{00000000-0005-0000-0000-000005830000}"/>
    <cellStyle name="Normal 4 3 2 7 3" xfId="14592" xr:uid="{00000000-0005-0000-0000-000006830000}"/>
    <cellStyle name="Normal 4 3 2 7 3 2" xfId="14593" xr:uid="{00000000-0005-0000-0000-000007830000}"/>
    <cellStyle name="Normal 4 3 2 7 4" xfId="14594" xr:uid="{00000000-0005-0000-0000-000008830000}"/>
    <cellStyle name="Normal 4 3 2 7 4 2" xfId="14595" xr:uid="{00000000-0005-0000-0000-000009830000}"/>
    <cellStyle name="Normal 4 3 2 7 5" xfId="14596" xr:uid="{00000000-0005-0000-0000-00000A830000}"/>
    <cellStyle name="Normal 4 3 2 8" xfId="14597" xr:uid="{00000000-0005-0000-0000-00000B830000}"/>
    <cellStyle name="Normal 4 3 2 8 2" xfId="14598" xr:uid="{00000000-0005-0000-0000-00000C830000}"/>
    <cellStyle name="Normal 4 3 2 8 2 2" xfId="14599" xr:uid="{00000000-0005-0000-0000-00000D830000}"/>
    <cellStyle name="Normal 4 3 2 8 3" xfId="14600" xr:uid="{00000000-0005-0000-0000-00000E830000}"/>
    <cellStyle name="Normal 4 3 2 8 3 2" xfId="14601" xr:uid="{00000000-0005-0000-0000-00000F830000}"/>
    <cellStyle name="Normal 4 3 2 8 4" xfId="14602" xr:uid="{00000000-0005-0000-0000-000010830000}"/>
    <cellStyle name="Normal 4 3 2 9" xfId="14603" xr:uid="{00000000-0005-0000-0000-000011830000}"/>
    <cellStyle name="Normal 4 3 2 9 2" xfId="14604" xr:uid="{00000000-0005-0000-0000-000012830000}"/>
    <cellStyle name="Normal 4 3 2 9 2 2" xfId="14605" xr:uid="{00000000-0005-0000-0000-000013830000}"/>
    <cellStyle name="Normal 4 3 2 9 3" xfId="14606" xr:uid="{00000000-0005-0000-0000-000014830000}"/>
    <cellStyle name="Normal 4 3 2 9 3 2" xfId="14607" xr:uid="{00000000-0005-0000-0000-000015830000}"/>
    <cellStyle name="Normal 4 3 2 9 4" xfId="14608" xr:uid="{00000000-0005-0000-0000-000016830000}"/>
    <cellStyle name="Normal 4 3 3" xfId="14609" xr:uid="{00000000-0005-0000-0000-000017830000}"/>
    <cellStyle name="Normal 4 3 3 10" xfId="14610" xr:uid="{00000000-0005-0000-0000-000018830000}"/>
    <cellStyle name="Normal 4 3 3 10 2" xfId="14611" xr:uid="{00000000-0005-0000-0000-000019830000}"/>
    <cellStyle name="Normal 4 3 3 10 2 2" xfId="14612" xr:uid="{00000000-0005-0000-0000-00001A830000}"/>
    <cellStyle name="Normal 4 3 3 10 3" xfId="14613" xr:uid="{00000000-0005-0000-0000-00001B830000}"/>
    <cellStyle name="Normal 4 3 3 11" xfId="14614" xr:uid="{00000000-0005-0000-0000-00001C830000}"/>
    <cellStyle name="Normal 4 3 3 11 2" xfId="14615" xr:uid="{00000000-0005-0000-0000-00001D830000}"/>
    <cellStyle name="Normal 4 3 3 11 2 2" xfId="14616" xr:uid="{00000000-0005-0000-0000-00001E830000}"/>
    <cellStyle name="Normal 4 3 3 11 3" xfId="14617" xr:uid="{00000000-0005-0000-0000-00001F830000}"/>
    <cellStyle name="Normal 4 3 3 12" xfId="14618" xr:uid="{00000000-0005-0000-0000-000020830000}"/>
    <cellStyle name="Normal 4 3 3 12 2" xfId="14619" xr:uid="{00000000-0005-0000-0000-000021830000}"/>
    <cellStyle name="Normal 4 3 3 13" xfId="14620" xr:uid="{00000000-0005-0000-0000-000022830000}"/>
    <cellStyle name="Normal 4 3 3 13 2" xfId="14621" xr:uid="{00000000-0005-0000-0000-000023830000}"/>
    <cellStyle name="Normal 4 3 3 14" xfId="14622" xr:uid="{00000000-0005-0000-0000-000024830000}"/>
    <cellStyle name="Normal 4 3 3 14 2" xfId="14623" xr:uid="{00000000-0005-0000-0000-000025830000}"/>
    <cellStyle name="Normal 4 3 3 15" xfId="14624" xr:uid="{00000000-0005-0000-0000-000026830000}"/>
    <cellStyle name="Normal 4 3 3 2" xfId="14625" xr:uid="{00000000-0005-0000-0000-000027830000}"/>
    <cellStyle name="Normal 4 3 3 2 10" xfId="14626" xr:uid="{00000000-0005-0000-0000-000028830000}"/>
    <cellStyle name="Normal 4 3 3 2 10 2" xfId="14627" xr:uid="{00000000-0005-0000-0000-000029830000}"/>
    <cellStyle name="Normal 4 3 3 2 10 2 2" xfId="14628" xr:uid="{00000000-0005-0000-0000-00002A830000}"/>
    <cellStyle name="Normal 4 3 3 2 10 3" xfId="14629" xr:uid="{00000000-0005-0000-0000-00002B830000}"/>
    <cellStyle name="Normal 4 3 3 2 11" xfId="14630" xr:uid="{00000000-0005-0000-0000-00002C830000}"/>
    <cellStyle name="Normal 4 3 3 2 11 2" xfId="14631" xr:uid="{00000000-0005-0000-0000-00002D830000}"/>
    <cellStyle name="Normal 4 3 3 2 12" xfId="14632" xr:uid="{00000000-0005-0000-0000-00002E830000}"/>
    <cellStyle name="Normal 4 3 3 2 12 2" xfId="14633" xr:uid="{00000000-0005-0000-0000-00002F830000}"/>
    <cellStyle name="Normal 4 3 3 2 13" xfId="14634" xr:uid="{00000000-0005-0000-0000-000030830000}"/>
    <cellStyle name="Normal 4 3 3 2 13 2" xfId="14635" xr:uid="{00000000-0005-0000-0000-000031830000}"/>
    <cellStyle name="Normal 4 3 3 2 14" xfId="14636" xr:uid="{00000000-0005-0000-0000-000032830000}"/>
    <cellStyle name="Normal 4 3 3 2 2" xfId="14637" xr:uid="{00000000-0005-0000-0000-000033830000}"/>
    <cellStyle name="Normal 4 3 3 2 2 2" xfId="14638" xr:uid="{00000000-0005-0000-0000-000034830000}"/>
    <cellStyle name="Normal 4 3 3 2 2 2 2" xfId="14639" xr:uid="{00000000-0005-0000-0000-000035830000}"/>
    <cellStyle name="Normal 4 3 3 2 2 2 2 2" xfId="14640" xr:uid="{00000000-0005-0000-0000-000036830000}"/>
    <cellStyle name="Normal 4 3 3 2 2 2 2 2 2" xfId="14641" xr:uid="{00000000-0005-0000-0000-000037830000}"/>
    <cellStyle name="Normal 4 3 3 2 2 2 2 3" xfId="14642" xr:uid="{00000000-0005-0000-0000-000038830000}"/>
    <cellStyle name="Normal 4 3 3 2 2 2 3" xfId="14643" xr:uid="{00000000-0005-0000-0000-000039830000}"/>
    <cellStyle name="Normal 4 3 3 2 2 2 3 2" xfId="14644" xr:uid="{00000000-0005-0000-0000-00003A830000}"/>
    <cellStyle name="Normal 4 3 3 2 2 2 4" xfId="14645" xr:uid="{00000000-0005-0000-0000-00003B830000}"/>
    <cellStyle name="Normal 4 3 3 2 2 2 4 2" xfId="14646" xr:uid="{00000000-0005-0000-0000-00003C830000}"/>
    <cellStyle name="Normal 4 3 3 2 2 2 5" xfId="14647" xr:uid="{00000000-0005-0000-0000-00003D830000}"/>
    <cellStyle name="Normal 4 3 3 2 2 2 5 2" xfId="14648" xr:uid="{00000000-0005-0000-0000-00003E830000}"/>
    <cellStyle name="Normal 4 3 3 2 2 2 6" xfId="14649" xr:uid="{00000000-0005-0000-0000-00003F830000}"/>
    <cellStyle name="Normal 4 3 3 2 2 3" xfId="14650" xr:uid="{00000000-0005-0000-0000-000040830000}"/>
    <cellStyle name="Normal 4 3 3 2 2 3 2" xfId="14651" xr:uid="{00000000-0005-0000-0000-000041830000}"/>
    <cellStyle name="Normal 4 3 3 2 2 3 2 2" xfId="14652" xr:uid="{00000000-0005-0000-0000-000042830000}"/>
    <cellStyle name="Normal 4 3 3 2 2 3 3" xfId="14653" xr:uid="{00000000-0005-0000-0000-000043830000}"/>
    <cellStyle name="Normal 4 3 3 2 2 3 3 2" xfId="14654" xr:uid="{00000000-0005-0000-0000-000044830000}"/>
    <cellStyle name="Normal 4 3 3 2 2 3 4" xfId="14655" xr:uid="{00000000-0005-0000-0000-000045830000}"/>
    <cellStyle name="Normal 4 3 3 2 2 4" xfId="14656" xr:uid="{00000000-0005-0000-0000-000046830000}"/>
    <cellStyle name="Normal 4 3 3 2 2 4 2" xfId="14657" xr:uid="{00000000-0005-0000-0000-000047830000}"/>
    <cellStyle name="Normal 4 3 3 2 2 4 2 2" xfId="14658" xr:uid="{00000000-0005-0000-0000-000048830000}"/>
    <cellStyle name="Normal 4 3 3 2 2 4 3" xfId="14659" xr:uid="{00000000-0005-0000-0000-000049830000}"/>
    <cellStyle name="Normal 4 3 3 2 2 5" xfId="14660" xr:uid="{00000000-0005-0000-0000-00004A830000}"/>
    <cellStyle name="Normal 4 3 3 2 2 5 2" xfId="14661" xr:uid="{00000000-0005-0000-0000-00004B830000}"/>
    <cellStyle name="Normal 4 3 3 2 2 6" xfId="14662" xr:uid="{00000000-0005-0000-0000-00004C830000}"/>
    <cellStyle name="Normal 4 3 3 2 2 6 2" xfId="14663" xr:uid="{00000000-0005-0000-0000-00004D830000}"/>
    <cellStyle name="Normal 4 3 3 2 2 7" xfId="14664" xr:uid="{00000000-0005-0000-0000-00004E830000}"/>
    <cellStyle name="Normal 4 3 3 2 3" xfId="14665" xr:uid="{00000000-0005-0000-0000-00004F830000}"/>
    <cellStyle name="Normal 4 3 3 2 3 2" xfId="14666" xr:uid="{00000000-0005-0000-0000-000050830000}"/>
    <cellStyle name="Normal 4 3 3 2 3 2 2" xfId="14667" xr:uid="{00000000-0005-0000-0000-000051830000}"/>
    <cellStyle name="Normal 4 3 3 2 3 2 2 2" xfId="14668" xr:uid="{00000000-0005-0000-0000-000052830000}"/>
    <cellStyle name="Normal 4 3 3 2 3 2 2 2 2" xfId="14669" xr:uid="{00000000-0005-0000-0000-000053830000}"/>
    <cellStyle name="Normal 4 3 3 2 3 2 2 3" xfId="14670" xr:uid="{00000000-0005-0000-0000-000054830000}"/>
    <cellStyle name="Normal 4 3 3 2 3 2 3" xfId="14671" xr:uid="{00000000-0005-0000-0000-000055830000}"/>
    <cellStyle name="Normal 4 3 3 2 3 2 3 2" xfId="14672" xr:uid="{00000000-0005-0000-0000-000056830000}"/>
    <cellStyle name="Normal 4 3 3 2 3 2 4" xfId="14673" xr:uid="{00000000-0005-0000-0000-000057830000}"/>
    <cellStyle name="Normal 4 3 3 2 3 2 4 2" xfId="14674" xr:uid="{00000000-0005-0000-0000-000058830000}"/>
    <cellStyle name="Normal 4 3 3 2 3 2 5" xfId="14675" xr:uid="{00000000-0005-0000-0000-000059830000}"/>
    <cellStyle name="Normal 4 3 3 2 3 3" xfId="14676" xr:uid="{00000000-0005-0000-0000-00005A830000}"/>
    <cellStyle name="Normal 4 3 3 2 3 3 2" xfId="14677" xr:uid="{00000000-0005-0000-0000-00005B830000}"/>
    <cellStyle name="Normal 4 3 3 2 3 3 2 2" xfId="14678" xr:uid="{00000000-0005-0000-0000-00005C830000}"/>
    <cellStyle name="Normal 4 3 3 2 3 3 3" xfId="14679" xr:uid="{00000000-0005-0000-0000-00005D830000}"/>
    <cellStyle name="Normal 4 3 3 2 3 3 3 2" xfId="14680" xr:uid="{00000000-0005-0000-0000-00005E830000}"/>
    <cellStyle name="Normal 4 3 3 2 3 3 4" xfId="14681" xr:uid="{00000000-0005-0000-0000-00005F830000}"/>
    <cellStyle name="Normal 4 3 3 2 3 4" xfId="14682" xr:uid="{00000000-0005-0000-0000-000060830000}"/>
    <cellStyle name="Normal 4 3 3 2 3 4 2" xfId="14683" xr:uid="{00000000-0005-0000-0000-000061830000}"/>
    <cellStyle name="Normal 4 3 3 2 3 4 2 2" xfId="14684" xr:uid="{00000000-0005-0000-0000-000062830000}"/>
    <cellStyle name="Normal 4 3 3 2 3 4 3" xfId="14685" xr:uid="{00000000-0005-0000-0000-000063830000}"/>
    <cellStyle name="Normal 4 3 3 2 3 5" xfId="14686" xr:uid="{00000000-0005-0000-0000-000064830000}"/>
    <cellStyle name="Normal 4 3 3 2 3 5 2" xfId="14687" xr:uid="{00000000-0005-0000-0000-000065830000}"/>
    <cellStyle name="Normal 4 3 3 2 3 6" xfId="14688" xr:uid="{00000000-0005-0000-0000-000066830000}"/>
    <cellStyle name="Normal 4 3 3 2 3 6 2" xfId="14689" xr:uid="{00000000-0005-0000-0000-000067830000}"/>
    <cellStyle name="Normal 4 3 3 2 3 7" xfId="14690" xr:uid="{00000000-0005-0000-0000-000068830000}"/>
    <cellStyle name="Normal 4 3 3 2 4" xfId="14691" xr:uid="{00000000-0005-0000-0000-000069830000}"/>
    <cellStyle name="Normal 4 3 3 2 4 2" xfId="14692" xr:uid="{00000000-0005-0000-0000-00006A830000}"/>
    <cellStyle name="Normal 4 3 3 2 4 2 2" xfId="14693" xr:uid="{00000000-0005-0000-0000-00006B830000}"/>
    <cellStyle name="Normal 4 3 3 2 4 2 2 2" xfId="14694" xr:uid="{00000000-0005-0000-0000-00006C830000}"/>
    <cellStyle name="Normal 4 3 3 2 4 2 2 2 2" xfId="14695" xr:uid="{00000000-0005-0000-0000-00006D830000}"/>
    <cellStyle name="Normal 4 3 3 2 4 2 2 3" xfId="14696" xr:uid="{00000000-0005-0000-0000-00006E830000}"/>
    <cellStyle name="Normal 4 3 3 2 4 2 3" xfId="14697" xr:uid="{00000000-0005-0000-0000-00006F830000}"/>
    <cellStyle name="Normal 4 3 3 2 4 2 3 2" xfId="14698" xr:uid="{00000000-0005-0000-0000-000070830000}"/>
    <cellStyle name="Normal 4 3 3 2 4 2 4" xfId="14699" xr:uid="{00000000-0005-0000-0000-000071830000}"/>
    <cellStyle name="Normal 4 3 3 2 4 2 4 2" xfId="14700" xr:uid="{00000000-0005-0000-0000-000072830000}"/>
    <cellStyle name="Normal 4 3 3 2 4 2 5" xfId="14701" xr:uid="{00000000-0005-0000-0000-000073830000}"/>
    <cellStyle name="Normal 4 3 3 2 4 3" xfId="14702" xr:uid="{00000000-0005-0000-0000-000074830000}"/>
    <cellStyle name="Normal 4 3 3 2 4 3 2" xfId="14703" xr:uid="{00000000-0005-0000-0000-000075830000}"/>
    <cellStyle name="Normal 4 3 3 2 4 3 2 2" xfId="14704" xr:uid="{00000000-0005-0000-0000-000076830000}"/>
    <cellStyle name="Normal 4 3 3 2 4 3 3" xfId="14705" xr:uid="{00000000-0005-0000-0000-000077830000}"/>
    <cellStyle name="Normal 4 3 3 2 4 3 3 2" xfId="14706" xr:uid="{00000000-0005-0000-0000-000078830000}"/>
    <cellStyle name="Normal 4 3 3 2 4 3 4" xfId="14707" xr:uid="{00000000-0005-0000-0000-000079830000}"/>
    <cellStyle name="Normal 4 3 3 2 4 4" xfId="14708" xr:uid="{00000000-0005-0000-0000-00007A830000}"/>
    <cellStyle name="Normal 4 3 3 2 4 4 2" xfId="14709" xr:uid="{00000000-0005-0000-0000-00007B830000}"/>
    <cellStyle name="Normal 4 3 3 2 4 4 2 2" xfId="14710" xr:uid="{00000000-0005-0000-0000-00007C830000}"/>
    <cellStyle name="Normal 4 3 3 2 4 4 3" xfId="14711" xr:uid="{00000000-0005-0000-0000-00007D830000}"/>
    <cellStyle name="Normal 4 3 3 2 4 5" xfId="14712" xr:uid="{00000000-0005-0000-0000-00007E830000}"/>
    <cellStyle name="Normal 4 3 3 2 4 5 2" xfId="14713" xr:uid="{00000000-0005-0000-0000-00007F830000}"/>
    <cellStyle name="Normal 4 3 3 2 4 6" xfId="14714" xr:uid="{00000000-0005-0000-0000-000080830000}"/>
    <cellStyle name="Normal 4 3 3 2 5" xfId="14715" xr:uid="{00000000-0005-0000-0000-000081830000}"/>
    <cellStyle name="Normal 4 3 3 2 5 2" xfId="14716" xr:uid="{00000000-0005-0000-0000-000082830000}"/>
    <cellStyle name="Normal 4 3 3 2 5 2 2" xfId="14717" xr:uid="{00000000-0005-0000-0000-000083830000}"/>
    <cellStyle name="Normal 4 3 3 2 5 2 2 2" xfId="14718" xr:uid="{00000000-0005-0000-0000-000084830000}"/>
    <cellStyle name="Normal 4 3 3 2 5 2 3" xfId="14719" xr:uid="{00000000-0005-0000-0000-000085830000}"/>
    <cellStyle name="Normal 4 3 3 2 5 3" xfId="14720" xr:uid="{00000000-0005-0000-0000-000086830000}"/>
    <cellStyle name="Normal 4 3 3 2 5 3 2" xfId="14721" xr:uid="{00000000-0005-0000-0000-000087830000}"/>
    <cellStyle name="Normal 4 3 3 2 5 4" xfId="14722" xr:uid="{00000000-0005-0000-0000-000088830000}"/>
    <cellStyle name="Normal 4 3 3 2 5 4 2" xfId="14723" xr:uid="{00000000-0005-0000-0000-000089830000}"/>
    <cellStyle name="Normal 4 3 3 2 5 5" xfId="14724" xr:uid="{00000000-0005-0000-0000-00008A830000}"/>
    <cellStyle name="Normal 4 3 3 2 6" xfId="14725" xr:uid="{00000000-0005-0000-0000-00008B830000}"/>
    <cellStyle name="Normal 4 3 3 2 6 2" xfId="14726" xr:uid="{00000000-0005-0000-0000-00008C830000}"/>
    <cellStyle name="Normal 4 3 3 2 6 2 2" xfId="14727" xr:uid="{00000000-0005-0000-0000-00008D830000}"/>
    <cellStyle name="Normal 4 3 3 2 6 2 2 2" xfId="14728" xr:uid="{00000000-0005-0000-0000-00008E830000}"/>
    <cellStyle name="Normal 4 3 3 2 6 2 3" xfId="14729" xr:uid="{00000000-0005-0000-0000-00008F830000}"/>
    <cellStyle name="Normal 4 3 3 2 6 3" xfId="14730" xr:uid="{00000000-0005-0000-0000-000090830000}"/>
    <cellStyle name="Normal 4 3 3 2 6 3 2" xfId="14731" xr:uid="{00000000-0005-0000-0000-000091830000}"/>
    <cellStyle name="Normal 4 3 3 2 6 4" xfId="14732" xr:uid="{00000000-0005-0000-0000-000092830000}"/>
    <cellStyle name="Normal 4 3 3 2 6 4 2" xfId="14733" xr:uid="{00000000-0005-0000-0000-000093830000}"/>
    <cellStyle name="Normal 4 3 3 2 6 5" xfId="14734" xr:uid="{00000000-0005-0000-0000-000094830000}"/>
    <cellStyle name="Normal 4 3 3 2 7" xfId="14735" xr:uid="{00000000-0005-0000-0000-000095830000}"/>
    <cellStyle name="Normal 4 3 3 2 7 2" xfId="14736" xr:uid="{00000000-0005-0000-0000-000096830000}"/>
    <cellStyle name="Normal 4 3 3 2 7 2 2" xfId="14737" xr:uid="{00000000-0005-0000-0000-000097830000}"/>
    <cellStyle name="Normal 4 3 3 2 7 3" xfId="14738" xr:uid="{00000000-0005-0000-0000-000098830000}"/>
    <cellStyle name="Normal 4 3 3 2 7 3 2" xfId="14739" xr:uid="{00000000-0005-0000-0000-000099830000}"/>
    <cellStyle name="Normal 4 3 3 2 7 4" xfId="14740" xr:uid="{00000000-0005-0000-0000-00009A830000}"/>
    <cellStyle name="Normal 4 3 3 2 8" xfId="14741" xr:uid="{00000000-0005-0000-0000-00009B830000}"/>
    <cellStyle name="Normal 4 3 3 2 8 2" xfId="14742" xr:uid="{00000000-0005-0000-0000-00009C830000}"/>
    <cellStyle name="Normal 4 3 3 2 8 2 2" xfId="14743" xr:uid="{00000000-0005-0000-0000-00009D830000}"/>
    <cellStyle name="Normal 4 3 3 2 8 3" xfId="14744" xr:uid="{00000000-0005-0000-0000-00009E830000}"/>
    <cellStyle name="Normal 4 3 3 2 8 3 2" xfId="14745" xr:uid="{00000000-0005-0000-0000-00009F830000}"/>
    <cellStyle name="Normal 4 3 3 2 8 4" xfId="14746" xr:uid="{00000000-0005-0000-0000-0000A0830000}"/>
    <cellStyle name="Normal 4 3 3 2 9" xfId="14747" xr:uid="{00000000-0005-0000-0000-0000A1830000}"/>
    <cellStyle name="Normal 4 3 3 2 9 2" xfId="14748" xr:uid="{00000000-0005-0000-0000-0000A2830000}"/>
    <cellStyle name="Normal 4 3 3 2 9 2 2" xfId="14749" xr:uid="{00000000-0005-0000-0000-0000A3830000}"/>
    <cellStyle name="Normal 4 3 3 2 9 3" xfId="14750" xr:uid="{00000000-0005-0000-0000-0000A4830000}"/>
    <cellStyle name="Normal 4 3 3 3" xfId="14751" xr:uid="{00000000-0005-0000-0000-0000A5830000}"/>
    <cellStyle name="Normal 4 3 3 3 2" xfId="14752" xr:uid="{00000000-0005-0000-0000-0000A6830000}"/>
    <cellStyle name="Normal 4 3 3 3 2 2" xfId="14753" xr:uid="{00000000-0005-0000-0000-0000A7830000}"/>
    <cellStyle name="Normal 4 3 3 3 2 2 2" xfId="14754" xr:uid="{00000000-0005-0000-0000-0000A8830000}"/>
    <cellStyle name="Normal 4 3 3 3 2 2 2 2" xfId="14755" xr:uid="{00000000-0005-0000-0000-0000A9830000}"/>
    <cellStyle name="Normal 4 3 3 3 2 2 3" xfId="14756" xr:uid="{00000000-0005-0000-0000-0000AA830000}"/>
    <cellStyle name="Normal 4 3 3 3 2 3" xfId="14757" xr:uid="{00000000-0005-0000-0000-0000AB830000}"/>
    <cellStyle name="Normal 4 3 3 3 2 3 2" xfId="14758" xr:uid="{00000000-0005-0000-0000-0000AC830000}"/>
    <cellStyle name="Normal 4 3 3 3 2 4" xfId="14759" xr:uid="{00000000-0005-0000-0000-0000AD830000}"/>
    <cellStyle name="Normal 4 3 3 3 2 4 2" xfId="14760" xr:uid="{00000000-0005-0000-0000-0000AE830000}"/>
    <cellStyle name="Normal 4 3 3 3 2 5" xfId="14761" xr:uid="{00000000-0005-0000-0000-0000AF830000}"/>
    <cellStyle name="Normal 4 3 3 3 2 5 2" xfId="14762" xr:uid="{00000000-0005-0000-0000-0000B0830000}"/>
    <cellStyle name="Normal 4 3 3 3 2 6" xfId="14763" xr:uid="{00000000-0005-0000-0000-0000B1830000}"/>
    <cellStyle name="Normal 4 3 3 3 3" xfId="14764" xr:uid="{00000000-0005-0000-0000-0000B2830000}"/>
    <cellStyle name="Normal 4 3 3 3 3 2" xfId="14765" xr:uid="{00000000-0005-0000-0000-0000B3830000}"/>
    <cellStyle name="Normal 4 3 3 3 3 2 2" xfId="14766" xr:uid="{00000000-0005-0000-0000-0000B4830000}"/>
    <cellStyle name="Normal 4 3 3 3 3 3" xfId="14767" xr:uid="{00000000-0005-0000-0000-0000B5830000}"/>
    <cellStyle name="Normal 4 3 3 3 3 3 2" xfId="14768" xr:uid="{00000000-0005-0000-0000-0000B6830000}"/>
    <cellStyle name="Normal 4 3 3 3 3 4" xfId="14769" xr:uid="{00000000-0005-0000-0000-0000B7830000}"/>
    <cellStyle name="Normal 4 3 3 3 4" xfId="14770" xr:uid="{00000000-0005-0000-0000-0000B8830000}"/>
    <cellStyle name="Normal 4 3 3 3 4 2" xfId="14771" xr:uid="{00000000-0005-0000-0000-0000B9830000}"/>
    <cellStyle name="Normal 4 3 3 3 4 2 2" xfId="14772" xr:uid="{00000000-0005-0000-0000-0000BA830000}"/>
    <cellStyle name="Normal 4 3 3 3 4 3" xfId="14773" xr:uid="{00000000-0005-0000-0000-0000BB830000}"/>
    <cellStyle name="Normal 4 3 3 3 5" xfId="14774" xr:uid="{00000000-0005-0000-0000-0000BC830000}"/>
    <cellStyle name="Normal 4 3 3 3 5 2" xfId="14775" xr:uid="{00000000-0005-0000-0000-0000BD830000}"/>
    <cellStyle name="Normal 4 3 3 3 6" xfId="14776" xr:uid="{00000000-0005-0000-0000-0000BE830000}"/>
    <cellStyle name="Normal 4 3 3 3 6 2" xfId="14777" xr:uid="{00000000-0005-0000-0000-0000BF830000}"/>
    <cellStyle name="Normal 4 3 3 3 7" xfId="14778" xr:uid="{00000000-0005-0000-0000-0000C0830000}"/>
    <cellStyle name="Normal 4 3 3 4" xfId="14779" xr:uid="{00000000-0005-0000-0000-0000C1830000}"/>
    <cellStyle name="Normal 4 3 3 4 2" xfId="14780" xr:uid="{00000000-0005-0000-0000-0000C2830000}"/>
    <cellStyle name="Normal 4 3 3 4 2 2" xfId="14781" xr:uid="{00000000-0005-0000-0000-0000C3830000}"/>
    <cellStyle name="Normal 4 3 3 4 2 2 2" xfId="14782" xr:uid="{00000000-0005-0000-0000-0000C4830000}"/>
    <cellStyle name="Normal 4 3 3 4 2 2 2 2" xfId="14783" xr:uid="{00000000-0005-0000-0000-0000C5830000}"/>
    <cellStyle name="Normal 4 3 3 4 2 2 3" xfId="14784" xr:uid="{00000000-0005-0000-0000-0000C6830000}"/>
    <cellStyle name="Normal 4 3 3 4 2 3" xfId="14785" xr:uid="{00000000-0005-0000-0000-0000C7830000}"/>
    <cellStyle name="Normal 4 3 3 4 2 3 2" xfId="14786" xr:uid="{00000000-0005-0000-0000-0000C8830000}"/>
    <cellStyle name="Normal 4 3 3 4 2 4" xfId="14787" xr:uid="{00000000-0005-0000-0000-0000C9830000}"/>
    <cellStyle name="Normal 4 3 3 4 2 4 2" xfId="14788" xr:uid="{00000000-0005-0000-0000-0000CA830000}"/>
    <cellStyle name="Normal 4 3 3 4 2 5" xfId="14789" xr:uid="{00000000-0005-0000-0000-0000CB830000}"/>
    <cellStyle name="Normal 4 3 3 4 3" xfId="14790" xr:uid="{00000000-0005-0000-0000-0000CC830000}"/>
    <cellStyle name="Normal 4 3 3 4 3 2" xfId="14791" xr:uid="{00000000-0005-0000-0000-0000CD830000}"/>
    <cellStyle name="Normal 4 3 3 4 3 2 2" xfId="14792" xr:uid="{00000000-0005-0000-0000-0000CE830000}"/>
    <cellStyle name="Normal 4 3 3 4 3 3" xfId="14793" xr:uid="{00000000-0005-0000-0000-0000CF830000}"/>
    <cellStyle name="Normal 4 3 3 4 3 3 2" xfId="14794" xr:uid="{00000000-0005-0000-0000-0000D0830000}"/>
    <cellStyle name="Normal 4 3 3 4 3 4" xfId="14795" xr:uid="{00000000-0005-0000-0000-0000D1830000}"/>
    <cellStyle name="Normal 4 3 3 4 4" xfId="14796" xr:uid="{00000000-0005-0000-0000-0000D2830000}"/>
    <cellStyle name="Normal 4 3 3 4 4 2" xfId="14797" xr:uid="{00000000-0005-0000-0000-0000D3830000}"/>
    <cellStyle name="Normal 4 3 3 4 4 2 2" xfId="14798" xr:uid="{00000000-0005-0000-0000-0000D4830000}"/>
    <cellStyle name="Normal 4 3 3 4 4 3" xfId="14799" xr:uid="{00000000-0005-0000-0000-0000D5830000}"/>
    <cellStyle name="Normal 4 3 3 4 5" xfId="14800" xr:uid="{00000000-0005-0000-0000-0000D6830000}"/>
    <cellStyle name="Normal 4 3 3 4 5 2" xfId="14801" xr:uid="{00000000-0005-0000-0000-0000D7830000}"/>
    <cellStyle name="Normal 4 3 3 4 6" xfId="14802" xr:uid="{00000000-0005-0000-0000-0000D8830000}"/>
    <cellStyle name="Normal 4 3 3 4 6 2" xfId="14803" xr:uid="{00000000-0005-0000-0000-0000D9830000}"/>
    <cellStyle name="Normal 4 3 3 4 7" xfId="14804" xr:uid="{00000000-0005-0000-0000-0000DA830000}"/>
    <cellStyle name="Normal 4 3 3 5" xfId="14805" xr:uid="{00000000-0005-0000-0000-0000DB830000}"/>
    <cellStyle name="Normal 4 3 3 5 2" xfId="14806" xr:uid="{00000000-0005-0000-0000-0000DC830000}"/>
    <cellStyle name="Normal 4 3 3 5 2 2" xfId="14807" xr:uid="{00000000-0005-0000-0000-0000DD830000}"/>
    <cellStyle name="Normal 4 3 3 5 2 2 2" xfId="14808" xr:uid="{00000000-0005-0000-0000-0000DE830000}"/>
    <cellStyle name="Normal 4 3 3 5 2 2 2 2" xfId="14809" xr:uid="{00000000-0005-0000-0000-0000DF830000}"/>
    <cellStyle name="Normal 4 3 3 5 2 2 3" xfId="14810" xr:uid="{00000000-0005-0000-0000-0000E0830000}"/>
    <cellStyle name="Normal 4 3 3 5 2 3" xfId="14811" xr:uid="{00000000-0005-0000-0000-0000E1830000}"/>
    <cellStyle name="Normal 4 3 3 5 2 3 2" xfId="14812" xr:uid="{00000000-0005-0000-0000-0000E2830000}"/>
    <cellStyle name="Normal 4 3 3 5 2 4" xfId="14813" xr:uid="{00000000-0005-0000-0000-0000E3830000}"/>
    <cellStyle name="Normal 4 3 3 5 2 4 2" xfId="14814" xr:uid="{00000000-0005-0000-0000-0000E4830000}"/>
    <cellStyle name="Normal 4 3 3 5 2 5" xfId="14815" xr:uid="{00000000-0005-0000-0000-0000E5830000}"/>
    <cellStyle name="Normal 4 3 3 5 3" xfId="14816" xr:uid="{00000000-0005-0000-0000-0000E6830000}"/>
    <cellStyle name="Normal 4 3 3 5 3 2" xfId="14817" xr:uid="{00000000-0005-0000-0000-0000E7830000}"/>
    <cellStyle name="Normal 4 3 3 5 3 2 2" xfId="14818" xr:uid="{00000000-0005-0000-0000-0000E8830000}"/>
    <cellStyle name="Normal 4 3 3 5 3 3" xfId="14819" xr:uid="{00000000-0005-0000-0000-0000E9830000}"/>
    <cellStyle name="Normal 4 3 3 5 3 3 2" xfId="14820" xr:uid="{00000000-0005-0000-0000-0000EA830000}"/>
    <cellStyle name="Normal 4 3 3 5 3 4" xfId="14821" xr:uid="{00000000-0005-0000-0000-0000EB830000}"/>
    <cellStyle name="Normal 4 3 3 5 4" xfId="14822" xr:uid="{00000000-0005-0000-0000-0000EC830000}"/>
    <cellStyle name="Normal 4 3 3 5 4 2" xfId="14823" xr:uid="{00000000-0005-0000-0000-0000ED830000}"/>
    <cellStyle name="Normal 4 3 3 5 4 2 2" xfId="14824" xr:uid="{00000000-0005-0000-0000-0000EE830000}"/>
    <cellStyle name="Normal 4 3 3 5 4 3" xfId="14825" xr:uid="{00000000-0005-0000-0000-0000EF830000}"/>
    <cellStyle name="Normal 4 3 3 5 5" xfId="14826" xr:uid="{00000000-0005-0000-0000-0000F0830000}"/>
    <cellStyle name="Normal 4 3 3 5 5 2" xfId="14827" xr:uid="{00000000-0005-0000-0000-0000F1830000}"/>
    <cellStyle name="Normal 4 3 3 5 6" xfId="14828" xr:uid="{00000000-0005-0000-0000-0000F2830000}"/>
    <cellStyle name="Normal 4 3 3 6" xfId="14829" xr:uid="{00000000-0005-0000-0000-0000F3830000}"/>
    <cellStyle name="Normal 4 3 3 6 2" xfId="14830" xr:uid="{00000000-0005-0000-0000-0000F4830000}"/>
    <cellStyle name="Normal 4 3 3 6 2 2" xfId="14831" xr:uid="{00000000-0005-0000-0000-0000F5830000}"/>
    <cellStyle name="Normal 4 3 3 6 2 2 2" xfId="14832" xr:uid="{00000000-0005-0000-0000-0000F6830000}"/>
    <cellStyle name="Normal 4 3 3 6 2 3" xfId="14833" xr:uid="{00000000-0005-0000-0000-0000F7830000}"/>
    <cellStyle name="Normal 4 3 3 6 3" xfId="14834" xr:uid="{00000000-0005-0000-0000-0000F8830000}"/>
    <cellStyle name="Normal 4 3 3 6 3 2" xfId="14835" xr:uid="{00000000-0005-0000-0000-0000F9830000}"/>
    <cellStyle name="Normal 4 3 3 6 4" xfId="14836" xr:uid="{00000000-0005-0000-0000-0000FA830000}"/>
    <cellStyle name="Normal 4 3 3 6 4 2" xfId="14837" xr:uid="{00000000-0005-0000-0000-0000FB830000}"/>
    <cellStyle name="Normal 4 3 3 6 5" xfId="14838" xr:uid="{00000000-0005-0000-0000-0000FC830000}"/>
    <cellStyle name="Normal 4 3 3 7" xfId="14839" xr:uid="{00000000-0005-0000-0000-0000FD830000}"/>
    <cellStyle name="Normal 4 3 3 7 2" xfId="14840" xr:uid="{00000000-0005-0000-0000-0000FE830000}"/>
    <cellStyle name="Normal 4 3 3 7 2 2" xfId="14841" xr:uid="{00000000-0005-0000-0000-0000FF830000}"/>
    <cellStyle name="Normal 4 3 3 7 2 2 2" xfId="14842" xr:uid="{00000000-0005-0000-0000-000000840000}"/>
    <cellStyle name="Normal 4 3 3 7 2 3" xfId="14843" xr:uid="{00000000-0005-0000-0000-000001840000}"/>
    <cellStyle name="Normal 4 3 3 7 3" xfId="14844" xr:uid="{00000000-0005-0000-0000-000002840000}"/>
    <cellStyle name="Normal 4 3 3 7 3 2" xfId="14845" xr:uid="{00000000-0005-0000-0000-000003840000}"/>
    <cellStyle name="Normal 4 3 3 7 4" xfId="14846" xr:uid="{00000000-0005-0000-0000-000004840000}"/>
    <cellStyle name="Normal 4 3 3 7 4 2" xfId="14847" xr:uid="{00000000-0005-0000-0000-000005840000}"/>
    <cellStyle name="Normal 4 3 3 7 5" xfId="14848" xr:uid="{00000000-0005-0000-0000-000006840000}"/>
    <cellStyle name="Normal 4 3 3 8" xfId="14849" xr:uid="{00000000-0005-0000-0000-000007840000}"/>
    <cellStyle name="Normal 4 3 3 8 2" xfId="14850" xr:uid="{00000000-0005-0000-0000-000008840000}"/>
    <cellStyle name="Normal 4 3 3 8 2 2" xfId="14851" xr:uid="{00000000-0005-0000-0000-000009840000}"/>
    <cellStyle name="Normal 4 3 3 8 3" xfId="14852" xr:uid="{00000000-0005-0000-0000-00000A840000}"/>
    <cellStyle name="Normal 4 3 3 8 3 2" xfId="14853" xr:uid="{00000000-0005-0000-0000-00000B840000}"/>
    <cellStyle name="Normal 4 3 3 8 4" xfId="14854" xr:uid="{00000000-0005-0000-0000-00000C840000}"/>
    <cellStyle name="Normal 4 3 3 9" xfId="14855" xr:uid="{00000000-0005-0000-0000-00000D840000}"/>
    <cellStyle name="Normal 4 3 3 9 2" xfId="14856" xr:uid="{00000000-0005-0000-0000-00000E840000}"/>
    <cellStyle name="Normal 4 3 3 9 2 2" xfId="14857" xr:uid="{00000000-0005-0000-0000-00000F840000}"/>
    <cellStyle name="Normal 4 3 3 9 3" xfId="14858" xr:uid="{00000000-0005-0000-0000-000010840000}"/>
    <cellStyle name="Normal 4 3 3 9 3 2" xfId="14859" xr:uid="{00000000-0005-0000-0000-000011840000}"/>
    <cellStyle name="Normal 4 3 3 9 4" xfId="14860" xr:uid="{00000000-0005-0000-0000-000012840000}"/>
    <cellStyle name="Normal 4 3 4" xfId="14861" xr:uid="{00000000-0005-0000-0000-000013840000}"/>
    <cellStyle name="Normal 4 3 4 10" xfId="14862" xr:uid="{00000000-0005-0000-0000-000014840000}"/>
    <cellStyle name="Normal 4 3 4 10 2" xfId="14863" xr:uid="{00000000-0005-0000-0000-000015840000}"/>
    <cellStyle name="Normal 4 3 4 10 2 2" xfId="14864" xr:uid="{00000000-0005-0000-0000-000016840000}"/>
    <cellStyle name="Normal 4 3 4 10 3" xfId="14865" xr:uid="{00000000-0005-0000-0000-000017840000}"/>
    <cellStyle name="Normal 4 3 4 11" xfId="14866" xr:uid="{00000000-0005-0000-0000-000018840000}"/>
    <cellStyle name="Normal 4 3 4 11 2" xfId="14867" xr:uid="{00000000-0005-0000-0000-000019840000}"/>
    <cellStyle name="Normal 4 3 4 12" xfId="14868" xr:uid="{00000000-0005-0000-0000-00001A840000}"/>
    <cellStyle name="Normal 4 3 4 12 2" xfId="14869" xr:uid="{00000000-0005-0000-0000-00001B840000}"/>
    <cellStyle name="Normal 4 3 4 13" xfId="14870" xr:uid="{00000000-0005-0000-0000-00001C840000}"/>
    <cellStyle name="Normal 4 3 4 13 2" xfId="14871" xr:uid="{00000000-0005-0000-0000-00001D840000}"/>
    <cellStyle name="Normal 4 3 4 14" xfId="14872" xr:uid="{00000000-0005-0000-0000-00001E840000}"/>
    <cellStyle name="Normal 4 3 4 2" xfId="14873" xr:uid="{00000000-0005-0000-0000-00001F840000}"/>
    <cellStyle name="Normal 4 3 4 2 2" xfId="14874" xr:uid="{00000000-0005-0000-0000-000020840000}"/>
    <cellStyle name="Normal 4 3 4 2 2 2" xfId="14875" xr:uid="{00000000-0005-0000-0000-000021840000}"/>
    <cellStyle name="Normal 4 3 4 2 2 2 2" xfId="14876" xr:uid="{00000000-0005-0000-0000-000022840000}"/>
    <cellStyle name="Normal 4 3 4 2 2 2 2 2" xfId="14877" xr:uid="{00000000-0005-0000-0000-000023840000}"/>
    <cellStyle name="Normal 4 3 4 2 2 2 3" xfId="14878" xr:uid="{00000000-0005-0000-0000-000024840000}"/>
    <cellStyle name="Normal 4 3 4 2 2 3" xfId="14879" xr:uid="{00000000-0005-0000-0000-000025840000}"/>
    <cellStyle name="Normal 4 3 4 2 2 3 2" xfId="14880" xr:uid="{00000000-0005-0000-0000-000026840000}"/>
    <cellStyle name="Normal 4 3 4 2 2 4" xfId="14881" xr:uid="{00000000-0005-0000-0000-000027840000}"/>
    <cellStyle name="Normal 4 3 4 2 2 4 2" xfId="14882" xr:uid="{00000000-0005-0000-0000-000028840000}"/>
    <cellStyle name="Normal 4 3 4 2 2 5" xfId="14883" xr:uid="{00000000-0005-0000-0000-000029840000}"/>
    <cellStyle name="Normal 4 3 4 2 2 5 2" xfId="14884" xr:uid="{00000000-0005-0000-0000-00002A840000}"/>
    <cellStyle name="Normal 4 3 4 2 2 6" xfId="14885" xr:uid="{00000000-0005-0000-0000-00002B840000}"/>
    <cellStyle name="Normal 4 3 4 2 3" xfId="14886" xr:uid="{00000000-0005-0000-0000-00002C840000}"/>
    <cellStyle name="Normal 4 3 4 2 3 2" xfId="14887" xr:uid="{00000000-0005-0000-0000-00002D840000}"/>
    <cellStyle name="Normal 4 3 4 2 3 2 2" xfId="14888" xr:uid="{00000000-0005-0000-0000-00002E840000}"/>
    <cellStyle name="Normal 4 3 4 2 3 3" xfId="14889" xr:uid="{00000000-0005-0000-0000-00002F840000}"/>
    <cellStyle name="Normal 4 3 4 2 3 3 2" xfId="14890" xr:uid="{00000000-0005-0000-0000-000030840000}"/>
    <cellStyle name="Normal 4 3 4 2 3 4" xfId="14891" xr:uid="{00000000-0005-0000-0000-000031840000}"/>
    <cellStyle name="Normal 4 3 4 2 4" xfId="14892" xr:uid="{00000000-0005-0000-0000-000032840000}"/>
    <cellStyle name="Normal 4 3 4 2 4 2" xfId="14893" xr:uid="{00000000-0005-0000-0000-000033840000}"/>
    <cellStyle name="Normal 4 3 4 2 4 2 2" xfId="14894" xr:uid="{00000000-0005-0000-0000-000034840000}"/>
    <cellStyle name="Normal 4 3 4 2 4 3" xfId="14895" xr:uid="{00000000-0005-0000-0000-000035840000}"/>
    <cellStyle name="Normal 4 3 4 2 5" xfId="14896" xr:uid="{00000000-0005-0000-0000-000036840000}"/>
    <cellStyle name="Normal 4 3 4 2 5 2" xfId="14897" xr:uid="{00000000-0005-0000-0000-000037840000}"/>
    <cellStyle name="Normal 4 3 4 2 6" xfId="14898" xr:uid="{00000000-0005-0000-0000-000038840000}"/>
    <cellStyle name="Normal 4 3 4 2 6 2" xfId="14899" xr:uid="{00000000-0005-0000-0000-000039840000}"/>
    <cellStyle name="Normal 4 3 4 2 7" xfId="14900" xr:uid="{00000000-0005-0000-0000-00003A840000}"/>
    <cellStyle name="Normal 4 3 4 3" xfId="14901" xr:uid="{00000000-0005-0000-0000-00003B840000}"/>
    <cellStyle name="Normal 4 3 4 3 2" xfId="14902" xr:uid="{00000000-0005-0000-0000-00003C840000}"/>
    <cellStyle name="Normal 4 3 4 3 2 2" xfId="14903" xr:uid="{00000000-0005-0000-0000-00003D840000}"/>
    <cellStyle name="Normal 4 3 4 3 2 2 2" xfId="14904" xr:uid="{00000000-0005-0000-0000-00003E840000}"/>
    <cellStyle name="Normal 4 3 4 3 2 2 2 2" xfId="14905" xr:uid="{00000000-0005-0000-0000-00003F840000}"/>
    <cellStyle name="Normal 4 3 4 3 2 2 3" xfId="14906" xr:uid="{00000000-0005-0000-0000-000040840000}"/>
    <cellStyle name="Normal 4 3 4 3 2 3" xfId="14907" xr:uid="{00000000-0005-0000-0000-000041840000}"/>
    <cellStyle name="Normal 4 3 4 3 2 3 2" xfId="14908" xr:uid="{00000000-0005-0000-0000-000042840000}"/>
    <cellStyle name="Normal 4 3 4 3 2 4" xfId="14909" xr:uid="{00000000-0005-0000-0000-000043840000}"/>
    <cellStyle name="Normal 4 3 4 3 2 4 2" xfId="14910" xr:uid="{00000000-0005-0000-0000-000044840000}"/>
    <cellStyle name="Normal 4 3 4 3 2 5" xfId="14911" xr:uid="{00000000-0005-0000-0000-000045840000}"/>
    <cellStyle name="Normal 4 3 4 3 3" xfId="14912" xr:uid="{00000000-0005-0000-0000-000046840000}"/>
    <cellStyle name="Normal 4 3 4 3 3 2" xfId="14913" xr:uid="{00000000-0005-0000-0000-000047840000}"/>
    <cellStyle name="Normal 4 3 4 3 3 2 2" xfId="14914" xr:uid="{00000000-0005-0000-0000-000048840000}"/>
    <cellStyle name="Normal 4 3 4 3 3 3" xfId="14915" xr:uid="{00000000-0005-0000-0000-000049840000}"/>
    <cellStyle name="Normal 4 3 4 3 3 3 2" xfId="14916" xr:uid="{00000000-0005-0000-0000-00004A840000}"/>
    <cellStyle name="Normal 4 3 4 3 3 4" xfId="14917" xr:uid="{00000000-0005-0000-0000-00004B840000}"/>
    <cellStyle name="Normal 4 3 4 3 4" xfId="14918" xr:uid="{00000000-0005-0000-0000-00004C840000}"/>
    <cellStyle name="Normal 4 3 4 3 4 2" xfId="14919" xr:uid="{00000000-0005-0000-0000-00004D840000}"/>
    <cellStyle name="Normal 4 3 4 3 4 2 2" xfId="14920" xr:uid="{00000000-0005-0000-0000-00004E840000}"/>
    <cellStyle name="Normal 4 3 4 3 4 3" xfId="14921" xr:uid="{00000000-0005-0000-0000-00004F840000}"/>
    <cellStyle name="Normal 4 3 4 3 5" xfId="14922" xr:uid="{00000000-0005-0000-0000-000050840000}"/>
    <cellStyle name="Normal 4 3 4 3 5 2" xfId="14923" xr:uid="{00000000-0005-0000-0000-000051840000}"/>
    <cellStyle name="Normal 4 3 4 3 6" xfId="14924" xr:uid="{00000000-0005-0000-0000-000052840000}"/>
    <cellStyle name="Normal 4 3 4 3 6 2" xfId="14925" xr:uid="{00000000-0005-0000-0000-000053840000}"/>
    <cellStyle name="Normal 4 3 4 3 7" xfId="14926" xr:uid="{00000000-0005-0000-0000-000054840000}"/>
    <cellStyle name="Normal 4 3 4 4" xfId="14927" xr:uid="{00000000-0005-0000-0000-000055840000}"/>
    <cellStyle name="Normal 4 3 4 4 2" xfId="14928" xr:uid="{00000000-0005-0000-0000-000056840000}"/>
    <cellStyle name="Normal 4 3 4 4 2 2" xfId="14929" xr:uid="{00000000-0005-0000-0000-000057840000}"/>
    <cellStyle name="Normal 4 3 4 4 2 2 2" xfId="14930" xr:uid="{00000000-0005-0000-0000-000058840000}"/>
    <cellStyle name="Normal 4 3 4 4 2 2 2 2" xfId="14931" xr:uid="{00000000-0005-0000-0000-000059840000}"/>
    <cellStyle name="Normal 4 3 4 4 2 2 3" xfId="14932" xr:uid="{00000000-0005-0000-0000-00005A840000}"/>
    <cellStyle name="Normal 4 3 4 4 2 3" xfId="14933" xr:uid="{00000000-0005-0000-0000-00005B840000}"/>
    <cellStyle name="Normal 4 3 4 4 2 3 2" xfId="14934" xr:uid="{00000000-0005-0000-0000-00005C840000}"/>
    <cellStyle name="Normal 4 3 4 4 2 4" xfId="14935" xr:uid="{00000000-0005-0000-0000-00005D840000}"/>
    <cellStyle name="Normal 4 3 4 4 2 4 2" xfId="14936" xr:uid="{00000000-0005-0000-0000-00005E840000}"/>
    <cellStyle name="Normal 4 3 4 4 2 5" xfId="14937" xr:uid="{00000000-0005-0000-0000-00005F840000}"/>
    <cellStyle name="Normal 4 3 4 4 3" xfId="14938" xr:uid="{00000000-0005-0000-0000-000060840000}"/>
    <cellStyle name="Normal 4 3 4 4 3 2" xfId="14939" xr:uid="{00000000-0005-0000-0000-000061840000}"/>
    <cellStyle name="Normal 4 3 4 4 3 2 2" xfId="14940" xr:uid="{00000000-0005-0000-0000-000062840000}"/>
    <cellStyle name="Normal 4 3 4 4 3 3" xfId="14941" xr:uid="{00000000-0005-0000-0000-000063840000}"/>
    <cellStyle name="Normal 4 3 4 4 3 3 2" xfId="14942" xr:uid="{00000000-0005-0000-0000-000064840000}"/>
    <cellStyle name="Normal 4 3 4 4 3 4" xfId="14943" xr:uid="{00000000-0005-0000-0000-000065840000}"/>
    <cellStyle name="Normal 4 3 4 4 4" xfId="14944" xr:uid="{00000000-0005-0000-0000-000066840000}"/>
    <cellStyle name="Normal 4 3 4 4 4 2" xfId="14945" xr:uid="{00000000-0005-0000-0000-000067840000}"/>
    <cellStyle name="Normal 4 3 4 4 4 2 2" xfId="14946" xr:uid="{00000000-0005-0000-0000-000068840000}"/>
    <cellStyle name="Normal 4 3 4 4 4 3" xfId="14947" xr:uid="{00000000-0005-0000-0000-000069840000}"/>
    <cellStyle name="Normal 4 3 4 4 5" xfId="14948" xr:uid="{00000000-0005-0000-0000-00006A840000}"/>
    <cellStyle name="Normal 4 3 4 4 5 2" xfId="14949" xr:uid="{00000000-0005-0000-0000-00006B840000}"/>
    <cellStyle name="Normal 4 3 4 4 6" xfId="14950" xr:uid="{00000000-0005-0000-0000-00006C840000}"/>
    <cellStyle name="Normal 4 3 4 5" xfId="14951" xr:uid="{00000000-0005-0000-0000-00006D840000}"/>
    <cellStyle name="Normal 4 3 4 5 2" xfId="14952" xr:uid="{00000000-0005-0000-0000-00006E840000}"/>
    <cellStyle name="Normal 4 3 4 5 2 2" xfId="14953" xr:uid="{00000000-0005-0000-0000-00006F840000}"/>
    <cellStyle name="Normal 4 3 4 5 2 2 2" xfId="14954" xr:uid="{00000000-0005-0000-0000-000070840000}"/>
    <cellStyle name="Normal 4 3 4 5 2 3" xfId="14955" xr:uid="{00000000-0005-0000-0000-000071840000}"/>
    <cellStyle name="Normal 4 3 4 5 3" xfId="14956" xr:uid="{00000000-0005-0000-0000-000072840000}"/>
    <cellStyle name="Normal 4 3 4 5 3 2" xfId="14957" xr:uid="{00000000-0005-0000-0000-000073840000}"/>
    <cellStyle name="Normal 4 3 4 5 4" xfId="14958" xr:uid="{00000000-0005-0000-0000-000074840000}"/>
    <cellStyle name="Normal 4 3 4 5 4 2" xfId="14959" xr:uid="{00000000-0005-0000-0000-000075840000}"/>
    <cellStyle name="Normal 4 3 4 5 5" xfId="14960" xr:uid="{00000000-0005-0000-0000-000076840000}"/>
    <cellStyle name="Normal 4 3 4 6" xfId="14961" xr:uid="{00000000-0005-0000-0000-000077840000}"/>
    <cellStyle name="Normal 4 3 4 6 2" xfId="14962" xr:uid="{00000000-0005-0000-0000-000078840000}"/>
    <cellStyle name="Normal 4 3 4 6 2 2" xfId="14963" xr:uid="{00000000-0005-0000-0000-000079840000}"/>
    <cellStyle name="Normal 4 3 4 6 2 2 2" xfId="14964" xr:uid="{00000000-0005-0000-0000-00007A840000}"/>
    <cellStyle name="Normal 4 3 4 6 2 3" xfId="14965" xr:uid="{00000000-0005-0000-0000-00007B840000}"/>
    <cellStyle name="Normal 4 3 4 6 3" xfId="14966" xr:uid="{00000000-0005-0000-0000-00007C840000}"/>
    <cellStyle name="Normal 4 3 4 6 3 2" xfId="14967" xr:uid="{00000000-0005-0000-0000-00007D840000}"/>
    <cellStyle name="Normal 4 3 4 6 4" xfId="14968" xr:uid="{00000000-0005-0000-0000-00007E840000}"/>
    <cellStyle name="Normal 4 3 4 6 4 2" xfId="14969" xr:uid="{00000000-0005-0000-0000-00007F840000}"/>
    <cellStyle name="Normal 4 3 4 6 5" xfId="14970" xr:uid="{00000000-0005-0000-0000-000080840000}"/>
    <cellStyle name="Normal 4 3 4 7" xfId="14971" xr:uid="{00000000-0005-0000-0000-000081840000}"/>
    <cellStyle name="Normal 4 3 4 7 2" xfId="14972" xr:uid="{00000000-0005-0000-0000-000082840000}"/>
    <cellStyle name="Normal 4 3 4 7 2 2" xfId="14973" xr:uid="{00000000-0005-0000-0000-000083840000}"/>
    <cellStyle name="Normal 4 3 4 7 3" xfId="14974" xr:uid="{00000000-0005-0000-0000-000084840000}"/>
    <cellStyle name="Normal 4 3 4 7 3 2" xfId="14975" xr:uid="{00000000-0005-0000-0000-000085840000}"/>
    <cellStyle name="Normal 4 3 4 7 4" xfId="14976" xr:uid="{00000000-0005-0000-0000-000086840000}"/>
    <cellStyle name="Normal 4 3 4 8" xfId="14977" xr:uid="{00000000-0005-0000-0000-000087840000}"/>
    <cellStyle name="Normal 4 3 4 8 2" xfId="14978" xr:uid="{00000000-0005-0000-0000-000088840000}"/>
    <cellStyle name="Normal 4 3 4 8 2 2" xfId="14979" xr:uid="{00000000-0005-0000-0000-000089840000}"/>
    <cellStyle name="Normal 4 3 4 8 3" xfId="14980" xr:uid="{00000000-0005-0000-0000-00008A840000}"/>
    <cellStyle name="Normal 4 3 4 8 3 2" xfId="14981" xr:uid="{00000000-0005-0000-0000-00008B840000}"/>
    <cellStyle name="Normal 4 3 4 8 4" xfId="14982" xr:uid="{00000000-0005-0000-0000-00008C840000}"/>
    <cellStyle name="Normal 4 3 4 9" xfId="14983" xr:uid="{00000000-0005-0000-0000-00008D840000}"/>
    <cellStyle name="Normal 4 3 4 9 2" xfId="14984" xr:uid="{00000000-0005-0000-0000-00008E840000}"/>
    <cellStyle name="Normal 4 3 4 9 2 2" xfId="14985" xr:uid="{00000000-0005-0000-0000-00008F840000}"/>
    <cellStyle name="Normal 4 3 4 9 3" xfId="14986" xr:uid="{00000000-0005-0000-0000-000090840000}"/>
    <cellStyle name="Normal 4 3 5" xfId="14987" xr:uid="{00000000-0005-0000-0000-000091840000}"/>
    <cellStyle name="Normal 4 3 5 2" xfId="14988" xr:uid="{00000000-0005-0000-0000-000092840000}"/>
    <cellStyle name="Normal 4 3 5 2 2" xfId="14989" xr:uid="{00000000-0005-0000-0000-000093840000}"/>
    <cellStyle name="Normal 4 3 5 2 2 2" xfId="14990" xr:uid="{00000000-0005-0000-0000-000094840000}"/>
    <cellStyle name="Normal 4 3 5 2 2 2 2" xfId="14991" xr:uid="{00000000-0005-0000-0000-000095840000}"/>
    <cellStyle name="Normal 4 3 5 2 2 3" xfId="14992" xr:uid="{00000000-0005-0000-0000-000096840000}"/>
    <cellStyle name="Normal 4 3 5 2 3" xfId="14993" xr:uid="{00000000-0005-0000-0000-000097840000}"/>
    <cellStyle name="Normal 4 3 5 2 3 2" xfId="14994" xr:uid="{00000000-0005-0000-0000-000098840000}"/>
    <cellStyle name="Normal 4 3 5 2 4" xfId="14995" xr:uid="{00000000-0005-0000-0000-000099840000}"/>
    <cellStyle name="Normal 4 3 5 2 4 2" xfId="14996" xr:uid="{00000000-0005-0000-0000-00009A840000}"/>
    <cellStyle name="Normal 4 3 5 2 5" xfId="14997" xr:uid="{00000000-0005-0000-0000-00009B840000}"/>
    <cellStyle name="Normal 4 3 5 2 5 2" xfId="14998" xr:uid="{00000000-0005-0000-0000-00009C840000}"/>
    <cellStyle name="Normal 4 3 5 2 6" xfId="14999" xr:uid="{00000000-0005-0000-0000-00009D840000}"/>
    <cellStyle name="Normal 4 3 5 3" xfId="15000" xr:uid="{00000000-0005-0000-0000-00009E840000}"/>
    <cellStyle name="Normal 4 3 5 3 2" xfId="15001" xr:uid="{00000000-0005-0000-0000-00009F840000}"/>
    <cellStyle name="Normal 4 3 5 3 2 2" xfId="15002" xr:uid="{00000000-0005-0000-0000-0000A0840000}"/>
    <cellStyle name="Normal 4 3 5 3 3" xfId="15003" xr:uid="{00000000-0005-0000-0000-0000A1840000}"/>
    <cellStyle name="Normal 4 3 5 3 3 2" xfId="15004" xr:uid="{00000000-0005-0000-0000-0000A2840000}"/>
    <cellStyle name="Normal 4 3 5 3 4" xfId="15005" xr:uid="{00000000-0005-0000-0000-0000A3840000}"/>
    <cellStyle name="Normal 4 3 5 4" xfId="15006" xr:uid="{00000000-0005-0000-0000-0000A4840000}"/>
    <cellStyle name="Normal 4 3 5 4 2" xfId="15007" xr:uid="{00000000-0005-0000-0000-0000A5840000}"/>
    <cellStyle name="Normal 4 3 5 4 2 2" xfId="15008" xr:uid="{00000000-0005-0000-0000-0000A6840000}"/>
    <cellStyle name="Normal 4 3 5 4 3" xfId="15009" xr:uid="{00000000-0005-0000-0000-0000A7840000}"/>
    <cellStyle name="Normal 4 3 5 5" xfId="15010" xr:uid="{00000000-0005-0000-0000-0000A8840000}"/>
    <cellStyle name="Normal 4 3 5 5 2" xfId="15011" xr:uid="{00000000-0005-0000-0000-0000A9840000}"/>
    <cellStyle name="Normal 4 3 5 6" xfId="15012" xr:uid="{00000000-0005-0000-0000-0000AA840000}"/>
    <cellStyle name="Normal 4 3 5 6 2" xfId="15013" xr:uid="{00000000-0005-0000-0000-0000AB840000}"/>
    <cellStyle name="Normal 4 3 5 7" xfId="15014" xr:uid="{00000000-0005-0000-0000-0000AC840000}"/>
    <cellStyle name="Normal 4 3 6" xfId="15015" xr:uid="{00000000-0005-0000-0000-0000AD840000}"/>
    <cellStyle name="Normal 4 3 6 2" xfId="15016" xr:uid="{00000000-0005-0000-0000-0000AE840000}"/>
    <cellStyle name="Normal 4 3 6 2 2" xfId="15017" xr:uid="{00000000-0005-0000-0000-0000AF840000}"/>
    <cellStyle name="Normal 4 3 6 2 2 2" xfId="15018" xr:uid="{00000000-0005-0000-0000-0000B0840000}"/>
    <cellStyle name="Normal 4 3 6 2 2 2 2" xfId="15019" xr:uid="{00000000-0005-0000-0000-0000B1840000}"/>
    <cellStyle name="Normal 4 3 6 2 2 3" xfId="15020" xr:uid="{00000000-0005-0000-0000-0000B2840000}"/>
    <cellStyle name="Normal 4 3 6 2 3" xfId="15021" xr:uid="{00000000-0005-0000-0000-0000B3840000}"/>
    <cellStyle name="Normal 4 3 6 2 3 2" xfId="15022" xr:uid="{00000000-0005-0000-0000-0000B4840000}"/>
    <cellStyle name="Normal 4 3 6 2 4" xfId="15023" xr:uid="{00000000-0005-0000-0000-0000B5840000}"/>
    <cellStyle name="Normal 4 3 6 2 4 2" xfId="15024" xr:uid="{00000000-0005-0000-0000-0000B6840000}"/>
    <cellStyle name="Normal 4 3 6 2 5" xfId="15025" xr:uid="{00000000-0005-0000-0000-0000B7840000}"/>
    <cellStyle name="Normal 4 3 6 3" xfId="15026" xr:uid="{00000000-0005-0000-0000-0000B8840000}"/>
    <cellStyle name="Normal 4 3 6 3 2" xfId="15027" xr:uid="{00000000-0005-0000-0000-0000B9840000}"/>
    <cellStyle name="Normal 4 3 6 3 2 2" xfId="15028" xr:uid="{00000000-0005-0000-0000-0000BA840000}"/>
    <cellStyle name="Normal 4 3 6 3 3" xfId="15029" xr:uid="{00000000-0005-0000-0000-0000BB840000}"/>
    <cellStyle name="Normal 4 3 6 3 3 2" xfId="15030" xr:uid="{00000000-0005-0000-0000-0000BC840000}"/>
    <cellStyle name="Normal 4 3 6 3 4" xfId="15031" xr:uid="{00000000-0005-0000-0000-0000BD840000}"/>
    <cellStyle name="Normal 4 3 6 4" xfId="15032" xr:uid="{00000000-0005-0000-0000-0000BE840000}"/>
    <cellStyle name="Normal 4 3 6 4 2" xfId="15033" xr:uid="{00000000-0005-0000-0000-0000BF840000}"/>
    <cellStyle name="Normal 4 3 6 4 2 2" xfId="15034" xr:uid="{00000000-0005-0000-0000-0000C0840000}"/>
    <cellStyle name="Normal 4 3 6 4 3" xfId="15035" xr:uid="{00000000-0005-0000-0000-0000C1840000}"/>
    <cellStyle name="Normal 4 3 6 5" xfId="15036" xr:uid="{00000000-0005-0000-0000-0000C2840000}"/>
    <cellStyle name="Normal 4 3 6 5 2" xfId="15037" xr:uid="{00000000-0005-0000-0000-0000C3840000}"/>
    <cellStyle name="Normal 4 3 6 6" xfId="15038" xr:uid="{00000000-0005-0000-0000-0000C4840000}"/>
    <cellStyle name="Normal 4 3 6 6 2" xfId="15039" xr:uid="{00000000-0005-0000-0000-0000C5840000}"/>
    <cellStyle name="Normal 4 3 6 7" xfId="15040" xr:uid="{00000000-0005-0000-0000-0000C6840000}"/>
    <cellStyle name="Normal 4 3 7" xfId="15041" xr:uid="{00000000-0005-0000-0000-0000C7840000}"/>
    <cellStyle name="Normal 4 3 7 2" xfId="15042" xr:uid="{00000000-0005-0000-0000-0000C8840000}"/>
    <cellStyle name="Normal 4 3 7 2 2" xfId="15043" xr:uid="{00000000-0005-0000-0000-0000C9840000}"/>
    <cellStyle name="Normal 4 3 7 2 2 2" xfId="15044" xr:uid="{00000000-0005-0000-0000-0000CA840000}"/>
    <cellStyle name="Normal 4 3 7 2 2 2 2" xfId="15045" xr:uid="{00000000-0005-0000-0000-0000CB840000}"/>
    <cellStyle name="Normal 4 3 7 2 2 3" xfId="15046" xr:uid="{00000000-0005-0000-0000-0000CC840000}"/>
    <cellStyle name="Normal 4 3 7 2 3" xfId="15047" xr:uid="{00000000-0005-0000-0000-0000CD840000}"/>
    <cellStyle name="Normal 4 3 7 2 3 2" xfId="15048" xr:uid="{00000000-0005-0000-0000-0000CE840000}"/>
    <cellStyle name="Normal 4 3 7 2 4" xfId="15049" xr:uid="{00000000-0005-0000-0000-0000CF840000}"/>
    <cellStyle name="Normal 4 3 7 2 4 2" xfId="15050" xr:uid="{00000000-0005-0000-0000-0000D0840000}"/>
    <cellStyle name="Normal 4 3 7 2 5" xfId="15051" xr:uid="{00000000-0005-0000-0000-0000D1840000}"/>
    <cellStyle name="Normal 4 3 7 3" xfId="15052" xr:uid="{00000000-0005-0000-0000-0000D2840000}"/>
    <cellStyle name="Normal 4 3 7 3 2" xfId="15053" xr:uid="{00000000-0005-0000-0000-0000D3840000}"/>
    <cellStyle name="Normal 4 3 7 3 2 2" xfId="15054" xr:uid="{00000000-0005-0000-0000-0000D4840000}"/>
    <cellStyle name="Normal 4 3 7 3 3" xfId="15055" xr:uid="{00000000-0005-0000-0000-0000D5840000}"/>
    <cellStyle name="Normal 4 3 7 3 3 2" xfId="15056" xr:uid="{00000000-0005-0000-0000-0000D6840000}"/>
    <cellStyle name="Normal 4 3 7 3 4" xfId="15057" xr:uid="{00000000-0005-0000-0000-0000D7840000}"/>
    <cellStyle name="Normal 4 3 7 4" xfId="15058" xr:uid="{00000000-0005-0000-0000-0000D8840000}"/>
    <cellStyle name="Normal 4 3 7 4 2" xfId="15059" xr:uid="{00000000-0005-0000-0000-0000D9840000}"/>
    <cellStyle name="Normal 4 3 7 4 2 2" xfId="15060" xr:uid="{00000000-0005-0000-0000-0000DA840000}"/>
    <cellStyle name="Normal 4 3 7 4 3" xfId="15061" xr:uid="{00000000-0005-0000-0000-0000DB840000}"/>
    <cellStyle name="Normal 4 3 7 5" xfId="15062" xr:uid="{00000000-0005-0000-0000-0000DC840000}"/>
    <cellStyle name="Normal 4 3 7 5 2" xfId="15063" xr:uid="{00000000-0005-0000-0000-0000DD840000}"/>
    <cellStyle name="Normal 4 3 7 6" xfId="15064" xr:uid="{00000000-0005-0000-0000-0000DE840000}"/>
    <cellStyle name="Normal 4 3 8" xfId="15065" xr:uid="{00000000-0005-0000-0000-0000DF840000}"/>
    <cellStyle name="Normal 4 3 8 2" xfId="15066" xr:uid="{00000000-0005-0000-0000-0000E0840000}"/>
    <cellStyle name="Normal 4 3 8 2 2" xfId="15067" xr:uid="{00000000-0005-0000-0000-0000E1840000}"/>
    <cellStyle name="Normal 4 3 8 2 2 2" xfId="15068" xr:uid="{00000000-0005-0000-0000-0000E2840000}"/>
    <cellStyle name="Normal 4 3 8 2 3" xfId="15069" xr:uid="{00000000-0005-0000-0000-0000E3840000}"/>
    <cellStyle name="Normal 4 3 8 3" xfId="15070" xr:uid="{00000000-0005-0000-0000-0000E4840000}"/>
    <cellStyle name="Normal 4 3 8 3 2" xfId="15071" xr:uid="{00000000-0005-0000-0000-0000E5840000}"/>
    <cellStyle name="Normal 4 3 8 4" xfId="15072" xr:uid="{00000000-0005-0000-0000-0000E6840000}"/>
    <cellStyle name="Normal 4 3 8 4 2" xfId="15073" xr:uid="{00000000-0005-0000-0000-0000E7840000}"/>
    <cellStyle name="Normal 4 3 8 5" xfId="15074" xr:uid="{00000000-0005-0000-0000-0000E8840000}"/>
    <cellStyle name="Normal 4 3 9" xfId="15075" xr:uid="{00000000-0005-0000-0000-0000E9840000}"/>
    <cellStyle name="Normal 4 3 9 2" xfId="15076" xr:uid="{00000000-0005-0000-0000-0000EA840000}"/>
    <cellStyle name="Normal 4 3 9 2 2" xfId="15077" xr:uid="{00000000-0005-0000-0000-0000EB840000}"/>
    <cellStyle name="Normal 4 3 9 2 2 2" xfId="15078" xr:uid="{00000000-0005-0000-0000-0000EC840000}"/>
    <cellStyle name="Normal 4 3 9 2 3" xfId="15079" xr:uid="{00000000-0005-0000-0000-0000ED840000}"/>
    <cellStyle name="Normal 4 3 9 3" xfId="15080" xr:uid="{00000000-0005-0000-0000-0000EE840000}"/>
    <cellStyle name="Normal 4 3 9 3 2" xfId="15081" xr:uid="{00000000-0005-0000-0000-0000EF840000}"/>
    <cellStyle name="Normal 4 3 9 4" xfId="15082" xr:uid="{00000000-0005-0000-0000-0000F0840000}"/>
    <cellStyle name="Normal 4 3 9 4 2" xfId="15083" xr:uid="{00000000-0005-0000-0000-0000F1840000}"/>
    <cellStyle name="Normal 4 3 9 5" xfId="15084" xr:uid="{00000000-0005-0000-0000-0000F2840000}"/>
    <cellStyle name="Normal 4 4" xfId="15085" xr:uid="{00000000-0005-0000-0000-0000F3840000}"/>
    <cellStyle name="Normal 4 4 10" xfId="15086" xr:uid="{00000000-0005-0000-0000-0000F4840000}"/>
    <cellStyle name="Normal 4 4 10 2" xfId="15087" xr:uid="{00000000-0005-0000-0000-0000F5840000}"/>
    <cellStyle name="Normal 4 4 10 2 2" xfId="15088" xr:uid="{00000000-0005-0000-0000-0000F6840000}"/>
    <cellStyle name="Normal 4 4 10 3" xfId="15089" xr:uid="{00000000-0005-0000-0000-0000F7840000}"/>
    <cellStyle name="Normal 4 4 11" xfId="15090" xr:uid="{00000000-0005-0000-0000-0000F8840000}"/>
    <cellStyle name="Normal 4 4 11 2" xfId="15091" xr:uid="{00000000-0005-0000-0000-0000F9840000}"/>
    <cellStyle name="Normal 4 4 11 2 2" xfId="15092" xr:uid="{00000000-0005-0000-0000-0000FA840000}"/>
    <cellStyle name="Normal 4 4 11 3" xfId="15093" xr:uid="{00000000-0005-0000-0000-0000FB840000}"/>
    <cellStyle name="Normal 4 4 12" xfId="15094" xr:uid="{00000000-0005-0000-0000-0000FC840000}"/>
    <cellStyle name="Normal 4 4 12 2" xfId="15095" xr:uid="{00000000-0005-0000-0000-0000FD840000}"/>
    <cellStyle name="Normal 4 4 13" xfId="15096" xr:uid="{00000000-0005-0000-0000-0000FE840000}"/>
    <cellStyle name="Normal 4 4 13 2" xfId="15097" xr:uid="{00000000-0005-0000-0000-0000FF840000}"/>
    <cellStyle name="Normal 4 4 14" xfId="15098" xr:uid="{00000000-0005-0000-0000-000000850000}"/>
    <cellStyle name="Normal 4 4 14 2" xfId="15099" xr:uid="{00000000-0005-0000-0000-000001850000}"/>
    <cellStyle name="Normal 4 4 15" xfId="15100" xr:uid="{00000000-0005-0000-0000-000002850000}"/>
    <cellStyle name="Normal 4 4 2" xfId="15101" xr:uid="{00000000-0005-0000-0000-000003850000}"/>
    <cellStyle name="Normal 4 4 2 10" xfId="15102" xr:uid="{00000000-0005-0000-0000-000004850000}"/>
    <cellStyle name="Normal 4 4 2 10 2" xfId="15103" xr:uid="{00000000-0005-0000-0000-000005850000}"/>
    <cellStyle name="Normal 4 4 2 10 2 2" xfId="15104" xr:uid="{00000000-0005-0000-0000-000006850000}"/>
    <cellStyle name="Normal 4 4 2 10 3" xfId="15105" xr:uid="{00000000-0005-0000-0000-000007850000}"/>
    <cellStyle name="Normal 4 4 2 11" xfId="15106" xr:uid="{00000000-0005-0000-0000-000008850000}"/>
    <cellStyle name="Normal 4 4 2 11 2" xfId="15107" xr:uid="{00000000-0005-0000-0000-000009850000}"/>
    <cellStyle name="Normal 4 4 2 12" xfId="15108" xr:uid="{00000000-0005-0000-0000-00000A850000}"/>
    <cellStyle name="Normal 4 4 2 12 2" xfId="15109" xr:uid="{00000000-0005-0000-0000-00000B850000}"/>
    <cellStyle name="Normal 4 4 2 13" xfId="15110" xr:uid="{00000000-0005-0000-0000-00000C850000}"/>
    <cellStyle name="Normal 4 4 2 13 2" xfId="15111" xr:uid="{00000000-0005-0000-0000-00000D850000}"/>
    <cellStyle name="Normal 4 4 2 14" xfId="15112" xr:uid="{00000000-0005-0000-0000-00000E850000}"/>
    <cellStyle name="Normal 4 4 2 2" xfId="15113" xr:uid="{00000000-0005-0000-0000-00000F850000}"/>
    <cellStyle name="Normal 4 4 2 2 2" xfId="15114" xr:uid="{00000000-0005-0000-0000-000010850000}"/>
    <cellStyle name="Normal 4 4 2 2 2 2" xfId="15115" xr:uid="{00000000-0005-0000-0000-000011850000}"/>
    <cellStyle name="Normal 4 4 2 2 2 2 2" xfId="15116" xr:uid="{00000000-0005-0000-0000-000012850000}"/>
    <cellStyle name="Normal 4 4 2 2 2 2 2 2" xfId="15117" xr:uid="{00000000-0005-0000-0000-000013850000}"/>
    <cellStyle name="Normal 4 4 2 2 2 2 3" xfId="15118" xr:uid="{00000000-0005-0000-0000-000014850000}"/>
    <cellStyle name="Normal 4 4 2 2 2 3" xfId="15119" xr:uid="{00000000-0005-0000-0000-000015850000}"/>
    <cellStyle name="Normal 4 4 2 2 2 3 2" xfId="15120" xr:uid="{00000000-0005-0000-0000-000016850000}"/>
    <cellStyle name="Normal 4 4 2 2 2 4" xfId="15121" xr:uid="{00000000-0005-0000-0000-000017850000}"/>
    <cellStyle name="Normal 4 4 2 2 2 4 2" xfId="15122" xr:uid="{00000000-0005-0000-0000-000018850000}"/>
    <cellStyle name="Normal 4 4 2 2 2 5" xfId="15123" xr:uid="{00000000-0005-0000-0000-000019850000}"/>
    <cellStyle name="Normal 4 4 2 2 2 5 2" xfId="15124" xr:uid="{00000000-0005-0000-0000-00001A850000}"/>
    <cellStyle name="Normal 4 4 2 2 2 6" xfId="15125" xr:uid="{00000000-0005-0000-0000-00001B850000}"/>
    <cellStyle name="Normal 4 4 2 2 3" xfId="15126" xr:uid="{00000000-0005-0000-0000-00001C850000}"/>
    <cellStyle name="Normal 4 4 2 2 3 2" xfId="15127" xr:uid="{00000000-0005-0000-0000-00001D850000}"/>
    <cellStyle name="Normal 4 4 2 2 3 2 2" xfId="15128" xr:uid="{00000000-0005-0000-0000-00001E850000}"/>
    <cellStyle name="Normal 4 4 2 2 3 3" xfId="15129" xr:uid="{00000000-0005-0000-0000-00001F850000}"/>
    <cellStyle name="Normal 4 4 2 2 3 3 2" xfId="15130" xr:uid="{00000000-0005-0000-0000-000020850000}"/>
    <cellStyle name="Normal 4 4 2 2 3 4" xfId="15131" xr:uid="{00000000-0005-0000-0000-000021850000}"/>
    <cellStyle name="Normal 4 4 2 2 4" xfId="15132" xr:uid="{00000000-0005-0000-0000-000022850000}"/>
    <cellStyle name="Normal 4 4 2 2 4 2" xfId="15133" xr:uid="{00000000-0005-0000-0000-000023850000}"/>
    <cellStyle name="Normal 4 4 2 2 4 2 2" xfId="15134" xr:uid="{00000000-0005-0000-0000-000024850000}"/>
    <cellStyle name="Normal 4 4 2 2 4 3" xfId="15135" xr:uid="{00000000-0005-0000-0000-000025850000}"/>
    <cellStyle name="Normal 4 4 2 2 5" xfId="15136" xr:uid="{00000000-0005-0000-0000-000026850000}"/>
    <cellStyle name="Normal 4 4 2 2 5 2" xfId="15137" xr:uid="{00000000-0005-0000-0000-000027850000}"/>
    <cellStyle name="Normal 4 4 2 2 6" xfId="15138" xr:uid="{00000000-0005-0000-0000-000028850000}"/>
    <cellStyle name="Normal 4 4 2 2 6 2" xfId="15139" xr:uid="{00000000-0005-0000-0000-000029850000}"/>
    <cellStyle name="Normal 4 4 2 2 7" xfId="15140" xr:uid="{00000000-0005-0000-0000-00002A850000}"/>
    <cellStyle name="Normal 4 4 2 3" xfId="15141" xr:uid="{00000000-0005-0000-0000-00002B850000}"/>
    <cellStyle name="Normal 4 4 2 3 2" xfId="15142" xr:uid="{00000000-0005-0000-0000-00002C850000}"/>
    <cellStyle name="Normal 4 4 2 3 2 2" xfId="15143" xr:uid="{00000000-0005-0000-0000-00002D850000}"/>
    <cellStyle name="Normal 4 4 2 3 2 2 2" xfId="15144" xr:uid="{00000000-0005-0000-0000-00002E850000}"/>
    <cellStyle name="Normal 4 4 2 3 2 2 2 2" xfId="15145" xr:uid="{00000000-0005-0000-0000-00002F850000}"/>
    <cellStyle name="Normal 4 4 2 3 2 2 3" xfId="15146" xr:uid="{00000000-0005-0000-0000-000030850000}"/>
    <cellStyle name="Normal 4 4 2 3 2 3" xfId="15147" xr:uid="{00000000-0005-0000-0000-000031850000}"/>
    <cellStyle name="Normal 4 4 2 3 2 3 2" xfId="15148" xr:uid="{00000000-0005-0000-0000-000032850000}"/>
    <cellStyle name="Normal 4 4 2 3 2 4" xfId="15149" xr:uid="{00000000-0005-0000-0000-000033850000}"/>
    <cellStyle name="Normal 4 4 2 3 2 4 2" xfId="15150" xr:uid="{00000000-0005-0000-0000-000034850000}"/>
    <cellStyle name="Normal 4 4 2 3 2 5" xfId="15151" xr:uid="{00000000-0005-0000-0000-000035850000}"/>
    <cellStyle name="Normal 4 4 2 3 3" xfId="15152" xr:uid="{00000000-0005-0000-0000-000036850000}"/>
    <cellStyle name="Normal 4 4 2 3 3 2" xfId="15153" xr:uid="{00000000-0005-0000-0000-000037850000}"/>
    <cellStyle name="Normal 4 4 2 3 3 2 2" xfId="15154" xr:uid="{00000000-0005-0000-0000-000038850000}"/>
    <cellStyle name="Normal 4 4 2 3 3 3" xfId="15155" xr:uid="{00000000-0005-0000-0000-000039850000}"/>
    <cellStyle name="Normal 4 4 2 3 3 3 2" xfId="15156" xr:uid="{00000000-0005-0000-0000-00003A850000}"/>
    <cellStyle name="Normal 4 4 2 3 3 4" xfId="15157" xr:uid="{00000000-0005-0000-0000-00003B850000}"/>
    <cellStyle name="Normal 4 4 2 3 4" xfId="15158" xr:uid="{00000000-0005-0000-0000-00003C850000}"/>
    <cellStyle name="Normal 4 4 2 3 4 2" xfId="15159" xr:uid="{00000000-0005-0000-0000-00003D850000}"/>
    <cellStyle name="Normal 4 4 2 3 4 2 2" xfId="15160" xr:uid="{00000000-0005-0000-0000-00003E850000}"/>
    <cellStyle name="Normal 4 4 2 3 4 3" xfId="15161" xr:uid="{00000000-0005-0000-0000-00003F850000}"/>
    <cellStyle name="Normal 4 4 2 3 5" xfId="15162" xr:uid="{00000000-0005-0000-0000-000040850000}"/>
    <cellStyle name="Normal 4 4 2 3 5 2" xfId="15163" xr:uid="{00000000-0005-0000-0000-000041850000}"/>
    <cellStyle name="Normal 4 4 2 3 6" xfId="15164" xr:uid="{00000000-0005-0000-0000-000042850000}"/>
    <cellStyle name="Normal 4 4 2 3 6 2" xfId="15165" xr:uid="{00000000-0005-0000-0000-000043850000}"/>
    <cellStyle name="Normal 4 4 2 3 7" xfId="15166" xr:uid="{00000000-0005-0000-0000-000044850000}"/>
    <cellStyle name="Normal 4 4 2 4" xfId="15167" xr:uid="{00000000-0005-0000-0000-000045850000}"/>
    <cellStyle name="Normal 4 4 2 4 2" xfId="15168" xr:uid="{00000000-0005-0000-0000-000046850000}"/>
    <cellStyle name="Normal 4 4 2 4 2 2" xfId="15169" xr:uid="{00000000-0005-0000-0000-000047850000}"/>
    <cellStyle name="Normal 4 4 2 4 2 2 2" xfId="15170" xr:uid="{00000000-0005-0000-0000-000048850000}"/>
    <cellStyle name="Normal 4 4 2 4 2 2 2 2" xfId="15171" xr:uid="{00000000-0005-0000-0000-000049850000}"/>
    <cellStyle name="Normal 4 4 2 4 2 2 3" xfId="15172" xr:uid="{00000000-0005-0000-0000-00004A850000}"/>
    <cellStyle name="Normal 4 4 2 4 2 3" xfId="15173" xr:uid="{00000000-0005-0000-0000-00004B850000}"/>
    <cellStyle name="Normal 4 4 2 4 2 3 2" xfId="15174" xr:uid="{00000000-0005-0000-0000-00004C850000}"/>
    <cellStyle name="Normal 4 4 2 4 2 4" xfId="15175" xr:uid="{00000000-0005-0000-0000-00004D850000}"/>
    <cellStyle name="Normal 4 4 2 4 2 4 2" xfId="15176" xr:uid="{00000000-0005-0000-0000-00004E850000}"/>
    <cellStyle name="Normal 4 4 2 4 2 5" xfId="15177" xr:uid="{00000000-0005-0000-0000-00004F850000}"/>
    <cellStyle name="Normal 4 4 2 4 3" xfId="15178" xr:uid="{00000000-0005-0000-0000-000050850000}"/>
    <cellStyle name="Normal 4 4 2 4 3 2" xfId="15179" xr:uid="{00000000-0005-0000-0000-000051850000}"/>
    <cellStyle name="Normal 4 4 2 4 3 2 2" xfId="15180" xr:uid="{00000000-0005-0000-0000-000052850000}"/>
    <cellStyle name="Normal 4 4 2 4 3 3" xfId="15181" xr:uid="{00000000-0005-0000-0000-000053850000}"/>
    <cellStyle name="Normal 4 4 2 4 3 3 2" xfId="15182" xr:uid="{00000000-0005-0000-0000-000054850000}"/>
    <cellStyle name="Normal 4 4 2 4 3 4" xfId="15183" xr:uid="{00000000-0005-0000-0000-000055850000}"/>
    <cellStyle name="Normal 4 4 2 4 4" xfId="15184" xr:uid="{00000000-0005-0000-0000-000056850000}"/>
    <cellStyle name="Normal 4 4 2 4 4 2" xfId="15185" xr:uid="{00000000-0005-0000-0000-000057850000}"/>
    <cellStyle name="Normal 4 4 2 4 4 2 2" xfId="15186" xr:uid="{00000000-0005-0000-0000-000058850000}"/>
    <cellStyle name="Normal 4 4 2 4 4 3" xfId="15187" xr:uid="{00000000-0005-0000-0000-000059850000}"/>
    <cellStyle name="Normal 4 4 2 4 5" xfId="15188" xr:uid="{00000000-0005-0000-0000-00005A850000}"/>
    <cellStyle name="Normal 4 4 2 4 5 2" xfId="15189" xr:uid="{00000000-0005-0000-0000-00005B850000}"/>
    <cellStyle name="Normal 4 4 2 4 6" xfId="15190" xr:uid="{00000000-0005-0000-0000-00005C850000}"/>
    <cellStyle name="Normal 4 4 2 5" xfId="15191" xr:uid="{00000000-0005-0000-0000-00005D850000}"/>
    <cellStyle name="Normal 4 4 2 5 2" xfId="15192" xr:uid="{00000000-0005-0000-0000-00005E850000}"/>
    <cellStyle name="Normal 4 4 2 5 2 2" xfId="15193" xr:uid="{00000000-0005-0000-0000-00005F850000}"/>
    <cellStyle name="Normal 4 4 2 5 2 2 2" xfId="15194" xr:uid="{00000000-0005-0000-0000-000060850000}"/>
    <cellStyle name="Normal 4 4 2 5 2 3" xfId="15195" xr:uid="{00000000-0005-0000-0000-000061850000}"/>
    <cellStyle name="Normal 4 4 2 5 3" xfId="15196" xr:uid="{00000000-0005-0000-0000-000062850000}"/>
    <cellStyle name="Normal 4 4 2 5 3 2" xfId="15197" xr:uid="{00000000-0005-0000-0000-000063850000}"/>
    <cellStyle name="Normal 4 4 2 5 4" xfId="15198" xr:uid="{00000000-0005-0000-0000-000064850000}"/>
    <cellStyle name="Normal 4 4 2 5 4 2" xfId="15199" xr:uid="{00000000-0005-0000-0000-000065850000}"/>
    <cellStyle name="Normal 4 4 2 5 5" xfId="15200" xr:uid="{00000000-0005-0000-0000-000066850000}"/>
    <cellStyle name="Normal 4 4 2 6" xfId="15201" xr:uid="{00000000-0005-0000-0000-000067850000}"/>
    <cellStyle name="Normal 4 4 2 6 2" xfId="15202" xr:uid="{00000000-0005-0000-0000-000068850000}"/>
    <cellStyle name="Normal 4 4 2 6 2 2" xfId="15203" xr:uid="{00000000-0005-0000-0000-000069850000}"/>
    <cellStyle name="Normal 4 4 2 6 2 2 2" xfId="15204" xr:uid="{00000000-0005-0000-0000-00006A850000}"/>
    <cellStyle name="Normal 4 4 2 6 2 3" xfId="15205" xr:uid="{00000000-0005-0000-0000-00006B850000}"/>
    <cellStyle name="Normal 4 4 2 6 3" xfId="15206" xr:uid="{00000000-0005-0000-0000-00006C850000}"/>
    <cellStyle name="Normal 4 4 2 6 3 2" xfId="15207" xr:uid="{00000000-0005-0000-0000-00006D850000}"/>
    <cellStyle name="Normal 4 4 2 6 4" xfId="15208" xr:uid="{00000000-0005-0000-0000-00006E850000}"/>
    <cellStyle name="Normal 4 4 2 6 4 2" xfId="15209" xr:uid="{00000000-0005-0000-0000-00006F850000}"/>
    <cellStyle name="Normal 4 4 2 6 5" xfId="15210" xr:uid="{00000000-0005-0000-0000-000070850000}"/>
    <cellStyle name="Normal 4 4 2 7" xfId="15211" xr:uid="{00000000-0005-0000-0000-000071850000}"/>
    <cellStyle name="Normal 4 4 2 7 2" xfId="15212" xr:uid="{00000000-0005-0000-0000-000072850000}"/>
    <cellStyle name="Normal 4 4 2 7 2 2" xfId="15213" xr:uid="{00000000-0005-0000-0000-000073850000}"/>
    <cellStyle name="Normal 4 4 2 7 3" xfId="15214" xr:uid="{00000000-0005-0000-0000-000074850000}"/>
    <cellStyle name="Normal 4 4 2 7 3 2" xfId="15215" xr:uid="{00000000-0005-0000-0000-000075850000}"/>
    <cellStyle name="Normal 4 4 2 7 4" xfId="15216" xr:uid="{00000000-0005-0000-0000-000076850000}"/>
    <cellStyle name="Normal 4 4 2 8" xfId="15217" xr:uid="{00000000-0005-0000-0000-000077850000}"/>
    <cellStyle name="Normal 4 4 2 8 2" xfId="15218" xr:uid="{00000000-0005-0000-0000-000078850000}"/>
    <cellStyle name="Normal 4 4 2 8 2 2" xfId="15219" xr:uid="{00000000-0005-0000-0000-000079850000}"/>
    <cellStyle name="Normal 4 4 2 8 3" xfId="15220" xr:uid="{00000000-0005-0000-0000-00007A850000}"/>
    <cellStyle name="Normal 4 4 2 8 3 2" xfId="15221" xr:uid="{00000000-0005-0000-0000-00007B850000}"/>
    <cellStyle name="Normal 4 4 2 8 4" xfId="15222" xr:uid="{00000000-0005-0000-0000-00007C850000}"/>
    <cellStyle name="Normal 4 4 2 9" xfId="15223" xr:uid="{00000000-0005-0000-0000-00007D850000}"/>
    <cellStyle name="Normal 4 4 2 9 2" xfId="15224" xr:uid="{00000000-0005-0000-0000-00007E850000}"/>
    <cellStyle name="Normal 4 4 2 9 2 2" xfId="15225" xr:uid="{00000000-0005-0000-0000-00007F850000}"/>
    <cellStyle name="Normal 4 4 2 9 3" xfId="15226" xr:uid="{00000000-0005-0000-0000-000080850000}"/>
    <cellStyle name="Normal 4 4 3" xfId="15227" xr:uid="{00000000-0005-0000-0000-000081850000}"/>
    <cellStyle name="Normal 4 4 3 2" xfId="15228" xr:uid="{00000000-0005-0000-0000-000082850000}"/>
    <cellStyle name="Normal 4 4 3 2 2" xfId="15229" xr:uid="{00000000-0005-0000-0000-000083850000}"/>
    <cellStyle name="Normal 4 4 3 2 2 2" xfId="15230" xr:uid="{00000000-0005-0000-0000-000084850000}"/>
    <cellStyle name="Normal 4 4 3 2 2 2 2" xfId="15231" xr:uid="{00000000-0005-0000-0000-000085850000}"/>
    <cellStyle name="Normal 4 4 3 2 2 3" xfId="15232" xr:uid="{00000000-0005-0000-0000-000086850000}"/>
    <cellStyle name="Normal 4 4 3 2 3" xfId="15233" xr:uid="{00000000-0005-0000-0000-000087850000}"/>
    <cellStyle name="Normal 4 4 3 2 3 2" xfId="15234" xr:uid="{00000000-0005-0000-0000-000088850000}"/>
    <cellStyle name="Normal 4 4 3 2 4" xfId="15235" xr:uid="{00000000-0005-0000-0000-000089850000}"/>
    <cellStyle name="Normal 4 4 3 2 4 2" xfId="15236" xr:uid="{00000000-0005-0000-0000-00008A850000}"/>
    <cellStyle name="Normal 4 4 3 2 5" xfId="15237" xr:uid="{00000000-0005-0000-0000-00008B850000}"/>
    <cellStyle name="Normal 4 4 3 2 5 2" xfId="15238" xr:uid="{00000000-0005-0000-0000-00008C850000}"/>
    <cellStyle name="Normal 4 4 3 2 6" xfId="15239" xr:uid="{00000000-0005-0000-0000-00008D850000}"/>
    <cellStyle name="Normal 4 4 3 3" xfId="15240" xr:uid="{00000000-0005-0000-0000-00008E850000}"/>
    <cellStyle name="Normal 4 4 3 3 2" xfId="15241" xr:uid="{00000000-0005-0000-0000-00008F850000}"/>
    <cellStyle name="Normal 4 4 3 3 2 2" xfId="15242" xr:uid="{00000000-0005-0000-0000-000090850000}"/>
    <cellStyle name="Normal 4 4 3 3 3" xfId="15243" xr:uid="{00000000-0005-0000-0000-000091850000}"/>
    <cellStyle name="Normal 4 4 3 3 3 2" xfId="15244" xr:uid="{00000000-0005-0000-0000-000092850000}"/>
    <cellStyle name="Normal 4 4 3 3 4" xfId="15245" xr:uid="{00000000-0005-0000-0000-000093850000}"/>
    <cellStyle name="Normal 4 4 3 4" xfId="15246" xr:uid="{00000000-0005-0000-0000-000094850000}"/>
    <cellStyle name="Normal 4 4 3 4 2" xfId="15247" xr:uid="{00000000-0005-0000-0000-000095850000}"/>
    <cellStyle name="Normal 4 4 3 4 2 2" xfId="15248" xr:uid="{00000000-0005-0000-0000-000096850000}"/>
    <cellStyle name="Normal 4 4 3 4 3" xfId="15249" xr:uid="{00000000-0005-0000-0000-000097850000}"/>
    <cellStyle name="Normal 4 4 3 5" xfId="15250" xr:uid="{00000000-0005-0000-0000-000098850000}"/>
    <cellStyle name="Normal 4 4 3 5 2" xfId="15251" xr:uid="{00000000-0005-0000-0000-000099850000}"/>
    <cellStyle name="Normal 4 4 3 6" xfId="15252" xr:uid="{00000000-0005-0000-0000-00009A850000}"/>
    <cellStyle name="Normal 4 4 3 6 2" xfId="15253" xr:uid="{00000000-0005-0000-0000-00009B850000}"/>
    <cellStyle name="Normal 4 4 3 7" xfId="15254" xr:uid="{00000000-0005-0000-0000-00009C850000}"/>
    <cellStyle name="Normal 4 4 4" xfId="15255" xr:uid="{00000000-0005-0000-0000-00009D850000}"/>
    <cellStyle name="Normal 4 4 4 2" xfId="15256" xr:uid="{00000000-0005-0000-0000-00009E850000}"/>
    <cellStyle name="Normal 4 4 4 2 2" xfId="15257" xr:uid="{00000000-0005-0000-0000-00009F850000}"/>
    <cellStyle name="Normal 4 4 4 2 2 2" xfId="15258" xr:uid="{00000000-0005-0000-0000-0000A0850000}"/>
    <cellStyle name="Normal 4 4 4 2 2 2 2" xfId="15259" xr:uid="{00000000-0005-0000-0000-0000A1850000}"/>
    <cellStyle name="Normal 4 4 4 2 2 3" xfId="15260" xr:uid="{00000000-0005-0000-0000-0000A2850000}"/>
    <cellStyle name="Normal 4 4 4 2 3" xfId="15261" xr:uid="{00000000-0005-0000-0000-0000A3850000}"/>
    <cellStyle name="Normal 4 4 4 2 3 2" xfId="15262" xr:uid="{00000000-0005-0000-0000-0000A4850000}"/>
    <cellStyle name="Normal 4 4 4 2 4" xfId="15263" xr:uid="{00000000-0005-0000-0000-0000A5850000}"/>
    <cellStyle name="Normal 4 4 4 2 4 2" xfId="15264" xr:uid="{00000000-0005-0000-0000-0000A6850000}"/>
    <cellStyle name="Normal 4 4 4 2 5" xfId="15265" xr:uid="{00000000-0005-0000-0000-0000A7850000}"/>
    <cellStyle name="Normal 4 4 4 3" xfId="15266" xr:uid="{00000000-0005-0000-0000-0000A8850000}"/>
    <cellStyle name="Normal 4 4 4 3 2" xfId="15267" xr:uid="{00000000-0005-0000-0000-0000A9850000}"/>
    <cellStyle name="Normal 4 4 4 3 2 2" xfId="15268" xr:uid="{00000000-0005-0000-0000-0000AA850000}"/>
    <cellStyle name="Normal 4 4 4 3 3" xfId="15269" xr:uid="{00000000-0005-0000-0000-0000AB850000}"/>
    <cellStyle name="Normal 4 4 4 3 3 2" xfId="15270" xr:uid="{00000000-0005-0000-0000-0000AC850000}"/>
    <cellStyle name="Normal 4 4 4 3 4" xfId="15271" xr:uid="{00000000-0005-0000-0000-0000AD850000}"/>
    <cellStyle name="Normal 4 4 4 4" xfId="15272" xr:uid="{00000000-0005-0000-0000-0000AE850000}"/>
    <cellStyle name="Normal 4 4 4 4 2" xfId="15273" xr:uid="{00000000-0005-0000-0000-0000AF850000}"/>
    <cellStyle name="Normal 4 4 4 4 2 2" xfId="15274" xr:uid="{00000000-0005-0000-0000-0000B0850000}"/>
    <cellStyle name="Normal 4 4 4 4 3" xfId="15275" xr:uid="{00000000-0005-0000-0000-0000B1850000}"/>
    <cellStyle name="Normal 4 4 4 5" xfId="15276" xr:uid="{00000000-0005-0000-0000-0000B2850000}"/>
    <cellStyle name="Normal 4 4 4 5 2" xfId="15277" xr:uid="{00000000-0005-0000-0000-0000B3850000}"/>
    <cellStyle name="Normal 4 4 4 6" xfId="15278" xr:uid="{00000000-0005-0000-0000-0000B4850000}"/>
    <cellStyle name="Normal 4 4 4 6 2" xfId="15279" xr:uid="{00000000-0005-0000-0000-0000B5850000}"/>
    <cellStyle name="Normal 4 4 4 7" xfId="15280" xr:uid="{00000000-0005-0000-0000-0000B6850000}"/>
    <cellStyle name="Normal 4 4 5" xfId="15281" xr:uid="{00000000-0005-0000-0000-0000B7850000}"/>
    <cellStyle name="Normal 4 4 5 2" xfId="15282" xr:uid="{00000000-0005-0000-0000-0000B8850000}"/>
    <cellStyle name="Normal 4 4 5 2 2" xfId="15283" xr:uid="{00000000-0005-0000-0000-0000B9850000}"/>
    <cellStyle name="Normal 4 4 5 2 2 2" xfId="15284" xr:uid="{00000000-0005-0000-0000-0000BA850000}"/>
    <cellStyle name="Normal 4 4 5 2 2 2 2" xfId="15285" xr:uid="{00000000-0005-0000-0000-0000BB850000}"/>
    <cellStyle name="Normal 4 4 5 2 2 3" xfId="15286" xr:uid="{00000000-0005-0000-0000-0000BC850000}"/>
    <cellStyle name="Normal 4 4 5 2 3" xfId="15287" xr:uid="{00000000-0005-0000-0000-0000BD850000}"/>
    <cellStyle name="Normal 4 4 5 2 3 2" xfId="15288" xr:uid="{00000000-0005-0000-0000-0000BE850000}"/>
    <cellStyle name="Normal 4 4 5 2 4" xfId="15289" xr:uid="{00000000-0005-0000-0000-0000BF850000}"/>
    <cellStyle name="Normal 4 4 5 2 4 2" xfId="15290" xr:uid="{00000000-0005-0000-0000-0000C0850000}"/>
    <cellStyle name="Normal 4 4 5 2 5" xfId="15291" xr:uid="{00000000-0005-0000-0000-0000C1850000}"/>
    <cellStyle name="Normal 4 4 5 3" xfId="15292" xr:uid="{00000000-0005-0000-0000-0000C2850000}"/>
    <cellStyle name="Normal 4 4 5 3 2" xfId="15293" xr:uid="{00000000-0005-0000-0000-0000C3850000}"/>
    <cellStyle name="Normal 4 4 5 3 2 2" xfId="15294" xr:uid="{00000000-0005-0000-0000-0000C4850000}"/>
    <cellStyle name="Normal 4 4 5 3 3" xfId="15295" xr:uid="{00000000-0005-0000-0000-0000C5850000}"/>
    <cellStyle name="Normal 4 4 5 3 3 2" xfId="15296" xr:uid="{00000000-0005-0000-0000-0000C6850000}"/>
    <cellStyle name="Normal 4 4 5 3 4" xfId="15297" xr:uid="{00000000-0005-0000-0000-0000C7850000}"/>
    <cellStyle name="Normal 4 4 5 4" xfId="15298" xr:uid="{00000000-0005-0000-0000-0000C8850000}"/>
    <cellStyle name="Normal 4 4 5 4 2" xfId="15299" xr:uid="{00000000-0005-0000-0000-0000C9850000}"/>
    <cellStyle name="Normal 4 4 5 4 2 2" xfId="15300" xr:uid="{00000000-0005-0000-0000-0000CA850000}"/>
    <cellStyle name="Normal 4 4 5 4 3" xfId="15301" xr:uid="{00000000-0005-0000-0000-0000CB850000}"/>
    <cellStyle name="Normal 4 4 5 5" xfId="15302" xr:uid="{00000000-0005-0000-0000-0000CC850000}"/>
    <cellStyle name="Normal 4 4 5 5 2" xfId="15303" xr:uid="{00000000-0005-0000-0000-0000CD850000}"/>
    <cellStyle name="Normal 4 4 5 6" xfId="15304" xr:uid="{00000000-0005-0000-0000-0000CE850000}"/>
    <cellStyle name="Normal 4 4 6" xfId="15305" xr:uid="{00000000-0005-0000-0000-0000CF850000}"/>
    <cellStyle name="Normal 4 4 6 2" xfId="15306" xr:uid="{00000000-0005-0000-0000-0000D0850000}"/>
    <cellStyle name="Normal 4 4 6 2 2" xfId="15307" xr:uid="{00000000-0005-0000-0000-0000D1850000}"/>
    <cellStyle name="Normal 4 4 6 2 2 2" xfId="15308" xr:uid="{00000000-0005-0000-0000-0000D2850000}"/>
    <cellStyle name="Normal 4 4 6 2 3" xfId="15309" xr:uid="{00000000-0005-0000-0000-0000D3850000}"/>
    <cellStyle name="Normal 4 4 6 3" xfId="15310" xr:uid="{00000000-0005-0000-0000-0000D4850000}"/>
    <cellStyle name="Normal 4 4 6 3 2" xfId="15311" xr:uid="{00000000-0005-0000-0000-0000D5850000}"/>
    <cellStyle name="Normal 4 4 6 4" xfId="15312" xr:uid="{00000000-0005-0000-0000-0000D6850000}"/>
    <cellStyle name="Normal 4 4 6 4 2" xfId="15313" xr:uid="{00000000-0005-0000-0000-0000D7850000}"/>
    <cellStyle name="Normal 4 4 6 5" xfId="15314" xr:uid="{00000000-0005-0000-0000-0000D8850000}"/>
    <cellStyle name="Normal 4 4 7" xfId="15315" xr:uid="{00000000-0005-0000-0000-0000D9850000}"/>
    <cellStyle name="Normal 4 4 7 2" xfId="15316" xr:uid="{00000000-0005-0000-0000-0000DA850000}"/>
    <cellStyle name="Normal 4 4 7 2 2" xfId="15317" xr:uid="{00000000-0005-0000-0000-0000DB850000}"/>
    <cellStyle name="Normal 4 4 7 2 2 2" xfId="15318" xr:uid="{00000000-0005-0000-0000-0000DC850000}"/>
    <cellStyle name="Normal 4 4 7 2 3" xfId="15319" xr:uid="{00000000-0005-0000-0000-0000DD850000}"/>
    <cellStyle name="Normal 4 4 7 3" xfId="15320" xr:uid="{00000000-0005-0000-0000-0000DE850000}"/>
    <cellStyle name="Normal 4 4 7 3 2" xfId="15321" xr:uid="{00000000-0005-0000-0000-0000DF850000}"/>
    <cellStyle name="Normal 4 4 7 4" xfId="15322" xr:uid="{00000000-0005-0000-0000-0000E0850000}"/>
    <cellStyle name="Normal 4 4 7 4 2" xfId="15323" xr:uid="{00000000-0005-0000-0000-0000E1850000}"/>
    <cellStyle name="Normal 4 4 7 5" xfId="15324" xr:uid="{00000000-0005-0000-0000-0000E2850000}"/>
    <cellStyle name="Normal 4 4 8" xfId="15325" xr:uid="{00000000-0005-0000-0000-0000E3850000}"/>
    <cellStyle name="Normal 4 4 8 2" xfId="15326" xr:uid="{00000000-0005-0000-0000-0000E4850000}"/>
    <cellStyle name="Normal 4 4 8 2 2" xfId="15327" xr:uid="{00000000-0005-0000-0000-0000E5850000}"/>
    <cellStyle name="Normal 4 4 8 3" xfId="15328" xr:uid="{00000000-0005-0000-0000-0000E6850000}"/>
    <cellStyle name="Normal 4 4 8 3 2" xfId="15329" xr:uid="{00000000-0005-0000-0000-0000E7850000}"/>
    <cellStyle name="Normal 4 4 8 4" xfId="15330" xr:uid="{00000000-0005-0000-0000-0000E8850000}"/>
    <cellStyle name="Normal 4 4 9" xfId="15331" xr:uid="{00000000-0005-0000-0000-0000E9850000}"/>
    <cellStyle name="Normal 4 4 9 2" xfId="15332" xr:uid="{00000000-0005-0000-0000-0000EA850000}"/>
    <cellStyle name="Normal 4 4 9 2 2" xfId="15333" xr:uid="{00000000-0005-0000-0000-0000EB850000}"/>
    <cellStyle name="Normal 4 4 9 3" xfId="15334" xr:uid="{00000000-0005-0000-0000-0000EC850000}"/>
    <cellStyle name="Normal 4 4 9 3 2" xfId="15335" xr:uid="{00000000-0005-0000-0000-0000ED850000}"/>
    <cellStyle name="Normal 4 4 9 4" xfId="15336" xr:uid="{00000000-0005-0000-0000-0000EE850000}"/>
    <cellStyle name="Normal 4 5" xfId="15337" xr:uid="{00000000-0005-0000-0000-0000EF850000}"/>
    <cellStyle name="Normal 4 5 10" xfId="15338" xr:uid="{00000000-0005-0000-0000-0000F0850000}"/>
    <cellStyle name="Normal 4 5 10 2" xfId="15339" xr:uid="{00000000-0005-0000-0000-0000F1850000}"/>
    <cellStyle name="Normal 4 5 10 2 2" xfId="15340" xr:uid="{00000000-0005-0000-0000-0000F2850000}"/>
    <cellStyle name="Normal 4 5 10 3" xfId="15341" xr:uid="{00000000-0005-0000-0000-0000F3850000}"/>
    <cellStyle name="Normal 4 5 11" xfId="15342" xr:uid="{00000000-0005-0000-0000-0000F4850000}"/>
    <cellStyle name="Normal 4 5 11 2" xfId="15343" xr:uid="{00000000-0005-0000-0000-0000F5850000}"/>
    <cellStyle name="Normal 4 5 11 2 2" xfId="15344" xr:uid="{00000000-0005-0000-0000-0000F6850000}"/>
    <cellStyle name="Normal 4 5 11 3" xfId="15345" xr:uid="{00000000-0005-0000-0000-0000F7850000}"/>
    <cellStyle name="Normal 4 5 12" xfId="15346" xr:uid="{00000000-0005-0000-0000-0000F8850000}"/>
    <cellStyle name="Normal 4 5 12 2" xfId="15347" xr:uid="{00000000-0005-0000-0000-0000F9850000}"/>
    <cellStyle name="Normal 4 5 13" xfId="15348" xr:uid="{00000000-0005-0000-0000-0000FA850000}"/>
    <cellStyle name="Normal 4 5 13 2" xfId="15349" xr:uid="{00000000-0005-0000-0000-0000FB850000}"/>
    <cellStyle name="Normal 4 5 14" xfId="15350" xr:uid="{00000000-0005-0000-0000-0000FC850000}"/>
    <cellStyle name="Normal 4 5 14 2" xfId="15351" xr:uid="{00000000-0005-0000-0000-0000FD850000}"/>
    <cellStyle name="Normal 4 5 15" xfId="15352" xr:uid="{00000000-0005-0000-0000-0000FE850000}"/>
    <cellStyle name="Normal 4 5 2" xfId="15353" xr:uid="{00000000-0005-0000-0000-0000FF850000}"/>
    <cellStyle name="Normal 4 5 2 10" xfId="15354" xr:uid="{00000000-0005-0000-0000-000000860000}"/>
    <cellStyle name="Normal 4 5 2 10 2" xfId="15355" xr:uid="{00000000-0005-0000-0000-000001860000}"/>
    <cellStyle name="Normal 4 5 2 10 2 2" xfId="15356" xr:uid="{00000000-0005-0000-0000-000002860000}"/>
    <cellStyle name="Normal 4 5 2 10 3" xfId="15357" xr:uid="{00000000-0005-0000-0000-000003860000}"/>
    <cellStyle name="Normal 4 5 2 11" xfId="15358" xr:uid="{00000000-0005-0000-0000-000004860000}"/>
    <cellStyle name="Normal 4 5 2 11 2" xfId="15359" xr:uid="{00000000-0005-0000-0000-000005860000}"/>
    <cellStyle name="Normal 4 5 2 12" xfId="15360" xr:uid="{00000000-0005-0000-0000-000006860000}"/>
    <cellStyle name="Normal 4 5 2 12 2" xfId="15361" xr:uid="{00000000-0005-0000-0000-000007860000}"/>
    <cellStyle name="Normal 4 5 2 13" xfId="15362" xr:uid="{00000000-0005-0000-0000-000008860000}"/>
    <cellStyle name="Normal 4 5 2 13 2" xfId="15363" xr:uid="{00000000-0005-0000-0000-000009860000}"/>
    <cellStyle name="Normal 4 5 2 14" xfId="15364" xr:uid="{00000000-0005-0000-0000-00000A860000}"/>
    <cellStyle name="Normal 4 5 2 2" xfId="15365" xr:uid="{00000000-0005-0000-0000-00000B860000}"/>
    <cellStyle name="Normal 4 5 2 2 2" xfId="15366" xr:uid="{00000000-0005-0000-0000-00000C860000}"/>
    <cellStyle name="Normal 4 5 2 2 2 2" xfId="15367" xr:uid="{00000000-0005-0000-0000-00000D860000}"/>
    <cellStyle name="Normal 4 5 2 2 2 2 2" xfId="15368" xr:uid="{00000000-0005-0000-0000-00000E860000}"/>
    <cellStyle name="Normal 4 5 2 2 2 2 2 2" xfId="15369" xr:uid="{00000000-0005-0000-0000-00000F860000}"/>
    <cellStyle name="Normal 4 5 2 2 2 2 3" xfId="15370" xr:uid="{00000000-0005-0000-0000-000010860000}"/>
    <cellStyle name="Normal 4 5 2 2 2 3" xfId="15371" xr:uid="{00000000-0005-0000-0000-000011860000}"/>
    <cellStyle name="Normal 4 5 2 2 2 3 2" xfId="15372" xr:uid="{00000000-0005-0000-0000-000012860000}"/>
    <cellStyle name="Normal 4 5 2 2 2 4" xfId="15373" xr:uid="{00000000-0005-0000-0000-000013860000}"/>
    <cellStyle name="Normal 4 5 2 2 2 4 2" xfId="15374" xr:uid="{00000000-0005-0000-0000-000014860000}"/>
    <cellStyle name="Normal 4 5 2 2 2 5" xfId="15375" xr:uid="{00000000-0005-0000-0000-000015860000}"/>
    <cellStyle name="Normal 4 5 2 2 2 5 2" xfId="15376" xr:uid="{00000000-0005-0000-0000-000016860000}"/>
    <cellStyle name="Normal 4 5 2 2 2 6" xfId="15377" xr:uid="{00000000-0005-0000-0000-000017860000}"/>
    <cellStyle name="Normal 4 5 2 2 3" xfId="15378" xr:uid="{00000000-0005-0000-0000-000018860000}"/>
    <cellStyle name="Normal 4 5 2 2 3 2" xfId="15379" xr:uid="{00000000-0005-0000-0000-000019860000}"/>
    <cellStyle name="Normal 4 5 2 2 3 2 2" xfId="15380" xr:uid="{00000000-0005-0000-0000-00001A860000}"/>
    <cellStyle name="Normal 4 5 2 2 3 3" xfId="15381" xr:uid="{00000000-0005-0000-0000-00001B860000}"/>
    <cellStyle name="Normal 4 5 2 2 3 3 2" xfId="15382" xr:uid="{00000000-0005-0000-0000-00001C860000}"/>
    <cellStyle name="Normal 4 5 2 2 3 4" xfId="15383" xr:uid="{00000000-0005-0000-0000-00001D860000}"/>
    <cellStyle name="Normal 4 5 2 2 4" xfId="15384" xr:uid="{00000000-0005-0000-0000-00001E860000}"/>
    <cellStyle name="Normal 4 5 2 2 4 2" xfId="15385" xr:uid="{00000000-0005-0000-0000-00001F860000}"/>
    <cellStyle name="Normal 4 5 2 2 4 2 2" xfId="15386" xr:uid="{00000000-0005-0000-0000-000020860000}"/>
    <cellStyle name="Normal 4 5 2 2 4 3" xfId="15387" xr:uid="{00000000-0005-0000-0000-000021860000}"/>
    <cellStyle name="Normal 4 5 2 2 5" xfId="15388" xr:uid="{00000000-0005-0000-0000-000022860000}"/>
    <cellStyle name="Normal 4 5 2 2 5 2" xfId="15389" xr:uid="{00000000-0005-0000-0000-000023860000}"/>
    <cellStyle name="Normal 4 5 2 2 6" xfId="15390" xr:uid="{00000000-0005-0000-0000-000024860000}"/>
    <cellStyle name="Normal 4 5 2 2 6 2" xfId="15391" xr:uid="{00000000-0005-0000-0000-000025860000}"/>
    <cellStyle name="Normal 4 5 2 2 7" xfId="15392" xr:uid="{00000000-0005-0000-0000-000026860000}"/>
    <cellStyle name="Normal 4 5 2 3" xfId="15393" xr:uid="{00000000-0005-0000-0000-000027860000}"/>
    <cellStyle name="Normal 4 5 2 3 2" xfId="15394" xr:uid="{00000000-0005-0000-0000-000028860000}"/>
    <cellStyle name="Normal 4 5 2 3 2 2" xfId="15395" xr:uid="{00000000-0005-0000-0000-000029860000}"/>
    <cellStyle name="Normal 4 5 2 3 2 2 2" xfId="15396" xr:uid="{00000000-0005-0000-0000-00002A860000}"/>
    <cellStyle name="Normal 4 5 2 3 2 2 2 2" xfId="15397" xr:uid="{00000000-0005-0000-0000-00002B860000}"/>
    <cellStyle name="Normal 4 5 2 3 2 2 3" xfId="15398" xr:uid="{00000000-0005-0000-0000-00002C860000}"/>
    <cellStyle name="Normal 4 5 2 3 2 3" xfId="15399" xr:uid="{00000000-0005-0000-0000-00002D860000}"/>
    <cellStyle name="Normal 4 5 2 3 2 3 2" xfId="15400" xr:uid="{00000000-0005-0000-0000-00002E860000}"/>
    <cellStyle name="Normal 4 5 2 3 2 4" xfId="15401" xr:uid="{00000000-0005-0000-0000-00002F860000}"/>
    <cellStyle name="Normal 4 5 2 3 2 4 2" xfId="15402" xr:uid="{00000000-0005-0000-0000-000030860000}"/>
    <cellStyle name="Normal 4 5 2 3 2 5" xfId="15403" xr:uid="{00000000-0005-0000-0000-000031860000}"/>
    <cellStyle name="Normal 4 5 2 3 3" xfId="15404" xr:uid="{00000000-0005-0000-0000-000032860000}"/>
    <cellStyle name="Normal 4 5 2 3 3 2" xfId="15405" xr:uid="{00000000-0005-0000-0000-000033860000}"/>
    <cellStyle name="Normal 4 5 2 3 3 2 2" xfId="15406" xr:uid="{00000000-0005-0000-0000-000034860000}"/>
    <cellStyle name="Normal 4 5 2 3 3 3" xfId="15407" xr:uid="{00000000-0005-0000-0000-000035860000}"/>
    <cellStyle name="Normal 4 5 2 3 3 3 2" xfId="15408" xr:uid="{00000000-0005-0000-0000-000036860000}"/>
    <cellStyle name="Normal 4 5 2 3 3 4" xfId="15409" xr:uid="{00000000-0005-0000-0000-000037860000}"/>
    <cellStyle name="Normal 4 5 2 3 4" xfId="15410" xr:uid="{00000000-0005-0000-0000-000038860000}"/>
    <cellStyle name="Normal 4 5 2 3 4 2" xfId="15411" xr:uid="{00000000-0005-0000-0000-000039860000}"/>
    <cellStyle name="Normal 4 5 2 3 4 2 2" xfId="15412" xr:uid="{00000000-0005-0000-0000-00003A860000}"/>
    <cellStyle name="Normal 4 5 2 3 4 3" xfId="15413" xr:uid="{00000000-0005-0000-0000-00003B860000}"/>
    <cellStyle name="Normal 4 5 2 3 5" xfId="15414" xr:uid="{00000000-0005-0000-0000-00003C860000}"/>
    <cellStyle name="Normal 4 5 2 3 5 2" xfId="15415" xr:uid="{00000000-0005-0000-0000-00003D860000}"/>
    <cellStyle name="Normal 4 5 2 3 6" xfId="15416" xr:uid="{00000000-0005-0000-0000-00003E860000}"/>
    <cellStyle name="Normal 4 5 2 3 6 2" xfId="15417" xr:uid="{00000000-0005-0000-0000-00003F860000}"/>
    <cellStyle name="Normal 4 5 2 3 7" xfId="15418" xr:uid="{00000000-0005-0000-0000-000040860000}"/>
    <cellStyle name="Normal 4 5 2 4" xfId="15419" xr:uid="{00000000-0005-0000-0000-000041860000}"/>
    <cellStyle name="Normal 4 5 2 4 2" xfId="15420" xr:uid="{00000000-0005-0000-0000-000042860000}"/>
    <cellStyle name="Normal 4 5 2 4 2 2" xfId="15421" xr:uid="{00000000-0005-0000-0000-000043860000}"/>
    <cellStyle name="Normal 4 5 2 4 2 2 2" xfId="15422" xr:uid="{00000000-0005-0000-0000-000044860000}"/>
    <cellStyle name="Normal 4 5 2 4 2 2 2 2" xfId="15423" xr:uid="{00000000-0005-0000-0000-000045860000}"/>
    <cellStyle name="Normal 4 5 2 4 2 2 3" xfId="15424" xr:uid="{00000000-0005-0000-0000-000046860000}"/>
    <cellStyle name="Normal 4 5 2 4 2 3" xfId="15425" xr:uid="{00000000-0005-0000-0000-000047860000}"/>
    <cellStyle name="Normal 4 5 2 4 2 3 2" xfId="15426" xr:uid="{00000000-0005-0000-0000-000048860000}"/>
    <cellStyle name="Normal 4 5 2 4 2 4" xfId="15427" xr:uid="{00000000-0005-0000-0000-000049860000}"/>
    <cellStyle name="Normal 4 5 2 4 2 4 2" xfId="15428" xr:uid="{00000000-0005-0000-0000-00004A860000}"/>
    <cellStyle name="Normal 4 5 2 4 2 5" xfId="15429" xr:uid="{00000000-0005-0000-0000-00004B860000}"/>
    <cellStyle name="Normal 4 5 2 4 3" xfId="15430" xr:uid="{00000000-0005-0000-0000-00004C860000}"/>
    <cellStyle name="Normal 4 5 2 4 3 2" xfId="15431" xr:uid="{00000000-0005-0000-0000-00004D860000}"/>
    <cellStyle name="Normal 4 5 2 4 3 2 2" xfId="15432" xr:uid="{00000000-0005-0000-0000-00004E860000}"/>
    <cellStyle name="Normal 4 5 2 4 3 3" xfId="15433" xr:uid="{00000000-0005-0000-0000-00004F860000}"/>
    <cellStyle name="Normal 4 5 2 4 3 3 2" xfId="15434" xr:uid="{00000000-0005-0000-0000-000050860000}"/>
    <cellStyle name="Normal 4 5 2 4 3 4" xfId="15435" xr:uid="{00000000-0005-0000-0000-000051860000}"/>
    <cellStyle name="Normal 4 5 2 4 4" xfId="15436" xr:uid="{00000000-0005-0000-0000-000052860000}"/>
    <cellStyle name="Normal 4 5 2 4 4 2" xfId="15437" xr:uid="{00000000-0005-0000-0000-000053860000}"/>
    <cellStyle name="Normal 4 5 2 4 4 2 2" xfId="15438" xr:uid="{00000000-0005-0000-0000-000054860000}"/>
    <cellStyle name="Normal 4 5 2 4 4 3" xfId="15439" xr:uid="{00000000-0005-0000-0000-000055860000}"/>
    <cellStyle name="Normal 4 5 2 4 5" xfId="15440" xr:uid="{00000000-0005-0000-0000-000056860000}"/>
    <cellStyle name="Normal 4 5 2 4 5 2" xfId="15441" xr:uid="{00000000-0005-0000-0000-000057860000}"/>
    <cellStyle name="Normal 4 5 2 4 6" xfId="15442" xr:uid="{00000000-0005-0000-0000-000058860000}"/>
    <cellStyle name="Normal 4 5 2 5" xfId="15443" xr:uid="{00000000-0005-0000-0000-000059860000}"/>
    <cellStyle name="Normal 4 5 2 5 2" xfId="15444" xr:uid="{00000000-0005-0000-0000-00005A860000}"/>
    <cellStyle name="Normal 4 5 2 5 2 2" xfId="15445" xr:uid="{00000000-0005-0000-0000-00005B860000}"/>
    <cellStyle name="Normal 4 5 2 5 2 2 2" xfId="15446" xr:uid="{00000000-0005-0000-0000-00005C860000}"/>
    <cellStyle name="Normal 4 5 2 5 2 3" xfId="15447" xr:uid="{00000000-0005-0000-0000-00005D860000}"/>
    <cellStyle name="Normal 4 5 2 5 3" xfId="15448" xr:uid="{00000000-0005-0000-0000-00005E860000}"/>
    <cellStyle name="Normal 4 5 2 5 3 2" xfId="15449" xr:uid="{00000000-0005-0000-0000-00005F860000}"/>
    <cellStyle name="Normal 4 5 2 5 4" xfId="15450" xr:uid="{00000000-0005-0000-0000-000060860000}"/>
    <cellStyle name="Normal 4 5 2 5 4 2" xfId="15451" xr:uid="{00000000-0005-0000-0000-000061860000}"/>
    <cellStyle name="Normal 4 5 2 5 5" xfId="15452" xr:uid="{00000000-0005-0000-0000-000062860000}"/>
    <cellStyle name="Normal 4 5 2 6" xfId="15453" xr:uid="{00000000-0005-0000-0000-000063860000}"/>
    <cellStyle name="Normal 4 5 2 6 2" xfId="15454" xr:uid="{00000000-0005-0000-0000-000064860000}"/>
    <cellStyle name="Normal 4 5 2 6 2 2" xfId="15455" xr:uid="{00000000-0005-0000-0000-000065860000}"/>
    <cellStyle name="Normal 4 5 2 6 2 2 2" xfId="15456" xr:uid="{00000000-0005-0000-0000-000066860000}"/>
    <cellStyle name="Normal 4 5 2 6 2 3" xfId="15457" xr:uid="{00000000-0005-0000-0000-000067860000}"/>
    <cellStyle name="Normal 4 5 2 6 3" xfId="15458" xr:uid="{00000000-0005-0000-0000-000068860000}"/>
    <cellStyle name="Normal 4 5 2 6 3 2" xfId="15459" xr:uid="{00000000-0005-0000-0000-000069860000}"/>
    <cellStyle name="Normal 4 5 2 6 4" xfId="15460" xr:uid="{00000000-0005-0000-0000-00006A860000}"/>
    <cellStyle name="Normal 4 5 2 6 4 2" xfId="15461" xr:uid="{00000000-0005-0000-0000-00006B860000}"/>
    <cellStyle name="Normal 4 5 2 6 5" xfId="15462" xr:uid="{00000000-0005-0000-0000-00006C860000}"/>
    <cellStyle name="Normal 4 5 2 7" xfId="15463" xr:uid="{00000000-0005-0000-0000-00006D860000}"/>
    <cellStyle name="Normal 4 5 2 7 2" xfId="15464" xr:uid="{00000000-0005-0000-0000-00006E860000}"/>
    <cellStyle name="Normal 4 5 2 7 2 2" xfId="15465" xr:uid="{00000000-0005-0000-0000-00006F860000}"/>
    <cellStyle name="Normal 4 5 2 7 3" xfId="15466" xr:uid="{00000000-0005-0000-0000-000070860000}"/>
    <cellStyle name="Normal 4 5 2 7 3 2" xfId="15467" xr:uid="{00000000-0005-0000-0000-000071860000}"/>
    <cellStyle name="Normal 4 5 2 7 4" xfId="15468" xr:uid="{00000000-0005-0000-0000-000072860000}"/>
    <cellStyle name="Normal 4 5 2 8" xfId="15469" xr:uid="{00000000-0005-0000-0000-000073860000}"/>
    <cellStyle name="Normal 4 5 2 8 2" xfId="15470" xr:uid="{00000000-0005-0000-0000-000074860000}"/>
    <cellStyle name="Normal 4 5 2 8 2 2" xfId="15471" xr:uid="{00000000-0005-0000-0000-000075860000}"/>
    <cellStyle name="Normal 4 5 2 8 3" xfId="15472" xr:uid="{00000000-0005-0000-0000-000076860000}"/>
    <cellStyle name="Normal 4 5 2 8 3 2" xfId="15473" xr:uid="{00000000-0005-0000-0000-000077860000}"/>
    <cellStyle name="Normal 4 5 2 8 4" xfId="15474" xr:uid="{00000000-0005-0000-0000-000078860000}"/>
    <cellStyle name="Normal 4 5 2 9" xfId="15475" xr:uid="{00000000-0005-0000-0000-000079860000}"/>
    <cellStyle name="Normal 4 5 2 9 2" xfId="15476" xr:uid="{00000000-0005-0000-0000-00007A860000}"/>
    <cellStyle name="Normal 4 5 2 9 2 2" xfId="15477" xr:uid="{00000000-0005-0000-0000-00007B860000}"/>
    <cellStyle name="Normal 4 5 2 9 3" xfId="15478" xr:uid="{00000000-0005-0000-0000-00007C860000}"/>
    <cellStyle name="Normal 4 5 3" xfId="15479" xr:uid="{00000000-0005-0000-0000-00007D860000}"/>
    <cellStyle name="Normal 4 5 3 2" xfId="15480" xr:uid="{00000000-0005-0000-0000-00007E860000}"/>
    <cellStyle name="Normal 4 5 3 2 2" xfId="15481" xr:uid="{00000000-0005-0000-0000-00007F860000}"/>
    <cellStyle name="Normal 4 5 3 2 2 2" xfId="15482" xr:uid="{00000000-0005-0000-0000-000080860000}"/>
    <cellStyle name="Normal 4 5 3 2 2 2 2" xfId="15483" xr:uid="{00000000-0005-0000-0000-000081860000}"/>
    <cellStyle name="Normal 4 5 3 2 2 3" xfId="15484" xr:uid="{00000000-0005-0000-0000-000082860000}"/>
    <cellStyle name="Normal 4 5 3 2 3" xfId="15485" xr:uid="{00000000-0005-0000-0000-000083860000}"/>
    <cellStyle name="Normal 4 5 3 2 3 2" xfId="15486" xr:uid="{00000000-0005-0000-0000-000084860000}"/>
    <cellStyle name="Normal 4 5 3 2 4" xfId="15487" xr:uid="{00000000-0005-0000-0000-000085860000}"/>
    <cellStyle name="Normal 4 5 3 2 4 2" xfId="15488" xr:uid="{00000000-0005-0000-0000-000086860000}"/>
    <cellStyle name="Normal 4 5 3 2 5" xfId="15489" xr:uid="{00000000-0005-0000-0000-000087860000}"/>
    <cellStyle name="Normal 4 5 3 2 5 2" xfId="15490" xr:uid="{00000000-0005-0000-0000-000088860000}"/>
    <cellStyle name="Normal 4 5 3 2 6" xfId="15491" xr:uid="{00000000-0005-0000-0000-000089860000}"/>
    <cellStyle name="Normal 4 5 3 3" xfId="15492" xr:uid="{00000000-0005-0000-0000-00008A860000}"/>
    <cellStyle name="Normal 4 5 3 3 2" xfId="15493" xr:uid="{00000000-0005-0000-0000-00008B860000}"/>
    <cellStyle name="Normal 4 5 3 3 2 2" xfId="15494" xr:uid="{00000000-0005-0000-0000-00008C860000}"/>
    <cellStyle name="Normal 4 5 3 3 3" xfId="15495" xr:uid="{00000000-0005-0000-0000-00008D860000}"/>
    <cellStyle name="Normal 4 5 3 3 3 2" xfId="15496" xr:uid="{00000000-0005-0000-0000-00008E860000}"/>
    <cellStyle name="Normal 4 5 3 3 4" xfId="15497" xr:uid="{00000000-0005-0000-0000-00008F860000}"/>
    <cellStyle name="Normal 4 5 3 4" xfId="15498" xr:uid="{00000000-0005-0000-0000-000090860000}"/>
    <cellStyle name="Normal 4 5 3 4 2" xfId="15499" xr:uid="{00000000-0005-0000-0000-000091860000}"/>
    <cellStyle name="Normal 4 5 3 4 2 2" xfId="15500" xr:uid="{00000000-0005-0000-0000-000092860000}"/>
    <cellStyle name="Normal 4 5 3 4 3" xfId="15501" xr:uid="{00000000-0005-0000-0000-000093860000}"/>
    <cellStyle name="Normal 4 5 3 5" xfId="15502" xr:uid="{00000000-0005-0000-0000-000094860000}"/>
    <cellStyle name="Normal 4 5 3 5 2" xfId="15503" xr:uid="{00000000-0005-0000-0000-000095860000}"/>
    <cellStyle name="Normal 4 5 3 6" xfId="15504" xr:uid="{00000000-0005-0000-0000-000096860000}"/>
    <cellStyle name="Normal 4 5 3 6 2" xfId="15505" xr:uid="{00000000-0005-0000-0000-000097860000}"/>
    <cellStyle name="Normal 4 5 3 7" xfId="15506" xr:uid="{00000000-0005-0000-0000-000098860000}"/>
    <cellStyle name="Normal 4 5 4" xfId="15507" xr:uid="{00000000-0005-0000-0000-000099860000}"/>
    <cellStyle name="Normal 4 5 4 2" xfId="15508" xr:uid="{00000000-0005-0000-0000-00009A860000}"/>
    <cellStyle name="Normal 4 5 4 2 2" xfId="15509" xr:uid="{00000000-0005-0000-0000-00009B860000}"/>
    <cellStyle name="Normal 4 5 4 2 2 2" xfId="15510" xr:uid="{00000000-0005-0000-0000-00009C860000}"/>
    <cellStyle name="Normal 4 5 4 2 2 2 2" xfId="15511" xr:uid="{00000000-0005-0000-0000-00009D860000}"/>
    <cellStyle name="Normal 4 5 4 2 2 3" xfId="15512" xr:uid="{00000000-0005-0000-0000-00009E860000}"/>
    <cellStyle name="Normal 4 5 4 2 3" xfId="15513" xr:uid="{00000000-0005-0000-0000-00009F860000}"/>
    <cellStyle name="Normal 4 5 4 2 3 2" xfId="15514" xr:uid="{00000000-0005-0000-0000-0000A0860000}"/>
    <cellStyle name="Normal 4 5 4 2 4" xfId="15515" xr:uid="{00000000-0005-0000-0000-0000A1860000}"/>
    <cellStyle name="Normal 4 5 4 2 4 2" xfId="15516" xr:uid="{00000000-0005-0000-0000-0000A2860000}"/>
    <cellStyle name="Normal 4 5 4 2 5" xfId="15517" xr:uid="{00000000-0005-0000-0000-0000A3860000}"/>
    <cellStyle name="Normal 4 5 4 3" xfId="15518" xr:uid="{00000000-0005-0000-0000-0000A4860000}"/>
    <cellStyle name="Normal 4 5 4 3 2" xfId="15519" xr:uid="{00000000-0005-0000-0000-0000A5860000}"/>
    <cellStyle name="Normal 4 5 4 3 2 2" xfId="15520" xr:uid="{00000000-0005-0000-0000-0000A6860000}"/>
    <cellStyle name="Normal 4 5 4 3 3" xfId="15521" xr:uid="{00000000-0005-0000-0000-0000A7860000}"/>
    <cellStyle name="Normal 4 5 4 3 3 2" xfId="15522" xr:uid="{00000000-0005-0000-0000-0000A8860000}"/>
    <cellStyle name="Normal 4 5 4 3 4" xfId="15523" xr:uid="{00000000-0005-0000-0000-0000A9860000}"/>
    <cellStyle name="Normal 4 5 4 4" xfId="15524" xr:uid="{00000000-0005-0000-0000-0000AA860000}"/>
    <cellStyle name="Normal 4 5 4 4 2" xfId="15525" xr:uid="{00000000-0005-0000-0000-0000AB860000}"/>
    <cellStyle name="Normal 4 5 4 4 2 2" xfId="15526" xr:uid="{00000000-0005-0000-0000-0000AC860000}"/>
    <cellStyle name="Normal 4 5 4 4 3" xfId="15527" xr:uid="{00000000-0005-0000-0000-0000AD860000}"/>
    <cellStyle name="Normal 4 5 4 5" xfId="15528" xr:uid="{00000000-0005-0000-0000-0000AE860000}"/>
    <cellStyle name="Normal 4 5 4 5 2" xfId="15529" xr:uid="{00000000-0005-0000-0000-0000AF860000}"/>
    <cellStyle name="Normal 4 5 4 6" xfId="15530" xr:uid="{00000000-0005-0000-0000-0000B0860000}"/>
    <cellStyle name="Normal 4 5 4 6 2" xfId="15531" xr:uid="{00000000-0005-0000-0000-0000B1860000}"/>
    <cellStyle name="Normal 4 5 4 7" xfId="15532" xr:uid="{00000000-0005-0000-0000-0000B2860000}"/>
    <cellStyle name="Normal 4 5 5" xfId="15533" xr:uid="{00000000-0005-0000-0000-0000B3860000}"/>
    <cellStyle name="Normal 4 5 5 2" xfId="15534" xr:uid="{00000000-0005-0000-0000-0000B4860000}"/>
    <cellStyle name="Normal 4 5 5 2 2" xfId="15535" xr:uid="{00000000-0005-0000-0000-0000B5860000}"/>
    <cellStyle name="Normal 4 5 5 2 2 2" xfId="15536" xr:uid="{00000000-0005-0000-0000-0000B6860000}"/>
    <cellStyle name="Normal 4 5 5 2 2 2 2" xfId="15537" xr:uid="{00000000-0005-0000-0000-0000B7860000}"/>
    <cellStyle name="Normal 4 5 5 2 2 3" xfId="15538" xr:uid="{00000000-0005-0000-0000-0000B8860000}"/>
    <cellStyle name="Normal 4 5 5 2 3" xfId="15539" xr:uid="{00000000-0005-0000-0000-0000B9860000}"/>
    <cellStyle name="Normal 4 5 5 2 3 2" xfId="15540" xr:uid="{00000000-0005-0000-0000-0000BA860000}"/>
    <cellStyle name="Normal 4 5 5 2 4" xfId="15541" xr:uid="{00000000-0005-0000-0000-0000BB860000}"/>
    <cellStyle name="Normal 4 5 5 2 4 2" xfId="15542" xr:uid="{00000000-0005-0000-0000-0000BC860000}"/>
    <cellStyle name="Normal 4 5 5 2 5" xfId="15543" xr:uid="{00000000-0005-0000-0000-0000BD860000}"/>
    <cellStyle name="Normal 4 5 5 3" xfId="15544" xr:uid="{00000000-0005-0000-0000-0000BE860000}"/>
    <cellStyle name="Normal 4 5 5 3 2" xfId="15545" xr:uid="{00000000-0005-0000-0000-0000BF860000}"/>
    <cellStyle name="Normal 4 5 5 3 2 2" xfId="15546" xr:uid="{00000000-0005-0000-0000-0000C0860000}"/>
    <cellStyle name="Normal 4 5 5 3 3" xfId="15547" xr:uid="{00000000-0005-0000-0000-0000C1860000}"/>
    <cellStyle name="Normal 4 5 5 3 3 2" xfId="15548" xr:uid="{00000000-0005-0000-0000-0000C2860000}"/>
    <cellStyle name="Normal 4 5 5 3 4" xfId="15549" xr:uid="{00000000-0005-0000-0000-0000C3860000}"/>
    <cellStyle name="Normal 4 5 5 4" xfId="15550" xr:uid="{00000000-0005-0000-0000-0000C4860000}"/>
    <cellStyle name="Normal 4 5 5 4 2" xfId="15551" xr:uid="{00000000-0005-0000-0000-0000C5860000}"/>
    <cellStyle name="Normal 4 5 5 4 2 2" xfId="15552" xr:uid="{00000000-0005-0000-0000-0000C6860000}"/>
    <cellStyle name="Normal 4 5 5 4 3" xfId="15553" xr:uid="{00000000-0005-0000-0000-0000C7860000}"/>
    <cellStyle name="Normal 4 5 5 5" xfId="15554" xr:uid="{00000000-0005-0000-0000-0000C8860000}"/>
    <cellStyle name="Normal 4 5 5 5 2" xfId="15555" xr:uid="{00000000-0005-0000-0000-0000C9860000}"/>
    <cellStyle name="Normal 4 5 5 6" xfId="15556" xr:uid="{00000000-0005-0000-0000-0000CA860000}"/>
    <cellStyle name="Normal 4 5 6" xfId="15557" xr:uid="{00000000-0005-0000-0000-0000CB860000}"/>
    <cellStyle name="Normal 4 5 6 2" xfId="15558" xr:uid="{00000000-0005-0000-0000-0000CC860000}"/>
    <cellStyle name="Normal 4 5 6 2 2" xfId="15559" xr:uid="{00000000-0005-0000-0000-0000CD860000}"/>
    <cellStyle name="Normal 4 5 6 2 2 2" xfId="15560" xr:uid="{00000000-0005-0000-0000-0000CE860000}"/>
    <cellStyle name="Normal 4 5 6 2 3" xfId="15561" xr:uid="{00000000-0005-0000-0000-0000CF860000}"/>
    <cellStyle name="Normal 4 5 6 3" xfId="15562" xr:uid="{00000000-0005-0000-0000-0000D0860000}"/>
    <cellStyle name="Normal 4 5 6 3 2" xfId="15563" xr:uid="{00000000-0005-0000-0000-0000D1860000}"/>
    <cellStyle name="Normal 4 5 6 4" xfId="15564" xr:uid="{00000000-0005-0000-0000-0000D2860000}"/>
    <cellStyle name="Normal 4 5 6 4 2" xfId="15565" xr:uid="{00000000-0005-0000-0000-0000D3860000}"/>
    <cellStyle name="Normal 4 5 6 5" xfId="15566" xr:uid="{00000000-0005-0000-0000-0000D4860000}"/>
    <cellStyle name="Normal 4 5 7" xfId="15567" xr:uid="{00000000-0005-0000-0000-0000D5860000}"/>
    <cellStyle name="Normal 4 5 7 2" xfId="15568" xr:uid="{00000000-0005-0000-0000-0000D6860000}"/>
    <cellStyle name="Normal 4 5 7 2 2" xfId="15569" xr:uid="{00000000-0005-0000-0000-0000D7860000}"/>
    <cellStyle name="Normal 4 5 7 2 2 2" xfId="15570" xr:uid="{00000000-0005-0000-0000-0000D8860000}"/>
    <cellStyle name="Normal 4 5 7 2 3" xfId="15571" xr:uid="{00000000-0005-0000-0000-0000D9860000}"/>
    <cellStyle name="Normal 4 5 7 3" xfId="15572" xr:uid="{00000000-0005-0000-0000-0000DA860000}"/>
    <cellStyle name="Normal 4 5 7 3 2" xfId="15573" xr:uid="{00000000-0005-0000-0000-0000DB860000}"/>
    <cellStyle name="Normal 4 5 7 4" xfId="15574" xr:uid="{00000000-0005-0000-0000-0000DC860000}"/>
    <cellStyle name="Normal 4 5 7 4 2" xfId="15575" xr:uid="{00000000-0005-0000-0000-0000DD860000}"/>
    <cellStyle name="Normal 4 5 7 5" xfId="15576" xr:uid="{00000000-0005-0000-0000-0000DE860000}"/>
    <cellStyle name="Normal 4 5 8" xfId="15577" xr:uid="{00000000-0005-0000-0000-0000DF860000}"/>
    <cellStyle name="Normal 4 5 8 2" xfId="15578" xr:uid="{00000000-0005-0000-0000-0000E0860000}"/>
    <cellStyle name="Normal 4 5 8 2 2" xfId="15579" xr:uid="{00000000-0005-0000-0000-0000E1860000}"/>
    <cellStyle name="Normal 4 5 8 3" xfId="15580" xr:uid="{00000000-0005-0000-0000-0000E2860000}"/>
    <cellStyle name="Normal 4 5 8 3 2" xfId="15581" xr:uid="{00000000-0005-0000-0000-0000E3860000}"/>
    <cellStyle name="Normal 4 5 8 4" xfId="15582" xr:uid="{00000000-0005-0000-0000-0000E4860000}"/>
    <cellStyle name="Normal 4 5 9" xfId="15583" xr:uid="{00000000-0005-0000-0000-0000E5860000}"/>
    <cellStyle name="Normal 4 5 9 2" xfId="15584" xr:uid="{00000000-0005-0000-0000-0000E6860000}"/>
    <cellStyle name="Normal 4 5 9 2 2" xfId="15585" xr:uid="{00000000-0005-0000-0000-0000E7860000}"/>
    <cellStyle name="Normal 4 5 9 3" xfId="15586" xr:uid="{00000000-0005-0000-0000-0000E8860000}"/>
    <cellStyle name="Normal 4 5 9 3 2" xfId="15587" xr:uid="{00000000-0005-0000-0000-0000E9860000}"/>
    <cellStyle name="Normal 4 5 9 4" xfId="15588" xr:uid="{00000000-0005-0000-0000-0000EA860000}"/>
    <cellStyle name="Normal 4 6" xfId="15589" xr:uid="{00000000-0005-0000-0000-0000EB860000}"/>
    <cellStyle name="Normal 4 6 10" xfId="15590" xr:uid="{00000000-0005-0000-0000-0000EC860000}"/>
    <cellStyle name="Normal 4 6 10 2" xfId="15591" xr:uid="{00000000-0005-0000-0000-0000ED860000}"/>
    <cellStyle name="Normal 4 6 10 2 2" xfId="15592" xr:uid="{00000000-0005-0000-0000-0000EE860000}"/>
    <cellStyle name="Normal 4 6 10 3" xfId="15593" xr:uid="{00000000-0005-0000-0000-0000EF860000}"/>
    <cellStyle name="Normal 4 6 11" xfId="15594" xr:uid="{00000000-0005-0000-0000-0000F0860000}"/>
    <cellStyle name="Normal 4 6 11 2" xfId="15595" xr:uid="{00000000-0005-0000-0000-0000F1860000}"/>
    <cellStyle name="Normal 4 6 12" xfId="15596" xr:uid="{00000000-0005-0000-0000-0000F2860000}"/>
    <cellStyle name="Normal 4 6 12 2" xfId="15597" xr:uid="{00000000-0005-0000-0000-0000F3860000}"/>
    <cellStyle name="Normal 4 6 13" xfId="15598" xr:uid="{00000000-0005-0000-0000-0000F4860000}"/>
    <cellStyle name="Normal 4 6 13 2" xfId="15599" xr:uid="{00000000-0005-0000-0000-0000F5860000}"/>
    <cellStyle name="Normal 4 6 14" xfId="15600" xr:uid="{00000000-0005-0000-0000-0000F6860000}"/>
    <cellStyle name="Normal 4 6 2" xfId="15601" xr:uid="{00000000-0005-0000-0000-0000F7860000}"/>
    <cellStyle name="Normal 4 6 2 2" xfId="15602" xr:uid="{00000000-0005-0000-0000-0000F8860000}"/>
    <cellStyle name="Normal 4 6 2 2 2" xfId="15603" xr:uid="{00000000-0005-0000-0000-0000F9860000}"/>
    <cellStyle name="Normal 4 6 2 2 2 2" xfId="15604" xr:uid="{00000000-0005-0000-0000-0000FA860000}"/>
    <cellStyle name="Normal 4 6 2 2 2 2 2" xfId="15605" xr:uid="{00000000-0005-0000-0000-0000FB860000}"/>
    <cellStyle name="Normal 4 6 2 2 2 3" xfId="15606" xr:uid="{00000000-0005-0000-0000-0000FC860000}"/>
    <cellStyle name="Normal 4 6 2 2 3" xfId="15607" xr:uid="{00000000-0005-0000-0000-0000FD860000}"/>
    <cellStyle name="Normal 4 6 2 2 3 2" xfId="15608" xr:uid="{00000000-0005-0000-0000-0000FE860000}"/>
    <cellStyle name="Normal 4 6 2 2 4" xfId="15609" xr:uid="{00000000-0005-0000-0000-0000FF860000}"/>
    <cellStyle name="Normal 4 6 2 2 4 2" xfId="15610" xr:uid="{00000000-0005-0000-0000-000000870000}"/>
    <cellStyle name="Normal 4 6 2 2 5" xfId="15611" xr:uid="{00000000-0005-0000-0000-000001870000}"/>
    <cellStyle name="Normal 4 6 2 2 5 2" xfId="15612" xr:uid="{00000000-0005-0000-0000-000002870000}"/>
    <cellStyle name="Normal 4 6 2 2 6" xfId="15613" xr:uid="{00000000-0005-0000-0000-000003870000}"/>
    <cellStyle name="Normal 4 6 2 3" xfId="15614" xr:uid="{00000000-0005-0000-0000-000004870000}"/>
    <cellStyle name="Normal 4 6 2 3 2" xfId="15615" xr:uid="{00000000-0005-0000-0000-000005870000}"/>
    <cellStyle name="Normal 4 6 2 3 2 2" xfId="15616" xr:uid="{00000000-0005-0000-0000-000006870000}"/>
    <cellStyle name="Normal 4 6 2 3 3" xfId="15617" xr:uid="{00000000-0005-0000-0000-000007870000}"/>
    <cellStyle name="Normal 4 6 2 3 3 2" xfId="15618" xr:uid="{00000000-0005-0000-0000-000008870000}"/>
    <cellStyle name="Normal 4 6 2 3 4" xfId="15619" xr:uid="{00000000-0005-0000-0000-000009870000}"/>
    <cellStyle name="Normal 4 6 2 4" xfId="15620" xr:uid="{00000000-0005-0000-0000-00000A870000}"/>
    <cellStyle name="Normal 4 6 2 4 2" xfId="15621" xr:uid="{00000000-0005-0000-0000-00000B870000}"/>
    <cellStyle name="Normal 4 6 2 4 2 2" xfId="15622" xr:uid="{00000000-0005-0000-0000-00000C870000}"/>
    <cellStyle name="Normal 4 6 2 4 3" xfId="15623" xr:uid="{00000000-0005-0000-0000-00000D870000}"/>
    <cellStyle name="Normal 4 6 2 5" xfId="15624" xr:uid="{00000000-0005-0000-0000-00000E870000}"/>
    <cellStyle name="Normal 4 6 2 5 2" xfId="15625" xr:uid="{00000000-0005-0000-0000-00000F870000}"/>
    <cellStyle name="Normal 4 6 2 6" xfId="15626" xr:uid="{00000000-0005-0000-0000-000010870000}"/>
    <cellStyle name="Normal 4 6 2 6 2" xfId="15627" xr:uid="{00000000-0005-0000-0000-000011870000}"/>
    <cellStyle name="Normal 4 6 2 7" xfId="15628" xr:uid="{00000000-0005-0000-0000-000012870000}"/>
    <cellStyle name="Normal 4 6 3" xfId="15629" xr:uid="{00000000-0005-0000-0000-000013870000}"/>
    <cellStyle name="Normal 4 6 3 2" xfId="15630" xr:uid="{00000000-0005-0000-0000-000014870000}"/>
    <cellStyle name="Normal 4 6 3 2 2" xfId="15631" xr:uid="{00000000-0005-0000-0000-000015870000}"/>
    <cellStyle name="Normal 4 6 3 2 2 2" xfId="15632" xr:uid="{00000000-0005-0000-0000-000016870000}"/>
    <cellStyle name="Normal 4 6 3 2 2 2 2" xfId="15633" xr:uid="{00000000-0005-0000-0000-000017870000}"/>
    <cellStyle name="Normal 4 6 3 2 2 3" xfId="15634" xr:uid="{00000000-0005-0000-0000-000018870000}"/>
    <cellStyle name="Normal 4 6 3 2 3" xfId="15635" xr:uid="{00000000-0005-0000-0000-000019870000}"/>
    <cellStyle name="Normal 4 6 3 2 3 2" xfId="15636" xr:uid="{00000000-0005-0000-0000-00001A870000}"/>
    <cellStyle name="Normal 4 6 3 2 4" xfId="15637" xr:uid="{00000000-0005-0000-0000-00001B870000}"/>
    <cellStyle name="Normal 4 6 3 2 4 2" xfId="15638" xr:uid="{00000000-0005-0000-0000-00001C870000}"/>
    <cellStyle name="Normal 4 6 3 2 5" xfId="15639" xr:uid="{00000000-0005-0000-0000-00001D870000}"/>
    <cellStyle name="Normal 4 6 3 3" xfId="15640" xr:uid="{00000000-0005-0000-0000-00001E870000}"/>
    <cellStyle name="Normal 4 6 3 3 2" xfId="15641" xr:uid="{00000000-0005-0000-0000-00001F870000}"/>
    <cellStyle name="Normal 4 6 3 3 2 2" xfId="15642" xr:uid="{00000000-0005-0000-0000-000020870000}"/>
    <cellStyle name="Normal 4 6 3 3 3" xfId="15643" xr:uid="{00000000-0005-0000-0000-000021870000}"/>
    <cellStyle name="Normal 4 6 3 3 3 2" xfId="15644" xr:uid="{00000000-0005-0000-0000-000022870000}"/>
    <cellStyle name="Normal 4 6 3 3 4" xfId="15645" xr:uid="{00000000-0005-0000-0000-000023870000}"/>
    <cellStyle name="Normal 4 6 3 4" xfId="15646" xr:uid="{00000000-0005-0000-0000-000024870000}"/>
    <cellStyle name="Normal 4 6 3 4 2" xfId="15647" xr:uid="{00000000-0005-0000-0000-000025870000}"/>
    <cellStyle name="Normal 4 6 3 4 2 2" xfId="15648" xr:uid="{00000000-0005-0000-0000-000026870000}"/>
    <cellStyle name="Normal 4 6 3 4 3" xfId="15649" xr:uid="{00000000-0005-0000-0000-000027870000}"/>
    <cellStyle name="Normal 4 6 3 5" xfId="15650" xr:uid="{00000000-0005-0000-0000-000028870000}"/>
    <cellStyle name="Normal 4 6 3 5 2" xfId="15651" xr:uid="{00000000-0005-0000-0000-000029870000}"/>
    <cellStyle name="Normal 4 6 3 6" xfId="15652" xr:uid="{00000000-0005-0000-0000-00002A870000}"/>
    <cellStyle name="Normal 4 6 3 6 2" xfId="15653" xr:uid="{00000000-0005-0000-0000-00002B870000}"/>
    <cellStyle name="Normal 4 6 3 7" xfId="15654" xr:uid="{00000000-0005-0000-0000-00002C870000}"/>
    <cellStyle name="Normal 4 6 4" xfId="15655" xr:uid="{00000000-0005-0000-0000-00002D870000}"/>
    <cellStyle name="Normal 4 6 4 2" xfId="15656" xr:uid="{00000000-0005-0000-0000-00002E870000}"/>
    <cellStyle name="Normal 4 6 4 2 2" xfId="15657" xr:uid="{00000000-0005-0000-0000-00002F870000}"/>
    <cellStyle name="Normal 4 6 4 2 2 2" xfId="15658" xr:uid="{00000000-0005-0000-0000-000030870000}"/>
    <cellStyle name="Normal 4 6 4 2 2 2 2" xfId="15659" xr:uid="{00000000-0005-0000-0000-000031870000}"/>
    <cellStyle name="Normal 4 6 4 2 2 3" xfId="15660" xr:uid="{00000000-0005-0000-0000-000032870000}"/>
    <cellStyle name="Normal 4 6 4 2 3" xfId="15661" xr:uid="{00000000-0005-0000-0000-000033870000}"/>
    <cellStyle name="Normal 4 6 4 2 3 2" xfId="15662" xr:uid="{00000000-0005-0000-0000-000034870000}"/>
    <cellStyle name="Normal 4 6 4 2 4" xfId="15663" xr:uid="{00000000-0005-0000-0000-000035870000}"/>
    <cellStyle name="Normal 4 6 4 2 4 2" xfId="15664" xr:uid="{00000000-0005-0000-0000-000036870000}"/>
    <cellStyle name="Normal 4 6 4 2 5" xfId="15665" xr:uid="{00000000-0005-0000-0000-000037870000}"/>
    <cellStyle name="Normal 4 6 4 3" xfId="15666" xr:uid="{00000000-0005-0000-0000-000038870000}"/>
    <cellStyle name="Normal 4 6 4 3 2" xfId="15667" xr:uid="{00000000-0005-0000-0000-000039870000}"/>
    <cellStyle name="Normal 4 6 4 3 2 2" xfId="15668" xr:uid="{00000000-0005-0000-0000-00003A870000}"/>
    <cellStyle name="Normal 4 6 4 3 3" xfId="15669" xr:uid="{00000000-0005-0000-0000-00003B870000}"/>
    <cellStyle name="Normal 4 6 4 3 3 2" xfId="15670" xr:uid="{00000000-0005-0000-0000-00003C870000}"/>
    <cellStyle name="Normal 4 6 4 3 4" xfId="15671" xr:uid="{00000000-0005-0000-0000-00003D870000}"/>
    <cellStyle name="Normal 4 6 4 4" xfId="15672" xr:uid="{00000000-0005-0000-0000-00003E870000}"/>
    <cellStyle name="Normal 4 6 4 4 2" xfId="15673" xr:uid="{00000000-0005-0000-0000-00003F870000}"/>
    <cellStyle name="Normal 4 6 4 4 2 2" xfId="15674" xr:uid="{00000000-0005-0000-0000-000040870000}"/>
    <cellStyle name="Normal 4 6 4 4 3" xfId="15675" xr:uid="{00000000-0005-0000-0000-000041870000}"/>
    <cellStyle name="Normal 4 6 4 5" xfId="15676" xr:uid="{00000000-0005-0000-0000-000042870000}"/>
    <cellStyle name="Normal 4 6 4 5 2" xfId="15677" xr:uid="{00000000-0005-0000-0000-000043870000}"/>
    <cellStyle name="Normal 4 6 4 6" xfId="15678" xr:uid="{00000000-0005-0000-0000-000044870000}"/>
    <cellStyle name="Normal 4 6 5" xfId="15679" xr:uid="{00000000-0005-0000-0000-000045870000}"/>
    <cellStyle name="Normal 4 6 5 2" xfId="15680" xr:uid="{00000000-0005-0000-0000-000046870000}"/>
    <cellStyle name="Normal 4 6 5 2 2" xfId="15681" xr:uid="{00000000-0005-0000-0000-000047870000}"/>
    <cellStyle name="Normal 4 6 5 2 2 2" xfId="15682" xr:uid="{00000000-0005-0000-0000-000048870000}"/>
    <cellStyle name="Normal 4 6 5 2 3" xfId="15683" xr:uid="{00000000-0005-0000-0000-000049870000}"/>
    <cellStyle name="Normal 4 6 5 3" xfId="15684" xr:uid="{00000000-0005-0000-0000-00004A870000}"/>
    <cellStyle name="Normal 4 6 5 3 2" xfId="15685" xr:uid="{00000000-0005-0000-0000-00004B870000}"/>
    <cellStyle name="Normal 4 6 5 4" xfId="15686" xr:uid="{00000000-0005-0000-0000-00004C870000}"/>
    <cellStyle name="Normal 4 6 5 4 2" xfId="15687" xr:uid="{00000000-0005-0000-0000-00004D870000}"/>
    <cellStyle name="Normal 4 6 5 5" xfId="15688" xr:uid="{00000000-0005-0000-0000-00004E870000}"/>
    <cellStyle name="Normal 4 6 6" xfId="15689" xr:uid="{00000000-0005-0000-0000-00004F870000}"/>
    <cellStyle name="Normal 4 6 6 2" xfId="15690" xr:uid="{00000000-0005-0000-0000-000050870000}"/>
    <cellStyle name="Normal 4 6 6 2 2" xfId="15691" xr:uid="{00000000-0005-0000-0000-000051870000}"/>
    <cellStyle name="Normal 4 6 6 2 2 2" xfId="15692" xr:uid="{00000000-0005-0000-0000-000052870000}"/>
    <cellStyle name="Normal 4 6 6 2 3" xfId="15693" xr:uid="{00000000-0005-0000-0000-000053870000}"/>
    <cellStyle name="Normal 4 6 6 3" xfId="15694" xr:uid="{00000000-0005-0000-0000-000054870000}"/>
    <cellStyle name="Normal 4 6 6 3 2" xfId="15695" xr:uid="{00000000-0005-0000-0000-000055870000}"/>
    <cellStyle name="Normal 4 6 6 4" xfId="15696" xr:uid="{00000000-0005-0000-0000-000056870000}"/>
    <cellStyle name="Normal 4 6 6 4 2" xfId="15697" xr:uid="{00000000-0005-0000-0000-000057870000}"/>
    <cellStyle name="Normal 4 6 6 5" xfId="15698" xr:uid="{00000000-0005-0000-0000-000058870000}"/>
    <cellStyle name="Normal 4 6 7" xfId="15699" xr:uid="{00000000-0005-0000-0000-000059870000}"/>
    <cellStyle name="Normal 4 6 7 2" xfId="15700" xr:uid="{00000000-0005-0000-0000-00005A870000}"/>
    <cellStyle name="Normal 4 6 7 2 2" xfId="15701" xr:uid="{00000000-0005-0000-0000-00005B870000}"/>
    <cellStyle name="Normal 4 6 7 3" xfId="15702" xr:uid="{00000000-0005-0000-0000-00005C870000}"/>
    <cellStyle name="Normal 4 6 7 3 2" xfId="15703" xr:uid="{00000000-0005-0000-0000-00005D870000}"/>
    <cellStyle name="Normal 4 6 7 4" xfId="15704" xr:uid="{00000000-0005-0000-0000-00005E870000}"/>
    <cellStyle name="Normal 4 6 8" xfId="15705" xr:uid="{00000000-0005-0000-0000-00005F870000}"/>
    <cellStyle name="Normal 4 6 8 2" xfId="15706" xr:uid="{00000000-0005-0000-0000-000060870000}"/>
    <cellStyle name="Normal 4 6 8 2 2" xfId="15707" xr:uid="{00000000-0005-0000-0000-000061870000}"/>
    <cellStyle name="Normal 4 6 8 3" xfId="15708" xr:uid="{00000000-0005-0000-0000-000062870000}"/>
    <cellStyle name="Normal 4 6 8 3 2" xfId="15709" xr:uid="{00000000-0005-0000-0000-000063870000}"/>
    <cellStyle name="Normal 4 6 8 4" xfId="15710" xr:uid="{00000000-0005-0000-0000-000064870000}"/>
    <cellStyle name="Normal 4 6 9" xfId="15711" xr:uid="{00000000-0005-0000-0000-000065870000}"/>
    <cellStyle name="Normal 4 6 9 2" xfId="15712" xr:uid="{00000000-0005-0000-0000-000066870000}"/>
    <cellStyle name="Normal 4 6 9 2 2" xfId="15713" xr:uid="{00000000-0005-0000-0000-000067870000}"/>
    <cellStyle name="Normal 4 6 9 3" xfId="15714" xr:uid="{00000000-0005-0000-0000-000068870000}"/>
    <cellStyle name="Normal 4 7" xfId="15715" xr:uid="{00000000-0005-0000-0000-000069870000}"/>
    <cellStyle name="Normal 4 7 10" xfId="15716" xr:uid="{00000000-0005-0000-0000-00006A870000}"/>
    <cellStyle name="Normal 4 7 10 2" xfId="15717" xr:uid="{00000000-0005-0000-0000-00006B870000}"/>
    <cellStyle name="Normal 4 7 11" xfId="15718" xr:uid="{00000000-0005-0000-0000-00006C870000}"/>
    <cellStyle name="Normal 4 7 11 2" xfId="15719" xr:uid="{00000000-0005-0000-0000-00006D870000}"/>
    <cellStyle name="Normal 4 7 12" xfId="15720" xr:uid="{00000000-0005-0000-0000-00006E870000}"/>
    <cellStyle name="Normal 4 7 12 2" xfId="15721" xr:uid="{00000000-0005-0000-0000-00006F870000}"/>
    <cellStyle name="Normal 4 7 13" xfId="15722" xr:uid="{00000000-0005-0000-0000-000070870000}"/>
    <cellStyle name="Normal 4 7 2" xfId="15723" xr:uid="{00000000-0005-0000-0000-000071870000}"/>
    <cellStyle name="Normal 4 7 2 2" xfId="15724" xr:uid="{00000000-0005-0000-0000-000072870000}"/>
    <cellStyle name="Normal 4 7 2 2 2" xfId="15725" xr:uid="{00000000-0005-0000-0000-000073870000}"/>
    <cellStyle name="Normal 4 7 2 2 2 2" xfId="15726" xr:uid="{00000000-0005-0000-0000-000074870000}"/>
    <cellStyle name="Normal 4 7 2 2 2 2 2" xfId="15727" xr:uid="{00000000-0005-0000-0000-000075870000}"/>
    <cellStyle name="Normal 4 7 2 2 2 3" xfId="15728" xr:uid="{00000000-0005-0000-0000-000076870000}"/>
    <cellStyle name="Normal 4 7 2 2 3" xfId="15729" xr:uid="{00000000-0005-0000-0000-000077870000}"/>
    <cellStyle name="Normal 4 7 2 2 3 2" xfId="15730" xr:uid="{00000000-0005-0000-0000-000078870000}"/>
    <cellStyle name="Normal 4 7 2 2 4" xfId="15731" xr:uid="{00000000-0005-0000-0000-000079870000}"/>
    <cellStyle name="Normal 4 7 2 2 4 2" xfId="15732" xr:uid="{00000000-0005-0000-0000-00007A870000}"/>
    <cellStyle name="Normal 4 7 2 2 5" xfId="15733" xr:uid="{00000000-0005-0000-0000-00007B870000}"/>
    <cellStyle name="Normal 4 7 2 2 5 2" xfId="15734" xr:uid="{00000000-0005-0000-0000-00007C870000}"/>
    <cellStyle name="Normal 4 7 2 2 6" xfId="15735" xr:uid="{00000000-0005-0000-0000-00007D870000}"/>
    <cellStyle name="Normal 4 7 2 3" xfId="15736" xr:uid="{00000000-0005-0000-0000-00007E870000}"/>
    <cellStyle name="Normal 4 7 2 3 2" xfId="15737" xr:uid="{00000000-0005-0000-0000-00007F870000}"/>
    <cellStyle name="Normal 4 7 2 3 2 2" xfId="15738" xr:uid="{00000000-0005-0000-0000-000080870000}"/>
    <cellStyle name="Normal 4 7 2 3 3" xfId="15739" xr:uid="{00000000-0005-0000-0000-000081870000}"/>
    <cellStyle name="Normal 4 7 2 3 3 2" xfId="15740" xr:uid="{00000000-0005-0000-0000-000082870000}"/>
    <cellStyle name="Normal 4 7 2 3 4" xfId="15741" xr:uid="{00000000-0005-0000-0000-000083870000}"/>
    <cellStyle name="Normal 4 7 2 4" xfId="15742" xr:uid="{00000000-0005-0000-0000-000084870000}"/>
    <cellStyle name="Normal 4 7 2 4 2" xfId="15743" xr:uid="{00000000-0005-0000-0000-000085870000}"/>
    <cellStyle name="Normal 4 7 2 4 2 2" xfId="15744" xr:uid="{00000000-0005-0000-0000-000086870000}"/>
    <cellStyle name="Normal 4 7 2 4 3" xfId="15745" xr:uid="{00000000-0005-0000-0000-000087870000}"/>
    <cellStyle name="Normal 4 7 2 5" xfId="15746" xr:uid="{00000000-0005-0000-0000-000088870000}"/>
    <cellStyle name="Normal 4 7 2 5 2" xfId="15747" xr:uid="{00000000-0005-0000-0000-000089870000}"/>
    <cellStyle name="Normal 4 7 2 6" xfId="15748" xr:uid="{00000000-0005-0000-0000-00008A870000}"/>
    <cellStyle name="Normal 4 7 2 6 2" xfId="15749" xr:uid="{00000000-0005-0000-0000-00008B870000}"/>
    <cellStyle name="Normal 4 7 2 7" xfId="15750" xr:uid="{00000000-0005-0000-0000-00008C870000}"/>
    <cellStyle name="Normal 4 7 3" xfId="15751" xr:uid="{00000000-0005-0000-0000-00008D870000}"/>
    <cellStyle name="Normal 4 7 3 2" xfId="15752" xr:uid="{00000000-0005-0000-0000-00008E870000}"/>
    <cellStyle name="Normal 4 7 3 2 2" xfId="15753" xr:uid="{00000000-0005-0000-0000-00008F870000}"/>
    <cellStyle name="Normal 4 7 3 2 2 2" xfId="15754" xr:uid="{00000000-0005-0000-0000-000090870000}"/>
    <cellStyle name="Normal 4 7 3 2 2 2 2" xfId="15755" xr:uid="{00000000-0005-0000-0000-000091870000}"/>
    <cellStyle name="Normal 4 7 3 2 2 3" xfId="15756" xr:uid="{00000000-0005-0000-0000-000092870000}"/>
    <cellStyle name="Normal 4 7 3 2 3" xfId="15757" xr:uid="{00000000-0005-0000-0000-000093870000}"/>
    <cellStyle name="Normal 4 7 3 2 3 2" xfId="15758" xr:uid="{00000000-0005-0000-0000-000094870000}"/>
    <cellStyle name="Normal 4 7 3 2 4" xfId="15759" xr:uid="{00000000-0005-0000-0000-000095870000}"/>
    <cellStyle name="Normal 4 7 3 2 4 2" xfId="15760" xr:uid="{00000000-0005-0000-0000-000096870000}"/>
    <cellStyle name="Normal 4 7 3 2 5" xfId="15761" xr:uid="{00000000-0005-0000-0000-000097870000}"/>
    <cellStyle name="Normal 4 7 3 3" xfId="15762" xr:uid="{00000000-0005-0000-0000-000098870000}"/>
    <cellStyle name="Normal 4 7 3 3 2" xfId="15763" xr:uid="{00000000-0005-0000-0000-000099870000}"/>
    <cellStyle name="Normal 4 7 3 3 2 2" xfId="15764" xr:uid="{00000000-0005-0000-0000-00009A870000}"/>
    <cellStyle name="Normal 4 7 3 3 3" xfId="15765" xr:uid="{00000000-0005-0000-0000-00009B870000}"/>
    <cellStyle name="Normal 4 7 3 3 3 2" xfId="15766" xr:uid="{00000000-0005-0000-0000-00009C870000}"/>
    <cellStyle name="Normal 4 7 3 3 4" xfId="15767" xr:uid="{00000000-0005-0000-0000-00009D870000}"/>
    <cellStyle name="Normal 4 7 3 4" xfId="15768" xr:uid="{00000000-0005-0000-0000-00009E870000}"/>
    <cellStyle name="Normal 4 7 3 4 2" xfId="15769" xr:uid="{00000000-0005-0000-0000-00009F870000}"/>
    <cellStyle name="Normal 4 7 3 4 2 2" xfId="15770" xr:uid="{00000000-0005-0000-0000-0000A0870000}"/>
    <cellStyle name="Normal 4 7 3 4 3" xfId="15771" xr:uid="{00000000-0005-0000-0000-0000A1870000}"/>
    <cellStyle name="Normal 4 7 3 5" xfId="15772" xr:uid="{00000000-0005-0000-0000-0000A2870000}"/>
    <cellStyle name="Normal 4 7 3 5 2" xfId="15773" xr:uid="{00000000-0005-0000-0000-0000A3870000}"/>
    <cellStyle name="Normal 4 7 3 6" xfId="15774" xr:uid="{00000000-0005-0000-0000-0000A4870000}"/>
    <cellStyle name="Normal 4 7 3 6 2" xfId="15775" xr:uid="{00000000-0005-0000-0000-0000A5870000}"/>
    <cellStyle name="Normal 4 7 3 7" xfId="15776" xr:uid="{00000000-0005-0000-0000-0000A6870000}"/>
    <cellStyle name="Normal 4 7 4" xfId="15777" xr:uid="{00000000-0005-0000-0000-0000A7870000}"/>
    <cellStyle name="Normal 4 7 4 2" xfId="15778" xr:uid="{00000000-0005-0000-0000-0000A8870000}"/>
    <cellStyle name="Normal 4 7 4 2 2" xfId="15779" xr:uid="{00000000-0005-0000-0000-0000A9870000}"/>
    <cellStyle name="Normal 4 7 4 2 2 2" xfId="15780" xr:uid="{00000000-0005-0000-0000-0000AA870000}"/>
    <cellStyle name="Normal 4 7 4 2 2 2 2" xfId="15781" xr:uid="{00000000-0005-0000-0000-0000AB870000}"/>
    <cellStyle name="Normal 4 7 4 2 2 3" xfId="15782" xr:uid="{00000000-0005-0000-0000-0000AC870000}"/>
    <cellStyle name="Normal 4 7 4 2 3" xfId="15783" xr:uid="{00000000-0005-0000-0000-0000AD870000}"/>
    <cellStyle name="Normal 4 7 4 2 3 2" xfId="15784" xr:uid="{00000000-0005-0000-0000-0000AE870000}"/>
    <cellStyle name="Normal 4 7 4 2 4" xfId="15785" xr:uid="{00000000-0005-0000-0000-0000AF870000}"/>
    <cellStyle name="Normal 4 7 4 2 4 2" xfId="15786" xr:uid="{00000000-0005-0000-0000-0000B0870000}"/>
    <cellStyle name="Normal 4 7 4 2 5" xfId="15787" xr:uid="{00000000-0005-0000-0000-0000B1870000}"/>
    <cellStyle name="Normal 4 7 4 3" xfId="15788" xr:uid="{00000000-0005-0000-0000-0000B2870000}"/>
    <cellStyle name="Normal 4 7 4 3 2" xfId="15789" xr:uid="{00000000-0005-0000-0000-0000B3870000}"/>
    <cellStyle name="Normal 4 7 4 3 2 2" xfId="15790" xr:uid="{00000000-0005-0000-0000-0000B4870000}"/>
    <cellStyle name="Normal 4 7 4 3 3" xfId="15791" xr:uid="{00000000-0005-0000-0000-0000B5870000}"/>
    <cellStyle name="Normal 4 7 4 3 3 2" xfId="15792" xr:uid="{00000000-0005-0000-0000-0000B6870000}"/>
    <cellStyle name="Normal 4 7 4 3 4" xfId="15793" xr:uid="{00000000-0005-0000-0000-0000B7870000}"/>
    <cellStyle name="Normal 4 7 4 4" xfId="15794" xr:uid="{00000000-0005-0000-0000-0000B8870000}"/>
    <cellStyle name="Normal 4 7 4 4 2" xfId="15795" xr:uid="{00000000-0005-0000-0000-0000B9870000}"/>
    <cellStyle name="Normal 4 7 4 4 2 2" xfId="15796" xr:uid="{00000000-0005-0000-0000-0000BA870000}"/>
    <cellStyle name="Normal 4 7 4 4 3" xfId="15797" xr:uid="{00000000-0005-0000-0000-0000BB870000}"/>
    <cellStyle name="Normal 4 7 4 5" xfId="15798" xr:uid="{00000000-0005-0000-0000-0000BC870000}"/>
    <cellStyle name="Normal 4 7 4 5 2" xfId="15799" xr:uid="{00000000-0005-0000-0000-0000BD870000}"/>
    <cellStyle name="Normal 4 7 4 6" xfId="15800" xr:uid="{00000000-0005-0000-0000-0000BE870000}"/>
    <cellStyle name="Normal 4 7 5" xfId="15801" xr:uid="{00000000-0005-0000-0000-0000BF870000}"/>
    <cellStyle name="Normal 4 7 5 2" xfId="15802" xr:uid="{00000000-0005-0000-0000-0000C0870000}"/>
    <cellStyle name="Normal 4 7 5 2 2" xfId="15803" xr:uid="{00000000-0005-0000-0000-0000C1870000}"/>
    <cellStyle name="Normal 4 7 5 2 2 2" xfId="15804" xr:uid="{00000000-0005-0000-0000-0000C2870000}"/>
    <cellStyle name="Normal 4 7 5 2 3" xfId="15805" xr:uid="{00000000-0005-0000-0000-0000C3870000}"/>
    <cellStyle name="Normal 4 7 5 3" xfId="15806" xr:uid="{00000000-0005-0000-0000-0000C4870000}"/>
    <cellStyle name="Normal 4 7 5 3 2" xfId="15807" xr:uid="{00000000-0005-0000-0000-0000C5870000}"/>
    <cellStyle name="Normal 4 7 5 4" xfId="15808" xr:uid="{00000000-0005-0000-0000-0000C6870000}"/>
    <cellStyle name="Normal 4 7 5 4 2" xfId="15809" xr:uid="{00000000-0005-0000-0000-0000C7870000}"/>
    <cellStyle name="Normal 4 7 5 5" xfId="15810" xr:uid="{00000000-0005-0000-0000-0000C8870000}"/>
    <cellStyle name="Normal 4 7 6" xfId="15811" xr:uid="{00000000-0005-0000-0000-0000C9870000}"/>
    <cellStyle name="Normal 4 7 6 2" xfId="15812" xr:uid="{00000000-0005-0000-0000-0000CA870000}"/>
    <cellStyle name="Normal 4 7 6 2 2" xfId="15813" xr:uid="{00000000-0005-0000-0000-0000CB870000}"/>
    <cellStyle name="Normal 4 7 6 3" xfId="15814" xr:uid="{00000000-0005-0000-0000-0000CC870000}"/>
    <cellStyle name="Normal 4 7 6 3 2" xfId="15815" xr:uid="{00000000-0005-0000-0000-0000CD870000}"/>
    <cellStyle name="Normal 4 7 6 4" xfId="15816" xr:uid="{00000000-0005-0000-0000-0000CE870000}"/>
    <cellStyle name="Normal 4 7 7" xfId="15817" xr:uid="{00000000-0005-0000-0000-0000CF870000}"/>
    <cellStyle name="Normal 4 7 7 2" xfId="15818" xr:uid="{00000000-0005-0000-0000-0000D0870000}"/>
    <cellStyle name="Normal 4 7 7 2 2" xfId="15819" xr:uid="{00000000-0005-0000-0000-0000D1870000}"/>
    <cellStyle name="Normal 4 7 7 3" xfId="15820" xr:uid="{00000000-0005-0000-0000-0000D2870000}"/>
    <cellStyle name="Normal 4 7 7 3 2" xfId="15821" xr:uid="{00000000-0005-0000-0000-0000D3870000}"/>
    <cellStyle name="Normal 4 7 7 4" xfId="15822" xr:uid="{00000000-0005-0000-0000-0000D4870000}"/>
    <cellStyle name="Normal 4 7 8" xfId="15823" xr:uid="{00000000-0005-0000-0000-0000D5870000}"/>
    <cellStyle name="Normal 4 7 8 2" xfId="15824" xr:uid="{00000000-0005-0000-0000-0000D6870000}"/>
    <cellStyle name="Normal 4 7 8 2 2" xfId="15825" xr:uid="{00000000-0005-0000-0000-0000D7870000}"/>
    <cellStyle name="Normal 4 7 8 3" xfId="15826" xr:uid="{00000000-0005-0000-0000-0000D8870000}"/>
    <cellStyle name="Normal 4 7 9" xfId="15827" xr:uid="{00000000-0005-0000-0000-0000D9870000}"/>
    <cellStyle name="Normal 4 8" xfId="15828" xr:uid="{00000000-0005-0000-0000-0000DA870000}"/>
    <cellStyle name="Normal 4 8 2" xfId="15829" xr:uid="{00000000-0005-0000-0000-0000DB870000}"/>
    <cellStyle name="Normal 4 8 2 2" xfId="15830" xr:uid="{00000000-0005-0000-0000-0000DC870000}"/>
    <cellStyle name="Normal 4 8 2 2 2" xfId="15831" xr:uid="{00000000-0005-0000-0000-0000DD870000}"/>
    <cellStyle name="Normal 4 8 2 3" xfId="15832" xr:uid="{00000000-0005-0000-0000-0000DE870000}"/>
    <cellStyle name="Normal 4 8 3" xfId="15833" xr:uid="{00000000-0005-0000-0000-0000DF870000}"/>
    <cellStyle name="Normal 4 8 3 2" xfId="15834" xr:uid="{00000000-0005-0000-0000-0000E0870000}"/>
    <cellStyle name="Normal 4 8 4" xfId="15835" xr:uid="{00000000-0005-0000-0000-0000E1870000}"/>
    <cellStyle name="Normal 4 8 4 2" xfId="15836" xr:uid="{00000000-0005-0000-0000-0000E2870000}"/>
    <cellStyle name="Normal 4 8 5" xfId="15837" xr:uid="{00000000-0005-0000-0000-0000E3870000}"/>
    <cellStyle name="Normal 4 8 6" xfId="15838" xr:uid="{00000000-0005-0000-0000-0000E4870000}"/>
    <cellStyle name="Normal 4 9" xfId="15839" xr:uid="{00000000-0005-0000-0000-0000E5870000}"/>
    <cellStyle name="Normal 4 9 2" xfId="15840" xr:uid="{00000000-0005-0000-0000-0000E6870000}"/>
    <cellStyle name="Normal 4 9 2 2" xfId="15841" xr:uid="{00000000-0005-0000-0000-0000E7870000}"/>
    <cellStyle name="Normal 4 9 2 3" xfId="15842" xr:uid="{00000000-0005-0000-0000-0000E8870000}"/>
    <cellStyle name="Normal 4 9 3" xfId="15843" xr:uid="{00000000-0005-0000-0000-0000E9870000}"/>
    <cellStyle name="Normal 4 9 3 2" xfId="15844" xr:uid="{00000000-0005-0000-0000-0000EA870000}"/>
    <cellStyle name="Normal 4 9 4" xfId="15845" xr:uid="{00000000-0005-0000-0000-0000EB870000}"/>
    <cellStyle name="Normal 5" xfId="92" xr:uid="{00000000-0005-0000-0000-0000EC870000}"/>
    <cellStyle name="Normal 5 10" xfId="15846" xr:uid="{00000000-0005-0000-0000-0000ED870000}"/>
    <cellStyle name="Normal 5 10 2" xfId="15847" xr:uid="{00000000-0005-0000-0000-0000EE870000}"/>
    <cellStyle name="Normal 5 10 2 2" xfId="15848" xr:uid="{00000000-0005-0000-0000-0000EF870000}"/>
    <cellStyle name="Normal 5 10 3" xfId="15849" xr:uid="{00000000-0005-0000-0000-0000F0870000}"/>
    <cellStyle name="Normal 5 11" xfId="15850" xr:uid="{00000000-0005-0000-0000-0000F1870000}"/>
    <cellStyle name="Normal 5 11 2" xfId="15851" xr:uid="{00000000-0005-0000-0000-0000F2870000}"/>
    <cellStyle name="Normal 5 11 2 2" xfId="15852" xr:uid="{00000000-0005-0000-0000-0000F3870000}"/>
    <cellStyle name="Normal 5 11 3" xfId="15853" xr:uid="{00000000-0005-0000-0000-0000F4870000}"/>
    <cellStyle name="Normal 5 12" xfId="15854" xr:uid="{00000000-0005-0000-0000-0000F5870000}"/>
    <cellStyle name="Normal 5 12 2" xfId="15855" xr:uid="{00000000-0005-0000-0000-0000F6870000}"/>
    <cellStyle name="Normal 5 13" xfId="15856" xr:uid="{00000000-0005-0000-0000-0000F7870000}"/>
    <cellStyle name="Normal 5 13 2" xfId="15857" xr:uid="{00000000-0005-0000-0000-0000F8870000}"/>
    <cellStyle name="Normal 5 14" xfId="15858" xr:uid="{00000000-0005-0000-0000-0000F9870000}"/>
    <cellStyle name="Normal 5 14 2" xfId="15859" xr:uid="{00000000-0005-0000-0000-0000FA870000}"/>
    <cellStyle name="Normal 5 15" xfId="15860" xr:uid="{00000000-0005-0000-0000-0000FB870000}"/>
    <cellStyle name="Normal 5 16" xfId="60407" xr:uid="{00000000-0005-0000-0000-0000FC870000}"/>
    <cellStyle name="Normal 5 2" xfId="197" xr:uid="{00000000-0005-0000-0000-0000FD870000}"/>
    <cellStyle name="Normal 5 2 2" xfId="23770" xr:uid="{00000000-0005-0000-0000-0000FE870000}"/>
    <cellStyle name="Normal 5 2 3" xfId="60408" xr:uid="{00000000-0005-0000-0000-0000FF870000}"/>
    <cellStyle name="Normal 5 3" xfId="192" xr:uid="{00000000-0005-0000-0000-000000880000}"/>
    <cellStyle name="Normal 5 4" xfId="210" xr:uid="{00000000-0005-0000-0000-000001880000}"/>
    <cellStyle name="Normal 5 4 2" xfId="15861" xr:uid="{00000000-0005-0000-0000-000002880000}"/>
    <cellStyle name="Normal 5 4 2 2" xfId="15862" xr:uid="{00000000-0005-0000-0000-000003880000}"/>
    <cellStyle name="Normal 5 4 2 2 2" xfId="15863" xr:uid="{00000000-0005-0000-0000-000004880000}"/>
    <cellStyle name="Normal 5 4 2 2 2 2" xfId="15864" xr:uid="{00000000-0005-0000-0000-000005880000}"/>
    <cellStyle name="Normal 5 4 2 2 3" xfId="15865" xr:uid="{00000000-0005-0000-0000-000006880000}"/>
    <cellStyle name="Normal 5 4 2 3" xfId="15866" xr:uid="{00000000-0005-0000-0000-000007880000}"/>
    <cellStyle name="Normal 5 4 2 3 2" xfId="15867" xr:uid="{00000000-0005-0000-0000-000008880000}"/>
    <cellStyle name="Normal 5 4 2 4" xfId="15868" xr:uid="{00000000-0005-0000-0000-000009880000}"/>
    <cellStyle name="Normal 5 4 2 4 2" xfId="15869" xr:uid="{00000000-0005-0000-0000-00000A880000}"/>
    <cellStyle name="Normal 5 4 2 5" xfId="15870" xr:uid="{00000000-0005-0000-0000-00000B880000}"/>
    <cellStyle name="Normal 5 4 2 5 2" xfId="15871" xr:uid="{00000000-0005-0000-0000-00000C880000}"/>
    <cellStyle name="Normal 5 4 2 6" xfId="15872" xr:uid="{00000000-0005-0000-0000-00000D880000}"/>
    <cellStyle name="Normal 5 4 3" xfId="15873" xr:uid="{00000000-0005-0000-0000-00000E880000}"/>
    <cellStyle name="Normal 5 4 3 2" xfId="15874" xr:uid="{00000000-0005-0000-0000-00000F880000}"/>
    <cellStyle name="Normal 5 4 3 2 2" xfId="15875" xr:uid="{00000000-0005-0000-0000-000010880000}"/>
    <cellStyle name="Normal 5 4 3 3" xfId="15876" xr:uid="{00000000-0005-0000-0000-000011880000}"/>
    <cellStyle name="Normal 5 4 3 3 2" xfId="15877" xr:uid="{00000000-0005-0000-0000-000012880000}"/>
    <cellStyle name="Normal 5 4 3 4" xfId="15878" xr:uid="{00000000-0005-0000-0000-000013880000}"/>
    <cellStyle name="Normal 5 4 4" xfId="15879" xr:uid="{00000000-0005-0000-0000-000014880000}"/>
    <cellStyle name="Normal 5 4 4 2" xfId="15880" xr:uid="{00000000-0005-0000-0000-000015880000}"/>
    <cellStyle name="Normal 5 4 4 2 2" xfId="15881" xr:uid="{00000000-0005-0000-0000-000016880000}"/>
    <cellStyle name="Normal 5 4 4 3" xfId="15882" xr:uid="{00000000-0005-0000-0000-000017880000}"/>
    <cellStyle name="Normal 5 4 5" xfId="15883" xr:uid="{00000000-0005-0000-0000-000018880000}"/>
    <cellStyle name="Normal 5 4 5 2" xfId="15884" xr:uid="{00000000-0005-0000-0000-000019880000}"/>
    <cellStyle name="Normal 5 4 6" xfId="15885" xr:uid="{00000000-0005-0000-0000-00001A880000}"/>
    <cellStyle name="Normal 5 4 6 2" xfId="15886" xr:uid="{00000000-0005-0000-0000-00001B880000}"/>
    <cellStyle name="Normal 5 4 7" xfId="15887" xr:uid="{00000000-0005-0000-0000-00001C880000}"/>
    <cellStyle name="Normal 5 5" xfId="15888" xr:uid="{00000000-0005-0000-0000-00001D880000}"/>
    <cellStyle name="Normal 5 5 2" xfId="15889" xr:uid="{00000000-0005-0000-0000-00001E880000}"/>
    <cellStyle name="Normal 5 5 2 2" xfId="15890" xr:uid="{00000000-0005-0000-0000-00001F880000}"/>
    <cellStyle name="Normal 5 5 2 2 2" xfId="15891" xr:uid="{00000000-0005-0000-0000-000020880000}"/>
    <cellStyle name="Normal 5 5 2 2 2 2" xfId="15892" xr:uid="{00000000-0005-0000-0000-000021880000}"/>
    <cellStyle name="Normal 5 5 2 2 3" xfId="15893" xr:uid="{00000000-0005-0000-0000-000022880000}"/>
    <cellStyle name="Normal 5 5 2 3" xfId="15894" xr:uid="{00000000-0005-0000-0000-000023880000}"/>
    <cellStyle name="Normal 5 5 2 3 2" xfId="15895" xr:uid="{00000000-0005-0000-0000-000024880000}"/>
    <cellStyle name="Normal 5 5 2 4" xfId="15896" xr:uid="{00000000-0005-0000-0000-000025880000}"/>
    <cellStyle name="Normal 5 5 2 4 2" xfId="15897" xr:uid="{00000000-0005-0000-0000-000026880000}"/>
    <cellStyle name="Normal 5 5 2 5" xfId="15898" xr:uid="{00000000-0005-0000-0000-000027880000}"/>
    <cellStyle name="Normal 5 5 2 5 2" xfId="15899" xr:uid="{00000000-0005-0000-0000-000028880000}"/>
    <cellStyle name="Normal 5 5 2 6" xfId="15900" xr:uid="{00000000-0005-0000-0000-000029880000}"/>
    <cellStyle name="Normal 5 5 3" xfId="15901" xr:uid="{00000000-0005-0000-0000-00002A880000}"/>
    <cellStyle name="Normal 5 5 3 2" xfId="15902" xr:uid="{00000000-0005-0000-0000-00002B880000}"/>
    <cellStyle name="Normal 5 5 3 2 2" xfId="15903" xr:uid="{00000000-0005-0000-0000-00002C880000}"/>
    <cellStyle name="Normal 5 5 3 3" xfId="15904" xr:uid="{00000000-0005-0000-0000-00002D880000}"/>
    <cellStyle name="Normal 5 5 3 3 2" xfId="15905" xr:uid="{00000000-0005-0000-0000-00002E880000}"/>
    <cellStyle name="Normal 5 5 3 4" xfId="15906" xr:uid="{00000000-0005-0000-0000-00002F880000}"/>
    <cellStyle name="Normal 5 5 4" xfId="15907" xr:uid="{00000000-0005-0000-0000-000030880000}"/>
    <cellStyle name="Normal 5 5 4 2" xfId="15908" xr:uid="{00000000-0005-0000-0000-000031880000}"/>
    <cellStyle name="Normal 5 5 4 2 2" xfId="15909" xr:uid="{00000000-0005-0000-0000-000032880000}"/>
    <cellStyle name="Normal 5 5 4 3" xfId="15910" xr:uid="{00000000-0005-0000-0000-000033880000}"/>
    <cellStyle name="Normal 5 5 5" xfId="15911" xr:uid="{00000000-0005-0000-0000-000034880000}"/>
    <cellStyle name="Normal 5 5 5 2" xfId="15912" xr:uid="{00000000-0005-0000-0000-000035880000}"/>
    <cellStyle name="Normal 5 5 6" xfId="15913" xr:uid="{00000000-0005-0000-0000-000036880000}"/>
    <cellStyle name="Normal 5 5 6 2" xfId="15914" xr:uid="{00000000-0005-0000-0000-000037880000}"/>
    <cellStyle name="Normal 5 5 7" xfId="15915" xr:uid="{00000000-0005-0000-0000-000038880000}"/>
    <cellStyle name="Normal 5 6" xfId="15916" xr:uid="{00000000-0005-0000-0000-000039880000}"/>
    <cellStyle name="Normal 5 6 2" xfId="15917" xr:uid="{00000000-0005-0000-0000-00003A880000}"/>
    <cellStyle name="Normal 5 6 2 2" xfId="15918" xr:uid="{00000000-0005-0000-0000-00003B880000}"/>
    <cellStyle name="Normal 5 6 2 2 2" xfId="15919" xr:uid="{00000000-0005-0000-0000-00003C880000}"/>
    <cellStyle name="Normal 5 6 2 2 2 2" xfId="15920" xr:uid="{00000000-0005-0000-0000-00003D880000}"/>
    <cellStyle name="Normal 5 6 2 2 3" xfId="15921" xr:uid="{00000000-0005-0000-0000-00003E880000}"/>
    <cellStyle name="Normal 5 6 2 3" xfId="15922" xr:uid="{00000000-0005-0000-0000-00003F880000}"/>
    <cellStyle name="Normal 5 6 2 3 2" xfId="15923" xr:uid="{00000000-0005-0000-0000-000040880000}"/>
    <cellStyle name="Normal 5 6 2 4" xfId="15924" xr:uid="{00000000-0005-0000-0000-000041880000}"/>
    <cellStyle name="Normal 5 6 2 4 2" xfId="15925" xr:uid="{00000000-0005-0000-0000-000042880000}"/>
    <cellStyle name="Normal 5 6 2 5" xfId="15926" xr:uid="{00000000-0005-0000-0000-000043880000}"/>
    <cellStyle name="Normal 5 6 3" xfId="15927" xr:uid="{00000000-0005-0000-0000-000044880000}"/>
    <cellStyle name="Normal 5 6 3 2" xfId="15928" xr:uid="{00000000-0005-0000-0000-000045880000}"/>
    <cellStyle name="Normal 5 6 3 2 2" xfId="15929" xr:uid="{00000000-0005-0000-0000-000046880000}"/>
    <cellStyle name="Normal 5 6 3 3" xfId="15930" xr:uid="{00000000-0005-0000-0000-000047880000}"/>
    <cellStyle name="Normal 5 6 3 3 2" xfId="15931" xr:uid="{00000000-0005-0000-0000-000048880000}"/>
    <cellStyle name="Normal 5 6 3 4" xfId="15932" xr:uid="{00000000-0005-0000-0000-000049880000}"/>
    <cellStyle name="Normal 5 6 4" xfId="15933" xr:uid="{00000000-0005-0000-0000-00004A880000}"/>
    <cellStyle name="Normal 5 6 4 2" xfId="15934" xr:uid="{00000000-0005-0000-0000-00004B880000}"/>
    <cellStyle name="Normal 5 6 4 2 2" xfId="15935" xr:uid="{00000000-0005-0000-0000-00004C880000}"/>
    <cellStyle name="Normal 5 6 4 3" xfId="15936" xr:uid="{00000000-0005-0000-0000-00004D880000}"/>
    <cellStyle name="Normal 5 6 5" xfId="15937" xr:uid="{00000000-0005-0000-0000-00004E880000}"/>
    <cellStyle name="Normal 5 6 5 2" xfId="15938" xr:uid="{00000000-0005-0000-0000-00004F880000}"/>
    <cellStyle name="Normal 5 6 6" xfId="15939" xr:uid="{00000000-0005-0000-0000-000050880000}"/>
    <cellStyle name="Normal 5 6 6 2" xfId="15940" xr:uid="{00000000-0005-0000-0000-000051880000}"/>
    <cellStyle name="Normal 5 6 7" xfId="15941" xr:uid="{00000000-0005-0000-0000-000052880000}"/>
    <cellStyle name="Normal 5 7" xfId="15942" xr:uid="{00000000-0005-0000-0000-000053880000}"/>
    <cellStyle name="Normal 5 7 2" xfId="15943" xr:uid="{00000000-0005-0000-0000-000054880000}"/>
    <cellStyle name="Normal 5 7 2 2" xfId="15944" xr:uid="{00000000-0005-0000-0000-000055880000}"/>
    <cellStyle name="Normal 5 7 2 2 2" xfId="15945" xr:uid="{00000000-0005-0000-0000-000056880000}"/>
    <cellStyle name="Normal 5 7 2 3" xfId="15946" xr:uid="{00000000-0005-0000-0000-000057880000}"/>
    <cellStyle name="Normal 5 7 3" xfId="15947" xr:uid="{00000000-0005-0000-0000-000058880000}"/>
    <cellStyle name="Normal 5 7 3 2" xfId="15948" xr:uid="{00000000-0005-0000-0000-000059880000}"/>
    <cellStyle name="Normal 5 7 4" xfId="15949" xr:uid="{00000000-0005-0000-0000-00005A880000}"/>
    <cellStyle name="Normal 5 7 4 2" xfId="15950" xr:uid="{00000000-0005-0000-0000-00005B880000}"/>
    <cellStyle name="Normal 5 7 5" xfId="15951" xr:uid="{00000000-0005-0000-0000-00005C880000}"/>
    <cellStyle name="Normal 5 8" xfId="15952" xr:uid="{00000000-0005-0000-0000-00005D880000}"/>
    <cellStyle name="Normal 5 8 2" xfId="15953" xr:uid="{00000000-0005-0000-0000-00005E880000}"/>
    <cellStyle name="Normal 5 8 2 2" xfId="15954" xr:uid="{00000000-0005-0000-0000-00005F880000}"/>
    <cellStyle name="Normal 5 8 3" xfId="15955" xr:uid="{00000000-0005-0000-0000-000060880000}"/>
    <cellStyle name="Normal 5 8 3 2" xfId="15956" xr:uid="{00000000-0005-0000-0000-000061880000}"/>
    <cellStyle name="Normal 5 8 4" xfId="15957" xr:uid="{00000000-0005-0000-0000-000062880000}"/>
    <cellStyle name="Normal 5 9" xfId="15958" xr:uid="{00000000-0005-0000-0000-000063880000}"/>
    <cellStyle name="Normal 5 9 2" xfId="15959" xr:uid="{00000000-0005-0000-0000-000064880000}"/>
    <cellStyle name="Normal 5 9 2 2" xfId="15960" xr:uid="{00000000-0005-0000-0000-000065880000}"/>
    <cellStyle name="Normal 5 9 3" xfId="15961" xr:uid="{00000000-0005-0000-0000-000066880000}"/>
    <cellStyle name="Normal 5 9 3 2" xfId="15962" xr:uid="{00000000-0005-0000-0000-000067880000}"/>
    <cellStyle name="Normal 5 9 4" xfId="15963" xr:uid="{00000000-0005-0000-0000-000068880000}"/>
    <cellStyle name="Normal 6" xfId="196" xr:uid="{00000000-0005-0000-0000-000069880000}"/>
    <cellStyle name="Normal 6 10" xfId="15964" xr:uid="{00000000-0005-0000-0000-00006A880000}"/>
    <cellStyle name="Normal 6 10 2" xfId="15965" xr:uid="{00000000-0005-0000-0000-00006B880000}"/>
    <cellStyle name="Normal 6 11" xfId="15966" xr:uid="{00000000-0005-0000-0000-00006C880000}"/>
    <cellStyle name="Normal 6 11 2" xfId="15967" xr:uid="{00000000-0005-0000-0000-00006D880000}"/>
    <cellStyle name="Normal 6 12" xfId="15968" xr:uid="{00000000-0005-0000-0000-00006E880000}"/>
    <cellStyle name="Normal 6 12 2" xfId="15969" xr:uid="{00000000-0005-0000-0000-00006F880000}"/>
    <cellStyle name="Normal 6 13" xfId="15970" xr:uid="{00000000-0005-0000-0000-000070880000}"/>
    <cellStyle name="Normal 6 14" xfId="60409" xr:uid="{00000000-0005-0000-0000-000071880000}"/>
    <cellStyle name="Normal 6 2" xfId="211" xr:uid="{00000000-0005-0000-0000-000072880000}"/>
    <cellStyle name="Normal 6 2 2" xfId="23771" xr:uid="{00000000-0005-0000-0000-000073880000}"/>
    <cellStyle name="Normal 6 2 3" xfId="60410" xr:uid="{00000000-0005-0000-0000-000074880000}"/>
    <cellStyle name="Normal 6 3" xfId="219" xr:uid="{00000000-0005-0000-0000-000075880000}"/>
    <cellStyle name="Normal 6 3 2" xfId="15971" xr:uid="{00000000-0005-0000-0000-000076880000}"/>
    <cellStyle name="Normal 6 3 2 2" xfId="15972" xr:uid="{00000000-0005-0000-0000-000077880000}"/>
    <cellStyle name="Normal 6 3 2 2 2" xfId="15973" xr:uid="{00000000-0005-0000-0000-000078880000}"/>
    <cellStyle name="Normal 6 3 2 2 2 2" xfId="15974" xr:uid="{00000000-0005-0000-0000-000079880000}"/>
    <cellStyle name="Normal 6 3 2 2 3" xfId="15975" xr:uid="{00000000-0005-0000-0000-00007A880000}"/>
    <cellStyle name="Normal 6 3 2 3" xfId="15976" xr:uid="{00000000-0005-0000-0000-00007B880000}"/>
    <cellStyle name="Normal 6 3 2 3 2" xfId="15977" xr:uid="{00000000-0005-0000-0000-00007C880000}"/>
    <cellStyle name="Normal 6 3 2 4" xfId="15978" xr:uid="{00000000-0005-0000-0000-00007D880000}"/>
    <cellStyle name="Normal 6 3 2 4 2" xfId="15979" xr:uid="{00000000-0005-0000-0000-00007E880000}"/>
    <cellStyle name="Normal 6 3 2 5" xfId="15980" xr:uid="{00000000-0005-0000-0000-00007F880000}"/>
    <cellStyle name="Normal 6 3 2 5 2" xfId="15981" xr:uid="{00000000-0005-0000-0000-000080880000}"/>
    <cellStyle name="Normal 6 3 2 6" xfId="15982" xr:uid="{00000000-0005-0000-0000-000081880000}"/>
    <cellStyle name="Normal 6 3 3" xfId="15983" xr:uid="{00000000-0005-0000-0000-000082880000}"/>
    <cellStyle name="Normal 6 3 3 2" xfId="15984" xr:uid="{00000000-0005-0000-0000-000083880000}"/>
    <cellStyle name="Normal 6 3 3 2 2" xfId="15985" xr:uid="{00000000-0005-0000-0000-000084880000}"/>
    <cellStyle name="Normal 6 3 3 3" xfId="15986" xr:uid="{00000000-0005-0000-0000-000085880000}"/>
    <cellStyle name="Normal 6 3 3 3 2" xfId="15987" xr:uid="{00000000-0005-0000-0000-000086880000}"/>
    <cellStyle name="Normal 6 3 3 4" xfId="15988" xr:uid="{00000000-0005-0000-0000-000087880000}"/>
    <cellStyle name="Normal 6 3 4" xfId="15989" xr:uid="{00000000-0005-0000-0000-000088880000}"/>
    <cellStyle name="Normal 6 3 4 2" xfId="15990" xr:uid="{00000000-0005-0000-0000-000089880000}"/>
    <cellStyle name="Normal 6 3 4 2 2" xfId="15991" xr:uid="{00000000-0005-0000-0000-00008A880000}"/>
    <cellStyle name="Normal 6 3 4 3" xfId="15992" xr:uid="{00000000-0005-0000-0000-00008B880000}"/>
    <cellStyle name="Normal 6 3 5" xfId="15993" xr:uid="{00000000-0005-0000-0000-00008C880000}"/>
    <cellStyle name="Normal 6 3 5 2" xfId="15994" xr:uid="{00000000-0005-0000-0000-00008D880000}"/>
    <cellStyle name="Normal 6 3 6" xfId="15995" xr:uid="{00000000-0005-0000-0000-00008E880000}"/>
    <cellStyle name="Normal 6 3 6 2" xfId="15996" xr:uid="{00000000-0005-0000-0000-00008F880000}"/>
    <cellStyle name="Normal 6 3 7" xfId="15997" xr:uid="{00000000-0005-0000-0000-000090880000}"/>
    <cellStyle name="Normal 6 4" xfId="226" xr:uid="{00000000-0005-0000-0000-000091880000}"/>
    <cellStyle name="Normal 6 4 2" xfId="15998" xr:uid="{00000000-0005-0000-0000-000092880000}"/>
    <cellStyle name="Normal 6 4 2 2" xfId="15999" xr:uid="{00000000-0005-0000-0000-000093880000}"/>
    <cellStyle name="Normal 6 4 2 2 2" xfId="16000" xr:uid="{00000000-0005-0000-0000-000094880000}"/>
    <cellStyle name="Normal 6 4 2 2 2 2" xfId="16001" xr:uid="{00000000-0005-0000-0000-000095880000}"/>
    <cellStyle name="Normal 6 4 2 2 3" xfId="16002" xr:uid="{00000000-0005-0000-0000-000096880000}"/>
    <cellStyle name="Normal 6 4 2 3" xfId="16003" xr:uid="{00000000-0005-0000-0000-000097880000}"/>
    <cellStyle name="Normal 6 4 2 3 2" xfId="16004" xr:uid="{00000000-0005-0000-0000-000098880000}"/>
    <cellStyle name="Normal 6 4 2 4" xfId="16005" xr:uid="{00000000-0005-0000-0000-000099880000}"/>
    <cellStyle name="Normal 6 4 2 4 2" xfId="16006" xr:uid="{00000000-0005-0000-0000-00009A880000}"/>
    <cellStyle name="Normal 6 4 2 5" xfId="16007" xr:uid="{00000000-0005-0000-0000-00009B880000}"/>
    <cellStyle name="Normal 6 4 3" xfId="16008" xr:uid="{00000000-0005-0000-0000-00009C880000}"/>
    <cellStyle name="Normal 6 4 3 2" xfId="16009" xr:uid="{00000000-0005-0000-0000-00009D880000}"/>
    <cellStyle name="Normal 6 4 3 2 2" xfId="16010" xr:uid="{00000000-0005-0000-0000-00009E880000}"/>
    <cellStyle name="Normal 6 4 3 3" xfId="16011" xr:uid="{00000000-0005-0000-0000-00009F880000}"/>
    <cellStyle name="Normal 6 4 3 3 2" xfId="16012" xr:uid="{00000000-0005-0000-0000-0000A0880000}"/>
    <cellStyle name="Normal 6 4 3 4" xfId="16013" xr:uid="{00000000-0005-0000-0000-0000A1880000}"/>
    <cellStyle name="Normal 6 4 4" xfId="16014" xr:uid="{00000000-0005-0000-0000-0000A2880000}"/>
    <cellStyle name="Normal 6 4 4 2" xfId="16015" xr:uid="{00000000-0005-0000-0000-0000A3880000}"/>
    <cellStyle name="Normal 6 4 4 2 2" xfId="16016" xr:uid="{00000000-0005-0000-0000-0000A4880000}"/>
    <cellStyle name="Normal 6 4 4 3" xfId="16017" xr:uid="{00000000-0005-0000-0000-0000A5880000}"/>
    <cellStyle name="Normal 6 4 5" xfId="16018" xr:uid="{00000000-0005-0000-0000-0000A6880000}"/>
    <cellStyle name="Normal 6 4 5 2" xfId="16019" xr:uid="{00000000-0005-0000-0000-0000A7880000}"/>
    <cellStyle name="Normal 6 4 6" xfId="16020" xr:uid="{00000000-0005-0000-0000-0000A8880000}"/>
    <cellStyle name="Normal 6 4 6 2" xfId="16021" xr:uid="{00000000-0005-0000-0000-0000A9880000}"/>
    <cellStyle name="Normal 6 4 7" xfId="16022" xr:uid="{00000000-0005-0000-0000-0000AA880000}"/>
    <cellStyle name="Normal 6 5" xfId="16023" xr:uid="{00000000-0005-0000-0000-0000AB880000}"/>
    <cellStyle name="Normal 6 5 2" xfId="16024" xr:uid="{00000000-0005-0000-0000-0000AC880000}"/>
    <cellStyle name="Normal 6 5 2 2" xfId="16025" xr:uid="{00000000-0005-0000-0000-0000AD880000}"/>
    <cellStyle name="Normal 6 5 2 2 2" xfId="16026" xr:uid="{00000000-0005-0000-0000-0000AE880000}"/>
    <cellStyle name="Normal 6 5 2 2 2 2" xfId="16027" xr:uid="{00000000-0005-0000-0000-0000AF880000}"/>
    <cellStyle name="Normal 6 5 2 2 3" xfId="16028" xr:uid="{00000000-0005-0000-0000-0000B0880000}"/>
    <cellStyle name="Normal 6 5 2 3" xfId="16029" xr:uid="{00000000-0005-0000-0000-0000B1880000}"/>
    <cellStyle name="Normal 6 5 2 3 2" xfId="16030" xr:uid="{00000000-0005-0000-0000-0000B2880000}"/>
    <cellStyle name="Normal 6 5 2 4" xfId="16031" xr:uid="{00000000-0005-0000-0000-0000B3880000}"/>
    <cellStyle name="Normal 6 5 2 4 2" xfId="16032" xr:uid="{00000000-0005-0000-0000-0000B4880000}"/>
    <cellStyle name="Normal 6 5 2 5" xfId="16033" xr:uid="{00000000-0005-0000-0000-0000B5880000}"/>
    <cellStyle name="Normal 6 5 3" xfId="16034" xr:uid="{00000000-0005-0000-0000-0000B6880000}"/>
    <cellStyle name="Normal 6 5 3 2" xfId="16035" xr:uid="{00000000-0005-0000-0000-0000B7880000}"/>
    <cellStyle name="Normal 6 5 3 2 2" xfId="16036" xr:uid="{00000000-0005-0000-0000-0000B8880000}"/>
    <cellStyle name="Normal 6 5 3 3" xfId="16037" xr:uid="{00000000-0005-0000-0000-0000B9880000}"/>
    <cellStyle name="Normal 6 5 3 3 2" xfId="16038" xr:uid="{00000000-0005-0000-0000-0000BA880000}"/>
    <cellStyle name="Normal 6 5 3 4" xfId="16039" xr:uid="{00000000-0005-0000-0000-0000BB880000}"/>
    <cellStyle name="Normal 6 5 4" xfId="16040" xr:uid="{00000000-0005-0000-0000-0000BC880000}"/>
    <cellStyle name="Normal 6 5 4 2" xfId="16041" xr:uid="{00000000-0005-0000-0000-0000BD880000}"/>
    <cellStyle name="Normal 6 5 4 2 2" xfId="16042" xr:uid="{00000000-0005-0000-0000-0000BE880000}"/>
    <cellStyle name="Normal 6 5 4 3" xfId="16043" xr:uid="{00000000-0005-0000-0000-0000BF880000}"/>
    <cellStyle name="Normal 6 5 5" xfId="16044" xr:uid="{00000000-0005-0000-0000-0000C0880000}"/>
    <cellStyle name="Normal 6 5 5 2" xfId="16045" xr:uid="{00000000-0005-0000-0000-0000C1880000}"/>
    <cellStyle name="Normal 6 5 6" xfId="16046" xr:uid="{00000000-0005-0000-0000-0000C2880000}"/>
    <cellStyle name="Normal 6 6" xfId="16047" xr:uid="{00000000-0005-0000-0000-0000C3880000}"/>
    <cellStyle name="Normal 6 6 2" xfId="16048" xr:uid="{00000000-0005-0000-0000-0000C4880000}"/>
    <cellStyle name="Normal 6 6 2 2" xfId="16049" xr:uid="{00000000-0005-0000-0000-0000C5880000}"/>
    <cellStyle name="Normal 6 6 2 2 2" xfId="16050" xr:uid="{00000000-0005-0000-0000-0000C6880000}"/>
    <cellStyle name="Normal 6 6 2 3" xfId="16051" xr:uid="{00000000-0005-0000-0000-0000C7880000}"/>
    <cellStyle name="Normal 6 6 3" xfId="16052" xr:uid="{00000000-0005-0000-0000-0000C8880000}"/>
    <cellStyle name="Normal 6 6 3 2" xfId="16053" xr:uid="{00000000-0005-0000-0000-0000C9880000}"/>
    <cellStyle name="Normal 6 6 4" xfId="16054" xr:uid="{00000000-0005-0000-0000-0000CA880000}"/>
    <cellStyle name="Normal 6 6 4 2" xfId="16055" xr:uid="{00000000-0005-0000-0000-0000CB880000}"/>
    <cellStyle name="Normal 6 6 5" xfId="16056" xr:uid="{00000000-0005-0000-0000-0000CC880000}"/>
    <cellStyle name="Normal 6 7" xfId="16057" xr:uid="{00000000-0005-0000-0000-0000CD880000}"/>
    <cellStyle name="Normal 6 7 2" xfId="16058" xr:uid="{00000000-0005-0000-0000-0000CE880000}"/>
    <cellStyle name="Normal 6 7 2 2" xfId="16059" xr:uid="{00000000-0005-0000-0000-0000CF880000}"/>
    <cellStyle name="Normal 6 7 3" xfId="16060" xr:uid="{00000000-0005-0000-0000-0000D0880000}"/>
    <cellStyle name="Normal 6 7 3 2" xfId="16061" xr:uid="{00000000-0005-0000-0000-0000D1880000}"/>
    <cellStyle name="Normal 6 7 4" xfId="16062" xr:uid="{00000000-0005-0000-0000-0000D2880000}"/>
    <cellStyle name="Normal 6 8" xfId="16063" xr:uid="{00000000-0005-0000-0000-0000D3880000}"/>
    <cellStyle name="Normal 6 8 2" xfId="16064" xr:uid="{00000000-0005-0000-0000-0000D4880000}"/>
    <cellStyle name="Normal 6 8 2 2" xfId="16065" xr:uid="{00000000-0005-0000-0000-0000D5880000}"/>
    <cellStyle name="Normal 6 8 3" xfId="16066" xr:uid="{00000000-0005-0000-0000-0000D6880000}"/>
    <cellStyle name="Normal 6 8 3 2" xfId="16067" xr:uid="{00000000-0005-0000-0000-0000D7880000}"/>
    <cellStyle name="Normal 6 8 4" xfId="16068" xr:uid="{00000000-0005-0000-0000-0000D8880000}"/>
    <cellStyle name="Normal 6 9" xfId="16069" xr:uid="{00000000-0005-0000-0000-0000D9880000}"/>
    <cellStyle name="Normal 6 9 2" xfId="16070" xr:uid="{00000000-0005-0000-0000-0000DA880000}"/>
    <cellStyle name="Normal 6 9 2 2" xfId="16071" xr:uid="{00000000-0005-0000-0000-0000DB880000}"/>
    <cellStyle name="Normal 6 9 3" xfId="16072" xr:uid="{00000000-0005-0000-0000-0000DC880000}"/>
    <cellStyle name="Normal 7" xfId="198" xr:uid="{00000000-0005-0000-0000-0000DD880000}"/>
    <cellStyle name="Normal 7 10" xfId="16073" xr:uid="{00000000-0005-0000-0000-0000DE880000}"/>
    <cellStyle name="Normal 7 10 2" xfId="16074" xr:uid="{00000000-0005-0000-0000-0000DF880000}"/>
    <cellStyle name="Normal 7 10 2 2" xfId="16075" xr:uid="{00000000-0005-0000-0000-0000E0880000}"/>
    <cellStyle name="Normal 7 10 3" xfId="16076" xr:uid="{00000000-0005-0000-0000-0000E1880000}"/>
    <cellStyle name="Normal 7 10 3 2" xfId="16077" xr:uid="{00000000-0005-0000-0000-0000E2880000}"/>
    <cellStyle name="Normal 7 10 4" xfId="16078" xr:uid="{00000000-0005-0000-0000-0000E3880000}"/>
    <cellStyle name="Normal 7 11" xfId="16079" xr:uid="{00000000-0005-0000-0000-0000E4880000}"/>
    <cellStyle name="Normal 7 11 2" xfId="16080" xr:uid="{00000000-0005-0000-0000-0000E5880000}"/>
    <cellStyle name="Normal 7 11 2 2" xfId="16081" xr:uid="{00000000-0005-0000-0000-0000E6880000}"/>
    <cellStyle name="Normal 7 11 3" xfId="16082" xr:uid="{00000000-0005-0000-0000-0000E7880000}"/>
    <cellStyle name="Normal 7 11 3 2" xfId="16083" xr:uid="{00000000-0005-0000-0000-0000E8880000}"/>
    <cellStyle name="Normal 7 11 4" xfId="16084" xr:uid="{00000000-0005-0000-0000-0000E9880000}"/>
    <cellStyle name="Normal 7 12" xfId="16085" xr:uid="{00000000-0005-0000-0000-0000EA880000}"/>
    <cellStyle name="Normal 7 12 2" xfId="16086" xr:uid="{00000000-0005-0000-0000-0000EB880000}"/>
    <cellStyle name="Normal 7 12 2 2" xfId="16087" xr:uid="{00000000-0005-0000-0000-0000EC880000}"/>
    <cellStyle name="Normal 7 12 3" xfId="16088" xr:uid="{00000000-0005-0000-0000-0000ED880000}"/>
    <cellStyle name="Normal 7 13" xfId="16089" xr:uid="{00000000-0005-0000-0000-0000EE880000}"/>
    <cellStyle name="Normal 7 13 2" xfId="16090" xr:uid="{00000000-0005-0000-0000-0000EF880000}"/>
    <cellStyle name="Normal 7 13 2 2" xfId="16091" xr:uid="{00000000-0005-0000-0000-0000F0880000}"/>
    <cellStyle name="Normal 7 13 3" xfId="16092" xr:uid="{00000000-0005-0000-0000-0000F1880000}"/>
    <cellStyle name="Normal 7 14" xfId="16093" xr:uid="{00000000-0005-0000-0000-0000F2880000}"/>
    <cellStyle name="Normal 7 14 2" xfId="16094" xr:uid="{00000000-0005-0000-0000-0000F3880000}"/>
    <cellStyle name="Normal 7 15" xfId="16095" xr:uid="{00000000-0005-0000-0000-0000F4880000}"/>
    <cellStyle name="Normal 7 15 2" xfId="16096" xr:uid="{00000000-0005-0000-0000-0000F5880000}"/>
    <cellStyle name="Normal 7 16" xfId="16097" xr:uid="{00000000-0005-0000-0000-0000F6880000}"/>
    <cellStyle name="Normal 7 16 2" xfId="16098" xr:uid="{00000000-0005-0000-0000-0000F7880000}"/>
    <cellStyle name="Normal 7 17" xfId="16099" xr:uid="{00000000-0005-0000-0000-0000F8880000}"/>
    <cellStyle name="Normal 7 18" xfId="23757" xr:uid="{00000000-0005-0000-0000-0000F9880000}"/>
    <cellStyle name="Normal 7 19" xfId="60411" xr:uid="{00000000-0005-0000-0000-0000FA880000}"/>
    <cellStyle name="Normal 7 2" xfId="212" xr:uid="{00000000-0005-0000-0000-0000FB880000}"/>
    <cellStyle name="Normal 7 2 10" xfId="16100" xr:uid="{00000000-0005-0000-0000-0000FC880000}"/>
    <cellStyle name="Normal 7 2 10 2" xfId="16101" xr:uid="{00000000-0005-0000-0000-0000FD880000}"/>
    <cellStyle name="Normal 7 2 10 2 2" xfId="16102" xr:uid="{00000000-0005-0000-0000-0000FE880000}"/>
    <cellStyle name="Normal 7 2 10 3" xfId="16103" xr:uid="{00000000-0005-0000-0000-0000FF880000}"/>
    <cellStyle name="Normal 7 2 11" xfId="16104" xr:uid="{00000000-0005-0000-0000-000000890000}"/>
    <cellStyle name="Normal 7 2 11 2" xfId="16105" xr:uid="{00000000-0005-0000-0000-000001890000}"/>
    <cellStyle name="Normal 7 2 11 2 2" xfId="16106" xr:uid="{00000000-0005-0000-0000-000002890000}"/>
    <cellStyle name="Normal 7 2 11 3" xfId="16107" xr:uid="{00000000-0005-0000-0000-000003890000}"/>
    <cellStyle name="Normal 7 2 12" xfId="16108" xr:uid="{00000000-0005-0000-0000-000004890000}"/>
    <cellStyle name="Normal 7 2 12 2" xfId="16109" xr:uid="{00000000-0005-0000-0000-000005890000}"/>
    <cellStyle name="Normal 7 2 13" xfId="16110" xr:uid="{00000000-0005-0000-0000-000006890000}"/>
    <cellStyle name="Normal 7 2 13 2" xfId="16111" xr:uid="{00000000-0005-0000-0000-000007890000}"/>
    <cellStyle name="Normal 7 2 14" xfId="16112" xr:uid="{00000000-0005-0000-0000-000008890000}"/>
    <cellStyle name="Normal 7 2 14 2" xfId="16113" xr:uid="{00000000-0005-0000-0000-000009890000}"/>
    <cellStyle name="Normal 7 2 15" xfId="16114" xr:uid="{00000000-0005-0000-0000-00000A890000}"/>
    <cellStyle name="Normal 7 2 16" xfId="60412" xr:uid="{00000000-0005-0000-0000-00000B890000}"/>
    <cellStyle name="Normal 7 2 2" xfId="16115" xr:uid="{00000000-0005-0000-0000-00000C890000}"/>
    <cellStyle name="Normal 7 2 2 10" xfId="16116" xr:uid="{00000000-0005-0000-0000-00000D890000}"/>
    <cellStyle name="Normal 7 2 2 10 2" xfId="16117" xr:uid="{00000000-0005-0000-0000-00000E890000}"/>
    <cellStyle name="Normal 7 2 2 10 2 2" xfId="16118" xr:uid="{00000000-0005-0000-0000-00000F890000}"/>
    <cellStyle name="Normal 7 2 2 10 3" xfId="16119" xr:uid="{00000000-0005-0000-0000-000010890000}"/>
    <cellStyle name="Normal 7 2 2 11" xfId="16120" xr:uid="{00000000-0005-0000-0000-000011890000}"/>
    <cellStyle name="Normal 7 2 2 11 2" xfId="16121" xr:uid="{00000000-0005-0000-0000-000012890000}"/>
    <cellStyle name="Normal 7 2 2 12" xfId="16122" xr:uid="{00000000-0005-0000-0000-000013890000}"/>
    <cellStyle name="Normal 7 2 2 12 2" xfId="16123" xr:uid="{00000000-0005-0000-0000-000014890000}"/>
    <cellStyle name="Normal 7 2 2 13" xfId="16124" xr:uid="{00000000-0005-0000-0000-000015890000}"/>
    <cellStyle name="Normal 7 2 2 13 2" xfId="16125" xr:uid="{00000000-0005-0000-0000-000016890000}"/>
    <cellStyle name="Normal 7 2 2 14" xfId="16126" xr:uid="{00000000-0005-0000-0000-000017890000}"/>
    <cellStyle name="Normal 7 2 2 2" xfId="16127" xr:uid="{00000000-0005-0000-0000-000018890000}"/>
    <cellStyle name="Normal 7 2 2 2 2" xfId="16128" xr:uid="{00000000-0005-0000-0000-000019890000}"/>
    <cellStyle name="Normal 7 2 2 2 2 2" xfId="16129" xr:uid="{00000000-0005-0000-0000-00001A890000}"/>
    <cellStyle name="Normal 7 2 2 2 2 2 2" xfId="16130" xr:uid="{00000000-0005-0000-0000-00001B890000}"/>
    <cellStyle name="Normal 7 2 2 2 2 2 2 2" xfId="16131" xr:uid="{00000000-0005-0000-0000-00001C890000}"/>
    <cellStyle name="Normal 7 2 2 2 2 2 3" xfId="16132" xr:uid="{00000000-0005-0000-0000-00001D890000}"/>
    <cellStyle name="Normal 7 2 2 2 2 3" xfId="16133" xr:uid="{00000000-0005-0000-0000-00001E890000}"/>
    <cellStyle name="Normal 7 2 2 2 2 3 2" xfId="16134" xr:uid="{00000000-0005-0000-0000-00001F890000}"/>
    <cellStyle name="Normal 7 2 2 2 2 4" xfId="16135" xr:uid="{00000000-0005-0000-0000-000020890000}"/>
    <cellStyle name="Normal 7 2 2 2 2 4 2" xfId="16136" xr:uid="{00000000-0005-0000-0000-000021890000}"/>
    <cellStyle name="Normal 7 2 2 2 2 5" xfId="16137" xr:uid="{00000000-0005-0000-0000-000022890000}"/>
    <cellStyle name="Normal 7 2 2 2 2 5 2" xfId="16138" xr:uid="{00000000-0005-0000-0000-000023890000}"/>
    <cellStyle name="Normal 7 2 2 2 2 6" xfId="16139" xr:uid="{00000000-0005-0000-0000-000024890000}"/>
    <cellStyle name="Normal 7 2 2 2 3" xfId="16140" xr:uid="{00000000-0005-0000-0000-000025890000}"/>
    <cellStyle name="Normal 7 2 2 2 3 2" xfId="16141" xr:uid="{00000000-0005-0000-0000-000026890000}"/>
    <cellStyle name="Normal 7 2 2 2 3 2 2" xfId="16142" xr:uid="{00000000-0005-0000-0000-000027890000}"/>
    <cellStyle name="Normal 7 2 2 2 3 3" xfId="16143" xr:uid="{00000000-0005-0000-0000-000028890000}"/>
    <cellStyle name="Normal 7 2 2 2 3 3 2" xfId="16144" xr:uid="{00000000-0005-0000-0000-000029890000}"/>
    <cellStyle name="Normal 7 2 2 2 3 4" xfId="16145" xr:uid="{00000000-0005-0000-0000-00002A890000}"/>
    <cellStyle name="Normal 7 2 2 2 4" xfId="16146" xr:uid="{00000000-0005-0000-0000-00002B890000}"/>
    <cellStyle name="Normal 7 2 2 2 4 2" xfId="16147" xr:uid="{00000000-0005-0000-0000-00002C890000}"/>
    <cellStyle name="Normal 7 2 2 2 4 2 2" xfId="16148" xr:uid="{00000000-0005-0000-0000-00002D890000}"/>
    <cellStyle name="Normal 7 2 2 2 4 3" xfId="16149" xr:uid="{00000000-0005-0000-0000-00002E890000}"/>
    <cellStyle name="Normal 7 2 2 2 5" xfId="16150" xr:uid="{00000000-0005-0000-0000-00002F890000}"/>
    <cellStyle name="Normal 7 2 2 2 5 2" xfId="16151" xr:uid="{00000000-0005-0000-0000-000030890000}"/>
    <cellStyle name="Normal 7 2 2 2 6" xfId="16152" xr:uid="{00000000-0005-0000-0000-000031890000}"/>
    <cellStyle name="Normal 7 2 2 2 6 2" xfId="16153" xr:uid="{00000000-0005-0000-0000-000032890000}"/>
    <cellStyle name="Normal 7 2 2 2 7" xfId="16154" xr:uid="{00000000-0005-0000-0000-000033890000}"/>
    <cellStyle name="Normal 7 2 2 3" xfId="16155" xr:uid="{00000000-0005-0000-0000-000034890000}"/>
    <cellStyle name="Normal 7 2 2 3 2" xfId="16156" xr:uid="{00000000-0005-0000-0000-000035890000}"/>
    <cellStyle name="Normal 7 2 2 3 2 2" xfId="16157" xr:uid="{00000000-0005-0000-0000-000036890000}"/>
    <cellStyle name="Normal 7 2 2 3 2 2 2" xfId="16158" xr:uid="{00000000-0005-0000-0000-000037890000}"/>
    <cellStyle name="Normal 7 2 2 3 2 2 2 2" xfId="16159" xr:uid="{00000000-0005-0000-0000-000038890000}"/>
    <cellStyle name="Normal 7 2 2 3 2 2 3" xfId="16160" xr:uid="{00000000-0005-0000-0000-000039890000}"/>
    <cellStyle name="Normal 7 2 2 3 2 3" xfId="16161" xr:uid="{00000000-0005-0000-0000-00003A890000}"/>
    <cellStyle name="Normal 7 2 2 3 2 3 2" xfId="16162" xr:uid="{00000000-0005-0000-0000-00003B890000}"/>
    <cellStyle name="Normal 7 2 2 3 2 4" xfId="16163" xr:uid="{00000000-0005-0000-0000-00003C890000}"/>
    <cellStyle name="Normal 7 2 2 3 2 4 2" xfId="16164" xr:uid="{00000000-0005-0000-0000-00003D890000}"/>
    <cellStyle name="Normal 7 2 2 3 2 5" xfId="16165" xr:uid="{00000000-0005-0000-0000-00003E890000}"/>
    <cellStyle name="Normal 7 2 2 3 3" xfId="16166" xr:uid="{00000000-0005-0000-0000-00003F890000}"/>
    <cellStyle name="Normal 7 2 2 3 3 2" xfId="16167" xr:uid="{00000000-0005-0000-0000-000040890000}"/>
    <cellStyle name="Normal 7 2 2 3 3 2 2" xfId="16168" xr:uid="{00000000-0005-0000-0000-000041890000}"/>
    <cellStyle name="Normal 7 2 2 3 3 3" xfId="16169" xr:uid="{00000000-0005-0000-0000-000042890000}"/>
    <cellStyle name="Normal 7 2 2 3 3 3 2" xfId="16170" xr:uid="{00000000-0005-0000-0000-000043890000}"/>
    <cellStyle name="Normal 7 2 2 3 3 4" xfId="16171" xr:uid="{00000000-0005-0000-0000-000044890000}"/>
    <cellStyle name="Normal 7 2 2 3 4" xfId="16172" xr:uid="{00000000-0005-0000-0000-000045890000}"/>
    <cellStyle name="Normal 7 2 2 3 4 2" xfId="16173" xr:uid="{00000000-0005-0000-0000-000046890000}"/>
    <cellStyle name="Normal 7 2 2 3 4 2 2" xfId="16174" xr:uid="{00000000-0005-0000-0000-000047890000}"/>
    <cellStyle name="Normal 7 2 2 3 4 3" xfId="16175" xr:uid="{00000000-0005-0000-0000-000048890000}"/>
    <cellStyle name="Normal 7 2 2 3 5" xfId="16176" xr:uid="{00000000-0005-0000-0000-000049890000}"/>
    <cellStyle name="Normal 7 2 2 3 5 2" xfId="16177" xr:uid="{00000000-0005-0000-0000-00004A890000}"/>
    <cellStyle name="Normal 7 2 2 3 6" xfId="16178" xr:uid="{00000000-0005-0000-0000-00004B890000}"/>
    <cellStyle name="Normal 7 2 2 3 6 2" xfId="16179" xr:uid="{00000000-0005-0000-0000-00004C890000}"/>
    <cellStyle name="Normal 7 2 2 3 7" xfId="16180" xr:uid="{00000000-0005-0000-0000-00004D890000}"/>
    <cellStyle name="Normal 7 2 2 4" xfId="16181" xr:uid="{00000000-0005-0000-0000-00004E890000}"/>
    <cellStyle name="Normal 7 2 2 4 2" xfId="16182" xr:uid="{00000000-0005-0000-0000-00004F890000}"/>
    <cellStyle name="Normal 7 2 2 4 2 2" xfId="16183" xr:uid="{00000000-0005-0000-0000-000050890000}"/>
    <cellStyle name="Normal 7 2 2 4 2 2 2" xfId="16184" xr:uid="{00000000-0005-0000-0000-000051890000}"/>
    <cellStyle name="Normal 7 2 2 4 2 2 2 2" xfId="16185" xr:uid="{00000000-0005-0000-0000-000052890000}"/>
    <cellStyle name="Normal 7 2 2 4 2 2 3" xfId="16186" xr:uid="{00000000-0005-0000-0000-000053890000}"/>
    <cellStyle name="Normal 7 2 2 4 2 3" xfId="16187" xr:uid="{00000000-0005-0000-0000-000054890000}"/>
    <cellStyle name="Normal 7 2 2 4 2 3 2" xfId="16188" xr:uid="{00000000-0005-0000-0000-000055890000}"/>
    <cellStyle name="Normal 7 2 2 4 2 4" xfId="16189" xr:uid="{00000000-0005-0000-0000-000056890000}"/>
    <cellStyle name="Normal 7 2 2 4 2 4 2" xfId="16190" xr:uid="{00000000-0005-0000-0000-000057890000}"/>
    <cellStyle name="Normal 7 2 2 4 2 5" xfId="16191" xr:uid="{00000000-0005-0000-0000-000058890000}"/>
    <cellStyle name="Normal 7 2 2 4 3" xfId="16192" xr:uid="{00000000-0005-0000-0000-000059890000}"/>
    <cellStyle name="Normal 7 2 2 4 3 2" xfId="16193" xr:uid="{00000000-0005-0000-0000-00005A890000}"/>
    <cellStyle name="Normal 7 2 2 4 3 2 2" xfId="16194" xr:uid="{00000000-0005-0000-0000-00005B890000}"/>
    <cellStyle name="Normal 7 2 2 4 3 3" xfId="16195" xr:uid="{00000000-0005-0000-0000-00005C890000}"/>
    <cellStyle name="Normal 7 2 2 4 3 3 2" xfId="16196" xr:uid="{00000000-0005-0000-0000-00005D890000}"/>
    <cellStyle name="Normal 7 2 2 4 3 4" xfId="16197" xr:uid="{00000000-0005-0000-0000-00005E890000}"/>
    <cellStyle name="Normal 7 2 2 4 4" xfId="16198" xr:uid="{00000000-0005-0000-0000-00005F890000}"/>
    <cellStyle name="Normal 7 2 2 4 4 2" xfId="16199" xr:uid="{00000000-0005-0000-0000-000060890000}"/>
    <cellStyle name="Normal 7 2 2 4 4 2 2" xfId="16200" xr:uid="{00000000-0005-0000-0000-000061890000}"/>
    <cellStyle name="Normal 7 2 2 4 4 3" xfId="16201" xr:uid="{00000000-0005-0000-0000-000062890000}"/>
    <cellStyle name="Normal 7 2 2 4 5" xfId="16202" xr:uid="{00000000-0005-0000-0000-000063890000}"/>
    <cellStyle name="Normal 7 2 2 4 5 2" xfId="16203" xr:uid="{00000000-0005-0000-0000-000064890000}"/>
    <cellStyle name="Normal 7 2 2 4 6" xfId="16204" xr:uid="{00000000-0005-0000-0000-000065890000}"/>
    <cellStyle name="Normal 7 2 2 5" xfId="16205" xr:uid="{00000000-0005-0000-0000-000066890000}"/>
    <cellStyle name="Normal 7 2 2 5 2" xfId="16206" xr:uid="{00000000-0005-0000-0000-000067890000}"/>
    <cellStyle name="Normal 7 2 2 5 2 2" xfId="16207" xr:uid="{00000000-0005-0000-0000-000068890000}"/>
    <cellStyle name="Normal 7 2 2 5 2 2 2" xfId="16208" xr:uid="{00000000-0005-0000-0000-000069890000}"/>
    <cellStyle name="Normal 7 2 2 5 2 3" xfId="16209" xr:uid="{00000000-0005-0000-0000-00006A890000}"/>
    <cellStyle name="Normal 7 2 2 5 3" xfId="16210" xr:uid="{00000000-0005-0000-0000-00006B890000}"/>
    <cellStyle name="Normal 7 2 2 5 3 2" xfId="16211" xr:uid="{00000000-0005-0000-0000-00006C890000}"/>
    <cellStyle name="Normal 7 2 2 5 4" xfId="16212" xr:uid="{00000000-0005-0000-0000-00006D890000}"/>
    <cellStyle name="Normal 7 2 2 5 4 2" xfId="16213" xr:uid="{00000000-0005-0000-0000-00006E890000}"/>
    <cellStyle name="Normal 7 2 2 5 5" xfId="16214" xr:uid="{00000000-0005-0000-0000-00006F890000}"/>
    <cellStyle name="Normal 7 2 2 6" xfId="16215" xr:uid="{00000000-0005-0000-0000-000070890000}"/>
    <cellStyle name="Normal 7 2 2 6 2" xfId="16216" xr:uid="{00000000-0005-0000-0000-000071890000}"/>
    <cellStyle name="Normal 7 2 2 6 2 2" xfId="16217" xr:uid="{00000000-0005-0000-0000-000072890000}"/>
    <cellStyle name="Normal 7 2 2 6 2 2 2" xfId="16218" xr:uid="{00000000-0005-0000-0000-000073890000}"/>
    <cellStyle name="Normal 7 2 2 6 2 3" xfId="16219" xr:uid="{00000000-0005-0000-0000-000074890000}"/>
    <cellStyle name="Normal 7 2 2 6 3" xfId="16220" xr:uid="{00000000-0005-0000-0000-000075890000}"/>
    <cellStyle name="Normal 7 2 2 6 3 2" xfId="16221" xr:uid="{00000000-0005-0000-0000-000076890000}"/>
    <cellStyle name="Normal 7 2 2 6 4" xfId="16222" xr:uid="{00000000-0005-0000-0000-000077890000}"/>
    <cellStyle name="Normal 7 2 2 6 4 2" xfId="16223" xr:uid="{00000000-0005-0000-0000-000078890000}"/>
    <cellStyle name="Normal 7 2 2 6 5" xfId="16224" xr:uid="{00000000-0005-0000-0000-000079890000}"/>
    <cellStyle name="Normal 7 2 2 7" xfId="16225" xr:uid="{00000000-0005-0000-0000-00007A890000}"/>
    <cellStyle name="Normal 7 2 2 7 2" xfId="16226" xr:uid="{00000000-0005-0000-0000-00007B890000}"/>
    <cellStyle name="Normal 7 2 2 7 2 2" xfId="16227" xr:uid="{00000000-0005-0000-0000-00007C890000}"/>
    <cellStyle name="Normal 7 2 2 7 3" xfId="16228" xr:uid="{00000000-0005-0000-0000-00007D890000}"/>
    <cellStyle name="Normal 7 2 2 7 3 2" xfId="16229" xr:uid="{00000000-0005-0000-0000-00007E890000}"/>
    <cellStyle name="Normal 7 2 2 7 4" xfId="16230" xr:uid="{00000000-0005-0000-0000-00007F890000}"/>
    <cellStyle name="Normal 7 2 2 8" xfId="16231" xr:uid="{00000000-0005-0000-0000-000080890000}"/>
    <cellStyle name="Normal 7 2 2 8 2" xfId="16232" xr:uid="{00000000-0005-0000-0000-000081890000}"/>
    <cellStyle name="Normal 7 2 2 8 2 2" xfId="16233" xr:uid="{00000000-0005-0000-0000-000082890000}"/>
    <cellStyle name="Normal 7 2 2 8 3" xfId="16234" xr:uid="{00000000-0005-0000-0000-000083890000}"/>
    <cellStyle name="Normal 7 2 2 8 3 2" xfId="16235" xr:uid="{00000000-0005-0000-0000-000084890000}"/>
    <cellStyle name="Normal 7 2 2 8 4" xfId="16236" xr:uid="{00000000-0005-0000-0000-000085890000}"/>
    <cellStyle name="Normal 7 2 2 9" xfId="16237" xr:uid="{00000000-0005-0000-0000-000086890000}"/>
    <cellStyle name="Normal 7 2 2 9 2" xfId="16238" xr:uid="{00000000-0005-0000-0000-000087890000}"/>
    <cellStyle name="Normal 7 2 2 9 2 2" xfId="16239" xr:uid="{00000000-0005-0000-0000-000088890000}"/>
    <cellStyle name="Normal 7 2 2 9 3" xfId="16240" xr:uid="{00000000-0005-0000-0000-000089890000}"/>
    <cellStyle name="Normal 7 2 3" xfId="16241" xr:uid="{00000000-0005-0000-0000-00008A890000}"/>
    <cellStyle name="Normal 7 2 3 2" xfId="16242" xr:uid="{00000000-0005-0000-0000-00008B890000}"/>
    <cellStyle name="Normal 7 2 3 2 2" xfId="16243" xr:uid="{00000000-0005-0000-0000-00008C890000}"/>
    <cellStyle name="Normal 7 2 3 2 2 2" xfId="16244" xr:uid="{00000000-0005-0000-0000-00008D890000}"/>
    <cellStyle name="Normal 7 2 3 2 2 2 2" xfId="16245" xr:uid="{00000000-0005-0000-0000-00008E890000}"/>
    <cellStyle name="Normal 7 2 3 2 2 3" xfId="16246" xr:uid="{00000000-0005-0000-0000-00008F890000}"/>
    <cellStyle name="Normal 7 2 3 2 3" xfId="16247" xr:uid="{00000000-0005-0000-0000-000090890000}"/>
    <cellStyle name="Normal 7 2 3 2 3 2" xfId="16248" xr:uid="{00000000-0005-0000-0000-000091890000}"/>
    <cellStyle name="Normal 7 2 3 2 4" xfId="16249" xr:uid="{00000000-0005-0000-0000-000092890000}"/>
    <cellStyle name="Normal 7 2 3 2 4 2" xfId="16250" xr:uid="{00000000-0005-0000-0000-000093890000}"/>
    <cellStyle name="Normal 7 2 3 2 5" xfId="16251" xr:uid="{00000000-0005-0000-0000-000094890000}"/>
    <cellStyle name="Normal 7 2 3 2 5 2" xfId="16252" xr:uid="{00000000-0005-0000-0000-000095890000}"/>
    <cellStyle name="Normal 7 2 3 2 6" xfId="16253" xr:uid="{00000000-0005-0000-0000-000096890000}"/>
    <cellStyle name="Normal 7 2 3 3" xfId="16254" xr:uid="{00000000-0005-0000-0000-000097890000}"/>
    <cellStyle name="Normal 7 2 3 3 2" xfId="16255" xr:uid="{00000000-0005-0000-0000-000098890000}"/>
    <cellStyle name="Normal 7 2 3 3 2 2" xfId="16256" xr:uid="{00000000-0005-0000-0000-000099890000}"/>
    <cellStyle name="Normal 7 2 3 3 3" xfId="16257" xr:uid="{00000000-0005-0000-0000-00009A890000}"/>
    <cellStyle name="Normal 7 2 3 3 3 2" xfId="16258" xr:uid="{00000000-0005-0000-0000-00009B890000}"/>
    <cellStyle name="Normal 7 2 3 3 4" xfId="16259" xr:uid="{00000000-0005-0000-0000-00009C890000}"/>
    <cellStyle name="Normal 7 2 3 4" xfId="16260" xr:uid="{00000000-0005-0000-0000-00009D890000}"/>
    <cellStyle name="Normal 7 2 3 4 2" xfId="16261" xr:uid="{00000000-0005-0000-0000-00009E890000}"/>
    <cellStyle name="Normal 7 2 3 4 2 2" xfId="16262" xr:uid="{00000000-0005-0000-0000-00009F890000}"/>
    <cellStyle name="Normal 7 2 3 5" xfId="16263" xr:uid="{00000000-0005-0000-0000-0000A0890000}"/>
    <cellStyle name="Normal 7 2 3 5 2" xfId="16264" xr:uid="{00000000-0005-0000-0000-0000A1890000}"/>
    <cellStyle name="Normal 7 2 3 6" xfId="16265" xr:uid="{00000000-0005-0000-0000-0000A2890000}"/>
    <cellStyle name="Normal 7 2 3 6 2" xfId="16266" xr:uid="{00000000-0005-0000-0000-0000A3890000}"/>
    <cellStyle name="Normal 7 2 3 7" xfId="16267" xr:uid="{00000000-0005-0000-0000-0000A4890000}"/>
    <cellStyle name="Normal 7 2 3 7 2" xfId="16268" xr:uid="{00000000-0005-0000-0000-0000A5890000}"/>
    <cellStyle name="Normal 7 2 3 8" xfId="16269" xr:uid="{00000000-0005-0000-0000-0000A6890000}"/>
    <cellStyle name="Normal 7 2 4" xfId="16270" xr:uid="{00000000-0005-0000-0000-0000A7890000}"/>
    <cellStyle name="Normal 7 2 4 2" xfId="16271" xr:uid="{00000000-0005-0000-0000-0000A8890000}"/>
    <cellStyle name="Normal 7 2 4 2 2" xfId="16272" xr:uid="{00000000-0005-0000-0000-0000A9890000}"/>
    <cellStyle name="Normal 7 2 4 2 2 2" xfId="16273" xr:uid="{00000000-0005-0000-0000-0000AA890000}"/>
    <cellStyle name="Normal 7 2 4 2 2 2 2" xfId="16274" xr:uid="{00000000-0005-0000-0000-0000AB890000}"/>
    <cellStyle name="Normal 7 2 4 2 2 3" xfId="16275" xr:uid="{00000000-0005-0000-0000-0000AC890000}"/>
    <cellStyle name="Normal 7 2 4 2 3" xfId="16276" xr:uid="{00000000-0005-0000-0000-0000AD890000}"/>
    <cellStyle name="Normal 7 2 4 2 3 2" xfId="16277" xr:uid="{00000000-0005-0000-0000-0000AE890000}"/>
    <cellStyle name="Normal 7 2 4 2 4" xfId="16278" xr:uid="{00000000-0005-0000-0000-0000AF890000}"/>
    <cellStyle name="Normal 7 2 4 2 4 2" xfId="16279" xr:uid="{00000000-0005-0000-0000-0000B0890000}"/>
    <cellStyle name="Normal 7 2 4 2 5" xfId="16280" xr:uid="{00000000-0005-0000-0000-0000B1890000}"/>
    <cellStyle name="Normal 7 2 4 3" xfId="16281" xr:uid="{00000000-0005-0000-0000-0000B2890000}"/>
    <cellStyle name="Normal 7 2 4 3 2" xfId="16282" xr:uid="{00000000-0005-0000-0000-0000B3890000}"/>
    <cellStyle name="Normal 7 2 4 3 2 2" xfId="16283" xr:uid="{00000000-0005-0000-0000-0000B4890000}"/>
    <cellStyle name="Normal 7 2 4 3 3" xfId="16284" xr:uid="{00000000-0005-0000-0000-0000B5890000}"/>
    <cellStyle name="Normal 7 2 4 3 3 2" xfId="16285" xr:uid="{00000000-0005-0000-0000-0000B6890000}"/>
    <cellStyle name="Normal 7 2 4 3 4" xfId="16286" xr:uid="{00000000-0005-0000-0000-0000B7890000}"/>
    <cellStyle name="Normal 7 2 4 4" xfId="16287" xr:uid="{00000000-0005-0000-0000-0000B8890000}"/>
    <cellStyle name="Normal 7 2 4 4 2" xfId="16288" xr:uid="{00000000-0005-0000-0000-0000B9890000}"/>
    <cellStyle name="Normal 7 2 4 4 2 2" xfId="16289" xr:uid="{00000000-0005-0000-0000-0000BA890000}"/>
    <cellStyle name="Normal 7 2 4 4 3" xfId="16290" xr:uid="{00000000-0005-0000-0000-0000BB890000}"/>
    <cellStyle name="Normal 7 2 4 5" xfId="16291" xr:uid="{00000000-0005-0000-0000-0000BC890000}"/>
    <cellStyle name="Normal 7 2 4 5 2" xfId="16292" xr:uid="{00000000-0005-0000-0000-0000BD890000}"/>
    <cellStyle name="Normal 7 2 4 6" xfId="16293" xr:uid="{00000000-0005-0000-0000-0000BE890000}"/>
    <cellStyle name="Normal 7 2 4 6 2" xfId="16294" xr:uid="{00000000-0005-0000-0000-0000BF890000}"/>
    <cellStyle name="Normal 7 2 4 7" xfId="16295" xr:uid="{00000000-0005-0000-0000-0000C0890000}"/>
    <cellStyle name="Normal 7 2 5" xfId="16296" xr:uid="{00000000-0005-0000-0000-0000C1890000}"/>
    <cellStyle name="Normal 7 2 5 2" xfId="16297" xr:uid="{00000000-0005-0000-0000-0000C2890000}"/>
    <cellStyle name="Normal 7 2 5 2 2" xfId="16298" xr:uid="{00000000-0005-0000-0000-0000C3890000}"/>
    <cellStyle name="Normal 7 2 5 2 2 2" xfId="16299" xr:uid="{00000000-0005-0000-0000-0000C4890000}"/>
    <cellStyle name="Normal 7 2 5 2 2 2 2" xfId="16300" xr:uid="{00000000-0005-0000-0000-0000C5890000}"/>
    <cellStyle name="Normal 7 2 5 2 2 3" xfId="16301" xr:uid="{00000000-0005-0000-0000-0000C6890000}"/>
    <cellStyle name="Normal 7 2 5 2 3" xfId="16302" xr:uid="{00000000-0005-0000-0000-0000C7890000}"/>
    <cellStyle name="Normal 7 2 5 2 3 2" xfId="16303" xr:uid="{00000000-0005-0000-0000-0000C8890000}"/>
    <cellStyle name="Normal 7 2 5 2 4" xfId="16304" xr:uid="{00000000-0005-0000-0000-0000C9890000}"/>
    <cellStyle name="Normal 7 2 5 2 4 2" xfId="16305" xr:uid="{00000000-0005-0000-0000-0000CA890000}"/>
    <cellStyle name="Normal 7 2 5 2 5" xfId="16306" xr:uid="{00000000-0005-0000-0000-0000CB890000}"/>
    <cellStyle name="Normal 7 2 5 3" xfId="16307" xr:uid="{00000000-0005-0000-0000-0000CC890000}"/>
    <cellStyle name="Normal 7 2 5 3 2" xfId="16308" xr:uid="{00000000-0005-0000-0000-0000CD890000}"/>
    <cellStyle name="Normal 7 2 5 3 2 2" xfId="16309" xr:uid="{00000000-0005-0000-0000-0000CE890000}"/>
    <cellStyle name="Normal 7 2 5 3 3" xfId="16310" xr:uid="{00000000-0005-0000-0000-0000CF890000}"/>
    <cellStyle name="Normal 7 2 5 3 3 2" xfId="16311" xr:uid="{00000000-0005-0000-0000-0000D0890000}"/>
    <cellStyle name="Normal 7 2 5 3 4" xfId="16312" xr:uid="{00000000-0005-0000-0000-0000D1890000}"/>
    <cellStyle name="Normal 7 2 5 4" xfId="16313" xr:uid="{00000000-0005-0000-0000-0000D2890000}"/>
    <cellStyle name="Normal 7 2 5 4 2" xfId="16314" xr:uid="{00000000-0005-0000-0000-0000D3890000}"/>
    <cellStyle name="Normal 7 2 5 4 2 2" xfId="16315" xr:uid="{00000000-0005-0000-0000-0000D4890000}"/>
    <cellStyle name="Normal 7 2 5 4 3" xfId="16316" xr:uid="{00000000-0005-0000-0000-0000D5890000}"/>
    <cellStyle name="Normal 7 2 5 5" xfId="16317" xr:uid="{00000000-0005-0000-0000-0000D6890000}"/>
    <cellStyle name="Normal 7 2 5 5 2" xfId="16318" xr:uid="{00000000-0005-0000-0000-0000D7890000}"/>
    <cellStyle name="Normal 7 2 5 6" xfId="16319" xr:uid="{00000000-0005-0000-0000-0000D8890000}"/>
    <cellStyle name="Normal 7 2 6" xfId="16320" xr:uid="{00000000-0005-0000-0000-0000D9890000}"/>
    <cellStyle name="Normal 7 2 6 2" xfId="16321" xr:uid="{00000000-0005-0000-0000-0000DA890000}"/>
    <cellStyle name="Normal 7 2 6 2 2" xfId="16322" xr:uid="{00000000-0005-0000-0000-0000DB890000}"/>
    <cellStyle name="Normal 7 2 6 2 2 2" xfId="16323" xr:uid="{00000000-0005-0000-0000-0000DC890000}"/>
    <cellStyle name="Normal 7 2 6 2 3" xfId="16324" xr:uid="{00000000-0005-0000-0000-0000DD890000}"/>
    <cellStyle name="Normal 7 2 6 3" xfId="16325" xr:uid="{00000000-0005-0000-0000-0000DE890000}"/>
    <cellStyle name="Normal 7 2 6 3 2" xfId="16326" xr:uid="{00000000-0005-0000-0000-0000DF890000}"/>
    <cellStyle name="Normal 7 2 6 4" xfId="16327" xr:uid="{00000000-0005-0000-0000-0000E0890000}"/>
    <cellStyle name="Normal 7 2 6 4 2" xfId="16328" xr:uid="{00000000-0005-0000-0000-0000E1890000}"/>
    <cellStyle name="Normal 7 2 6 5" xfId="16329" xr:uid="{00000000-0005-0000-0000-0000E2890000}"/>
    <cellStyle name="Normal 7 2 7" xfId="16330" xr:uid="{00000000-0005-0000-0000-0000E3890000}"/>
    <cellStyle name="Normal 7 2 7 2" xfId="16331" xr:uid="{00000000-0005-0000-0000-0000E4890000}"/>
    <cellStyle name="Normal 7 2 7 2 2" xfId="16332" xr:uid="{00000000-0005-0000-0000-0000E5890000}"/>
    <cellStyle name="Normal 7 2 7 2 2 2" xfId="16333" xr:uid="{00000000-0005-0000-0000-0000E6890000}"/>
    <cellStyle name="Normal 7 2 7 2 3" xfId="16334" xr:uid="{00000000-0005-0000-0000-0000E7890000}"/>
    <cellStyle name="Normal 7 2 7 3" xfId="16335" xr:uid="{00000000-0005-0000-0000-0000E8890000}"/>
    <cellStyle name="Normal 7 2 7 3 2" xfId="16336" xr:uid="{00000000-0005-0000-0000-0000E9890000}"/>
    <cellStyle name="Normal 7 2 7 4" xfId="16337" xr:uid="{00000000-0005-0000-0000-0000EA890000}"/>
    <cellStyle name="Normal 7 2 7 4 2" xfId="16338" xr:uid="{00000000-0005-0000-0000-0000EB890000}"/>
    <cellStyle name="Normal 7 2 7 5" xfId="16339" xr:uid="{00000000-0005-0000-0000-0000EC890000}"/>
    <cellStyle name="Normal 7 2 8" xfId="16340" xr:uid="{00000000-0005-0000-0000-0000ED890000}"/>
    <cellStyle name="Normal 7 2 8 2" xfId="16341" xr:uid="{00000000-0005-0000-0000-0000EE890000}"/>
    <cellStyle name="Normal 7 2 8 2 2" xfId="16342" xr:uid="{00000000-0005-0000-0000-0000EF890000}"/>
    <cellStyle name="Normal 7 2 8 3" xfId="16343" xr:uid="{00000000-0005-0000-0000-0000F0890000}"/>
    <cellStyle name="Normal 7 2 8 3 2" xfId="16344" xr:uid="{00000000-0005-0000-0000-0000F1890000}"/>
    <cellStyle name="Normal 7 2 8 4" xfId="16345" xr:uid="{00000000-0005-0000-0000-0000F2890000}"/>
    <cellStyle name="Normal 7 2 9" xfId="16346" xr:uid="{00000000-0005-0000-0000-0000F3890000}"/>
    <cellStyle name="Normal 7 2 9 2" xfId="16347" xr:uid="{00000000-0005-0000-0000-0000F4890000}"/>
    <cellStyle name="Normal 7 2 9 2 2" xfId="16348" xr:uid="{00000000-0005-0000-0000-0000F5890000}"/>
    <cellStyle name="Normal 7 2 9 3" xfId="16349" xr:uid="{00000000-0005-0000-0000-0000F6890000}"/>
    <cellStyle name="Normal 7 2 9 3 2" xfId="16350" xr:uid="{00000000-0005-0000-0000-0000F7890000}"/>
    <cellStyle name="Normal 7 2 9 4" xfId="16351" xr:uid="{00000000-0005-0000-0000-0000F8890000}"/>
    <cellStyle name="Normal 7 3" xfId="16352" xr:uid="{00000000-0005-0000-0000-0000F9890000}"/>
    <cellStyle name="Normal 7 3 10" xfId="16353" xr:uid="{00000000-0005-0000-0000-0000FA890000}"/>
    <cellStyle name="Normal 7 3 10 2" xfId="16354" xr:uid="{00000000-0005-0000-0000-0000FB890000}"/>
    <cellStyle name="Normal 7 3 10 2 2" xfId="16355" xr:uid="{00000000-0005-0000-0000-0000FC890000}"/>
    <cellStyle name="Normal 7 3 10 3" xfId="16356" xr:uid="{00000000-0005-0000-0000-0000FD890000}"/>
    <cellStyle name="Normal 7 3 11" xfId="16357" xr:uid="{00000000-0005-0000-0000-0000FE890000}"/>
    <cellStyle name="Normal 7 3 11 2" xfId="16358" xr:uid="{00000000-0005-0000-0000-0000FF890000}"/>
    <cellStyle name="Normal 7 3 11 2 2" xfId="16359" xr:uid="{00000000-0005-0000-0000-0000008A0000}"/>
    <cellStyle name="Normal 7 3 11 3" xfId="16360" xr:uid="{00000000-0005-0000-0000-0000018A0000}"/>
    <cellStyle name="Normal 7 3 12" xfId="16361" xr:uid="{00000000-0005-0000-0000-0000028A0000}"/>
    <cellStyle name="Normal 7 3 12 2" xfId="16362" xr:uid="{00000000-0005-0000-0000-0000038A0000}"/>
    <cellStyle name="Normal 7 3 13" xfId="16363" xr:uid="{00000000-0005-0000-0000-0000048A0000}"/>
    <cellStyle name="Normal 7 3 13 2" xfId="16364" xr:uid="{00000000-0005-0000-0000-0000058A0000}"/>
    <cellStyle name="Normal 7 3 14" xfId="16365" xr:uid="{00000000-0005-0000-0000-0000068A0000}"/>
    <cellStyle name="Normal 7 3 14 2" xfId="16366" xr:uid="{00000000-0005-0000-0000-0000078A0000}"/>
    <cellStyle name="Normal 7 3 15" xfId="16367" xr:uid="{00000000-0005-0000-0000-0000088A0000}"/>
    <cellStyle name="Normal 7 3 2" xfId="16368" xr:uid="{00000000-0005-0000-0000-0000098A0000}"/>
    <cellStyle name="Normal 7 3 2 10" xfId="16369" xr:uid="{00000000-0005-0000-0000-00000A8A0000}"/>
    <cellStyle name="Normal 7 3 2 10 2" xfId="16370" xr:uid="{00000000-0005-0000-0000-00000B8A0000}"/>
    <cellStyle name="Normal 7 3 2 10 2 2" xfId="16371" xr:uid="{00000000-0005-0000-0000-00000C8A0000}"/>
    <cellStyle name="Normal 7 3 2 10 3" xfId="16372" xr:uid="{00000000-0005-0000-0000-00000D8A0000}"/>
    <cellStyle name="Normal 7 3 2 11" xfId="16373" xr:uid="{00000000-0005-0000-0000-00000E8A0000}"/>
    <cellStyle name="Normal 7 3 2 11 2" xfId="16374" xr:uid="{00000000-0005-0000-0000-00000F8A0000}"/>
    <cellStyle name="Normal 7 3 2 12" xfId="16375" xr:uid="{00000000-0005-0000-0000-0000108A0000}"/>
    <cellStyle name="Normal 7 3 2 12 2" xfId="16376" xr:uid="{00000000-0005-0000-0000-0000118A0000}"/>
    <cellStyle name="Normal 7 3 2 13" xfId="16377" xr:uid="{00000000-0005-0000-0000-0000128A0000}"/>
    <cellStyle name="Normal 7 3 2 13 2" xfId="16378" xr:uid="{00000000-0005-0000-0000-0000138A0000}"/>
    <cellStyle name="Normal 7 3 2 14" xfId="16379" xr:uid="{00000000-0005-0000-0000-0000148A0000}"/>
    <cellStyle name="Normal 7 3 2 2" xfId="16380" xr:uid="{00000000-0005-0000-0000-0000158A0000}"/>
    <cellStyle name="Normal 7 3 2 2 2" xfId="16381" xr:uid="{00000000-0005-0000-0000-0000168A0000}"/>
    <cellStyle name="Normal 7 3 2 2 2 2" xfId="16382" xr:uid="{00000000-0005-0000-0000-0000178A0000}"/>
    <cellStyle name="Normal 7 3 2 2 2 2 2" xfId="16383" xr:uid="{00000000-0005-0000-0000-0000188A0000}"/>
    <cellStyle name="Normal 7 3 2 2 2 2 2 2" xfId="16384" xr:uid="{00000000-0005-0000-0000-0000198A0000}"/>
    <cellStyle name="Normal 7 3 2 2 2 2 3" xfId="16385" xr:uid="{00000000-0005-0000-0000-00001A8A0000}"/>
    <cellStyle name="Normal 7 3 2 2 2 3" xfId="16386" xr:uid="{00000000-0005-0000-0000-00001B8A0000}"/>
    <cellStyle name="Normal 7 3 2 2 2 3 2" xfId="16387" xr:uid="{00000000-0005-0000-0000-00001C8A0000}"/>
    <cellStyle name="Normal 7 3 2 2 2 4" xfId="16388" xr:uid="{00000000-0005-0000-0000-00001D8A0000}"/>
    <cellStyle name="Normal 7 3 2 2 2 4 2" xfId="16389" xr:uid="{00000000-0005-0000-0000-00001E8A0000}"/>
    <cellStyle name="Normal 7 3 2 2 2 5" xfId="16390" xr:uid="{00000000-0005-0000-0000-00001F8A0000}"/>
    <cellStyle name="Normal 7 3 2 2 2 5 2" xfId="16391" xr:uid="{00000000-0005-0000-0000-0000208A0000}"/>
    <cellStyle name="Normal 7 3 2 2 2 6" xfId="16392" xr:uid="{00000000-0005-0000-0000-0000218A0000}"/>
    <cellStyle name="Normal 7 3 2 2 3" xfId="16393" xr:uid="{00000000-0005-0000-0000-0000228A0000}"/>
    <cellStyle name="Normal 7 3 2 2 3 2" xfId="16394" xr:uid="{00000000-0005-0000-0000-0000238A0000}"/>
    <cellStyle name="Normal 7 3 2 2 3 2 2" xfId="16395" xr:uid="{00000000-0005-0000-0000-0000248A0000}"/>
    <cellStyle name="Normal 7 3 2 2 3 3" xfId="16396" xr:uid="{00000000-0005-0000-0000-0000258A0000}"/>
    <cellStyle name="Normal 7 3 2 2 3 3 2" xfId="16397" xr:uid="{00000000-0005-0000-0000-0000268A0000}"/>
    <cellStyle name="Normal 7 3 2 2 3 4" xfId="16398" xr:uid="{00000000-0005-0000-0000-0000278A0000}"/>
    <cellStyle name="Normal 7 3 2 2 4" xfId="16399" xr:uid="{00000000-0005-0000-0000-0000288A0000}"/>
    <cellStyle name="Normal 7 3 2 2 4 2" xfId="16400" xr:uid="{00000000-0005-0000-0000-0000298A0000}"/>
    <cellStyle name="Normal 7 3 2 2 4 2 2" xfId="16401" xr:uid="{00000000-0005-0000-0000-00002A8A0000}"/>
    <cellStyle name="Normal 7 3 2 2 4 3" xfId="16402" xr:uid="{00000000-0005-0000-0000-00002B8A0000}"/>
    <cellStyle name="Normal 7 3 2 2 5" xfId="16403" xr:uid="{00000000-0005-0000-0000-00002C8A0000}"/>
    <cellStyle name="Normal 7 3 2 2 5 2" xfId="16404" xr:uid="{00000000-0005-0000-0000-00002D8A0000}"/>
    <cellStyle name="Normal 7 3 2 2 6" xfId="16405" xr:uid="{00000000-0005-0000-0000-00002E8A0000}"/>
    <cellStyle name="Normal 7 3 2 2 6 2" xfId="16406" xr:uid="{00000000-0005-0000-0000-00002F8A0000}"/>
    <cellStyle name="Normal 7 3 2 2 7" xfId="16407" xr:uid="{00000000-0005-0000-0000-0000308A0000}"/>
    <cellStyle name="Normal 7 3 2 3" xfId="16408" xr:uid="{00000000-0005-0000-0000-0000318A0000}"/>
    <cellStyle name="Normal 7 3 2 3 2" xfId="16409" xr:uid="{00000000-0005-0000-0000-0000328A0000}"/>
    <cellStyle name="Normal 7 3 2 3 2 2" xfId="16410" xr:uid="{00000000-0005-0000-0000-0000338A0000}"/>
    <cellStyle name="Normal 7 3 2 3 2 2 2" xfId="16411" xr:uid="{00000000-0005-0000-0000-0000348A0000}"/>
    <cellStyle name="Normal 7 3 2 3 2 2 2 2" xfId="16412" xr:uid="{00000000-0005-0000-0000-0000358A0000}"/>
    <cellStyle name="Normal 7 3 2 3 2 2 3" xfId="16413" xr:uid="{00000000-0005-0000-0000-0000368A0000}"/>
    <cellStyle name="Normal 7 3 2 3 2 3" xfId="16414" xr:uid="{00000000-0005-0000-0000-0000378A0000}"/>
    <cellStyle name="Normal 7 3 2 3 2 3 2" xfId="16415" xr:uid="{00000000-0005-0000-0000-0000388A0000}"/>
    <cellStyle name="Normal 7 3 2 3 2 4" xfId="16416" xr:uid="{00000000-0005-0000-0000-0000398A0000}"/>
    <cellStyle name="Normal 7 3 2 3 2 4 2" xfId="16417" xr:uid="{00000000-0005-0000-0000-00003A8A0000}"/>
    <cellStyle name="Normal 7 3 2 3 2 5" xfId="16418" xr:uid="{00000000-0005-0000-0000-00003B8A0000}"/>
    <cellStyle name="Normal 7 3 2 3 3" xfId="16419" xr:uid="{00000000-0005-0000-0000-00003C8A0000}"/>
    <cellStyle name="Normal 7 3 2 3 3 2" xfId="16420" xr:uid="{00000000-0005-0000-0000-00003D8A0000}"/>
    <cellStyle name="Normal 7 3 2 3 3 2 2" xfId="16421" xr:uid="{00000000-0005-0000-0000-00003E8A0000}"/>
    <cellStyle name="Normal 7 3 2 3 3 3" xfId="16422" xr:uid="{00000000-0005-0000-0000-00003F8A0000}"/>
    <cellStyle name="Normal 7 3 2 3 3 3 2" xfId="16423" xr:uid="{00000000-0005-0000-0000-0000408A0000}"/>
    <cellStyle name="Normal 7 3 2 3 3 4" xfId="16424" xr:uid="{00000000-0005-0000-0000-0000418A0000}"/>
    <cellStyle name="Normal 7 3 2 3 4" xfId="16425" xr:uid="{00000000-0005-0000-0000-0000428A0000}"/>
    <cellStyle name="Normal 7 3 2 3 4 2" xfId="16426" xr:uid="{00000000-0005-0000-0000-0000438A0000}"/>
    <cellStyle name="Normal 7 3 2 3 4 2 2" xfId="16427" xr:uid="{00000000-0005-0000-0000-0000448A0000}"/>
    <cellStyle name="Normal 7 3 2 3 4 3" xfId="16428" xr:uid="{00000000-0005-0000-0000-0000458A0000}"/>
    <cellStyle name="Normal 7 3 2 3 5" xfId="16429" xr:uid="{00000000-0005-0000-0000-0000468A0000}"/>
    <cellStyle name="Normal 7 3 2 3 5 2" xfId="16430" xr:uid="{00000000-0005-0000-0000-0000478A0000}"/>
    <cellStyle name="Normal 7 3 2 3 6" xfId="16431" xr:uid="{00000000-0005-0000-0000-0000488A0000}"/>
    <cellStyle name="Normal 7 3 2 3 6 2" xfId="16432" xr:uid="{00000000-0005-0000-0000-0000498A0000}"/>
    <cellStyle name="Normal 7 3 2 3 7" xfId="16433" xr:uid="{00000000-0005-0000-0000-00004A8A0000}"/>
    <cellStyle name="Normal 7 3 2 4" xfId="16434" xr:uid="{00000000-0005-0000-0000-00004B8A0000}"/>
    <cellStyle name="Normal 7 3 2 4 2" xfId="16435" xr:uid="{00000000-0005-0000-0000-00004C8A0000}"/>
    <cellStyle name="Normal 7 3 2 4 2 2" xfId="16436" xr:uid="{00000000-0005-0000-0000-00004D8A0000}"/>
    <cellStyle name="Normal 7 3 2 4 2 2 2" xfId="16437" xr:uid="{00000000-0005-0000-0000-00004E8A0000}"/>
    <cellStyle name="Normal 7 3 2 4 2 2 2 2" xfId="16438" xr:uid="{00000000-0005-0000-0000-00004F8A0000}"/>
    <cellStyle name="Normal 7 3 2 4 2 2 3" xfId="16439" xr:uid="{00000000-0005-0000-0000-0000508A0000}"/>
    <cellStyle name="Normal 7 3 2 4 2 3" xfId="16440" xr:uid="{00000000-0005-0000-0000-0000518A0000}"/>
    <cellStyle name="Normal 7 3 2 4 2 3 2" xfId="16441" xr:uid="{00000000-0005-0000-0000-0000528A0000}"/>
    <cellStyle name="Normal 7 3 2 4 2 4" xfId="16442" xr:uid="{00000000-0005-0000-0000-0000538A0000}"/>
    <cellStyle name="Normal 7 3 2 4 2 4 2" xfId="16443" xr:uid="{00000000-0005-0000-0000-0000548A0000}"/>
    <cellStyle name="Normal 7 3 2 4 2 5" xfId="16444" xr:uid="{00000000-0005-0000-0000-0000558A0000}"/>
    <cellStyle name="Normal 7 3 2 4 3" xfId="16445" xr:uid="{00000000-0005-0000-0000-0000568A0000}"/>
    <cellStyle name="Normal 7 3 2 4 3 2" xfId="16446" xr:uid="{00000000-0005-0000-0000-0000578A0000}"/>
    <cellStyle name="Normal 7 3 2 4 3 2 2" xfId="16447" xr:uid="{00000000-0005-0000-0000-0000588A0000}"/>
    <cellStyle name="Normal 7 3 2 4 3 3" xfId="16448" xr:uid="{00000000-0005-0000-0000-0000598A0000}"/>
    <cellStyle name="Normal 7 3 2 4 3 3 2" xfId="16449" xr:uid="{00000000-0005-0000-0000-00005A8A0000}"/>
    <cellStyle name="Normal 7 3 2 4 3 4" xfId="16450" xr:uid="{00000000-0005-0000-0000-00005B8A0000}"/>
    <cellStyle name="Normal 7 3 2 4 4" xfId="16451" xr:uid="{00000000-0005-0000-0000-00005C8A0000}"/>
    <cellStyle name="Normal 7 3 2 4 4 2" xfId="16452" xr:uid="{00000000-0005-0000-0000-00005D8A0000}"/>
    <cellStyle name="Normal 7 3 2 4 4 2 2" xfId="16453" xr:uid="{00000000-0005-0000-0000-00005E8A0000}"/>
    <cellStyle name="Normal 7 3 2 4 4 3" xfId="16454" xr:uid="{00000000-0005-0000-0000-00005F8A0000}"/>
    <cellStyle name="Normal 7 3 2 4 5" xfId="16455" xr:uid="{00000000-0005-0000-0000-0000608A0000}"/>
    <cellStyle name="Normal 7 3 2 4 5 2" xfId="16456" xr:uid="{00000000-0005-0000-0000-0000618A0000}"/>
    <cellStyle name="Normal 7 3 2 4 6" xfId="16457" xr:uid="{00000000-0005-0000-0000-0000628A0000}"/>
    <cellStyle name="Normal 7 3 2 5" xfId="16458" xr:uid="{00000000-0005-0000-0000-0000638A0000}"/>
    <cellStyle name="Normal 7 3 2 5 2" xfId="16459" xr:uid="{00000000-0005-0000-0000-0000648A0000}"/>
    <cellStyle name="Normal 7 3 2 5 2 2" xfId="16460" xr:uid="{00000000-0005-0000-0000-0000658A0000}"/>
    <cellStyle name="Normal 7 3 2 5 2 2 2" xfId="16461" xr:uid="{00000000-0005-0000-0000-0000668A0000}"/>
    <cellStyle name="Normal 7 3 2 5 2 3" xfId="16462" xr:uid="{00000000-0005-0000-0000-0000678A0000}"/>
    <cellStyle name="Normal 7 3 2 5 3" xfId="16463" xr:uid="{00000000-0005-0000-0000-0000688A0000}"/>
    <cellStyle name="Normal 7 3 2 5 3 2" xfId="16464" xr:uid="{00000000-0005-0000-0000-0000698A0000}"/>
    <cellStyle name="Normal 7 3 2 5 4" xfId="16465" xr:uid="{00000000-0005-0000-0000-00006A8A0000}"/>
    <cellStyle name="Normal 7 3 2 5 4 2" xfId="16466" xr:uid="{00000000-0005-0000-0000-00006B8A0000}"/>
    <cellStyle name="Normal 7 3 2 5 5" xfId="16467" xr:uid="{00000000-0005-0000-0000-00006C8A0000}"/>
    <cellStyle name="Normal 7 3 2 6" xfId="16468" xr:uid="{00000000-0005-0000-0000-00006D8A0000}"/>
    <cellStyle name="Normal 7 3 2 6 2" xfId="16469" xr:uid="{00000000-0005-0000-0000-00006E8A0000}"/>
    <cellStyle name="Normal 7 3 2 6 2 2" xfId="16470" xr:uid="{00000000-0005-0000-0000-00006F8A0000}"/>
    <cellStyle name="Normal 7 3 2 6 2 2 2" xfId="16471" xr:uid="{00000000-0005-0000-0000-0000708A0000}"/>
    <cellStyle name="Normal 7 3 2 6 2 3" xfId="16472" xr:uid="{00000000-0005-0000-0000-0000718A0000}"/>
    <cellStyle name="Normal 7 3 2 6 3" xfId="16473" xr:uid="{00000000-0005-0000-0000-0000728A0000}"/>
    <cellStyle name="Normal 7 3 2 6 3 2" xfId="16474" xr:uid="{00000000-0005-0000-0000-0000738A0000}"/>
    <cellStyle name="Normal 7 3 2 6 4" xfId="16475" xr:uid="{00000000-0005-0000-0000-0000748A0000}"/>
    <cellStyle name="Normal 7 3 2 6 4 2" xfId="16476" xr:uid="{00000000-0005-0000-0000-0000758A0000}"/>
    <cellStyle name="Normal 7 3 2 6 5" xfId="16477" xr:uid="{00000000-0005-0000-0000-0000768A0000}"/>
    <cellStyle name="Normal 7 3 2 7" xfId="16478" xr:uid="{00000000-0005-0000-0000-0000778A0000}"/>
    <cellStyle name="Normal 7 3 2 7 2" xfId="16479" xr:uid="{00000000-0005-0000-0000-0000788A0000}"/>
    <cellStyle name="Normal 7 3 2 7 2 2" xfId="16480" xr:uid="{00000000-0005-0000-0000-0000798A0000}"/>
    <cellStyle name="Normal 7 3 2 7 3" xfId="16481" xr:uid="{00000000-0005-0000-0000-00007A8A0000}"/>
    <cellStyle name="Normal 7 3 2 7 3 2" xfId="16482" xr:uid="{00000000-0005-0000-0000-00007B8A0000}"/>
    <cellStyle name="Normal 7 3 2 7 4" xfId="16483" xr:uid="{00000000-0005-0000-0000-00007C8A0000}"/>
    <cellStyle name="Normal 7 3 2 8" xfId="16484" xr:uid="{00000000-0005-0000-0000-00007D8A0000}"/>
    <cellStyle name="Normal 7 3 2 8 2" xfId="16485" xr:uid="{00000000-0005-0000-0000-00007E8A0000}"/>
    <cellStyle name="Normal 7 3 2 8 2 2" xfId="16486" xr:uid="{00000000-0005-0000-0000-00007F8A0000}"/>
    <cellStyle name="Normal 7 3 2 8 3" xfId="16487" xr:uid="{00000000-0005-0000-0000-0000808A0000}"/>
    <cellStyle name="Normal 7 3 2 8 3 2" xfId="16488" xr:uid="{00000000-0005-0000-0000-0000818A0000}"/>
    <cellStyle name="Normal 7 3 2 8 4" xfId="16489" xr:uid="{00000000-0005-0000-0000-0000828A0000}"/>
    <cellStyle name="Normal 7 3 2 9" xfId="16490" xr:uid="{00000000-0005-0000-0000-0000838A0000}"/>
    <cellStyle name="Normal 7 3 2 9 2" xfId="16491" xr:uid="{00000000-0005-0000-0000-0000848A0000}"/>
    <cellStyle name="Normal 7 3 2 9 2 2" xfId="16492" xr:uid="{00000000-0005-0000-0000-0000858A0000}"/>
    <cellStyle name="Normal 7 3 2 9 3" xfId="16493" xr:uid="{00000000-0005-0000-0000-0000868A0000}"/>
    <cellStyle name="Normal 7 3 3" xfId="16494" xr:uid="{00000000-0005-0000-0000-0000878A0000}"/>
    <cellStyle name="Normal 7 3 3 2" xfId="16495" xr:uid="{00000000-0005-0000-0000-0000888A0000}"/>
    <cellStyle name="Normal 7 3 3 2 2" xfId="16496" xr:uid="{00000000-0005-0000-0000-0000898A0000}"/>
    <cellStyle name="Normal 7 3 3 2 2 2" xfId="16497" xr:uid="{00000000-0005-0000-0000-00008A8A0000}"/>
    <cellStyle name="Normal 7 3 3 2 2 2 2" xfId="16498" xr:uid="{00000000-0005-0000-0000-00008B8A0000}"/>
    <cellStyle name="Normal 7 3 3 2 2 3" xfId="16499" xr:uid="{00000000-0005-0000-0000-00008C8A0000}"/>
    <cellStyle name="Normal 7 3 3 2 3" xfId="16500" xr:uid="{00000000-0005-0000-0000-00008D8A0000}"/>
    <cellStyle name="Normal 7 3 3 2 3 2" xfId="16501" xr:uid="{00000000-0005-0000-0000-00008E8A0000}"/>
    <cellStyle name="Normal 7 3 3 2 4" xfId="16502" xr:uid="{00000000-0005-0000-0000-00008F8A0000}"/>
    <cellStyle name="Normal 7 3 3 2 4 2" xfId="16503" xr:uid="{00000000-0005-0000-0000-0000908A0000}"/>
    <cellStyle name="Normal 7 3 3 2 5" xfId="16504" xr:uid="{00000000-0005-0000-0000-0000918A0000}"/>
    <cellStyle name="Normal 7 3 3 2 5 2" xfId="16505" xr:uid="{00000000-0005-0000-0000-0000928A0000}"/>
    <cellStyle name="Normal 7 3 3 2 6" xfId="16506" xr:uid="{00000000-0005-0000-0000-0000938A0000}"/>
    <cellStyle name="Normal 7 3 3 3" xfId="16507" xr:uid="{00000000-0005-0000-0000-0000948A0000}"/>
    <cellStyle name="Normal 7 3 3 3 2" xfId="16508" xr:uid="{00000000-0005-0000-0000-0000958A0000}"/>
    <cellStyle name="Normal 7 3 3 3 2 2" xfId="16509" xr:uid="{00000000-0005-0000-0000-0000968A0000}"/>
    <cellStyle name="Normal 7 3 3 3 3" xfId="16510" xr:uid="{00000000-0005-0000-0000-0000978A0000}"/>
    <cellStyle name="Normal 7 3 3 3 3 2" xfId="16511" xr:uid="{00000000-0005-0000-0000-0000988A0000}"/>
    <cellStyle name="Normal 7 3 3 3 4" xfId="16512" xr:uid="{00000000-0005-0000-0000-0000998A0000}"/>
    <cellStyle name="Normal 7 3 3 4" xfId="16513" xr:uid="{00000000-0005-0000-0000-00009A8A0000}"/>
    <cellStyle name="Normal 7 3 3 4 2" xfId="16514" xr:uid="{00000000-0005-0000-0000-00009B8A0000}"/>
    <cellStyle name="Normal 7 3 3 4 2 2" xfId="16515" xr:uid="{00000000-0005-0000-0000-00009C8A0000}"/>
    <cellStyle name="Normal 7 3 3 4 3" xfId="16516" xr:uid="{00000000-0005-0000-0000-00009D8A0000}"/>
    <cellStyle name="Normal 7 3 3 5" xfId="16517" xr:uid="{00000000-0005-0000-0000-00009E8A0000}"/>
    <cellStyle name="Normal 7 3 3 5 2" xfId="16518" xr:uid="{00000000-0005-0000-0000-00009F8A0000}"/>
    <cellStyle name="Normal 7 3 3 6" xfId="16519" xr:uid="{00000000-0005-0000-0000-0000A08A0000}"/>
    <cellStyle name="Normal 7 3 3 6 2" xfId="16520" xr:uid="{00000000-0005-0000-0000-0000A18A0000}"/>
    <cellStyle name="Normal 7 3 3 7" xfId="16521" xr:uid="{00000000-0005-0000-0000-0000A28A0000}"/>
    <cellStyle name="Normal 7 3 4" xfId="16522" xr:uid="{00000000-0005-0000-0000-0000A38A0000}"/>
    <cellStyle name="Normal 7 3 4 2" xfId="16523" xr:uid="{00000000-0005-0000-0000-0000A48A0000}"/>
    <cellStyle name="Normal 7 3 4 2 2" xfId="16524" xr:uid="{00000000-0005-0000-0000-0000A58A0000}"/>
    <cellStyle name="Normal 7 3 4 2 2 2" xfId="16525" xr:uid="{00000000-0005-0000-0000-0000A68A0000}"/>
    <cellStyle name="Normal 7 3 4 2 2 2 2" xfId="16526" xr:uid="{00000000-0005-0000-0000-0000A78A0000}"/>
    <cellStyle name="Normal 7 3 4 2 2 3" xfId="16527" xr:uid="{00000000-0005-0000-0000-0000A88A0000}"/>
    <cellStyle name="Normal 7 3 4 2 3" xfId="16528" xr:uid="{00000000-0005-0000-0000-0000A98A0000}"/>
    <cellStyle name="Normal 7 3 4 2 3 2" xfId="16529" xr:uid="{00000000-0005-0000-0000-0000AA8A0000}"/>
    <cellStyle name="Normal 7 3 4 2 4" xfId="16530" xr:uid="{00000000-0005-0000-0000-0000AB8A0000}"/>
    <cellStyle name="Normal 7 3 4 2 4 2" xfId="16531" xr:uid="{00000000-0005-0000-0000-0000AC8A0000}"/>
    <cellStyle name="Normal 7 3 4 2 5" xfId="16532" xr:uid="{00000000-0005-0000-0000-0000AD8A0000}"/>
    <cellStyle name="Normal 7 3 4 3" xfId="16533" xr:uid="{00000000-0005-0000-0000-0000AE8A0000}"/>
    <cellStyle name="Normal 7 3 4 3 2" xfId="16534" xr:uid="{00000000-0005-0000-0000-0000AF8A0000}"/>
    <cellStyle name="Normal 7 3 4 3 2 2" xfId="16535" xr:uid="{00000000-0005-0000-0000-0000B08A0000}"/>
    <cellStyle name="Normal 7 3 4 3 3" xfId="16536" xr:uid="{00000000-0005-0000-0000-0000B18A0000}"/>
    <cellStyle name="Normal 7 3 4 3 3 2" xfId="16537" xr:uid="{00000000-0005-0000-0000-0000B28A0000}"/>
    <cellStyle name="Normal 7 3 4 3 4" xfId="16538" xr:uid="{00000000-0005-0000-0000-0000B38A0000}"/>
    <cellStyle name="Normal 7 3 4 4" xfId="16539" xr:uid="{00000000-0005-0000-0000-0000B48A0000}"/>
    <cellStyle name="Normal 7 3 4 4 2" xfId="16540" xr:uid="{00000000-0005-0000-0000-0000B58A0000}"/>
    <cellStyle name="Normal 7 3 4 4 2 2" xfId="16541" xr:uid="{00000000-0005-0000-0000-0000B68A0000}"/>
    <cellStyle name="Normal 7 3 4 4 3" xfId="16542" xr:uid="{00000000-0005-0000-0000-0000B78A0000}"/>
    <cellStyle name="Normal 7 3 4 5" xfId="16543" xr:uid="{00000000-0005-0000-0000-0000B88A0000}"/>
    <cellStyle name="Normal 7 3 4 5 2" xfId="16544" xr:uid="{00000000-0005-0000-0000-0000B98A0000}"/>
    <cellStyle name="Normal 7 3 4 6" xfId="16545" xr:uid="{00000000-0005-0000-0000-0000BA8A0000}"/>
    <cellStyle name="Normal 7 3 4 6 2" xfId="16546" xr:uid="{00000000-0005-0000-0000-0000BB8A0000}"/>
    <cellStyle name="Normal 7 3 4 7" xfId="16547" xr:uid="{00000000-0005-0000-0000-0000BC8A0000}"/>
    <cellStyle name="Normal 7 3 5" xfId="16548" xr:uid="{00000000-0005-0000-0000-0000BD8A0000}"/>
    <cellStyle name="Normal 7 3 5 2" xfId="16549" xr:uid="{00000000-0005-0000-0000-0000BE8A0000}"/>
    <cellStyle name="Normal 7 3 5 2 2" xfId="16550" xr:uid="{00000000-0005-0000-0000-0000BF8A0000}"/>
    <cellStyle name="Normal 7 3 5 2 2 2" xfId="16551" xr:uid="{00000000-0005-0000-0000-0000C08A0000}"/>
    <cellStyle name="Normal 7 3 5 2 2 2 2" xfId="16552" xr:uid="{00000000-0005-0000-0000-0000C18A0000}"/>
    <cellStyle name="Normal 7 3 5 2 2 3" xfId="16553" xr:uid="{00000000-0005-0000-0000-0000C28A0000}"/>
    <cellStyle name="Normal 7 3 5 2 3" xfId="16554" xr:uid="{00000000-0005-0000-0000-0000C38A0000}"/>
    <cellStyle name="Normal 7 3 5 2 3 2" xfId="16555" xr:uid="{00000000-0005-0000-0000-0000C48A0000}"/>
    <cellStyle name="Normal 7 3 5 2 4" xfId="16556" xr:uid="{00000000-0005-0000-0000-0000C58A0000}"/>
    <cellStyle name="Normal 7 3 5 2 4 2" xfId="16557" xr:uid="{00000000-0005-0000-0000-0000C68A0000}"/>
    <cellStyle name="Normal 7 3 5 2 5" xfId="16558" xr:uid="{00000000-0005-0000-0000-0000C78A0000}"/>
    <cellStyle name="Normal 7 3 5 3" xfId="16559" xr:uid="{00000000-0005-0000-0000-0000C88A0000}"/>
    <cellStyle name="Normal 7 3 5 3 2" xfId="16560" xr:uid="{00000000-0005-0000-0000-0000C98A0000}"/>
    <cellStyle name="Normal 7 3 5 3 2 2" xfId="16561" xr:uid="{00000000-0005-0000-0000-0000CA8A0000}"/>
    <cellStyle name="Normal 7 3 5 3 3" xfId="16562" xr:uid="{00000000-0005-0000-0000-0000CB8A0000}"/>
    <cellStyle name="Normal 7 3 5 3 3 2" xfId="16563" xr:uid="{00000000-0005-0000-0000-0000CC8A0000}"/>
    <cellStyle name="Normal 7 3 5 3 4" xfId="16564" xr:uid="{00000000-0005-0000-0000-0000CD8A0000}"/>
    <cellStyle name="Normal 7 3 5 4" xfId="16565" xr:uid="{00000000-0005-0000-0000-0000CE8A0000}"/>
    <cellStyle name="Normal 7 3 5 4 2" xfId="16566" xr:uid="{00000000-0005-0000-0000-0000CF8A0000}"/>
    <cellStyle name="Normal 7 3 5 4 2 2" xfId="16567" xr:uid="{00000000-0005-0000-0000-0000D08A0000}"/>
    <cellStyle name="Normal 7 3 5 4 3" xfId="16568" xr:uid="{00000000-0005-0000-0000-0000D18A0000}"/>
    <cellStyle name="Normal 7 3 5 5" xfId="16569" xr:uid="{00000000-0005-0000-0000-0000D28A0000}"/>
    <cellStyle name="Normal 7 3 5 5 2" xfId="16570" xr:uid="{00000000-0005-0000-0000-0000D38A0000}"/>
    <cellStyle name="Normal 7 3 5 6" xfId="16571" xr:uid="{00000000-0005-0000-0000-0000D48A0000}"/>
    <cellStyle name="Normal 7 3 6" xfId="16572" xr:uid="{00000000-0005-0000-0000-0000D58A0000}"/>
    <cellStyle name="Normal 7 3 6 2" xfId="16573" xr:uid="{00000000-0005-0000-0000-0000D68A0000}"/>
    <cellStyle name="Normal 7 3 6 2 2" xfId="16574" xr:uid="{00000000-0005-0000-0000-0000D78A0000}"/>
    <cellStyle name="Normal 7 3 6 2 2 2" xfId="16575" xr:uid="{00000000-0005-0000-0000-0000D88A0000}"/>
    <cellStyle name="Normal 7 3 6 2 3" xfId="16576" xr:uid="{00000000-0005-0000-0000-0000D98A0000}"/>
    <cellStyle name="Normal 7 3 6 3" xfId="16577" xr:uid="{00000000-0005-0000-0000-0000DA8A0000}"/>
    <cellStyle name="Normal 7 3 6 3 2" xfId="16578" xr:uid="{00000000-0005-0000-0000-0000DB8A0000}"/>
    <cellStyle name="Normal 7 3 6 4" xfId="16579" xr:uid="{00000000-0005-0000-0000-0000DC8A0000}"/>
    <cellStyle name="Normal 7 3 6 4 2" xfId="16580" xr:uid="{00000000-0005-0000-0000-0000DD8A0000}"/>
    <cellStyle name="Normal 7 3 6 5" xfId="16581" xr:uid="{00000000-0005-0000-0000-0000DE8A0000}"/>
    <cellStyle name="Normal 7 3 7" xfId="16582" xr:uid="{00000000-0005-0000-0000-0000DF8A0000}"/>
    <cellStyle name="Normal 7 3 7 2" xfId="16583" xr:uid="{00000000-0005-0000-0000-0000E08A0000}"/>
    <cellStyle name="Normal 7 3 7 2 2" xfId="16584" xr:uid="{00000000-0005-0000-0000-0000E18A0000}"/>
    <cellStyle name="Normal 7 3 7 2 2 2" xfId="16585" xr:uid="{00000000-0005-0000-0000-0000E28A0000}"/>
    <cellStyle name="Normal 7 3 7 2 3" xfId="16586" xr:uid="{00000000-0005-0000-0000-0000E38A0000}"/>
    <cellStyle name="Normal 7 3 7 3" xfId="16587" xr:uid="{00000000-0005-0000-0000-0000E48A0000}"/>
    <cellStyle name="Normal 7 3 7 3 2" xfId="16588" xr:uid="{00000000-0005-0000-0000-0000E58A0000}"/>
    <cellStyle name="Normal 7 3 7 4" xfId="16589" xr:uid="{00000000-0005-0000-0000-0000E68A0000}"/>
    <cellStyle name="Normal 7 3 7 4 2" xfId="16590" xr:uid="{00000000-0005-0000-0000-0000E78A0000}"/>
    <cellStyle name="Normal 7 3 7 5" xfId="16591" xr:uid="{00000000-0005-0000-0000-0000E88A0000}"/>
    <cellStyle name="Normal 7 3 8" xfId="16592" xr:uid="{00000000-0005-0000-0000-0000E98A0000}"/>
    <cellStyle name="Normal 7 3 8 2" xfId="16593" xr:uid="{00000000-0005-0000-0000-0000EA8A0000}"/>
    <cellStyle name="Normal 7 3 8 2 2" xfId="16594" xr:uid="{00000000-0005-0000-0000-0000EB8A0000}"/>
    <cellStyle name="Normal 7 3 8 3" xfId="16595" xr:uid="{00000000-0005-0000-0000-0000EC8A0000}"/>
    <cellStyle name="Normal 7 3 8 3 2" xfId="16596" xr:uid="{00000000-0005-0000-0000-0000ED8A0000}"/>
    <cellStyle name="Normal 7 3 8 4" xfId="16597" xr:uid="{00000000-0005-0000-0000-0000EE8A0000}"/>
    <cellStyle name="Normal 7 3 9" xfId="16598" xr:uid="{00000000-0005-0000-0000-0000EF8A0000}"/>
    <cellStyle name="Normal 7 3 9 2" xfId="16599" xr:uid="{00000000-0005-0000-0000-0000F08A0000}"/>
    <cellStyle name="Normal 7 3 9 2 2" xfId="16600" xr:uid="{00000000-0005-0000-0000-0000F18A0000}"/>
    <cellStyle name="Normal 7 3 9 3" xfId="16601" xr:uid="{00000000-0005-0000-0000-0000F28A0000}"/>
    <cellStyle name="Normal 7 3 9 3 2" xfId="16602" xr:uid="{00000000-0005-0000-0000-0000F38A0000}"/>
    <cellStyle name="Normal 7 3 9 4" xfId="16603" xr:uid="{00000000-0005-0000-0000-0000F48A0000}"/>
    <cellStyle name="Normal 7 4" xfId="16604" xr:uid="{00000000-0005-0000-0000-0000F58A0000}"/>
    <cellStyle name="Normal 7 4 10" xfId="16605" xr:uid="{00000000-0005-0000-0000-0000F68A0000}"/>
    <cellStyle name="Normal 7 4 10 2" xfId="16606" xr:uid="{00000000-0005-0000-0000-0000F78A0000}"/>
    <cellStyle name="Normal 7 4 10 2 2" xfId="16607" xr:uid="{00000000-0005-0000-0000-0000F88A0000}"/>
    <cellStyle name="Normal 7 4 10 3" xfId="16608" xr:uid="{00000000-0005-0000-0000-0000F98A0000}"/>
    <cellStyle name="Normal 7 4 11" xfId="16609" xr:uid="{00000000-0005-0000-0000-0000FA8A0000}"/>
    <cellStyle name="Normal 7 4 11 2" xfId="16610" xr:uid="{00000000-0005-0000-0000-0000FB8A0000}"/>
    <cellStyle name="Normal 7 4 12" xfId="16611" xr:uid="{00000000-0005-0000-0000-0000FC8A0000}"/>
    <cellStyle name="Normal 7 4 12 2" xfId="16612" xr:uid="{00000000-0005-0000-0000-0000FD8A0000}"/>
    <cellStyle name="Normal 7 4 13" xfId="16613" xr:uid="{00000000-0005-0000-0000-0000FE8A0000}"/>
    <cellStyle name="Normal 7 4 13 2" xfId="16614" xr:uid="{00000000-0005-0000-0000-0000FF8A0000}"/>
    <cellStyle name="Normal 7 4 14" xfId="16615" xr:uid="{00000000-0005-0000-0000-0000008B0000}"/>
    <cellStyle name="Normal 7 4 2" xfId="16616" xr:uid="{00000000-0005-0000-0000-0000018B0000}"/>
    <cellStyle name="Normal 7 4 2 2" xfId="16617" xr:uid="{00000000-0005-0000-0000-0000028B0000}"/>
    <cellStyle name="Normal 7 4 2 2 2" xfId="16618" xr:uid="{00000000-0005-0000-0000-0000038B0000}"/>
    <cellStyle name="Normal 7 4 2 2 2 2" xfId="16619" xr:uid="{00000000-0005-0000-0000-0000048B0000}"/>
    <cellStyle name="Normal 7 4 2 2 2 2 2" xfId="16620" xr:uid="{00000000-0005-0000-0000-0000058B0000}"/>
    <cellStyle name="Normal 7 4 2 2 2 3" xfId="16621" xr:uid="{00000000-0005-0000-0000-0000068B0000}"/>
    <cellStyle name="Normal 7 4 2 2 3" xfId="16622" xr:uid="{00000000-0005-0000-0000-0000078B0000}"/>
    <cellStyle name="Normal 7 4 2 2 3 2" xfId="16623" xr:uid="{00000000-0005-0000-0000-0000088B0000}"/>
    <cellStyle name="Normal 7 4 2 2 4" xfId="16624" xr:uid="{00000000-0005-0000-0000-0000098B0000}"/>
    <cellStyle name="Normal 7 4 2 2 4 2" xfId="16625" xr:uid="{00000000-0005-0000-0000-00000A8B0000}"/>
    <cellStyle name="Normal 7 4 2 2 5" xfId="16626" xr:uid="{00000000-0005-0000-0000-00000B8B0000}"/>
    <cellStyle name="Normal 7 4 2 2 5 2" xfId="16627" xr:uid="{00000000-0005-0000-0000-00000C8B0000}"/>
    <cellStyle name="Normal 7 4 2 2 6" xfId="16628" xr:uid="{00000000-0005-0000-0000-00000D8B0000}"/>
    <cellStyle name="Normal 7 4 2 3" xfId="16629" xr:uid="{00000000-0005-0000-0000-00000E8B0000}"/>
    <cellStyle name="Normal 7 4 2 3 2" xfId="16630" xr:uid="{00000000-0005-0000-0000-00000F8B0000}"/>
    <cellStyle name="Normal 7 4 2 3 2 2" xfId="16631" xr:uid="{00000000-0005-0000-0000-0000108B0000}"/>
    <cellStyle name="Normal 7 4 2 3 3" xfId="16632" xr:uid="{00000000-0005-0000-0000-0000118B0000}"/>
    <cellStyle name="Normal 7 4 2 3 3 2" xfId="16633" xr:uid="{00000000-0005-0000-0000-0000128B0000}"/>
    <cellStyle name="Normal 7 4 2 3 4" xfId="16634" xr:uid="{00000000-0005-0000-0000-0000138B0000}"/>
    <cellStyle name="Normal 7 4 2 4" xfId="16635" xr:uid="{00000000-0005-0000-0000-0000148B0000}"/>
    <cellStyle name="Normal 7 4 2 4 2" xfId="16636" xr:uid="{00000000-0005-0000-0000-0000158B0000}"/>
    <cellStyle name="Normal 7 4 2 4 2 2" xfId="16637" xr:uid="{00000000-0005-0000-0000-0000168B0000}"/>
    <cellStyle name="Normal 7 4 2 4 3" xfId="16638" xr:uid="{00000000-0005-0000-0000-0000178B0000}"/>
    <cellStyle name="Normal 7 4 2 5" xfId="16639" xr:uid="{00000000-0005-0000-0000-0000188B0000}"/>
    <cellStyle name="Normal 7 4 2 5 2" xfId="16640" xr:uid="{00000000-0005-0000-0000-0000198B0000}"/>
    <cellStyle name="Normal 7 4 2 6" xfId="16641" xr:uid="{00000000-0005-0000-0000-00001A8B0000}"/>
    <cellStyle name="Normal 7 4 2 6 2" xfId="16642" xr:uid="{00000000-0005-0000-0000-00001B8B0000}"/>
    <cellStyle name="Normal 7 4 2 7" xfId="16643" xr:uid="{00000000-0005-0000-0000-00001C8B0000}"/>
    <cellStyle name="Normal 7 4 3" xfId="16644" xr:uid="{00000000-0005-0000-0000-00001D8B0000}"/>
    <cellStyle name="Normal 7 4 3 2" xfId="16645" xr:uid="{00000000-0005-0000-0000-00001E8B0000}"/>
    <cellStyle name="Normal 7 4 3 2 2" xfId="16646" xr:uid="{00000000-0005-0000-0000-00001F8B0000}"/>
    <cellStyle name="Normal 7 4 3 2 2 2" xfId="16647" xr:uid="{00000000-0005-0000-0000-0000208B0000}"/>
    <cellStyle name="Normal 7 4 3 2 2 2 2" xfId="16648" xr:uid="{00000000-0005-0000-0000-0000218B0000}"/>
    <cellStyle name="Normal 7 4 3 2 2 3" xfId="16649" xr:uid="{00000000-0005-0000-0000-0000228B0000}"/>
    <cellStyle name="Normal 7 4 3 2 3" xfId="16650" xr:uid="{00000000-0005-0000-0000-0000238B0000}"/>
    <cellStyle name="Normal 7 4 3 2 3 2" xfId="16651" xr:uid="{00000000-0005-0000-0000-0000248B0000}"/>
    <cellStyle name="Normal 7 4 3 2 4" xfId="16652" xr:uid="{00000000-0005-0000-0000-0000258B0000}"/>
    <cellStyle name="Normal 7 4 3 2 4 2" xfId="16653" xr:uid="{00000000-0005-0000-0000-0000268B0000}"/>
    <cellStyle name="Normal 7 4 3 2 5" xfId="16654" xr:uid="{00000000-0005-0000-0000-0000278B0000}"/>
    <cellStyle name="Normal 7 4 3 3" xfId="16655" xr:uid="{00000000-0005-0000-0000-0000288B0000}"/>
    <cellStyle name="Normal 7 4 3 3 2" xfId="16656" xr:uid="{00000000-0005-0000-0000-0000298B0000}"/>
    <cellStyle name="Normal 7 4 3 3 2 2" xfId="16657" xr:uid="{00000000-0005-0000-0000-00002A8B0000}"/>
    <cellStyle name="Normal 7 4 3 3 3" xfId="16658" xr:uid="{00000000-0005-0000-0000-00002B8B0000}"/>
    <cellStyle name="Normal 7 4 3 3 3 2" xfId="16659" xr:uid="{00000000-0005-0000-0000-00002C8B0000}"/>
    <cellStyle name="Normal 7 4 3 3 4" xfId="16660" xr:uid="{00000000-0005-0000-0000-00002D8B0000}"/>
    <cellStyle name="Normal 7 4 3 4" xfId="16661" xr:uid="{00000000-0005-0000-0000-00002E8B0000}"/>
    <cellStyle name="Normal 7 4 3 4 2" xfId="16662" xr:uid="{00000000-0005-0000-0000-00002F8B0000}"/>
    <cellStyle name="Normal 7 4 3 4 2 2" xfId="16663" xr:uid="{00000000-0005-0000-0000-0000308B0000}"/>
    <cellStyle name="Normal 7 4 3 4 3" xfId="16664" xr:uid="{00000000-0005-0000-0000-0000318B0000}"/>
    <cellStyle name="Normal 7 4 3 5" xfId="16665" xr:uid="{00000000-0005-0000-0000-0000328B0000}"/>
    <cellStyle name="Normal 7 4 3 5 2" xfId="16666" xr:uid="{00000000-0005-0000-0000-0000338B0000}"/>
    <cellStyle name="Normal 7 4 3 6" xfId="16667" xr:uid="{00000000-0005-0000-0000-0000348B0000}"/>
    <cellStyle name="Normal 7 4 3 6 2" xfId="16668" xr:uid="{00000000-0005-0000-0000-0000358B0000}"/>
    <cellStyle name="Normal 7 4 3 7" xfId="16669" xr:uid="{00000000-0005-0000-0000-0000368B0000}"/>
    <cellStyle name="Normal 7 4 4" xfId="16670" xr:uid="{00000000-0005-0000-0000-0000378B0000}"/>
    <cellStyle name="Normal 7 4 4 2" xfId="16671" xr:uid="{00000000-0005-0000-0000-0000388B0000}"/>
    <cellStyle name="Normal 7 4 4 2 2" xfId="16672" xr:uid="{00000000-0005-0000-0000-0000398B0000}"/>
    <cellStyle name="Normal 7 4 4 2 2 2" xfId="16673" xr:uid="{00000000-0005-0000-0000-00003A8B0000}"/>
    <cellStyle name="Normal 7 4 4 2 2 2 2" xfId="16674" xr:uid="{00000000-0005-0000-0000-00003B8B0000}"/>
    <cellStyle name="Normal 7 4 4 2 2 3" xfId="16675" xr:uid="{00000000-0005-0000-0000-00003C8B0000}"/>
    <cellStyle name="Normal 7 4 4 2 3" xfId="16676" xr:uid="{00000000-0005-0000-0000-00003D8B0000}"/>
    <cellStyle name="Normal 7 4 4 2 3 2" xfId="16677" xr:uid="{00000000-0005-0000-0000-00003E8B0000}"/>
    <cellStyle name="Normal 7 4 4 2 4" xfId="16678" xr:uid="{00000000-0005-0000-0000-00003F8B0000}"/>
    <cellStyle name="Normal 7 4 4 2 4 2" xfId="16679" xr:uid="{00000000-0005-0000-0000-0000408B0000}"/>
    <cellStyle name="Normal 7 4 4 2 5" xfId="16680" xr:uid="{00000000-0005-0000-0000-0000418B0000}"/>
    <cellStyle name="Normal 7 4 4 3" xfId="16681" xr:uid="{00000000-0005-0000-0000-0000428B0000}"/>
    <cellStyle name="Normal 7 4 4 3 2" xfId="16682" xr:uid="{00000000-0005-0000-0000-0000438B0000}"/>
    <cellStyle name="Normal 7 4 4 3 2 2" xfId="16683" xr:uid="{00000000-0005-0000-0000-0000448B0000}"/>
    <cellStyle name="Normal 7 4 4 3 3" xfId="16684" xr:uid="{00000000-0005-0000-0000-0000458B0000}"/>
    <cellStyle name="Normal 7 4 4 3 3 2" xfId="16685" xr:uid="{00000000-0005-0000-0000-0000468B0000}"/>
    <cellStyle name="Normal 7 4 4 3 4" xfId="16686" xr:uid="{00000000-0005-0000-0000-0000478B0000}"/>
    <cellStyle name="Normal 7 4 4 4" xfId="16687" xr:uid="{00000000-0005-0000-0000-0000488B0000}"/>
    <cellStyle name="Normal 7 4 4 4 2" xfId="16688" xr:uid="{00000000-0005-0000-0000-0000498B0000}"/>
    <cellStyle name="Normal 7 4 4 4 2 2" xfId="16689" xr:uid="{00000000-0005-0000-0000-00004A8B0000}"/>
    <cellStyle name="Normal 7 4 4 4 3" xfId="16690" xr:uid="{00000000-0005-0000-0000-00004B8B0000}"/>
    <cellStyle name="Normal 7 4 4 5" xfId="16691" xr:uid="{00000000-0005-0000-0000-00004C8B0000}"/>
    <cellStyle name="Normal 7 4 4 5 2" xfId="16692" xr:uid="{00000000-0005-0000-0000-00004D8B0000}"/>
    <cellStyle name="Normal 7 4 4 6" xfId="16693" xr:uid="{00000000-0005-0000-0000-00004E8B0000}"/>
    <cellStyle name="Normal 7 4 5" xfId="16694" xr:uid="{00000000-0005-0000-0000-00004F8B0000}"/>
    <cellStyle name="Normal 7 4 5 2" xfId="16695" xr:uid="{00000000-0005-0000-0000-0000508B0000}"/>
    <cellStyle name="Normal 7 4 5 2 2" xfId="16696" xr:uid="{00000000-0005-0000-0000-0000518B0000}"/>
    <cellStyle name="Normal 7 4 5 2 2 2" xfId="16697" xr:uid="{00000000-0005-0000-0000-0000528B0000}"/>
    <cellStyle name="Normal 7 4 5 2 3" xfId="16698" xr:uid="{00000000-0005-0000-0000-0000538B0000}"/>
    <cellStyle name="Normal 7 4 5 3" xfId="16699" xr:uid="{00000000-0005-0000-0000-0000548B0000}"/>
    <cellStyle name="Normal 7 4 5 3 2" xfId="16700" xr:uid="{00000000-0005-0000-0000-0000558B0000}"/>
    <cellStyle name="Normal 7 4 5 4" xfId="16701" xr:uid="{00000000-0005-0000-0000-0000568B0000}"/>
    <cellStyle name="Normal 7 4 5 4 2" xfId="16702" xr:uid="{00000000-0005-0000-0000-0000578B0000}"/>
    <cellStyle name="Normal 7 4 5 5" xfId="16703" xr:uid="{00000000-0005-0000-0000-0000588B0000}"/>
    <cellStyle name="Normal 7 4 6" xfId="16704" xr:uid="{00000000-0005-0000-0000-0000598B0000}"/>
    <cellStyle name="Normal 7 4 6 2" xfId="16705" xr:uid="{00000000-0005-0000-0000-00005A8B0000}"/>
    <cellStyle name="Normal 7 4 6 2 2" xfId="16706" xr:uid="{00000000-0005-0000-0000-00005B8B0000}"/>
    <cellStyle name="Normal 7 4 6 2 2 2" xfId="16707" xr:uid="{00000000-0005-0000-0000-00005C8B0000}"/>
    <cellStyle name="Normal 7 4 6 2 3" xfId="16708" xr:uid="{00000000-0005-0000-0000-00005D8B0000}"/>
    <cellStyle name="Normal 7 4 6 3" xfId="16709" xr:uid="{00000000-0005-0000-0000-00005E8B0000}"/>
    <cellStyle name="Normal 7 4 6 3 2" xfId="16710" xr:uid="{00000000-0005-0000-0000-00005F8B0000}"/>
    <cellStyle name="Normal 7 4 6 4" xfId="16711" xr:uid="{00000000-0005-0000-0000-0000608B0000}"/>
    <cellStyle name="Normal 7 4 6 4 2" xfId="16712" xr:uid="{00000000-0005-0000-0000-0000618B0000}"/>
    <cellStyle name="Normal 7 4 6 5" xfId="16713" xr:uid="{00000000-0005-0000-0000-0000628B0000}"/>
    <cellStyle name="Normal 7 4 7" xfId="16714" xr:uid="{00000000-0005-0000-0000-0000638B0000}"/>
    <cellStyle name="Normal 7 4 7 2" xfId="16715" xr:uid="{00000000-0005-0000-0000-0000648B0000}"/>
    <cellStyle name="Normal 7 4 7 2 2" xfId="16716" xr:uid="{00000000-0005-0000-0000-0000658B0000}"/>
    <cellStyle name="Normal 7 4 7 3" xfId="16717" xr:uid="{00000000-0005-0000-0000-0000668B0000}"/>
    <cellStyle name="Normal 7 4 7 3 2" xfId="16718" xr:uid="{00000000-0005-0000-0000-0000678B0000}"/>
    <cellStyle name="Normal 7 4 7 4" xfId="16719" xr:uid="{00000000-0005-0000-0000-0000688B0000}"/>
    <cellStyle name="Normal 7 4 8" xfId="16720" xr:uid="{00000000-0005-0000-0000-0000698B0000}"/>
    <cellStyle name="Normal 7 4 8 2" xfId="16721" xr:uid="{00000000-0005-0000-0000-00006A8B0000}"/>
    <cellStyle name="Normal 7 4 8 2 2" xfId="16722" xr:uid="{00000000-0005-0000-0000-00006B8B0000}"/>
    <cellStyle name="Normal 7 4 8 3" xfId="16723" xr:uid="{00000000-0005-0000-0000-00006C8B0000}"/>
    <cellStyle name="Normal 7 4 8 3 2" xfId="16724" xr:uid="{00000000-0005-0000-0000-00006D8B0000}"/>
    <cellStyle name="Normal 7 4 8 4" xfId="16725" xr:uid="{00000000-0005-0000-0000-00006E8B0000}"/>
    <cellStyle name="Normal 7 4 9" xfId="16726" xr:uid="{00000000-0005-0000-0000-00006F8B0000}"/>
    <cellStyle name="Normal 7 4 9 2" xfId="16727" xr:uid="{00000000-0005-0000-0000-0000708B0000}"/>
    <cellStyle name="Normal 7 4 9 2 2" xfId="16728" xr:uid="{00000000-0005-0000-0000-0000718B0000}"/>
    <cellStyle name="Normal 7 4 9 3" xfId="16729" xr:uid="{00000000-0005-0000-0000-0000728B0000}"/>
    <cellStyle name="Normal 7 5" xfId="16730" xr:uid="{00000000-0005-0000-0000-0000738B0000}"/>
    <cellStyle name="Normal 7 5 2" xfId="16731" xr:uid="{00000000-0005-0000-0000-0000748B0000}"/>
    <cellStyle name="Normal 7 5 2 2" xfId="16732" xr:uid="{00000000-0005-0000-0000-0000758B0000}"/>
    <cellStyle name="Normal 7 5 2 2 2" xfId="16733" xr:uid="{00000000-0005-0000-0000-0000768B0000}"/>
    <cellStyle name="Normal 7 5 2 2 2 2" xfId="16734" xr:uid="{00000000-0005-0000-0000-0000778B0000}"/>
    <cellStyle name="Normal 7 5 2 2 3" xfId="16735" xr:uid="{00000000-0005-0000-0000-0000788B0000}"/>
    <cellStyle name="Normal 7 5 2 3" xfId="16736" xr:uid="{00000000-0005-0000-0000-0000798B0000}"/>
    <cellStyle name="Normal 7 5 2 3 2" xfId="16737" xr:uid="{00000000-0005-0000-0000-00007A8B0000}"/>
    <cellStyle name="Normal 7 5 2 4" xfId="16738" xr:uid="{00000000-0005-0000-0000-00007B8B0000}"/>
    <cellStyle name="Normal 7 5 2 4 2" xfId="16739" xr:uid="{00000000-0005-0000-0000-00007C8B0000}"/>
    <cellStyle name="Normal 7 5 2 5" xfId="16740" xr:uid="{00000000-0005-0000-0000-00007D8B0000}"/>
    <cellStyle name="Normal 7 5 2 5 2" xfId="16741" xr:uid="{00000000-0005-0000-0000-00007E8B0000}"/>
    <cellStyle name="Normal 7 5 2 6" xfId="16742" xr:uid="{00000000-0005-0000-0000-00007F8B0000}"/>
    <cellStyle name="Normal 7 5 3" xfId="16743" xr:uid="{00000000-0005-0000-0000-0000808B0000}"/>
    <cellStyle name="Normal 7 5 3 2" xfId="16744" xr:uid="{00000000-0005-0000-0000-0000818B0000}"/>
    <cellStyle name="Normal 7 5 3 2 2" xfId="16745" xr:uid="{00000000-0005-0000-0000-0000828B0000}"/>
    <cellStyle name="Normal 7 5 3 3" xfId="16746" xr:uid="{00000000-0005-0000-0000-0000838B0000}"/>
    <cellStyle name="Normal 7 5 3 3 2" xfId="16747" xr:uid="{00000000-0005-0000-0000-0000848B0000}"/>
    <cellStyle name="Normal 7 5 3 4" xfId="16748" xr:uid="{00000000-0005-0000-0000-0000858B0000}"/>
    <cellStyle name="Normal 7 5 4" xfId="16749" xr:uid="{00000000-0005-0000-0000-0000868B0000}"/>
    <cellStyle name="Normal 7 5 4 2" xfId="16750" xr:uid="{00000000-0005-0000-0000-0000878B0000}"/>
    <cellStyle name="Normal 7 5 4 2 2" xfId="16751" xr:uid="{00000000-0005-0000-0000-0000888B0000}"/>
    <cellStyle name="Normal 7 5 5" xfId="16752" xr:uid="{00000000-0005-0000-0000-0000898B0000}"/>
    <cellStyle name="Normal 7 5 5 2" xfId="16753" xr:uid="{00000000-0005-0000-0000-00008A8B0000}"/>
    <cellStyle name="Normal 7 5 6" xfId="16754" xr:uid="{00000000-0005-0000-0000-00008B8B0000}"/>
    <cellStyle name="Normal 7 5 6 2" xfId="16755" xr:uid="{00000000-0005-0000-0000-00008C8B0000}"/>
    <cellStyle name="Normal 7 5 7" xfId="16756" xr:uid="{00000000-0005-0000-0000-00008D8B0000}"/>
    <cellStyle name="Normal 7 5 7 2" xfId="16757" xr:uid="{00000000-0005-0000-0000-00008E8B0000}"/>
    <cellStyle name="Normal 7 5 8" xfId="16758" xr:uid="{00000000-0005-0000-0000-00008F8B0000}"/>
    <cellStyle name="Normal 7 6" xfId="16759" xr:uid="{00000000-0005-0000-0000-0000908B0000}"/>
    <cellStyle name="Normal 7 6 2" xfId="16760" xr:uid="{00000000-0005-0000-0000-0000918B0000}"/>
    <cellStyle name="Normal 7 6 2 2" xfId="16761" xr:uid="{00000000-0005-0000-0000-0000928B0000}"/>
    <cellStyle name="Normal 7 6 2 2 2" xfId="16762" xr:uid="{00000000-0005-0000-0000-0000938B0000}"/>
    <cellStyle name="Normal 7 6 2 2 2 2" xfId="16763" xr:uid="{00000000-0005-0000-0000-0000948B0000}"/>
    <cellStyle name="Normal 7 6 2 2 3" xfId="16764" xr:uid="{00000000-0005-0000-0000-0000958B0000}"/>
    <cellStyle name="Normal 7 6 2 3" xfId="16765" xr:uid="{00000000-0005-0000-0000-0000968B0000}"/>
    <cellStyle name="Normal 7 6 2 3 2" xfId="16766" xr:uid="{00000000-0005-0000-0000-0000978B0000}"/>
    <cellStyle name="Normal 7 6 2 4" xfId="16767" xr:uid="{00000000-0005-0000-0000-0000988B0000}"/>
    <cellStyle name="Normal 7 6 2 4 2" xfId="16768" xr:uid="{00000000-0005-0000-0000-0000998B0000}"/>
    <cellStyle name="Normal 7 6 2 5" xfId="16769" xr:uid="{00000000-0005-0000-0000-00009A8B0000}"/>
    <cellStyle name="Normal 7 6 3" xfId="16770" xr:uid="{00000000-0005-0000-0000-00009B8B0000}"/>
    <cellStyle name="Normal 7 6 3 2" xfId="16771" xr:uid="{00000000-0005-0000-0000-00009C8B0000}"/>
    <cellStyle name="Normal 7 6 3 2 2" xfId="16772" xr:uid="{00000000-0005-0000-0000-00009D8B0000}"/>
    <cellStyle name="Normal 7 6 3 3" xfId="16773" xr:uid="{00000000-0005-0000-0000-00009E8B0000}"/>
    <cellStyle name="Normal 7 6 3 3 2" xfId="16774" xr:uid="{00000000-0005-0000-0000-00009F8B0000}"/>
    <cellStyle name="Normal 7 6 3 4" xfId="16775" xr:uid="{00000000-0005-0000-0000-0000A08B0000}"/>
    <cellStyle name="Normal 7 6 4" xfId="16776" xr:uid="{00000000-0005-0000-0000-0000A18B0000}"/>
    <cellStyle name="Normal 7 6 4 2" xfId="16777" xr:uid="{00000000-0005-0000-0000-0000A28B0000}"/>
    <cellStyle name="Normal 7 6 4 2 2" xfId="16778" xr:uid="{00000000-0005-0000-0000-0000A38B0000}"/>
    <cellStyle name="Normal 7 6 4 3" xfId="16779" xr:uid="{00000000-0005-0000-0000-0000A48B0000}"/>
    <cellStyle name="Normal 7 6 5" xfId="16780" xr:uid="{00000000-0005-0000-0000-0000A58B0000}"/>
    <cellStyle name="Normal 7 6 5 2" xfId="16781" xr:uid="{00000000-0005-0000-0000-0000A68B0000}"/>
    <cellStyle name="Normal 7 6 6" xfId="16782" xr:uid="{00000000-0005-0000-0000-0000A78B0000}"/>
    <cellStyle name="Normal 7 6 6 2" xfId="16783" xr:uid="{00000000-0005-0000-0000-0000A88B0000}"/>
    <cellStyle name="Normal 7 6 7" xfId="16784" xr:uid="{00000000-0005-0000-0000-0000A98B0000}"/>
    <cellStyle name="Normal 7 7" xfId="16785" xr:uid="{00000000-0005-0000-0000-0000AA8B0000}"/>
    <cellStyle name="Normal 7 7 2" xfId="16786" xr:uid="{00000000-0005-0000-0000-0000AB8B0000}"/>
    <cellStyle name="Normal 7 7 2 2" xfId="16787" xr:uid="{00000000-0005-0000-0000-0000AC8B0000}"/>
    <cellStyle name="Normal 7 7 2 2 2" xfId="16788" xr:uid="{00000000-0005-0000-0000-0000AD8B0000}"/>
    <cellStyle name="Normal 7 7 2 2 2 2" xfId="16789" xr:uid="{00000000-0005-0000-0000-0000AE8B0000}"/>
    <cellStyle name="Normal 7 7 2 2 3" xfId="16790" xr:uid="{00000000-0005-0000-0000-0000AF8B0000}"/>
    <cellStyle name="Normal 7 7 2 3" xfId="16791" xr:uid="{00000000-0005-0000-0000-0000B08B0000}"/>
    <cellStyle name="Normal 7 7 2 3 2" xfId="16792" xr:uid="{00000000-0005-0000-0000-0000B18B0000}"/>
    <cellStyle name="Normal 7 7 2 4" xfId="16793" xr:uid="{00000000-0005-0000-0000-0000B28B0000}"/>
    <cellStyle name="Normal 7 7 2 4 2" xfId="16794" xr:uid="{00000000-0005-0000-0000-0000B38B0000}"/>
    <cellStyle name="Normal 7 7 2 5" xfId="16795" xr:uid="{00000000-0005-0000-0000-0000B48B0000}"/>
    <cellStyle name="Normal 7 7 3" xfId="16796" xr:uid="{00000000-0005-0000-0000-0000B58B0000}"/>
    <cellStyle name="Normal 7 7 3 2" xfId="16797" xr:uid="{00000000-0005-0000-0000-0000B68B0000}"/>
    <cellStyle name="Normal 7 7 3 2 2" xfId="16798" xr:uid="{00000000-0005-0000-0000-0000B78B0000}"/>
    <cellStyle name="Normal 7 7 3 3" xfId="16799" xr:uid="{00000000-0005-0000-0000-0000B88B0000}"/>
    <cellStyle name="Normal 7 7 3 3 2" xfId="16800" xr:uid="{00000000-0005-0000-0000-0000B98B0000}"/>
    <cellStyle name="Normal 7 7 3 4" xfId="16801" xr:uid="{00000000-0005-0000-0000-0000BA8B0000}"/>
    <cellStyle name="Normal 7 7 4" xfId="16802" xr:uid="{00000000-0005-0000-0000-0000BB8B0000}"/>
    <cellStyle name="Normal 7 7 4 2" xfId="16803" xr:uid="{00000000-0005-0000-0000-0000BC8B0000}"/>
    <cellStyle name="Normal 7 7 4 2 2" xfId="16804" xr:uid="{00000000-0005-0000-0000-0000BD8B0000}"/>
    <cellStyle name="Normal 7 7 4 3" xfId="16805" xr:uid="{00000000-0005-0000-0000-0000BE8B0000}"/>
    <cellStyle name="Normal 7 7 5" xfId="16806" xr:uid="{00000000-0005-0000-0000-0000BF8B0000}"/>
    <cellStyle name="Normal 7 7 5 2" xfId="16807" xr:uid="{00000000-0005-0000-0000-0000C08B0000}"/>
    <cellStyle name="Normal 7 7 6" xfId="16808" xr:uid="{00000000-0005-0000-0000-0000C18B0000}"/>
    <cellStyle name="Normal 7 8" xfId="16809" xr:uid="{00000000-0005-0000-0000-0000C28B0000}"/>
    <cellStyle name="Normal 7 8 2" xfId="16810" xr:uid="{00000000-0005-0000-0000-0000C38B0000}"/>
    <cellStyle name="Normal 7 8 2 2" xfId="16811" xr:uid="{00000000-0005-0000-0000-0000C48B0000}"/>
    <cellStyle name="Normal 7 8 2 2 2" xfId="16812" xr:uid="{00000000-0005-0000-0000-0000C58B0000}"/>
    <cellStyle name="Normal 7 8 2 3" xfId="16813" xr:uid="{00000000-0005-0000-0000-0000C68B0000}"/>
    <cellStyle name="Normal 7 8 3" xfId="16814" xr:uid="{00000000-0005-0000-0000-0000C78B0000}"/>
    <cellStyle name="Normal 7 8 3 2" xfId="16815" xr:uid="{00000000-0005-0000-0000-0000C88B0000}"/>
    <cellStyle name="Normal 7 8 4" xfId="16816" xr:uid="{00000000-0005-0000-0000-0000C98B0000}"/>
    <cellStyle name="Normal 7 8 4 2" xfId="16817" xr:uid="{00000000-0005-0000-0000-0000CA8B0000}"/>
    <cellStyle name="Normal 7 8 5" xfId="16818" xr:uid="{00000000-0005-0000-0000-0000CB8B0000}"/>
    <cellStyle name="Normal 7 9" xfId="16819" xr:uid="{00000000-0005-0000-0000-0000CC8B0000}"/>
    <cellStyle name="Normal 7 9 2" xfId="16820" xr:uid="{00000000-0005-0000-0000-0000CD8B0000}"/>
    <cellStyle name="Normal 7 9 2 2" xfId="16821" xr:uid="{00000000-0005-0000-0000-0000CE8B0000}"/>
    <cellStyle name="Normal 7 9 2 2 2" xfId="16822" xr:uid="{00000000-0005-0000-0000-0000CF8B0000}"/>
    <cellStyle name="Normal 7 9 2 3" xfId="16823" xr:uid="{00000000-0005-0000-0000-0000D08B0000}"/>
    <cellStyle name="Normal 7 9 3" xfId="16824" xr:uid="{00000000-0005-0000-0000-0000D18B0000}"/>
    <cellStyle name="Normal 7 9 3 2" xfId="16825" xr:uid="{00000000-0005-0000-0000-0000D28B0000}"/>
    <cellStyle name="Normal 7 9 4" xfId="16826" xr:uid="{00000000-0005-0000-0000-0000D38B0000}"/>
    <cellStyle name="Normal 7 9 4 2" xfId="16827" xr:uid="{00000000-0005-0000-0000-0000D48B0000}"/>
    <cellStyle name="Normal 7 9 5" xfId="16828" xr:uid="{00000000-0005-0000-0000-0000D58B0000}"/>
    <cellStyle name="Normal 8" xfId="139" xr:uid="{00000000-0005-0000-0000-0000D68B0000}"/>
    <cellStyle name="Normal 8 10" xfId="16829" xr:uid="{00000000-0005-0000-0000-0000D78B0000}"/>
    <cellStyle name="Normal 8 10 2" xfId="16830" xr:uid="{00000000-0005-0000-0000-0000D88B0000}"/>
    <cellStyle name="Normal 8 10 2 2" xfId="16831" xr:uid="{00000000-0005-0000-0000-0000D98B0000}"/>
    <cellStyle name="Normal 8 10 3" xfId="16832" xr:uid="{00000000-0005-0000-0000-0000DA8B0000}"/>
    <cellStyle name="Normal 8 11" xfId="16833" xr:uid="{00000000-0005-0000-0000-0000DB8B0000}"/>
    <cellStyle name="Normal 8 11 2" xfId="16834" xr:uid="{00000000-0005-0000-0000-0000DC8B0000}"/>
    <cellStyle name="Normal 8 11 2 2" xfId="16835" xr:uid="{00000000-0005-0000-0000-0000DD8B0000}"/>
    <cellStyle name="Normal 8 11 3" xfId="16836" xr:uid="{00000000-0005-0000-0000-0000DE8B0000}"/>
    <cellStyle name="Normal 8 12" xfId="16837" xr:uid="{00000000-0005-0000-0000-0000DF8B0000}"/>
    <cellStyle name="Normal 8 12 2" xfId="16838" xr:uid="{00000000-0005-0000-0000-0000E08B0000}"/>
    <cellStyle name="Normal 8 13" xfId="16839" xr:uid="{00000000-0005-0000-0000-0000E18B0000}"/>
    <cellStyle name="Normal 8 13 2" xfId="16840" xr:uid="{00000000-0005-0000-0000-0000E28B0000}"/>
    <cellStyle name="Normal 8 14" xfId="16841" xr:uid="{00000000-0005-0000-0000-0000E38B0000}"/>
    <cellStyle name="Normal 8 14 2" xfId="16842" xr:uid="{00000000-0005-0000-0000-0000E48B0000}"/>
    <cellStyle name="Normal 8 15" xfId="16843" xr:uid="{00000000-0005-0000-0000-0000E58B0000}"/>
    <cellStyle name="Normal 8 16" xfId="60413" xr:uid="{00000000-0005-0000-0000-0000E68B0000}"/>
    <cellStyle name="Normal 8 2" xfId="16844" xr:uid="{00000000-0005-0000-0000-0000E78B0000}"/>
    <cellStyle name="Normal 8 2 10" xfId="16845" xr:uid="{00000000-0005-0000-0000-0000E88B0000}"/>
    <cellStyle name="Normal 8 2 10 2" xfId="16846" xr:uid="{00000000-0005-0000-0000-0000E98B0000}"/>
    <cellStyle name="Normal 8 2 10 2 2" xfId="16847" xr:uid="{00000000-0005-0000-0000-0000EA8B0000}"/>
    <cellStyle name="Normal 8 2 10 3" xfId="16848" xr:uid="{00000000-0005-0000-0000-0000EB8B0000}"/>
    <cellStyle name="Normal 8 2 11" xfId="16849" xr:uid="{00000000-0005-0000-0000-0000EC8B0000}"/>
    <cellStyle name="Normal 8 2 11 2" xfId="16850" xr:uid="{00000000-0005-0000-0000-0000ED8B0000}"/>
    <cellStyle name="Normal 8 2 12" xfId="16851" xr:uid="{00000000-0005-0000-0000-0000EE8B0000}"/>
    <cellStyle name="Normal 8 2 12 2" xfId="16852" xr:uid="{00000000-0005-0000-0000-0000EF8B0000}"/>
    <cellStyle name="Normal 8 2 13" xfId="16853" xr:uid="{00000000-0005-0000-0000-0000F08B0000}"/>
    <cellStyle name="Normal 8 2 13 2" xfId="16854" xr:uid="{00000000-0005-0000-0000-0000F18B0000}"/>
    <cellStyle name="Normal 8 2 14" xfId="16855" xr:uid="{00000000-0005-0000-0000-0000F28B0000}"/>
    <cellStyle name="Normal 8 2 15" xfId="60414" xr:uid="{00000000-0005-0000-0000-0000F38B0000}"/>
    <cellStyle name="Normal 8 2 2" xfId="16856" xr:uid="{00000000-0005-0000-0000-0000F48B0000}"/>
    <cellStyle name="Normal 8 2 2 2" xfId="16857" xr:uid="{00000000-0005-0000-0000-0000F58B0000}"/>
    <cellStyle name="Normal 8 2 2 2 2" xfId="16858" xr:uid="{00000000-0005-0000-0000-0000F68B0000}"/>
    <cellStyle name="Normal 8 2 2 2 2 2" xfId="16859" xr:uid="{00000000-0005-0000-0000-0000F78B0000}"/>
    <cellStyle name="Normal 8 2 2 2 2 2 2" xfId="16860" xr:uid="{00000000-0005-0000-0000-0000F88B0000}"/>
    <cellStyle name="Normal 8 2 2 2 2 3" xfId="16861" xr:uid="{00000000-0005-0000-0000-0000F98B0000}"/>
    <cellStyle name="Normal 8 2 2 2 3" xfId="16862" xr:uid="{00000000-0005-0000-0000-0000FA8B0000}"/>
    <cellStyle name="Normal 8 2 2 2 3 2" xfId="16863" xr:uid="{00000000-0005-0000-0000-0000FB8B0000}"/>
    <cellStyle name="Normal 8 2 2 2 4" xfId="16864" xr:uid="{00000000-0005-0000-0000-0000FC8B0000}"/>
    <cellStyle name="Normal 8 2 2 2 4 2" xfId="16865" xr:uid="{00000000-0005-0000-0000-0000FD8B0000}"/>
    <cellStyle name="Normal 8 2 2 2 5" xfId="16866" xr:uid="{00000000-0005-0000-0000-0000FE8B0000}"/>
    <cellStyle name="Normal 8 2 2 2 5 2" xfId="16867" xr:uid="{00000000-0005-0000-0000-0000FF8B0000}"/>
    <cellStyle name="Normal 8 2 2 2 6" xfId="16868" xr:uid="{00000000-0005-0000-0000-0000008C0000}"/>
    <cellStyle name="Normal 8 2 2 3" xfId="16869" xr:uid="{00000000-0005-0000-0000-0000018C0000}"/>
    <cellStyle name="Normal 8 2 2 3 2" xfId="16870" xr:uid="{00000000-0005-0000-0000-0000028C0000}"/>
    <cellStyle name="Normal 8 2 2 3 2 2" xfId="16871" xr:uid="{00000000-0005-0000-0000-0000038C0000}"/>
    <cellStyle name="Normal 8 2 2 3 3" xfId="16872" xr:uid="{00000000-0005-0000-0000-0000048C0000}"/>
    <cellStyle name="Normal 8 2 2 3 3 2" xfId="16873" xr:uid="{00000000-0005-0000-0000-0000058C0000}"/>
    <cellStyle name="Normal 8 2 2 3 4" xfId="16874" xr:uid="{00000000-0005-0000-0000-0000068C0000}"/>
    <cellStyle name="Normal 8 2 2 4" xfId="16875" xr:uid="{00000000-0005-0000-0000-0000078C0000}"/>
    <cellStyle name="Normal 8 2 2 4 2" xfId="16876" xr:uid="{00000000-0005-0000-0000-0000088C0000}"/>
    <cellStyle name="Normal 8 2 2 4 2 2" xfId="16877" xr:uid="{00000000-0005-0000-0000-0000098C0000}"/>
    <cellStyle name="Normal 8 2 2 5" xfId="16878" xr:uid="{00000000-0005-0000-0000-00000A8C0000}"/>
    <cellStyle name="Normal 8 2 2 5 2" xfId="16879" xr:uid="{00000000-0005-0000-0000-00000B8C0000}"/>
    <cellStyle name="Normal 8 2 2 6" xfId="16880" xr:uid="{00000000-0005-0000-0000-00000C8C0000}"/>
    <cellStyle name="Normal 8 2 2 6 2" xfId="16881" xr:uid="{00000000-0005-0000-0000-00000D8C0000}"/>
    <cellStyle name="Normal 8 2 2 7" xfId="16882" xr:uid="{00000000-0005-0000-0000-00000E8C0000}"/>
    <cellStyle name="Normal 8 2 2 7 2" xfId="16883" xr:uid="{00000000-0005-0000-0000-00000F8C0000}"/>
    <cellStyle name="Normal 8 2 2 8" xfId="16884" xr:uid="{00000000-0005-0000-0000-0000108C0000}"/>
    <cellStyle name="Normal 8 2 3" xfId="16885" xr:uid="{00000000-0005-0000-0000-0000118C0000}"/>
    <cellStyle name="Normal 8 2 3 2" xfId="16886" xr:uid="{00000000-0005-0000-0000-0000128C0000}"/>
    <cellStyle name="Normal 8 2 3 2 2" xfId="16887" xr:uid="{00000000-0005-0000-0000-0000138C0000}"/>
    <cellStyle name="Normal 8 2 3 2 2 2" xfId="16888" xr:uid="{00000000-0005-0000-0000-0000148C0000}"/>
    <cellStyle name="Normal 8 2 3 2 2 2 2" xfId="16889" xr:uid="{00000000-0005-0000-0000-0000158C0000}"/>
    <cellStyle name="Normal 8 2 3 2 2 3" xfId="16890" xr:uid="{00000000-0005-0000-0000-0000168C0000}"/>
    <cellStyle name="Normal 8 2 3 2 3" xfId="16891" xr:uid="{00000000-0005-0000-0000-0000178C0000}"/>
    <cellStyle name="Normal 8 2 3 2 3 2" xfId="16892" xr:uid="{00000000-0005-0000-0000-0000188C0000}"/>
    <cellStyle name="Normal 8 2 3 2 4" xfId="16893" xr:uid="{00000000-0005-0000-0000-0000198C0000}"/>
    <cellStyle name="Normal 8 2 3 2 4 2" xfId="16894" xr:uid="{00000000-0005-0000-0000-00001A8C0000}"/>
    <cellStyle name="Normal 8 2 3 2 5" xfId="16895" xr:uid="{00000000-0005-0000-0000-00001B8C0000}"/>
    <cellStyle name="Normal 8 2 3 3" xfId="16896" xr:uid="{00000000-0005-0000-0000-00001C8C0000}"/>
    <cellStyle name="Normal 8 2 3 3 2" xfId="16897" xr:uid="{00000000-0005-0000-0000-00001D8C0000}"/>
    <cellStyle name="Normal 8 2 3 3 2 2" xfId="16898" xr:uid="{00000000-0005-0000-0000-00001E8C0000}"/>
    <cellStyle name="Normal 8 2 3 3 3" xfId="16899" xr:uid="{00000000-0005-0000-0000-00001F8C0000}"/>
    <cellStyle name="Normal 8 2 3 3 3 2" xfId="16900" xr:uid="{00000000-0005-0000-0000-0000208C0000}"/>
    <cellStyle name="Normal 8 2 3 3 4" xfId="16901" xr:uid="{00000000-0005-0000-0000-0000218C0000}"/>
    <cellStyle name="Normal 8 2 3 4" xfId="16902" xr:uid="{00000000-0005-0000-0000-0000228C0000}"/>
    <cellStyle name="Normal 8 2 3 4 2" xfId="16903" xr:uid="{00000000-0005-0000-0000-0000238C0000}"/>
    <cellStyle name="Normal 8 2 3 4 2 2" xfId="16904" xr:uid="{00000000-0005-0000-0000-0000248C0000}"/>
    <cellStyle name="Normal 8 2 3 4 3" xfId="16905" xr:uid="{00000000-0005-0000-0000-0000258C0000}"/>
    <cellStyle name="Normal 8 2 3 5" xfId="16906" xr:uid="{00000000-0005-0000-0000-0000268C0000}"/>
    <cellStyle name="Normal 8 2 3 5 2" xfId="16907" xr:uid="{00000000-0005-0000-0000-0000278C0000}"/>
    <cellStyle name="Normal 8 2 3 6" xfId="16908" xr:uid="{00000000-0005-0000-0000-0000288C0000}"/>
    <cellStyle name="Normal 8 2 3 6 2" xfId="16909" xr:uid="{00000000-0005-0000-0000-0000298C0000}"/>
    <cellStyle name="Normal 8 2 3 7" xfId="16910" xr:uid="{00000000-0005-0000-0000-00002A8C0000}"/>
    <cellStyle name="Normal 8 2 4" xfId="16911" xr:uid="{00000000-0005-0000-0000-00002B8C0000}"/>
    <cellStyle name="Normal 8 2 4 2" xfId="16912" xr:uid="{00000000-0005-0000-0000-00002C8C0000}"/>
    <cellStyle name="Normal 8 2 4 2 2" xfId="16913" xr:uid="{00000000-0005-0000-0000-00002D8C0000}"/>
    <cellStyle name="Normal 8 2 4 2 2 2" xfId="16914" xr:uid="{00000000-0005-0000-0000-00002E8C0000}"/>
    <cellStyle name="Normal 8 2 4 2 2 2 2" xfId="16915" xr:uid="{00000000-0005-0000-0000-00002F8C0000}"/>
    <cellStyle name="Normal 8 2 4 2 2 3" xfId="16916" xr:uid="{00000000-0005-0000-0000-0000308C0000}"/>
    <cellStyle name="Normal 8 2 4 2 3" xfId="16917" xr:uid="{00000000-0005-0000-0000-0000318C0000}"/>
    <cellStyle name="Normal 8 2 4 2 3 2" xfId="16918" xr:uid="{00000000-0005-0000-0000-0000328C0000}"/>
    <cellStyle name="Normal 8 2 4 2 4" xfId="16919" xr:uid="{00000000-0005-0000-0000-0000338C0000}"/>
    <cellStyle name="Normal 8 2 4 2 4 2" xfId="16920" xr:uid="{00000000-0005-0000-0000-0000348C0000}"/>
    <cellStyle name="Normal 8 2 4 2 5" xfId="16921" xr:uid="{00000000-0005-0000-0000-0000358C0000}"/>
    <cellStyle name="Normal 8 2 4 3" xfId="16922" xr:uid="{00000000-0005-0000-0000-0000368C0000}"/>
    <cellStyle name="Normal 8 2 4 3 2" xfId="16923" xr:uid="{00000000-0005-0000-0000-0000378C0000}"/>
    <cellStyle name="Normal 8 2 4 3 2 2" xfId="16924" xr:uid="{00000000-0005-0000-0000-0000388C0000}"/>
    <cellStyle name="Normal 8 2 4 3 3" xfId="16925" xr:uid="{00000000-0005-0000-0000-0000398C0000}"/>
    <cellStyle name="Normal 8 2 4 3 3 2" xfId="16926" xr:uid="{00000000-0005-0000-0000-00003A8C0000}"/>
    <cellStyle name="Normal 8 2 4 3 4" xfId="16927" xr:uid="{00000000-0005-0000-0000-00003B8C0000}"/>
    <cellStyle name="Normal 8 2 4 4" xfId="16928" xr:uid="{00000000-0005-0000-0000-00003C8C0000}"/>
    <cellStyle name="Normal 8 2 4 4 2" xfId="16929" xr:uid="{00000000-0005-0000-0000-00003D8C0000}"/>
    <cellStyle name="Normal 8 2 4 4 2 2" xfId="16930" xr:uid="{00000000-0005-0000-0000-00003E8C0000}"/>
    <cellStyle name="Normal 8 2 4 4 3" xfId="16931" xr:uid="{00000000-0005-0000-0000-00003F8C0000}"/>
    <cellStyle name="Normal 8 2 4 5" xfId="16932" xr:uid="{00000000-0005-0000-0000-0000408C0000}"/>
    <cellStyle name="Normal 8 2 4 5 2" xfId="16933" xr:uid="{00000000-0005-0000-0000-0000418C0000}"/>
    <cellStyle name="Normal 8 2 4 6" xfId="16934" xr:uid="{00000000-0005-0000-0000-0000428C0000}"/>
    <cellStyle name="Normal 8 2 5" xfId="16935" xr:uid="{00000000-0005-0000-0000-0000438C0000}"/>
    <cellStyle name="Normal 8 2 5 2" xfId="16936" xr:uid="{00000000-0005-0000-0000-0000448C0000}"/>
    <cellStyle name="Normal 8 2 5 2 2" xfId="16937" xr:uid="{00000000-0005-0000-0000-0000458C0000}"/>
    <cellStyle name="Normal 8 2 5 2 2 2" xfId="16938" xr:uid="{00000000-0005-0000-0000-0000468C0000}"/>
    <cellStyle name="Normal 8 2 5 2 3" xfId="16939" xr:uid="{00000000-0005-0000-0000-0000478C0000}"/>
    <cellStyle name="Normal 8 2 5 3" xfId="16940" xr:uid="{00000000-0005-0000-0000-0000488C0000}"/>
    <cellStyle name="Normal 8 2 5 3 2" xfId="16941" xr:uid="{00000000-0005-0000-0000-0000498C0000}"/>
    <cellStyle name="Normal 8 2 5 4" xfId="16942" xr:uid="{00000000-0005-0000-0000-00004A8C0000}"/>
    <cellStyle name="Normal 8 2 5 4 2" xfId="16943" xr:uid="{00000000-0005-0000-0000-00004B8C0000}"/>
    <cellStyle name="Normal 8 2 5 5" xfId="16944" xr:uid="{00000000-0005-0000-0000-00004C8C0000}"/>
    <cellStyle name="Normal 8 2 6" xfId="16945" xr:uid="{00000000-0005-0000-0000-00004D8C0000}"/>
    <cellStyle name="Normal 8 2 6 2" xfId="16946" xr:uid="{00000000-0005-0000-0000-00004E8C0000}"/>
    <cellStyle name="Normal 8 2 6 2 2" xfId="16947" xr:uid="{00000000-0005-0000-0000-00004F8C0000}"/>
    <cellStyle name="Normal 8 2 6 2 2 2" xfId="16948" xr:uid="{00000000-0005-0000-0000-0000508C0000}"/>
    <cellStyle name="Normal 8 2 6 2 3" xfId="16949" xr:uid="{00000000-0005-0000-0000-0000518C0000}"/>
    <cellStyle name="Normal 8 2 6 3" xfId="16950" xr:uid="{00000000-0005-0000-0000-0000528C0000}"/>
    <cellStyle name="Normal 8 2 6 3 2" xfId="16951" xr:uid="{00000000-0005-0000-0000-0000538C0000}"/>
    <cellStyle name="Normal 8 2 6 4" xfId="16952" xr:uid="{00000000-0005-0000-0000-0000548C0000}"/>
    <cellStyle name="Normal 8 2 6 4 2" xfId="16953" xr:uid="{00000000-0005-0000-0000-0000558C0000}"/>
    <cellStyle name="Normal 8 2 6 5" xfId="16954" xr:uid="{00000000-0005-0000-0000-0000568C0000}"/>
    <cellStyle name="Normal 8 2 7" xfId="16955" xr:uid="{00000000-0005-0000-0000-0000578C0000}"/>
    <cellStyle name="Normal 8 2 7 2" xfId="16956" xr:uid="{00000000-0005-0000-0000-0000588C0000}"/>
    <cellStyle name="Normal 8 2 7 2 2" xfId="16957" xr:uid="{00000000-0005-0000-0000-0000598C0000}"/>
    <cellStyle name="Normal 8 2 7 3" xfId="16958" xr:uid="{00000000-0005-0000-0000-00005A8C0000}"/>
    <cellStyle name="Normal 8 2 7 3 2" xfId="16959" xr:uid="{00000000-0005-0000-0000-00005B8C0000}"/>
    <cellStyle name="Normal 8 2 7 4" xfId="16960" xr:uid="{00000000-0005-0000-0000-00005C8C0000}"/>
    <cellStyle name="Normal 8 2 8" xfId="16961" xr:uid="{00000000-0005-0000-0000-00005D8C0000}"/>
    <cellStyle name="Normal 8 2 8 2" xfId="16962" xr:uid="{00000000-0005-0000-0000-00005E8C0000}"/>
    <cellStyle name="Normal 8 2 8 2 2" xfId="16963" xr:uid="{00000000-0005-0000-0000-00005F8C0000}"/>
    <cellStyle name="Normal 8 2 8 3" xfId="16964" xr:uid="{00000000-0005-0000-0000-0000608C0000}"/>
    <cellStyle name="Normal 8 2 8 3 2" xfId="16965" xr:uid="{00000000-0005-0000-0000-0000618C0000}"/>
    <cellStyle name="Normal 8 2 8 4" xfId="16966" xr:uid="{00000000-0005-0000-0000-0000628C0000}"/>
    <cellStyle name="Normal 8 2 9" xfId="16967" xr:uid="{00000000-0005-0000-0000-0000638C0000}"/>
    <cellStyle name="Normal 8 2 9 2" xfId="16968" xr:uid="{00000000-0005-0000-0000-0000648C0000}"/>
    <cellStyle name="Normal 8 2 9 2 2" xfId="16969" xr:uid="{00000000-0005-0000-0000-0000658C0000}"/>
    <cellStyle name="Normal 8 2 9 3" xfId="16970" xr:uid="{00000000-0005-0000-0000-0000668C0000}"/>
    <cellStyle name="Normal 8 3" xfId="16971" xr:uid="{00000000-0005-0000-0000-0000678C0000}"/>
    <cellStyle name="Normal 8 3 2" xfId="16972" xr:uid="{00000000-0005-0000-0000-0000688C0000}"/>
    <cellStyle name="Normal 8 3 2 2" xfId="16973" xr:uid="{00000000-0005-0000-0000-0000698C0000}"/>
    <cellStyle name="Normal 8 3 2 2 2" xfId="16974" xr:uid="{00000000-0005-0000-0000-00006A8C0000}"/>
    <cellStyle name="Normal 8 3 2 2 2 2" xfId="16975" xr:uid="{00000000-0005-0000-0000-00006B8C0000}"/>
    <cellStyle name="Normal 8 3 2 2 3" xfId="16976" xr:uid="{00000000-0005-0000-0000-00006C8C0000}"/>
    <cellStyle name="Normal 8 3 2 3" xfId="16977" xr:uid="{00000000-0005-0000-0000-00006D8C0000}"/>
    <cellStyle name="Normal 8 3 2 3 2" xfId="16978" xr:uid="{00000000-0005-0000-0000-00006E8C0000}"/>
    <cellStyle name="Normal 8 3 2 4" xfId="16979" xr:uid="{00000000-0005-0000-0000-00006F8C0000}"/>
    <cellStyle name="Normal 8 3 2 4 2" xfId="16980" xr:uid="{00000000-0005-0000-0000-0000708C0000}"/>
    <cellStyle name="Normal 8 3 2 5" xfId="16981" xr:uid="{00000000-0005-0000-0000-0000718C0000}"/>
    <cellStyle name="Normal 8 3 2 5 2" xfId="16982" xr:uid="{00000000-0005-0000-0000-0000728C0000}"/>
    <cellStyle name="Normal 8 3 2 6" xfId="16983" xr:uid="{00000000-0005-0000-0000-0000738C0000}"/>
    <cellStyle name="Normal 8 3 3" xfId="16984" xr:uid="{00000000-0005-0000-0000-0000748C0000}"/>
    <cellStyle name="Normal 8 3 3 2" xfId="16985" xr:uid="{00000000-0005-0000-0000-0000758C0000}"/>
    <cellStyle name="Normal 8 3 3 2 2" xfId="16986" xr:uid="{00000000-0005-0000-0000-0000768C0000}"/>
    <cellStyle name="Normal 8 3 3 3" xfId="16987" xr:uid="{00000000-0005-0000-0000-0000778C0000}"/>
    <cellStyle name="Normal 8 3 3 3 2" xfId="16988" xr:uid="{00000000-0005-0000-0000-0000788C0000}"/>
    <cellStyle name="Normal 8 3 3 4" xfId="16989" xr:uid="{00000000-0005-0000-0000-0000798C0000}"/>
    <cellStyle name="Normal 8 3 4" xfId="16990" xr:uid="{00000000-0005-0000-0000-00007A8C0000}"/>
    <cellStyle name="Normal 8 3 4 2" xfId="16991" xr:uid="{00000000-0005-0000-0000-00007B8C0000}"/>
    <cellStyle name="Normal 8 3 4 2 2" xfId="16992" xr:uid="{00000000-0005-0000-0000-00007C8C0000}"/>
    <cellStyle name="Normal 8 3 5" xfId="16993" xr:uid="{00000000-0005-0000-0000-00007D8C0000}"/>
    <cellStyle name="Normal 8 3 5 2" xfId="16994" xr:uid="{00000000-0005-0000-0000-00007E8C0000}"/>
    <cellStyle name="Normal 8 3 6" xfId="16995" xr:uid="{00000000-0005-0000-0000-00007F8C0000}"/>
    <cellStyle name="Normal 8 3 6 2" xfId="16996" xr:uid="{00000000-0005-0000-0000-0000808C0000}"/>
    <cellStyle name="Normal 8 3 7" xfId="16997" xr:uid="{00000000-0005-0000-0000-0000818C0000}"/>
    <cellStyle name="Normal 8 3 7 2" xfId="16998" xr:uid="{00000000-0005-0000-0000-0000828C0000}"/>
    <cellStyle name="Normal 8 3 8" xfId="16999" xr:uid="{00000000-0005-0000-0000-0000838C0000}"/>
    <cellStyle name="Normal 8 4" xfId="17000" xr:uid="{00000000-0005-0000-0000-0000848C0000}"/>
    <cellStyle name="Normal 8 4 2" xfId="17001" xr:uid="{00000000-0005-0000-0000-0000858C0000}"/>
    <cellStyle name="Normal 8 4 2 2" xfId="17002" xr:uid="{00000000-0005-0000-0000-0000868C0000}"/>
    <cellStyle name="Normal 8 4 2 2 2" xfId="17003" xr:uid="{00000000-0005-0000-0000-0000878C0000}"/>
    <cellStyle name="Normal 8 4 2 2 2 2" xfId="17004" xr:uid="{00000000-0005-0000-0000-0000888C0000}"/>
    <cellStyle name="Normal 8 4 2 2 3" xfId="17005" xr:uid="{00000000-0005-0000-0000-0000898C0000}"/>
    <cellStyle name="Normal 8 4 2 3" xfId="17006" xr:uid="{00000000-0005-0000-0000-00008A8C0000}"/>
    <cellStyle name="Normal 8 4 2 3 2" xfId="17007" xr:uid="{00000000-0005-0000-0000-00008B8C0000}"/>
    <cellStyle name="Normal 8 4 2 4" xfId="17008" xr:uid="{00000000-0005-0000-0000-00008C8C0000}"/>
    <cellStyle name="Normal 8 4 2 4 2" xfId="17009" xr:uid="{00000000-0005-0000-0000-00008D8C0000}"/>
    <cellStyle name="Normal 8 4 2 5" xfId="17010" xr:uid="{00000000-0005-0000-0000-00008E8C0000}"/>
    <cellStyle name="Normal 8 4 3" xfId="17011" xr:uid="{00000000-0005-0000-0000-00008F8C0000}"/>
    <cellStyle name="Normal 8 4 3 2" xfId="17012" xr:uid="{00000000-0005-0000-0000-0000908C0000}"/>
    <cellStyle name="Normal 8 4 3 2 2" xfId="17013" xr:uid="{00000000-0005-0000-0000-0000918C0000}"/>
    <cellStyle name="Normal 8 4 3 3" xfId="17014" xr:uid="{00000000-0005-0000-0000-0000928C0000}"/>
    <cellStyle name="Normal 8 4 3 3 2" xfId="17015" xr:uid="{00000000-0005-0000-0000-0000938C0000}"/>
    <cellStyle name="Normal 8 4 3 4" xfId="17016" xr:uid="{00000000-0005-0000-0000-0000948C0000}"/>
    <cellStyle name="Normal 8 4 4" xfId="17017" xr:uid="{00000000-0005-0000-0000-0000958C0000}"/>
    <cellStyle name="Normal 8 4 4 2" xfId="17018" xr:uid="{00000000-0005-0000-0000-0000968C0000}"/>
    <cellStyle name="Normal 8 4 4 2 2" xfId="17019" xr:uid="{00000000-0005-0000-0000-0000978C0000}"/>
    <cellStyle name="Normal 8 4 4 3" xfId="17020" xr:uid="{00000000-0005-0000-0000-0000988C0000}"/>
    <cellStyle name="Normal 8 4 5" xfId="17021" xr:uid="{00000000-0005-0000-0000-0000998C0000}"/>
    <cellStyle name="Normal 8 4 5 2" xfId="17022" xr:uid="{00000000-0005-0000-0000-00009A8C0000}"/>
    <cellStyle name="Normal 8 4 6" xfId="17023" xr:uid="{00000000-0005-0000-0000-00009B8C0000}"/>
    <cellStyle name="Normal 8 4 6 2" xfId="17024" xr:uid="{00000000-0005-0000-0000-00009C8C0000}"/>
    <cellStyle name="Normal 8 4 7" xfId="17025" xr:uid="{00000000-0005-0000-0000-00009D8C0000}"/>
    <cellStyle name="Normal 8 5" xfId="17026" xr:uid="{00000000-0005-0000-0000-00009E8C0000}"/>
    <cellStyle name="Normal 8 5 2" xfId="17027" xr:uid="{00000000-0005-0000-0000-00009F8C0000}"/>
    <cellStyle name="Normal 8 5 2 2" xfId="17028" xr:uid="{00000000-0005-0000-0000-0000A08C0000}"/>
    <cellStyle name="Normal 8 5 2 2 2" xfId="17029" xr:uid="{00000000-0005-0000-0000-0000A18C0000}"/>
    <cellStyle name="Normal 8 5 2 2 2 2" xfId="17030" xr:uid="{00000000-0005-0000-0000-0000A28C0000}"/>
    <cellStyle name="Normal 8 5 2 2 3" xfId="17031" xr:uid="{00000000-0005-0000-0000-0000A38C0000}"/>
    <cellStyle name="Normal 8 5 2 3" xfId="17032" xr:uid="{00000000-0005-0000-0000-0000A48C0000}"/>
    <cellStyle name="Normal 8 5 2 3 2" xfId="17033" xr:uid="{00000000-0005-0000-0000-0000A58C0000}"/>
    <cellStyle name="Normal 8 5 2 4" xfId="17034" xr:uid="{00000000-0005-0000-0000-0000A68C0000}"/>
    <cellStyle name="Normal 8 5 2 4 2" xfId="17035" xr:uid="{00000000-0005-0000-0000-0000A78C0000}"/>
    <cellStyle name="Normal 8 5 2 5" xfId="17036" xr:uid="{00000000-0005-0000-0000-0000A88C0000}"/>
    <cellStyle name="Normal 8 5 3" xfId="17037" xr:uid="{00000000-0005-0000-0000-0000A98C0000}"/>
    <cellStyle name="Normal 8 5 3 2" xfId="17038" xr:uid="{00000000-0005-0000-0000-0000AA8C0000}"/>
    <cellStyle name="Normal 8 5 3 2 2" xfId="17039" xr:uid="{00000000-0005-0000-0000-0000AB8C0000}"/>
    <cellStyle name="Normal 8 5 3 3" xfId="17040" xr:uid="{00000000-0005-0000-0000-0000AC8C0000}"/>
    <cellStyle name="Normal 8 5 3 3 2" xfId="17041" xr:uid="{00000000-0005-0000-0000-0000AD8C0000}"/>
    <cellStyle name="Normal 8 5 3 4" xfId="17042" xr:uid="{00000000-0005-0000-0000-0000AE8C0000}"/>
    <cellStyle name="Normal 8 5 4" xfId="17043" xr:uid="{00000000-0005-0000-0000-0000AF8C0000}"/>
    <cellStyle name="Normal 8 5 4 2" xfId="17044" xr:uid="{00000000-0005-0000-0000-0000B08C0000}"/>
    <cellStyle name="Normal 8 5 4 2 2" xfId="17045" xr:uid="{00000000-0005-0000-0000-0000B18C0000}"/>
    <cellStyle name="Normal 8 5 4 3" xfId="17046" xr:uid="{00000000-0005-0000-0000-0000B28C0000}"/>
    <cellStyle name="Normal 8 5 5" xfId="17047" xr:uid="{00000000-0005-0000-0000-0000B38C0000}"/>
    <cellStyle name="Normal 8 5 5 2" xfId="17048" xr:uid="{00000000-0005-0000-0000-0000B48C0000}"/>
    <cellStyle name="Normal 8 5 6" xfId="17049" xr:uid="{00000000-0005-0000-0000-0000B58C0000}"/>
    <cellStyle name="Normal 8 6" xfId="17050" xr:uid="{00000000-0005-0000-0000-0000B68C0000}"/>
    <cellStyle name="Normal 8 6 2" xfId="17051" xr:uid="{00000000-0005-0000-0000-0000B78C0000}"/>
    <cellStyle name="Normal 8 6 2 2" xfId="17052" xr:uid="{00000000-0005-0000-0000-0000B88C0000}"/>
    <cellStyle name="Normal 8 6 2 2 2" xfId="17053" xr:uid="{00000000-0005-0000-0000-0000B98C0000}"/>
    <cellStyle name="Normal 8 6 2 3" xfId="17054" xr:uid="{00000000-0005-0000-0000-0000BA8C0000}"/>
    <cellStyle name="Normal 8 6 3" xfId="17055" xr:uid="{00000000-0005-0000-0000-0000BB8C0000}"/>
    <cellStyle name="Normal 8 6 3 2" xfId="17056" xr:uid="{00000000-0005-0000-0000-0000BC8C0000}"/>
    <cellStyle name="Normal 8 6 4" xfId="17057" xr:uid="{00000000-0005-0000-0000-0000BD8C0000}"/>
    <cellStyle name="Normal 8 6 4 2" xfId="17058" xr:uid="{00000000-0005-0000-0000-0000BE8C0000}"/>
    <cellStyle name="Normal 8 6 5" xfId="17059" xr:uid="{00000000-0005-0000-0000-0000BF8C0000}"/>
    <cellStyle name="Normal 8 7" xfId="17060" xr:uid="{00000000-0005-0000-0000-0000C08C0000}"/>
    <cellStyle name="Normal 8 7 2" xfId="17061" xr:uid="{00000000-0005-0000-0000-0000C18C0000}"/>
    <cellStyle name="Normal 8 7 2 2" xfId="17062" xr:uid="{00000000-0005-0000-0000-0000C28C0000}"/>
    <cellStyle name="Normal 8 7 2 2 2" xfId="17063" xr:uid="{00000000-0005-0000-0000-0000C38C0000}"/>
    <cellStyle name="Normal 8 7 2 3" xfId="17064" xr:uid="{00000000-0005-0000-0000-0000C48C0000}"/>
    <cellStyle name="Normal 8 7 3" xfId="17065" xr:uid="{00000000-0005-0000-0000-0000C58C0000}"/>
    <cellStyle name="Normal 8 7 3 2" xfId="17066" xr:uid="{00000000-0005-0000-0000-0000C68C0000}"/>
    <cellStyle name="Normal 8 7 4" xfId="17067" xr:uid="{00000000-0005-0000-0000-0000C78C0000}"/>
    <cellStyle name="Normal 8 7 4 2" xfId="17068" xr:uid="{00000000-0005-0000-0000-0000C88C0000}"/>
    <cellStyle name="Normal 8 7 5" xfId="17069" xr:uid="{00000000-0005-0000-0000-0000C98C0000}"/>
    <cellStyle name="Normal 8 8" xfId="17070" xr:uid="{00000000-0005-0000-0000-0000CA8C0000}"/>
    <cellStyle name="Normal 8 8 2" xfId="17071" xr:uid="{00000000-0005-0000-0000-0000CB8C0000}"/>
    <cellStyle name="Normal 8 8 2 2" xfId="17072" xr:uid="{00000000-0005-0000-0000-0000CC8C0000}"/>
    <cellStyle name="Normal 8 8 3" xfId="17073" xr:uid="{00000000-0005-0000-0000-0000CD8C0000}"/>
    <cellStyle name="Normal 8 8 3 2" xfId="17074" xr:uid="{00000000-0005-0000-0000-0000CE8C0000}"/>
    <cellStyle name="Normal 8 8 4" xfId="17075" xr:uid="{00000000-0005-0000-0000-0000CF8C0000}"/>
    <cellStyle name="Normal 8 9" xfId="17076" xr:uid="{00000000-0005-0000-0000-0000D08C0000}"/>
    <cellStyle name="Normal 8 9 2" xfId="17077" xr:uid="{00000000-0005-0000-0000-0000D18C0000}"/>
    <cellStyle name="Normal 8 9 2 2" xfId="17078" xr:uid="{00000000-0005-0000-0000-0000D28C0000}"/>
    <cellStyle name="Normal 8 9 3" xfId="17079" xr:uid="{00000000-0005-0000-0000-0000D38C0000}"/>
    <cellStyle name="Normal 8 9 3 2" xfId="17080" xr:uid="{00000000-0005-0000-0000-0000D48C0000}"/>
    <cellStyle name="Normal 8 9 4" xfId="17081" xr:uid="{00000000-0005-0000-0000-0000D58C0000}"/>
    <cellStyle name="Normal 9" xfId="201" xr:uid="{00000000-0005-0000-0000-0000D68C0000}"/>
    <cellStyle name="Normal 9 2" xfId="17082" xr:uid="{00000000-0005-0000-0000-0000D78C0000}"/>
    <cellStyle name="Normal 9 2 2" xfId="17083" xr:uid="{00000000-0005-0000-0000-0000D88C0000}"/>
    <cellStyle name="Normal 9 2 3" xfId="60416" xr:uid="{00000000-0005-0000-0000-0000D98C0000}"/>
    <cellStyle name="Normal 9 3" xfId="17084" xr:uid="{00000000-0005-0000-0000-0000DA8C0000}"/>
    <cellStyle name="Normal 9 4" xfId="60415" xr:uid="{00000000-0005-0000-0000-0000DB8C0000}"/>
    <cellStyle name="Normal_Sheet6" xfId="4" xr:uid="{00000000-0005-0000-0000-0000DC8C0000}"/>
    <cellStyle name="Note 2" xfId="80" xr:uid="{00000000-0005-0000-0000-0000DF8C0000}"/>
    <cellStyle name="Note 2 10" xfId="17085" xr:uid="{00000000-0005-0000-0000-0000E08C0000}"/>
    <cellStyle name="Note 2 10 10" xfId="17086" xr:uid="{00000000-0005-0000-0000-0000E18C0000}"/>
    <cellStyle name="Note 2 10 10 2" xfId="17087" xr:uid="{00000000-0005-0000-0000-0000E28C0000}"/>
    <cellStyle name="Note 2 10 10 3" xfId="42712" xr:uid="{00000000-0005-0000-0000-0000E38C0000}"/>
    <cellStyle name="Note 2 10 10 4" xfId="42713" xr:uid="{00000000-0005-0000-0000-0000E48C0000}"/>
    <cellStyle name="Note 2 10 10 5" xfId="42714" xr:uid="{00000000-0005-0000-0000-0000E58C0000}"/>
    <cellStyle name="Note 2 10 10 6" xfId="42715" xr:uid="{00000000-0005-0000-0000-0000E68C0000}"/>
    <cellStyle name="Note 2 10 10 7" xfId="42716" xr:uid="{00000000-0005-0000-0000-0000E78C0000}"/>
    <cellStyle name="Note 2 10 11" xfId="42717" xr:uid="{00000000-0005-0000-0000-0000E88C0000}"/>
    <cellStyle name="Note 2 10 12" xfId="42718" xr:uid="{00000000-0005-0000-0000-0000E98C0000}"/>
    <cellStyle name="Note 2 10 13" xfId="42719" xr:uid="{00000000-0005-0000-0000-0000EA8C0000}"/>
    <cellStyle name="Note 2 10 2" xfId="17088" xr:uid="{00000000-0005-0000-0000-0000EB8C0000}"/>
    <cellStyle name="Note 2 10 2 2" xfId="17089" xr:uid="{00000000-0005-0000-0000-0000EC8C0000}"/>
    <cellStyle name="Note 2 10 2 3" xfId="42720" xr:uid="{00000000-0005-0000-0000-0000ED8C0000}"/>
    <cellStyle name="Note 2 10 2 4" xfId="42721" xr:uid="{00000000-0005-0000-0000-0000EE8C0000}"/>
    <cellStyle name="Note 2 10 2 5" xfId="42722" xr:uid="{00000000-0005-0000-0000-0000EF8C0000}"/>
    <cellStyle name="Note 2 10 2 6" xfId="42723" xr:uid="{00000000-0005-0000-0000-0000F08C0000}"/>
    <cellStyle name="Note 2 10 2 7" xfId="42724" xr:uid="{00000000-0005-0000-0000-0000F18C0000}"/>
    <cellStyle name="Note 2 10 3" xfId="17090" xr:uid="{00000000-0005-0000-0000-0000F28C0000}"/>
    <cellStyle name="Note 2 10 3 2" xfId="17091" xr:uid="{00000000-0005-0000-0000-0000F38C0000}"/>
    <cellStyle name="Note 2 10 3 3" xfId="42725" xr:uid="{00000000-0005-0000-0000-0000F48C0000}"/>
    <cellStyle name="Note 2 10 3 4" xfId="42726" xr:uid="{00000000-0005-0000-0000-0000F58C0000}"/>
    <cellStyle name="Note 2 10 3 5" xfId="42727" xr:uid="{00000000-0005-0000-0000-0000F68C0000}"/>
    <cellStyle name="Note 2 10 3 6" xfId="42728" xr:uid="{00000000-0005-0000-0000-0000F78C0000}"/>
    <cellStyle name="Note 2 10 3 7" xfId="42729" xr:uid="{00000000-0005-0000-0000-0000F88C0000}"/>
    <cellStyle name="Note 2 10 4" xfId="17092" xr:uid="{00000000-0005-0000-0000-0000F98C0000}"/>
    <cellStyle name="Note 2 10 4 2" xfId="17093" xr:uid="{00000000-0005-0000-0000-0000FA8C0000}"/>
    <cellStyle name="Note 2 10 4 3" xfId="42730" xr:uid="{00000000-0005-0000-0000-0000FB8C0000}"/>
    <cellStyle name="Note 2 10 4 4" xfId="42731" xr:uid="{00000000-0005-0000-0000-0000FC8C0000}"/>
    <cellStyle name="Note 2 10 4 5" xfId="42732" xr:uid="{00000000-0005-0000-0000-0000FD8C0000}"/>
    <cellStyle name="Note 2 10 4 6" xfId="42733" xr:uid="{00000000-0005-0000-0000-0000FE8C0000}"/>
    <cellStyle name="Note 2 10 4 7" xfId="42734" xr:uid="{00000000-0005-0000-0000-0000FF8C0000}"/>
    <cellStyle name="Note 2 10 5" xfId="17094" xr:uid="{00000000-0005-0000-0000-0000008D0000}"/>
    <cellStyle name="Note 2 10 5 2" xfId="17095" xr:uid="{00000000-0005-0000-0000-0000018D0000}"/>
    <cellStyle name="Note 2 10 5 3" xfId="42735" xr:uid="{00000000-0005-0000-0000-0000028D0000}"/>
    <cellStyle name="Note 2 10 5 4" xfId="42736" xr:uid="{00000000-0005-0000-0000-0000038D0000}"/>
    <cellStyle name="Note 2 10 5 5" xfId="42737" xr:uid="{00000000-0005-0000-0000-0000048D0000}"/>
    <cellStyle name="Note 2 10 5 6" xfId="42738" xr:uid="{00000000-0005-0000-0000-0000058D0000}"/>
    <cellStyle name="Note 2 10 5 7" xfId="42739" xr:uid="{00000000-0005-0000-0000-0000068D0000}"/>
    <cellStyle name="Note 2 10 6" xfId="17096" xr:uid="{00000000-0005-0000-0000-0000078D0000}"/>
    <cellStyle name="Note 2 10 6 2" xfId="17097" xr:uid="{00000000-0005-0000-0000-0000088D0000}"/>
    <cellStyle name="Note 2 10 6 3" xfId="42740" xr:uid="{00000000-0005-0000-0000-0000098D0000}"/>
    <cellStyle name="Note 2 10 6 4" xfId="42741" xr:uid="{00000000-0005-0000-0000-00000A8D0000}"/>
    <cellStyle name="Note 2 10 6 5" xfId="42742" xr:uid="{00000000-0005-0000-0000-00000B8D0000}"/>
    <cellStyle name="Note 2 10 6 6" xfId="42743" xr:uid="{00000000-0005-0000-0000-00000C8D0000}"/>
    <cellStyle name="Note 2 10 6 7" xfId="42744" xr:uid="{00000000-0005-0000-0000-00000D8D0000}"/>
    <cellStyle name="Note 2 10 7" xfId="17098" xr:uid="{00000000-0005-0000-0000-00000E8D0000}"/>
    <cellStyle name="Note 2 10 7 2" xfId="17099" xr:uid="{00000000-0005-0000-0000-00000F8D0000}"/>
    <cellStyle name="Note 2 10 7 3" xfId="42745" xr:uid="{00000000-0005-0000-0000-0000108D0000}"/>
    <cellStyle name="Note 2 10 7 4" xfId="42746" xr:uid="{00000000-0005-0000-0000-0000118D0000}"/>
    <cellStyle name="Note 2 10 7 5" xfId="42747" xr:uid="{00000000-0005-0000-0000-0000128D0000}"/>
    <cellStyle name="Note 2 10 7 6" xfId="42748" xr:uid="{00000000-0005-0000-0000-0000138D0000}"/>
    <cellStyle name="Note 2 10 7 7" xfId="42749" xr:uid="{00000000-0005-0000-0000-0000148D0000}"/>
    <cellStyle name="Note 2 10 8" xfId="17100" xr:uid="{00000000-0005-0000-0000-0000158D0000}"/>
    <cellStyle name="Note 2 10 8 2" xfId="17101" xr:uid="{00000000-0005-0000-0000-0000168D0000}"/>
    <cellStyle name="Note 2 10 8 3" xfId="42750" xr:uid="{00000000-0005-0000-0000-0000178D0000}"/>
    <cellStyle name="Note 2 10 8 4" xfId="42751" xr:uid="{00000000-0005-0000-0000-0000188D0000}"/>
    <cellStyle name="Note 2 10 8 5" xfId="42752" xr:uid="{00000000-0005-0000-0000-0000198D0000}"/>
    <cellStyle name="Note 2 10 8 6" xfId="42753" xr:uid="{00000000-0005-0000-0000-00001A8D0000}"/>
    <cellStyle name="Note 2 10 8 7" xfId="42754" xr:uid="{00000000-0005-0000-0000-00001B8D0000}"/>
    <cellStyle name="Note 2 10 9" xfId="17102" xr:uid="{00000000-0005-0000-0000-00001C8D0000}"/>
    <cellStyle name="Note 2 10 9 2" xfId="17103" xr:uid="{00000000-0005-0000-0000-00001D8D0000}"/>
    <cellStyle name="Note 2 10 9 3" xfId="42755" xr:uid="{00000000-0005-0000-0000-00001E8D0000}"/>
    <cellStyle name="Note 2 10 9 4" xfId="42756" xr:uid="{00000000-0005-0000-0000-00001F8D0000}"/>
    <cellStyle name="Note 2 10 9 5" xfId="42757" xr:uid="{00000000-0005-0000-0000-0000208D0000}"/>
    <cellStyle name="Note 2 10 9 6" xfId="42758" xr:uid="{00000000-0005-0000-0000-0000218D0000}"/>
    <cellStyle name="Note 2 10 9 7" xfId="42759" xr:uid="{00000000-0005-0000-0000-0000228D0000}"/>
    <cellStyle name="Note 2 11" xfId="17104" xr:uid="{00000000-0005-0000-0000-0000238D0000}"/>
    <cellStyle name="Note 2 11 10" xfId="17105" xr:uid="{00000000-0005-0000-0000-0000248D0000}"/>
    <cellStyle name="Note 2 11 11" xfId="42760" xr:uid="{00000000-0005-0000-0000-0000258D0000}"/>
    <cellStyle name="Note 2 11 12" xfId="42761" xr:uid="{00000000-0005-0000-0000-0000268D0000}"/>
    <cellStyle name="Note 2 11 13" xfId="42762" xr:uid="{00000000-0005-0000-0000-0000278D0000}"/>
    <cellStyle name="Note 2 11 14" xfId="42763" xr:uid="{00000000-0005-0000-0000-0000288D0000}"/>
    <cellStyle name="Note 2 11 15" xfId="42764" xr:uid="{00000000-0005-0000-0000-0000298D0000}"/>
    <cellStyle name="Note 2 11 2" xfId="17106" xr:uid="{00000000-0005-0000-0000-00002A8D0000}"/>
    <cellStyle name="Note 2 11 2 2" xfId="17107" xr:uid="{00000000-0005-0000-0000-00002B8D0000}"/>
    <cellStyle name="Note 2 11 2 3" xfId="42765" xr:uid="{00000000-0005-0000-0000-00002C8D0000}"/>
    <cellStyle name="Note 2 11 2 4" xfId="42766" xr:uid="{00000000-0005-0000-0000-00002D8D0000}"/>
    <cellStyle name="Note 2 11 2 5" xfId="42767" xr:uid="{00000000-0005-0000-0000-00002E8D0000}"/>
    <cellStyle name="Note 2 11 2 6" xfId="42768" xr:uid="{00000000-0005-0000-0000-00002F8D0000}"/>
    <cellStyle name="Note 2 11 2 7" xfId="42769" xr:uid="{00000000-0005-0000-0000-0000308D0000}"/>
    <cellStyle name="Note 2 11 3" xfId="17108" xr:uid="{00000000-0005-0000-0000-0000318D0000}"/>
    <cellStyle name="Note 2 11 3 2" xfId="17109" xr:uid="{00000000-0005-0000-0000-0000328D0000}"/>
    <cellStyle name="Note 2 11 3 3" xfId="42770" xr:uid="{00000000-0005-0000-0000-0000338D0000}"/>
    <cellStyle name="Note 2 11 3 4" xfId="42771" xr:uid="{00000000-0005-0000-0000-0000348D0000}"/>
    <cellStyle name="Note 2 11 3 5" xfId="42772" xr:uid="{00000000-0005-0000-0000-0000358D0000}"/>
    <cellStyle name="Note 2 11 3 6" xfId="42773" xr:uid="{00000000-0005-0000-0000-0000368D0000}"/>
    <cellStyle name="Note 2 11 3 7" xfId="42774" xr:uid="{00000000-0005-0000-0000-0000378D0000}"/>
    <cellStyle name="Note 2 11 4" xfId="17110" xr:uid="{00000000-0005-0000-0000-0000388D0000}"/>
    <cellStyle name="Note 2 11 4 2" xfId="17111" xr:uid="{00000000-0005-0000-0000-0000398D0000}"/>
    <cellStyle name="Note 2 11 4 3" xfId="42775" xr:uid="{00000000-0005-0000-0000-00003A8D0000}"/>
    <cellStyle name="Note 2 11 4 4" xfId="42776" xr:uid="{00000000-0005-0000-0000-00003B8D0000}"/>
    <cellStyle name="Note 2 11 4 5" xfId="42777" xr:uid="{00000000-0005-0000-0000-00003C8D0000}"/>
    <cellStyle name="Note 2 11 4 6" xfId="42778" xr:uid="{00000000-0005-0000-0000-00003D8D0000}"/>
    <cellStyle name="Note 2 11 4 7" xfId="42779" xr:uid="{00000000-0005-0000-0000-00003E8D0000}"/>
    <cellStyle name="Note 2 11 5" xfId="17112" xr:uid="{00000000-0005-0000-0000-00003F8D0000}"/>
    <cellStyle name="Note 2 11 5 2" xfId="17113" xr:uid="{00000000-0005-0000-0000-0000408D0000}"/>
    <cellStyle name="Note 2 11 5 3" xfId="42780" xr:uid="{00000000-0005-0000-0000-0000418D0000}"/>
    <cellStyle name="Note 2 11 5 4" xfId="42781" xr:uid="{00000000-0005-0000-0000-0000428D0000}"/>
    <cellStyle name="Note 2 11 5 5" xfId="42782" xr:uid="{00000000-0005-0000-0000-0000438D0000}"/>
    <cellStyle name="Note 2 11 5 6" xfId="42783" xr:uid="{00000000-0005-0000-0000-0000448D0000}"/>
    <cellStyle name="Note 2 11 5 7" xfId="42784" xr:uid="{00000000-0005-0000-0000-0000458D0000}"/>
    <cellStyle name="Note 2 11 6" xfId="17114" xr:uid="{00000000-0005-0000-0000-0000468D0000}"/>
    <cellStyle name="Note 2 11 6 2" xfId="17115" xr:uid="{00000000-0005-0000-0000-0000478D0000}"/>
    <cellStyle name="Note 2 11 6 3" xfId="42785" xr:uid="{00000000-0005-0000-0000-0000488D0000}"/>
    <cellStyle name="Note 2 11 6 4" xfId="42786" xr:uid="{00000000-0005-0000-0000-0000498D0000}"/>
    <cellStyle name="Note 2 11 6 5" xfId="42787" xr:uid="{00000000-0005-0000-0000-00004A8D0000}"/>
    <cellStyle name="Note 2 11 6 6" xfId="42788" xr:uid="{00000000-0005-0000-0000-00004B8D0000}"/>
    <cellStyle name="Note 2 11 6 7" xfId="42789" xr:uid="{00000000-0005-0000-0000-00004C8D0000}"/>
    <cellStyle name="Note 2 11 7" xfId="17116" xr:uid="{00000000-0005-0000-0000-00004D8D0000}"/>
    <cellStyle name="Note 2 11 7 2" xfId="17117" xr:uid="{00000000-0005-0000-0000-00004E8D0000}"/>
    <cellStyle name="Note 2 11 7 3" xfId="42790" xr:uid="{00000000-0005-0000-0000-00004F8D0000}"/>
    <cellStyle name="Note 2 11 7 4" xfId="42791" xr:uid="{00000000-0005-0000-0000-0000508D0000}"/>
    <cellStyle name="Note 2 11 7 5" xfId="42792" xr:uid="{00000000-0005-0000-0000-0000518D0000}"/>
    <cellStyle name="Note 2 11 7 6" xfId="42793" xr:uid="{00000000-0005-0000-0000-0000528D0000}"/>
    <cellStyle name="Note 2 11 7 7" xfId="42794" xr:uid="{00000000-0005-0000-0000-0000538D0000}"/>
    <cellStyle name="Note 2 11 8" xfId="17118" xr:uid="{00000000-0005-0000-0000-0000548D0000}"/>
    <cellStyle name="Note 2 11 8 2" xfId="17119" xr:uid="{00000000-0005-0000-0000-0000558D0000}"/>
    <cellStyle name="Note 2 11 8 3" xfId="42795" xr:uid="{00000000-0005-0000-0000-0000568D0000}"/>
    <cellStyle name="Note 2 11 8 4" xfId="42796" xr:uid="{00000000-0005-0000-0000-0000578D0000}"/>
    <cellStyle name="Note 2 11 8 5" xfId="42797" xr:uid="{00000000-0005-0000-0000-0000588D0000}"/>
    <cellStyle name="Note 2 11 8 6" xfId="42798" xr:uid="{00000000-0005-0000-0000-0000598D0000}"/>
    <cellStyle name="Note 2 11 8 7" xfId="42799" xr:uid="{00000000-0005-0000-0000-00005A8D0000}"/>
    <cellStyle name="Note 2 11 9" xfId="17120" xr:uid="{00000000-0005-0000-0000-00005B8D0000}"/>
    <cellStyle name="Note 2 11 9 2" xfId="17121" xr:uid="{00000000-0005-0000-0000-00005C8D0000}"/>
    <cellStyle name="Note 2 11 9 3" xfId="42800" xr:uid="{00000000-0005-0000-0000-00005D8D0000}"/>
    <cellStyle name="Note 2 11 9 4" xfId="42801" xr:uid="{00000000-0005-0000-0000-00005E8D0000}"/>
    <cellStyle name="Note 2 11 9 5" xfId="42802" xr:uid="{00000000-0005-0000-0000-00005F8D0000}"/>
    <cellStyle name="Note 2 11 9 6" xfId="42803" xr:uid="{00000000-0005-0000-0000-0000608D0000}"/>
    <cellStyle name="Note 2 11 9 7" xfId="42804" xr:uid="{00000000-0005-0000-0000-0000618D0000}"/>
    <cellStyle name="Note 2 12" xfId="42805" xr:uid="{00000000-0005-0000-0000-0000628D0000}"/>
    <cellStyle name="Note 2 2" xfId="96" xr:uid="{00000000-0005-0000-0000-0000638D0000}"/>
    <cellStyle name="Note 2 2 10" xfId="17122" xr:uid="{00000000-0005-0000-0000-0000648D0000}"/>
    <cellStyle name="Note 2 2 10 10" xfId="17123" xr:uid="{00000000-0005-0000-0000-0000658D0000}"/>
    <cellStyle name="Note 2 2 10 10 2" xfId="17124" xr:uid="{00000000-0005-0000-0000-0000668D0000}"/>
    <cellStyle name="Note 2 2 10 10 3" xfId="42806" xr:uid="{00000000-0005-0000-0000-0000678D0000}"/>
    <cellStyle name="Note 2 2 10 10 4" xfId="42807" xr:uid="{00000000-0005-0000-0000-0000688D0000}"/>
    <cellStyle name="Note 2 2 10 10 5" xfId="42808" xr:uid="{00000000-0005-0000-0000-0000698D0000}"/>
    <cellStyle name="Note 2 2 10 10 6" xfId="42809" xr:uid="{00000000-0005-0000-0000-00006A8D0000}"/>
    <cellStyle name="Note 2 2 10 10 7" xfId="42810" xr:uid="{00000000-0005-0000-0000-00006B8D0000}"/>
    <cellStyle name="Note 2 2 10 11" xfId="17125" xr:uid="{00000000-0005-0000-0000-00006C8D0000}"/>
    <cellStyle name="Note 2 2 10 12" xfId="42811" xr:uid="{00000000-0005-0000-0000-00006D8D0000}"/>
    <cellStyle name="Note 2 2 10 13" xfId="42812" xr:uid="{00000000-0005-0000-0000-00006E8D0000}"/>
    <cellStyle name="Note 2 2 10 2" xfId="17126" xr:uid="{00000000-0005-0000-0000-00006F8D0000}"/>
    <cellStyle name="Note 2 2 10 2 2" xfId="17127" xr:uid="{00000000-0005-0000-0000-0000708D0000}"/>
    <cellStyle name="Note 2 2 10 2 3" xfId="42813" xr:uid="{00000000-0005-0000-0000-0000718D0000}"/>
    <cellStyle name="Note 2 2 10 2 4" xfId="42814" xr:uid="{00000000-0005-0000-0000-0000728D0000}"/>
    <cellStyle name="Note 2 2 10 2 5" xfId="42815" xr:uid="{00000000-0005-0000-0000-0000738D0000}"/>
    <cellStyle name="Note 2 2 10 2 6" xfId="42816" xr:uid="{00000000-0005-0000-0000-0000748D0000}"/>
    <cellStyle name="Note 2 2 10 2 7" xfId="42817" xr:uid="{00000000-0005-0000-0000-0000758D0000}"/>
    <cellStyle name="Note 2 2 10 3" xfId="17128" xr:uid="{00000000-0005-0000-0000-0000768D0000}"/>
    <cellStyle name="Note 2 2 10 3 2" xfId="17129" xr:uid="{00000000-0005-0000-0000-0000778D0000}"/>
    <cellStyle name="Note 2 2 10 3 3" xfId="42818" xr:uid="{00000000-0005-0000-0000-0000788D0000}"/>
    <cellStyle name="Note 2 2 10 3 4" xfId="42819" xr:uid="{00000000-0005-0000-0000-0000798D0000}"/>
    <cellStyle name="Note 2 2 10 3 5" xfId="42820" xr:uid="{00000000-0005-0000-0000-00007A8D0000}"/>
    <cellStyle name="Note 2 2 10 3 6" xfId="42821" xr:uid="{00000000-0005-0000-0000-00007B8D0000}"/>
    <cellStyle name="Note 2 2 10 3 7" xfId="42822" xr:uid="{00000000-0005-0000-0000-00007C8D0000}"/>
    <cellStyle name="Note 2 2 10 4" xfId="17130" xr:uid="{00000000-0005-0000-0000-00007D8D0000}"/>
    <cellStyle name="Note 2 2 10 4 2" xfId="17131" xr:uid="{00000000-0005-0000-0000-00007E8D0000}"/>
    <cellStyle name="Note 2 2 10 4 3" xfId="42823" xr:uid="{00000000-0005-0000-0000-00007F8D0000}"/>
    <cellStyle name="Note 2 2 10 4 4" xfId="42824" xr:uid="{00000000-0005-0000-0000-0000808D0000}"/>
    <cellStyle name="Note 2 2 10 4 5" xfId="42825" xr:uid="{00000000-0005-0000-0000-0000818D0000}"/>
    <cellStyle name="Note 2 2 10 4 6" xfId="42826" xr:uid="{00000000-0005-0000-0000-0000828D0000}"/>
    <cellStyle name="Note 2 2 10 4 7" xfId="42827" xr:uid="{00000000-0005-0000-0000-0000838D0000}"/>
    <cellStyle name="Note 2 2 10 5" xfId="17132" xr:uid="{00000000-0005-0000-0000-0000848D0000}"/>
    <cellStyle name="Note 2 2 10 5 2" xfId="17133" xr:uid="{00000000-0005-0000-0000-0000858D0000}"/>
    <cellStyle name="Note 2 2 10 5 3" xfId="42828" xr:uid="{00000000-0005-0000-0000-0000868D0000}"/>
    <cellStyle name="Note 2 2 10 5 4" xfId="42829" xr:uid="{00000000-0005-0000-0000-0000878D0000}"/>
    <cellStyle name="Note 2 2 10 5 5" xfId="42830" xr:uid="{00000000-0005-0000-0000-0000888D0000}"/>
    <cellStyle name="Note 2 2 10 5 6" xfId="42831" xr:uid="{00000000-0005-0000-0000-0000898D0000}"/>
    <cellStyle name="Note 2 2 10 5 7" xfId="42832" xr:uid="{00000000-0005-0000-0000-00008A8D0000}"/>
    <cellStyle name="Note 2 2 10 6" xfId="17134" xr:uid="{00000000-0005-0000-0000-00008B8D0000}"/>
    <cellStyle name="Note 2 2 10 6 2" xfId="17135" xr:uid="{00000000-0005-0000-0000-00008C8D0000}"/>
    <cellStyle name="Note 2 2 10 6 3" xfId="42833" xr:uid="{00000000-0005-0000-0000-00008D8D0000}"/>
    <cellStyle name="Note 2 2 10 6 4" xfId="42834" xr:uid="{00000000-0005-0000-0000-00008E8D0000}"/>
    <cellStyle name="Note 2 2 10 6 5" xfId="42835" xr:uid="{00000000-0005-0000-0000-00008F8D0000}"/>
    <cellStyle name="Note 2 2 10 6 6" xfId="42836" xr:uid="{00000000-0005-0000-0000-0000908D0000}"/>
    <cellStyle name="Note 2 2 10 6 7" xfId="42837" xr:uid="{00000000-0005-0000-0000-0000918D0000}"/>
    <cellStyle name="Note 2 2 10 7" xfId="17136" xr:uid="{00000000-0005-0000-0000-0000928D0000}"/>
    <cellStyle name="Note 2 2 10 7 2" xfId="17137" xr:uid="{00000000-0005-0000-0000-0000938D0000}"/>
    <cellStyle name="Note 2 2 10 7 3" xfId="42838" xr:uid="{00000000-0005-0000-0000-0000948D0000}"/>
    <cellStyle name="Note 2 2 10 7 4" xfId="42839" xr:uid="{00000000-0005-0000-0000-0000958D0000}"/>
    <cellStyle name="Note 2 2 10 7 5" xfId="42840" xr:uid="{00000000-0005-0000-0000-0000968D0000}"/>
    <cellStyle name="Note 2 2 10 7 6" xfId="42841" xr:uid="{00000000-0005-0000-0000-0000978D0000}"/>
    <cellStyle name="Note 2 2 10 7 7" xfId="42842" xr:uid="{00000000-0005-0000-0000-0000988D0000}"/>
    <cellStyle name="Note 2 2 10 8" xfId="17138" xr:uid="{00000000-0005-0000-0000-0000998D0000}"/>
    <cellStyle name="Note 2 2 10 8 2" xfId="17139" xr:uid="{00000000-0005-0000-0000-00009A8D0000}"/>
    <cellStyle name="Note 2 2 10 8 3" xfId="42843" xr:uid="{00000000-0005-0000-0000-00009B8D0000}"/>
    <cellStyle name="Note 2 2 10 8 4" xfId="42844" xr:uid="{00000000-0005-0000-0000-00009C8D0000}"/>
    <cellStyle name="Note 2 2 10 8 5" xfId="42845" xr:uid="{00000000-0005-0000-0000-00009D8D0000}"/>
    <cellStyle name="Note 2 2 10 8 6" xfId="42846" xr:uid="{00000000-0005-0000-0000-00009E8D0000}"/>
    <cellStyle name="Note 2 2 10 8 7" xfId="42847" xr:uid="{00000000-0005-0000-0000-00009F8D0000}"/>
    <cellStyle name="Note 2 2 10 9" xfId="17140" xr:uid="{00000000-0005-0000-0000-0000A08D0000}"/>
    <cellStyle name="Note 2 2 10 9 2" xfId="17141" xr:uid="{00000000-0005-0000-0000-0000A18D0000}"/>
    <cellStyle name="Note 2 2 10 9 3" xfId="42848" xr:uid="{00000000-0005-0000-0000-0000A28D0000}"/>
    <cellStyle name="Note 2 2 10 9 4" xfId="42849" xr:uid="{00000000-0005-0000-0000-0000A38D0000}"/>
    <cellStyle name="Note 2 2 10 9 5" xfId="42850" xr:uid="{00000000-0005-0000-0000-0000A48D0000}"/>
    <cellStyle name="Note 2 2 10 9 6" xfId="42851" xr:uid="{00000000-0005-0000-0000-0000A58D0000}"/>
    <cellStyle name="Note 2 2 10 9 7" xfId="42852" xr:uid="{00000000-0005-0000-0000-0000A68D0000}"/>
    <cellStyle name="Note 2 2 11" xfId="17142" xr:uid="{00000000-0005-0000-0000-0000A78D0000}"/>
    <cellStyle name="Note 2 2 11 10" xfId="17143" xr:uid="{00000000-0005-0000-0000-0000A88D0000}"/>
    <cellStyle name="Note 2 2 11 10 2" xfId="17144" xr:uid="{00000000-0005-0000-0000-0000A98D0000}"/>
    <cellStyle name="Note 2 2 11 10 3" xfId="42853" xr:uid="{00000000-0005-0000-0000-0000AA8D0000}"/>
    <cellStyle name="Note 2 2 11 10 4" xfId="42854" xr:uid="{00000000-0005-0000-0000-0000AB8D0000}"/>
    <cellStyle name="Note 2 2 11 10 5" xfId="42855" xr:uid="{00000000-0005-0000-0000-0000AC8D0000}"/>
    <cellStyle name="Note 2 2 11 10 6" xfId="42856" xr:uid="{00000000-0005-0000-0000-0000AD8D0000}"/>
    <cellStyle name="Note 2 2 11 10 7" xfId="42857" xr:uid="{00000000-0005-0000-0000-0000AE8D0000}"/>
    <cellStyle name="Note 2 2 11 11" xfId="42858" xr:uid="{00000000-0005-0000-0000-0000AF8D0000}"/>
    <cellStyle name="Note 2 2 11 12" xfId="42859" xr:uid="{00000000-0005-0000-0000-0000B08D0000}"/>
    <cellStyle name="Note 2 2 11 13" xfId="42860" xr:uid="{00000000-0005-0000-0000-0000B18D0000}"/>
    <cellStyle name="Note 2 2 11 2" xfId="17145" xr:uid="{00000000-0005-0000-0000-0000B28D0000}"/>
    <cellStyle name="Note 2 2 11 2 2" xfId="17146" xr:uid="{00000000-0005-0000-0000-0000B38D0000}"/>
    <cellStyle name="Note 2 2 11 2 3" xfId="42861" xr:uid="{00000000-0005-0000-0000-0000B48D0000}"/>
    <cellStyle name="Note 2 2 11 2 4" xfId="42862" xr:uid="{00000000-0005-0000-0000-0000B58D0000}"/>
    <cellStyle name="Note 2 2 11 2 5" xfId="42863" xr:uid="{00000000-0005-0000-0000-0000B68D0000}"/>
    <cellStyle name="Note 2 2 11 2 6" xfId="42864" xr:uid="{00000000-0005-0000-0000-0000B78D0000}"/>
    <cellStyle name="Note 2 2 11 2 7" xfId="42865" xr:uid="{00000000-0005-0000-0000-0000B88D0000}"/>
    <cellStyle name="Note 2 2 11 3" xfId="17147" xr:uid="{00000000-0005-0000-0000-0000B98D0000}"/>
    <cellStyle name="Note 2 2 11 3 2" xfId="17148" xr:uid="{00000000-0005-0000-0000-0000BA8D0000}"/>
    <cellStyle name="Note 2 2 11 3 3" xfId="42866" xr:uid="{00000000-0005-0000-0000-0000BB8D0000}"/>
    <cellStyle name="Note 2 2 11 3 4" xfId="42867" xr:uid="{00000000-0005-0000-0000-0000BC8D0000}"/>
    <cellStyle name="Note 2 2 11 3 5" xfId="42868" xr:uid="{00000000-0005-0000-0000-0000BD8D0000}"/>
    <cellStyle name="Note 2 2 11 3 6" xfId="42869" xr:uid="{00000000-0005-0000-0000-0000BE8D0000}"/>
    <cellStyle name="Note 2 2 11 3 7" xfId="42870" xr:uid="{00000000-0005-0000-0000-0000BF8D0000}"/>
    <cellStyle name="Note 2 2 11 4" xfId="17149" xr:uid="{00000000-0005-0000-0000-0000C08D0000}"/>
    <cellStyle name="Note 2 2 11 4 2" xfId="17150" xr:uid="{00000000-0005-0000-0000-0000C18D0000}"/>
    <cellStyle name="Note 2 2 11 4 3" xfId="42871" xr:uid="{00000000-0005-0000-0000-0000C28D0000}"/>
    <cellStyle name="Note 2 2 11 4 4" xfId="42872" xr:uid="{00000000-0005-0000-0000-0000C38D0000}"/>
    <cellStyle name="Note 2 2 11 4 5" xfId="42873" xr:uid="{00000000-0005-0000-0000-0000C48D0000}"/>
    <cellStyle name="Note 2 2 11 4 6" xfId="42874" xr:uid="{00000000-0005-0000-0000-0000C58D0000}"/>
    <cellStyle name="Note 2 2 11 4 7" xfId="42875" xr:uid="{00000000-0005-0000-0000-0000C68D0000}"/>
    <cellStyle name="Note 2 2 11 5" xfId="17151" xr:uid="{00000000-0005-0000-0000-0000C78D0000}"/>
    <cellStyle name="Note 2 2 11 5 2" xfId="17152" xr:uid="{00000000-0005-0000-0000-0000C88D0000}"/>
    <cellStyle name="Note 2 2 11 5 3" xfId="42876" xr:uid="{00000000-0005-0000-0000-0000C98D0000}"/>
    <cellStyle name="Note 2 2 11 5 4" xfId="42877" xr:uid="{00000000-0005-0000-0000-0000CA8D0000}"/>
    <cellStyle name="Note 2 2 11 5 5" xfId="42878" xr:uid="{00000000-0005-0000-0000-0000CB8D0000}"/>
    <cellStyle name="Note 2 2 11 5 6" xfId="42879" xr:uid="{00000000-0005-0000-0000-0000CC8D0000}"/>
    <cellStyle name="Note 2 2 11 5 7" xfId="42880" xr:uid="{00000000-0005-0000-0000-0000CD8D0000}"/>
    <cellStyle name="Note 2 2 11 6" xfId="17153" xr:uid="{00000000-0005-0000-0000-0000CE8D0000}"/>
    <cellStyle name="Note 2 2 11 6 2" xfId="17154" xr:uid="{00000000-0005-0000-0000-0000CF8D0000}"/>
    <cellStyle name="Note 2 2 11 6 3" xfId="42881" xr:uid="{00000000-0005-0000-0000-0000D08D0000}"/>
    <cellStyle name="Note 2 2 11 6 4" xfId="42882" xr:uid="{00000000-0005-0000-0000-0000D18D0000}"/>
    <cellStyle name="Note 2 2 11 6 5" xfId="42883" xr:uid="{00000000-0005-0000-0000-0000D28D0000}"/>
    <cellStyle name="Note 2 2 11 6 6" xfId="42884" xr:uid="{00000000-0005-0000-0000-0000D38D0000}"/>
    <cellStyle name="Note 2 2 11 6 7" xfId="42885" xr:uid="{00000000-0005-0000-0000-0000D48D0000}"/>
    <cellStyle name="Note 2 2 11 7" xfId="17155" xr:uid="{00000000-0005-0000-0000-0000D58D0000}"/>
    <cellStyle name="Note 2 2 11 7 2" xfId="17156" xr:uid="{00000000-0005-0000-0000-0000D68D0000}"/>
    <cellStyle name="Note 2 2 11 7 3" xfId="42886" xr:uid="{00000000-0005-0000-0000-0000D78D0000}"/>
    <cellStyle name="Note 2 2 11 7 4" xfId="42887" xr:uid="{00000000-0005-0000-0000-0000D88D0000}"/>
    <cellStyle name="Note 2 2 11 7 5" xfId="42888" xr:uid="{00000000-0005-0000-0000-0000D98D0000}"/>
    <cellStyle name="Note 2 2 11 7 6" xfId="42889" xr:uid="{00000000-0005-0000-0000-0000DA8D0000}"/>
    <cellStyle name="Note 2 2 11 7 7" xfId="42890" xr:uid="{00000000-0005-0000-0000-0000DB8D0000}"/>
    <cellStyle name="Note 2 2 11 8" xfId="17157" xr:uid="{00000000-0005-0000-0000-0000DC8D0000}"/>
    <cellStyle name="Note 2 2 11 8 2" xfId="17158" xr:uid="{00000000-0005-0000-0000-0000DD8D0000}"/>
    <cellStyle name="Note 2 2 11 8 3" xfId="42891" xr:uid="{00000000-0005-0000-0000-0000DE8D0000}"/>
    <cellStyle name="Note 2 2 11 8 4" xfId="42892" xr:uid="{00000000-0005-0000-0000-0000DF8D0000}"/>
    <cellStyle name="Note 2 2 11 8 5" xfId="42893" xr:uid="{00000000-0005-0000-0000-0000E08D0000}"/>
    <cellStyle name="Note 2 2 11 8 6" xfId="42894" xr:uid="{00000000-0005-0000-0000-0000E18D0000}"/>
    <cellStyle name="Note 2 2 11 8 7" xfId="42895" xr:uid="{00000000-0005-0000-0000-0000E28D0000}"/>
    <cellStyle name="Note 2 2 11 9" xfId="17159" xr:uid="{00000000-0005-0000-0000-0000E38D0000}"/>
    <cellStyle name="Note 2 2 11 9 2" xfId="17160" xr:uid="{00000000-0005-0000-0000-0000E48D0000}"/>
    <cellStyle name="Note 2 2 11 9 3" xfId="42896" xr:uid="{00000000-0005-0000-0000-0000E58D0000}"/>
    <cellStyle name="Note 2 2 11 9 4" xfId="42897" xr:uid="{00000000-0005-0000-0000-0000E68D0000}"/>
    <cellStyle name="Note 2 2 11 9 5" xfId="42898" xr:uid="{00000000-0005-0000-0000-0000E78D0000}"/>
    <cellStyle name="Note 2 2 11 9 6" xfId="42899" xr:uid="{00000000-0005-0000-0000-0000E88D0000}"/>
    <cellStyle name="Note 2 2 11 9 7" xfId="42900" xr:uid="{00000000-0005-0000-0000-0000E98D0000}"/>
    <cellStyle name="Note 2 2 12" xfId="17161" xr:uid="{00000000-0005-0000-0000-0000EA8D0000}"/>
    <cellStyle name="Note 2 2 12 10" xfId="17162" xr:uid="{00000000-0005-0000-0000-0000EB8D0000}"/>
    <cellStyle name="Note 2 2 12 11" xfId="42901" xr:uid="{00000000-0005-0000-0000-0000EC8D0000}"/>
    <cellStyle name="Note 2 2 12 12" xfId="42902" xr:uid="{00000000-0005-0000-0000-0000ED8D0000}"/>
    <cellStyle name="Note 2 2 12 13" xfId="42903" xr:uid="{00000000-0005-0000-0000-0000EE8D0000}"/>
    <cellStyle name="Note 2 2 12 14" xfId="42904" xr:uid="{00000000-0005-0000-0000-0000EF8D0000}"/>
    <cellStyle name="Note 2 2 12 15" xfId="42905" xr:uid="{00000000-0005-0000-0000-0000F08D0000}"/>
    <cellStyle name="Note 2 2 12 2" xfId="17163" xr:uid="{00000000-0005-0000-0000-0000F18D0000}"/>
    <cellStyle name="Note 2 2 12 2 2" xfId="17164" xr:uid="{00000000-0005-0000-0000-0000F28D0000}"/>
    <cellStyle name="Note 2 2 12 2 3" xfId="42906" xr:uid="{00000000-0005-0000-0000-0000F38D0000}"/>
    <cellStyle name="Note 2 2 12 2 4" xfId="42907" xr:uid="{00000000-0005-0000-0000-0000F48D0000}"/>
    <cellStyle name="Note 2 2 12 2 5" xfId="42908" xr:uid="{00000000-0005-0000-0000-0000F58D0000}"/>
    <cellStyle name="Note 2 2 12 2 6" xfId="42909" xr:uid="{00000000-0005-0000-0000-0000F68D0000}"/>
    <cellStyle name="Note 2 2 12 2 7" xfId="42910" xr:uid="{00000000-0005-0000-0000-0000F78D0000}"/>
    <cellStyle name="Note 2 2 12 3" xfId="17165" xr:uid="{00000000-0005-0000-0000-0000F88D0000}"/>
    <cellStyle name="Note 2 2 12 3 2" xfId="17166" xr:uid="{00000000-0005-0000-0000-0000F98D0000}"/>
    <cellStyle name="Note 2 2 12 3 3" xfId="42911" xr:uid="{00000000-0005-0000-0000-0000FA8D0000}"/>
    <cellStyle name="Note 2 2 12 3 4" xfId="42912" xr:uid="{00000000-0005-0000-0000-0000FB8D0000}"/>
    <cellStyle name="Note 2 2 12 3 5" xfId="42913" xr:uid="{00000000-0005-0000-0000-0000FC8D0000}"/>
    <cellStyle name="Note 2 2 12 3 6" xfId="42914" xr:uid="{00000000-0005-0000-0000-0000FD8D0000}"/>
    <cellStyle name="Note 2 2 12 3 7" xfId="42915" xr:uid="{00000000-0005-0000-0000-0000FE8D0000}"/>
    <cellStyle name="Note 2 2 12 4" xfId="17167" xr:uid="{00000000-0005-0000-0000-0000FF8D0000}"/>
    <cellStyle name="Note 2 2 12 4 2" xfId="17168" xr:uid="{00000000-0005-0000-0000-0000008E0000}"/>
    <cellStyle name="Note 2 2 12 4 3" xfId="42916" xr:uid="{00000000-0005-0000-0000-0000018E0000}"/>
    <cellStyle name="Note 2 2 12 4 4" xfId="42917" xr:uid="{00000000-0005-0000-0000-0000028E0000}"/>
    <cellStyle name="Note 2 2 12 4 5" xfId="42918" xr:uid="{00000000-0005-0000-0000-0000038E0000}"/>
    <cellStyle name="Note 2 2 12 4 6" xfId="42919" xr:uid="{00000000-0005-0000-0000-0000048E0000}"/>
    <cellStyle name="Note 2 2 12 4 7" xfId="42920" xr:uid="{00000000-0005-0000-0000-0000058E0000}"/>
    <cellStyle name="Note 2 2 12 5" xfId="17169" xr:uid="{00000000-0005-0000-0000-0000068E0000}"/>
    <cellStyle name="Note 2 2 12 5 2" xfId="17170" xr:uid="{00000000-0005-0000-0000-0000078E0000}"/>
    <cellStyle name="Note 2 2 12 5 3" xfId="42921" xr:uid="{00000000-0005-0000-0000-0000088E0000}"/>
    <cellStyle name="Note 2 2 12 5 4" xfId="42922" xr:uid="{00000000-0005-0000-0000-0000098E0000}"/>
    <cellStyle name="Note 2 2 12 5 5" xfId="42923" xr:uid="{00000000-0005-0000-0000-00000A8E0000}"/>
    <cellStyle name="Note 2 2 12 5 6" xfId="42924" xr:uid="{00000000-0005-0000-0000-00000B8E0000}"/>
    <cellStyle name="Note 2 2 12 5 7" xfId="42925" xr:uid="{00000000-0005-0000-0000-00000C8E0000}"/>
    <cellStyle name="Note 2 2 12 6" xfId="17171" xr:uid="{00000000-0005-0000-0000-00000D8E0000}"/>
    <cellStyle name="Note 2 2 12 6 2" xfId="17172" xr:uid="{00000000-0005-0000-0000-00000E8E0000}"/>
    <cellStyle name="Note 2 2 12 6 3" xfId="42926" xr:uid="{00000000-0005-0000-0000-00000F8E0000}"/>
    <cellStyle name="Note 2 2 12 6 4" xfId="42927" xr:uid="{00000000-0005-0000-0000-0000108E0000}"/>
    <cellStyle name="Note 2 2 12 6 5" xfId="42928" xr:uid="{00000000-0005-0000-0000-0000118E0000}"/>
    <cellStyle name="Note 2 2 12 6 6" xfId="42929" xr:uid="{00000000-0005-0000-0000-0000128E0000}"/>
    <cellStyle name="Note 2 2 12 6 7" xfId="42930" xr:uid="{00000000-0005-0000-0000-0000138E0000}"/>
    <cellStyle name="Note 2 2 12 7" xfId="17173" xr:uid="{00000000-0005-0000-0000-0000148E0000}"/>
    <cellStyle name="Note 2 2 12 7 2" xfId="17174" xr:uid="{00000000-0005-0000-0000-0000158E0000}"/>
    <cellStyle name="Note 2 2 12 7 3" xfId="42931" xr:uid="{00000000-0005-0000-0000-0000168E0000}"/>
    <cellStyle name="Note 2 2 12 7 4" xfId="42932" xr:uid="{00000000-0005-0000-0000-0000178E0000}"/>
    <cellStyle name="Note 2 2 12 7 5" xfId="42933" xr:uid="{00000000-0005-0000-0000-0000188E0000}"/>
    <cellStyle name="Note 2 2 12 7 6" xfId="42934" xr:uid="{00000000-0005-0000-0000-0000198E0000}"/>
    <cellStyle name="Note 2 2 12 7 7" xfId="42935" xr:uid="{00000000-0005-0000-0000-00001A8E0000}"/>
    <cellStyle name="Note 2 2 12 8" xfId="17175" xr:uid="{00000000-0005-0000-0000-00001B8E0000}"/>
    <cellStyle name="Note 2 2 12 8 2" xfId="17176" xr:uid="{00000000-0005-0000-0000-00001C8E0000}"/>
    <cellStyle name="Note 2 2 12 8 3" xfId="42936" xr:uid="{00000000-0005-0000-0000-00001D8E0000}"/>
    <cellStyle name="Note 2 2 12 8 4" xfId="42937" xr:uid="{00000000-0005-0000-0000-00001E8E0000}"/>
    <cellStyle name="Note 2 2 12 8 5" xfId="42938" xr:uid="{00000000-0005-0000-0000-00001F8E0000}"/>
    <cellStyle name="Note 2 2 12 8 6" xfId="42939" xr:uid="{00000000-0005-0000-0000-0000208E0000}"/>
    <cellStyle name="Note 2 2 12 8 7" xfId="42940" xr:uid="{00000000-0005-0000-0000-0000218E0000}"/>
    <cellStyle name="Note 2 2 12 9" xfId="17177" xr:uid="{00000000-0005-0000-0000-0000228E0000}"/>
    <cellStyle name="Note 2 2 12 9 2" xfId="17178" xr:uid="{00000000-0005-0000-0000-0000238E0000}"/>
    <cellStyle name="Note 2 2 12 9 3" xfId="42941" xr:uid="{00000000-0005-0000-0000-0000248E0000}"/>
    <cellStyle name="Note 2 2 12 9 4" xfId="42942" xr:uid="{00000000-0005-0000-0000-0000258E0000}"/>
    <cellStyle name="Note 2 2 12 9 5" xfId="42943" xr:uid="{00000000-0005-0000-0000-0000268E0000}"/>
    <cellStyle name="Note 2 2 12 9 6" xfId="42944" xr:uid="{00000000-0005-0000-0000-0000278E0000}"/>
    <cellStyle name="Note 2 2 12 9 7" xfId="42945" xr:uid="{00000000-0005-0000-0000-0000288E0000}"/>
    <cellStyle name="Note 2 2 13" xfId="42946" xr:uid="{00000000-0005-0000-0000-0000298E0000}"/>
    <cellStyle name="Note 2 2 2" xfId="17179" xr:uid="{00000000-0005-0000-0000-00002A8E0000}"/>
    <cellStyle name="Note 2 2 2 2" xfId="17180" xr:uid="{00000000-0005-0000-0000-00002B8E0000}"/>
    <cellStyle name="Note 2 2 2 2 2" xfId="17181" xr:uid="{00000000-0005-0000-0000-00002C8E0000}"/>
    <cellStyle name="Note 2 2 2 2 2 10" xfId="42947" xr:uid="{00000000-0005-0000-0000-00002D8E0000}"/>
    <cellStyle name="Note 2 2 2 2 2 11" xfId="42948" xr:uid="{00000000-0005-0000-0000-00002E8E0000}"/>
    <cellStyle name="Note 2 2 2 2 2 2" xfId="17182" xr:uid="{00000000-0005-0000-0000-00002F8E0000}"/>
    <cellStyle name="Note 2 2 2 2 2 2 2" xfId="17183" xr:uid="{00000000-0005-0000-0000-0000308E0000}"/>
    <cellStyle name="Note 2 2 2 2 2 2 3" xfId="42949" xr:uid="{00000000-0005-0000-0000-0000318E0000}"/>
    <cellStyle name="Note 2 2 2 2 2 2 4" xfId="42950" xr:uid="{00000000-0005-0000-0000-0000328E0000}"/>
    <cellStyle name="Note 2 2 2 2 2 2 5" xfId="42951" xr:uid="{00000000-0005-0000-0000-0000338E0000}"/>
    <cellStyle name="Note 2 2 2 2 2 2 6" xfId="42952" xr:uid="{00000000-0005-0000-0000-0000348E0000}"/>
    <cellStyle name="Note 2 2 2 2 2 2 7" xfId="42953" xr:uid="{00000000-0005-0000-0000-0000358E0000}"/>
    <cellStyle name="Note 2 2 2 2 2 3" xfId="17184" xr:uid="{00000000-0005-0000-0000-0000368E0000}"/>
    <cellStyle name="Note 2 2 2 2 2 3 2" xfId="17185" xr:uid="{00000000-0005-0000-0000-0000378E0000}"/>
    <cellStyle name="Note 2 2 2 2 2 3 3" xfId="42954" xr:uid="{00000000-0005-0000-0000-0000388E0000}"/>
    <cellStyle name="Note 2 2 2 2 2 3 4" xfId="42955" xr:uid="{00000000-0005-0000-0000-0000398E0000}"/>
    <cellStyle name="Note 2 2 2 2 2 3 5" xfId="42956" xr:uid="{00000000-0005-0000-0000-00003A8E0000}"/>
    <cellStyle name="Note 2 2 2 2 2 3 6" xfId="42957" xr:uid="{00000000-0005-0000-0000-00003B8E0000}"/>
    <cellStyle name="Note 2 2 2 2 2 3 7" xfId="42958" xr:uid="{00000000-0005-0000-0000-00003C8E0000}"/>
    <cellStyle name="Note 2 2 2 2 2 4" xfId="17186" xr:uid="{00000000-0005-0000-0000-00003D8E0000}"/>
    <cellStyle name="Note 2 2 2 2 2 4 2" xfId="17187" xr:uid="{00000000-0005-0000-0000-00003E8E0000}"/>
    <cellStyle name="Note 2 2 2 2 2 4 3" xfId="42959" xr:uid="{00000000-0005-0000-0000-00003F8E0000}"/>
    <cellStyle name="Note 2 2 2 2 2 4 4" xfId="42960" xr:uid="{00000000-0005-0000-0000-0000408E0000}"/>
    <cellStyle name="Note 2 2 2 2 2 4 5" xfId="42961" xr:uid="{00000000-0005-0000-0000-0000418E0000}"/>
    <cellStyle name="Note 2 2 2 2 2 4 6" xfId="42962" xr:uid="{00000000-0005-0000-0000-0000428E0000}"/>
    <cellStyle name="Note 2 2 2 2 2 4 7" xfId="42963" xr:uid="{00000000-0005-0000-0000-0000438E0000}"/>
    <cellStyle name="Note 2 2 2 2 2 5" xfId="17188" xr:uid="{00000000-0005-0000-0000-0000448E0000}"/>
    <cellStyle name="Note 2 2 2 2 2 5 2" xfId="17189" xr:uid="{00000000-0005-0000-0000-0000458E0000}"/>
    <cellStyle name="Note 2 2 2 2 2 5 3" xfId="42964" xr:uid="{00000000-0005-0000-0000-0000468E0000}"/>
    <cellStyle name="Note 2 2 2 2 2 5 4" xfId="42965" xr:uid="{00000000-0005-0000-0000-0000478E0000}"/>
    <cellStyle name="Note 2 2 2 2 2 5 5" xfId="42966" xr:uid="{00000000-0005-0000-0000-0000488E0000}"/>
    <cellStyle name="Note 2 2 2 2 2 5 6" xfId="42967" xr:uid="{00000000-0005-0000-0000-0000498E0000}"/>
    <cellStyle name="Note 2 2 2 2 2 5 7" xfId="42968" xr:uid="{00000000-0005-0000-0000-00004A8E0000}"/>
    <cellStyle name="Note 2 2 2 2 2 6" xfId="17190" xr:uid="{00000000-0005-0000-0000-00004B8E0000}"/>
    <cellStyle name="Note 2 2 2 2 2 6 2" xfId="17191" xr:uid="{00000000-0005-0000-0000-00004C8E0000}"/>
    <cellStyle name="Note 2 2 2 2 2 6 3" xfId="42969" xr:uid="{00000000-0005-0000-0000-00004D8E0000}"/>
    <cellStyle name="Note 2 2 2 2 2 6 4" xfId="42970" xr:uid="{00000000-0005-0000-0000-00004E8E0000}"/>
    <cellStyle name="Note 2 2 2 2 2 6 5" xfId="42971" xr:uid="{00000000-0005-0000-0000-00004F8E0000}"/>
    <cellStyle name="Note 2 2 2 2 2 6 6" xfId="42972" xr:uid="{00000000-0005-0000-0000-0000508E0000}"/>
    <cellStyle name="Note 2 2 2 2 2 6 7" xfId="42973" xr:uid="{00000000-0005-0000-0000-0000518E0000}"/>
    <cellStyle name="Note 2 2 2 2 2 7" xfId="17192" xr:uid="{00000000-0005-0000-0000-0000528E0000}"/>
    <cellStyle name="Note 2 2 2 2 2 7 2" xfId="17193" xr:uid="{00000000-0005-0000-0000-0000538E0000}"/>
    <cellStyle name="Note 2 2 2 2 2 7 3" xfId="42974" xr:uid="{00000000-0005-0000-0000-0000548E0000}"/>
    <cellStyle name="Note 2 2 2 2 2 7 4" xfId="42975" xr:uid="{00000000-0005-0000-0000-0000558E0000}"/>
    <cellStyle name="Note 2 2 2 2 2 7 5" xfId="42976" xr:uid="{00000000-0005-0000-0000-0000568E0000}"/>
    <cellStyle name="Note 2 2 2 2 2 7 6" xfId="42977" xr:uid="{00000000-0005-0000-0000-0000578E0000}"/>
    <cellStyle name="Note 2 2 2 2 2 7 7" xfId="42978" xr:uid="{00000000-0005-0000-0000-0000588E0000}"/>
    <cellStyle name="Note 2 2 2 2 2 8" xfId="17194" xr:uid="{00000000-0005-0000-0000-0000598E0000}"/>
    <cellStyle name="Note 2 2 2 2 2 8 2" xfId="17195" xr:uid="{00000000-0005-0000-0000-00005A8E0000}"/>
    <cellStyle name="Note 2 2 2 2 2 8 3" xfId="42979" xr:uid="{00000000-0005-0000-0000-00005B8E0000}"/>
    <cellStyle name="Note 2 2 2 2 2 8 4" xfId="42980" xr:uid="{00000000-0005-0000-0000-00005C8E0000}"/>
    <cellStyle name="Note 2 2 2 2 2 8 5" xfId="42981" xr:uid="{00000000-0005-0000-0000-00005D8E0000}"/>
    <cellStyle name="Note 2 2 2 2 2 8 6" xfId="42982" xr:uid="{00000000-0005-0000-0000-00005E8E0000}"/>
    <cellStyle name="Note 2 2 2 2 2 8 7" xfId="42983" xr:uid="{00000000-0005-0000-0000-00005F8E0000}"/>
    <cellStyle name="Note 2 2 2 2 2 9" xfId="17196" xr:uid="{00000000-0005-0000-0000-0000608E0000}"/>
    <cellStyle name="Note 2 2 2 2 2 9 2" xfId="17197" xr:uid="{00000000-0005-0000-0000-0000618E0000}"/>
    <cellStyle name="Note 2 2 2 2 2 9 3" xfId="42984" xr:uid="{00000000-0005-0000-0000-0000628E0000}"/>
    <cellStyle name="Note 2 2 2 2 2 9 4" xfId="42985" xr:uid="{00000000-0005-0000-0000-0000638E0000}"/>
    <cellStyle name="Note 2 2 2 2 2 9 5" xfId="42986" xr:uid="{00000000-0005-0000-0000-0000648E0000}"/>
    <cellStyle name="Note 2 2 2 2 2 9 6" xfId="42987" xr:uid="{00000000-0005-0000-0000-0000658E0000}"/>
    <cellStyle name="Note 2 2 2 2 2 9 7" xfId="42988" xr:uid="{00000000-0005-0000-0000-0000668E0000}"/>
    <cellStyle name="Note 2 2 2 2 3" xfId="17198" xr:uid="{00000000-0005-0000-0000-0000678E0000}"/>
    <cellStyle name="Note 2 2 2 2 3 10" xfId="17199" xr:uid="{00000000-0005-0000-0000-0000688E0000}"/>
    <cellStyle name="Note 2 2 2 2 3 11" xfId="42989" xr:uid="{00000000-0005-0000-0000-0000698E0000}"/>
    <cellStyle name="Note 2 2 2 2 3 12" xfId="42990" xr:uid="{00000000-0005-0000-0000-00006A8E0000}"/>
    <cellStyle name="Note 2 2 2 2 3 13" xfId="42991" xr:uid="{00000000-0005-0000-0000-00006B8E0000}"/>
    <cellStyle name="Note 2 2 2 2 3 14" xfId="42992" xr:uid="{00000000-0005-0000-0000-00006C8E0000}"/>
    <cellStyle name="Note 2 2 2 2 3 15" xfId="42993" xr:uid="{00000000-0005-0000-0000-00006D8E0000}"/>
    <cellStyle name="Note 2 2 2 2 3 2" xfId="17200" xr:uid="{00000000-0005-0000-0000-00006E8E0000}"/>
    <cellStyle name="Note 2 2 2 2 3 2 2" xfId="17201" xr:uid="{00000000-0005-0000-0000-00006F8E0000}"/>
    <cellStyle name="Note 2 2 2 2 3 2 3" xfId="42994" xr:uid="{00000000-0005-0000-0000-0000708E0000}"/>
    <cellStyle name="Note 2 2 2 2 3 2 4" xfId="42995" xr:uid="{00000000-0005-0000-0000-0000718E0000}"/>
    <cellStyle name="Note 2 2 2 2 3 2 5" xfId="42996" xr:uid="{00000000-0005-0000-0000-0000728E0000}"/>
    <cellStyle name="Note 2 2 2 2 3 2 6" xfId="42997" xr:uid="{00000000-0005-0000-0000-0000738E0000}"/>
    <cellStyle name="Note 2 2 2 2 3 2 7" xfId="42998" xr:uid="{00000000-0005-0000-0000-0000748E0000}"/>
    <cellStyle name="Note 2 2 2 2 3 3" xfId="17202" xr:uid="{00000000-0005-0000-0000-0000758E0000}"/>
    <cellStyle name="Note 2 2 2 2 3 3 2" xfId="17203" xr:uid="{00000000-0005-0000-0000-0000768E0000}"/>
    <cellStyle name="Note 2 2 2 2 3 3 3" xfId="42999" xr:uid="{00000000-0005-0000-0000-0000778E0000}"/>
    <cellStyle name="Note 2 2 2 2 3 3 4" xfId="43000" xr:uid="{00000000-0005-0000-0000-0000788E0000}"/>
    <cellStyle name="Note 2 2 2 2 3 3 5" xfId="43001" xr:uid="{00000000-0005-0000-0000-0000798E0000}"/>
    <cellStyle name="Note 2 2 2 2 3 3 6" xfId="43002" xr:uid="{00000000-0005-0000-0000-00007A8E0000}"/>
    <cellStyle name="Note 2 2 2 2 3 3 7" xfId="43003" xr:uid="{00000000-0005-0000-0000-00007B8E0000}"/>
    <cellStyle name="Note 2 2 2 2 3 4" xfId="17204" xr:uid="{00000000-0005-0000-0000-00007C8E0000}"/>
    <cellStyle name="Note 2 2 2 2 3 4 2" xfId="17205" xr:uid="{00000000-0005-0000-0000-00007D8E0000}"/>
    <cellStyle name="Note 2 2 2 2 3 4 3" xfId="43004" xr:uid="{00000000-0005-0000-0000-00007E8E0000}"/>
    <cellStyle name="Note 2 2 2 2 3 4 4" xfId="43005" xr:uid="{00000000-0005-0000-0000-00007F8E0000}"/>
    <cellStyle name="Note 2 2 2 2 3 4 5" xfId="43006" xr:uid="{00000000-0005-0000-0000-0000808E0000}"/>
    <cellStyle name="Note 2 2 2 2 3 4 6" xfId="43007" xr:uid="{00000000-0005-0000-0000-0000818E0000}"/>
    <cellStyle name="Note 2 2 2 2 3 4 7" xfId="43008" xr:uid="{00000000-0005-0000-0000-0000828E0000}"/>
    <cellStyle name="Note 2 2 2 2 3 5" xfId="17206" xr:uid="{00000000-0005-0000-0000-0000838E0000}"/>
    <cellStyle name="Note 2 2 2 2 3 5 2" xfId="17207" xr:uid="{00000000-0005-0000-0000-0000848E0000}"/>
    <cellStyle name="Note 2 2 2 2 3 5 3" xfId="43009" xr:uid="{00000000-0005-0000-0000-0000858E0000}"/>
    <cellStyle name="Note 2 2 2 2 3 5 4" xfId="43010" xr:uid="{00000000-0005-0000-0000-0000868E0000}"/>
    <cellStyle name="Note 2 2 2 2 3 5 5" xfId="43011" xr:uid="{00000000-0005-0000-0000-0000878E0000}"/>
    <cellStyle name="Note 2 2 2 2 3 5 6" xfId="43012" xr:uid="{00000000-0005-0000-0000-0000888E0000}"/>
    <cellStyle name="Note 2 2 2 2 3 5 7" xfId="43013" xr:uid="{00000000-0005-0000-0000-0000898E0000}"/>
    <cellStyle name="Note 2 2 2 2 3 6" xfId="17208" xr:uid="{00000000-0005-0000-0000-00008A8E0000}"/>
    <cellStyle name="Note 2 2 2 2 3 6 2" xfId="17209" xr:uid="{00000000-0005-0000-0000-00008B8E0000}"/>
    <cellStyle name="Note 2 2 2 2 3 6 3" xfId="43014" xr:uid="{00000000-0005-0000-0000-00008C8E0000}"/>
    <cellStyle name="Note 2 2 2 2 3 6 4" xfId="43015" xr:uid="{00000000-0005-0000-0000-00008D8E0000}"/>
    <cellStyle name="Note 2 2 2 2 3 6 5" xfId="43016" xr:uid="{00000000-0005-0000-0000-00008E8E0000}"/>
    <cellStyle name="Note 2 2 2 2 3 6 6" xfId="43017" xr:uid="{00000000-0005-0000-0000-00008F8E0000}"/>
    <cellStyle name="Note 2 2 2 2 3 6 7" xfId="43018" xr:uid="{00000000-0005-0000-0000-0000908E0000}"/>
    <cellStyle name="Note 2 2 2 2 3 7" xfId="17210" xr:uid="{00000000-0005-0000-0000-0000918E0000}"/>
    <cellStyle name="Note 2 2 2 2 3 7 2" xfId="17211" xr:uid="{00000000-0005-0000-0000-0000928E0000}"/>
    <cellStyle name="Note 2 2 2 2 3 7 3" xfId="43019" xr:uid="{00000000-0005-0000-0000-0000938E0000}"/>
    <cellStyle name="Note 2 2 2 2 3 7 4" xfId="43020" xr:uid="{00000000-0005-0000-0000-0000948E0000}"/>
    <cellStyle name="Note 2 2 2 2 3 7 5" xfId="43021" xr:uid="{00000000-0005-0000-0000-0000958E0000}"/>
    <cellStyle name="Note 2 2 2 2 3 7 6" xfId="43022" xr:uid="{00000000-0005-0000-0000-0000968E0000}"/>
    <cellStyle name="Note 2 2 2 2 3 7 7" xfId="43023" xr:uid="{00000000-0005-0000-0000-0000978E0000}"/>
    <cellStyle name="Note 2 2 2 2 3 8" xfId="17212" xr:uid="{00000000-0005-0000-0000-0000988E0000}"/>
    <cellStyle name="Note 2 2 2 2 3 8 2" xfId="17213" xr:uid="{00000000-0005-0000-0000-0000998E0000}"/>
    <cellStyle name="Note 2 2 2 2 3 8 3" xfId="43024" xr:uid="{00000000-0005-0000-0000-00009A8E0000}"/>
    <cellStyle name="Note 2 2 2 2 3 8 4" xfId="43025" xr:uid="{00000000-0005-0000-0000-00009B8E0000}"/>
    <cellStyle name="Note 2 2 2 2 3 8 5" xfId="43026" xr:uid="{00000000-0005-0000-0000-00009C8E0000}"/>
    <cellStyle name="Note 2 2 2 2 3 8 6" xfId="43027" xr:uid="{00000000-0005-0000-0000-00009D8E0000}"/>
    <cellStyle name="Note 2 2 2 2 3 8 7" xfId="43028" xr:uid="{00000000-0005-0000-0000-00009E8E0000}"/>
    <cellStyle name="Note 2 2 2 2 3 9" xfId="17214" xr:uid="{00000000-0005-0000-0000-00009F8E0000}"/>
    <cellStyle name="Note 2 2 2 2 3 9 2" xfId="17215" xr:uid="{00000000-0005-0000-0000-0000A08E0000}"/>
    <cellStyle name="Note 2 2 2 2 3 9 3" xfId="43029" xr:uid="{00000000-0005-0000-0000-0000A18E0000}"/>
    <cellStyle name="Note 2 2 2 2 3 9 4" xfId="43030" xr:uid="{00000000-0005-0000-0000-0000A28E0000}"/>
    <cellStyle name="Note 2 2 2 2 3 9 5" xfId="43031" xr:uid="{00000000-0005-0000-0000-0000A38E0000}"/>
    <cellStyle name="Note 2 2 2 2 3 9 6" xfId="43032" xr:uid="{00000000-0005-0000-0000-0000A48E0000}"/>
    <cellStyle name="Note 2 2 2 2 3 9 7" xfId="43033" xr:uid="{00000000-0005-0000-0000-0000A58E0000}"/>
    <cellStyle name="Note 2 2 2 2 4" xfId="17216" xr:uid="{00000000-0005-0000-0000-0000A68E0000}"/>
    <cellStyle name="Note 2 2 2 2 4 2" xfId="17217" xr:uid="{00000000-0005-0000-0000-0000A78E0000}"/>
    <cellStyle name="Note 2 2 2 2 5" xfId="43034" xr:uid="{00000000-0005-0000-0000-0000A88E0000}"/>
    <cellStyle name="Note 2 2 2 3" xfId="17218" xr:uid="{00000000-0005-0000-0000-0000A98E0000}"/>
    <cellStyle name="Note 2 2 2 3 10" xfId="43035" xr:uid="{00000000-0005-0000-0000-0000AA8E0000}"/>
    <cellStyle name="Note 2 2 2 3 11" xfId="43036" xr:uid="{00000000-0005-0000-0000-0000AB8E0000}"/>
    <cellStyle name="Note 2 2 2 3 2" xfId="17219" xr:uid="{00000000-0005-0000-0000-0000AC8E0000}"/>
    <cellStyle name="Note 2 2 2 3 2 2" xfId="17220" xr:uid="{00000000-0005-0000-0000-0000AD8E0000}"/>
    <cellStyle name="Note 2 2 2 3 2 3" xfId="43037" xr:uid="{00000000-0005-0000-0000-0000AE8E0000}"/>
    <cellStyle name="Note 2 2 2 3 2 4" xfId="43038" xr:uid="{00000000-0005-0000-0000-0000AF8E0000}"/>
    <cellStyle name="Note 2 2 2 3 2 5" xfId="43039" xr:uid="{00000000-0005-0000-0000-0000B08E0000}"/>
    <cellStyle name="Note 2 2 2 3 2 6" xfId="43040" xr:uid="{00000000-0005-0000-0000-0000B18E0000}"/>
    <cellStyle name="Note 2 2 2 3 2 7" xfId="43041" xr:uid="{00000000-0005-0000-0000-0000B28E0000}"/>
    <cellStyle name="Note 2 2 2 3 3" xfId="17221" xr:uid="{00000000-0005-0000-0000-0000B38E0000}"/>
    <cellStyle name="Note 2 2 2 3 3 2" xfId="17222" xr:uid="{00000000-0005-0000-0000-0000B48E0000}"/>
    <cellStyle name="Note 2 2 2 3 3 3" xfId="43042" xr:uid="{00000000-0005-0000-0000-0000B58E0000}"/>
    <cellStyle name="Note 2 2 2 3 3 4" xfId="43043" xr:uid="{00000000-0005-0000-0000-0000B68E0000}"/>
    <cellStyle name="Note 2 2 2 3 3 5" xfId="43044" xr:uid="{00000000-0005-0000-0000-0000B78E0000}"/>
    <cellStyle name="Note 2 2 2 3 3 6" xfId="43045" xr:uid="{00000000-0005-0000-0000-0000B88E0000}"/>
    <cellStyle name="Note 2 2 2 3 3 7" xfId="43046" xr:uid="{00000000-0005-0000-0000-0000B98E0000}"/>
    <cellStyle name="Note 2 2 2 3 4" xfId="17223" xr:uid="{00000000-0005-0000-0000-0000BA8E0000}"/>
    <cellStyle name="Note 2 2 2 3 4 2" xfId="17224" xr:uid="{00000000-0005-0000-0000-0000BB8E0000}"/>
    <cellStyle name="Note 2 2 2 3 4 3" xfId="43047" xr:uid="{00000000-0005-0000-0000-0000BC8E0000}"/>
    <cellStyle name="Note 2 2 2 3 4 4" xfId="43048" xr:uid="{00000000-0005-0000-0000-0000BD8E0000}"/>
    <cellStyle name="Note 2 2 2 3 4 5" xfId="43049" xr:uid="{00000000-0005-0000-0000-0000BE8E0000}"/>
    <cellStyle name="Note 2 2 2 3 4 6" xfId="43050" xr:uid="{00000000-0005-0000-0000-0000BF8E0000}"/>
    <cellStyle name="Note 2 2 2 3 4 7" xfId="43051" xr:uid="{00000000-0005-0000-0000-0000C08E0000}"/>
    <cellStyle name="Note 2 2 2 3 5" xfId="17225" xr:uid="{00000000-0005-0000-0000-0000C18E0000}"/>
    <cellStyle name="Note 2 2 2 3 5 2" xfId="17226" xr:uid="{00000000-0005-0000-0000-0000C28E0000}"/>
    <cellStyle name="Note 2 2 2 3 5 3" xfId="43052" xr:uid="{00000000-0005-0000-0000-0000C38E0000}"/>
    <cellStyle name="Note 2 2 2 3 5 4" xfId="43053" xr:uid="{00000000-0005-0000-0000-0000C48E0000}"/>
    <cellStyle name="Note 2 2 2 3 5 5" xfId="43054" xr:uid="{00000000-0005-0000-0000-0000C58E0000}"/>
    <cellStyle name="Note 2 2 2 3 5 6" xfId="43055" xr:uid="{00000000-0005-0000-0000-0000C68E0000}"/>
    <cellStyle name="Note 2 2 2 3 5 7" xfId="43056" xr:uid="{00000000-0005-0000-0000-0000C78E0000}"/>
    <cellStyle name="Note 2 2 2 3 6" xfId="17227" xr:uid="{00000000-0005-0000-0000-0000C88E0000}"/>
    <cellStyle name="Note 2 2 2 3 6 2" xfId="17228" xr:uid="{00000000-0005-0000-0000-0000C98E0000}"/>
    <cellStyle name="Note 2 2 2 3 6 3" xfId="43057" xr:uid="{00000000-0005-0000-0000-0000CA8E0000}"/>
    <cellStyle name="Note 2 2 2 3 6 4" xfId="43058" xr:uid="{00000000-0005-0000-0000-0000CB8E0000}"/>
    <cellStyle name="Note 2 2 2 3 6 5" xfId="43059" xr:uid="{00000000-0005-0000-0000-0000CC8E0000}"/>
    <cellStyle name="Note 2 2 2 3 6 6" xfId="43060" xr:uid="{00000000-0005-0000-0000-0000CD8E0000}"/>
    <cellStyle name="Note 2 2 2 3 6 7" xfId="43061" xr:uid="{00000000-0005-0000-0000-0000CE8E0000}"/>
    <cellStyle name="Note 2 2 2 3 7" xfId="17229" xr:uid="{00000000-0005-0000-0000-0000CF8E0000}"/>
    <cellStyle name="Note 2 2 2 3 7 2" xfId="17230" xr:uid="{00000000-0005-0000-0000-0000D08E0000}"/>
    <cellStyle name="Note 2 2 2 3 7 3" xfId="43062" xr:uid="{00000000-0005-0000-0000-0000D18E0000}"/>
    <cellStyle name="Note 2 2 2 3 7 4" xfId="43063" xr:uid="{00000000-0005-0000-0000-0000D28E0000}"/>
    <cellStyle name="Note 2 2 2 3 7 5" xfId="43064" xr:uid="{00000000-0005-0000-0000-0000D38E0000}"/>
    <cellStyle name="Note 2 2 2 3 7 6" xfId="43065" xr:uid="{00000000-0005-0000-0000-0000D48E0000}"/>
    <cellStyle name="Note 2 2 2 3 7 7" xfId="43066" xr:uid="{00000000-0005-0000-0000-0000D58E0000}"/>
    <cellStyle name="Note 2 2 2 3 8" xfId="17231" xr:uid="{00000000-0005-0000-0000-0000D68E0000}"/>
    <cellStyle name="Note 2 2 2 3 8 2" xfId="17232" xr:uid="{00000000-0005-0000-0000-0000D78E0000}"/>
    <cellStyle name="Note 2 2 2 3 8 3" xfId="43067" xr:uid="{00000000-0005-0000-0000-0000D88E0000}"/>
    <cellStyle name="Note 2 2 2 3 8 4" xfId="43068" xr:uid="{00000000-0005-0000-0000-0000D98E0000}"/>
    <cellStyle name="Note 2 2 2 3 8 5" xfId="43069" xr:uid="{00000000-0005-0000-0000-0000DA8E0000}"/>
    <cellStyle name="Note 2 2 2 3 8 6" xfId="43070" xr:uid="{00000000-0005-0000-0000-0000DB8E0000}"/>
    <cellStyle name="Note 2 2 2 3 8 7" xfId="43071" xr:uid="{00000000-0005-0000-0000-0000DC8E0000}"/>
    <cellStyle name="Note 2 2 2 3 9" xfId="17233" xr:uid="{00000000-0005-0000-0000-0000DD8E0000}"/>
    <cellStyle name="Note 2 2 2 3 9 2" xfId="17234" xr:uid="{00000000-0005-0000-0000-0000DE8E0000}"/>
    <cellStyle name="Note 2 2 2 3 9 3" xfId="43072" xr:uid="{00000000-0005-0000-0000-0000DF8E0000}"/>
    <cellStyle name="Note 2 2 2 3 9 4" xfId="43073" xr:uid="{00000000-0005-0000-0000-0000E08E0000}"/>
    <cellStyle name="Note 2 2 2 3 9 5" xfId="43074" xr:uid="{00000000-0005-0000-0000-0000E18E0000}"/>
    <cellStyle name="Note 2 2 2 3 9 6" xfId="43075" xr:uid="{00000000-0005-0000-0000-0000E28E0000}"/>
    <cellStyle name="Note 2 2 2 3 9 7" xfId="43076" xr:uid="{00000000-0005-0000-0000-0000E38E0000}"/>
    <cellStyle name="Note 2 2 2 4" xfId="17235" xr:uid="{00000000-0005-0000-0000-0000E48E0000}"/>
    <cellStyle name="Note 2 2 2 4 10" xfId="17236" xr:uid="{00000000-0005-0000-0000-0000E58E0000}"/>
    <cellStyle name="Note 2 2 2 4 10 2" xfId="17237" xr:uid="{00000000-0005-0000-0000-0000E68E0000}"/>
    <cellStyle name="Note 2 2 2 4 10 3" xfId="43077" xr:uid="{00000000-0005-0000-0000-0000E78E0000}"/>
    <cellStyle name="Note 2 2 2 4 10 4" xfId="43078" xr:uid="{00000000-0005-0000-0000-0000E88E0000}"/>
    <cellStyle name="Note 2 2 2 4 10 5" xfId="43079" xr:uid="{00000000-0005-0000-0000-0000E98E0000}"/>
    <cellStyle name="Note 2 2 2 4 10 6" xfId="43080" xr:uid="{00000000-0005-0000-0000-0000EA8E0000}"/>
    <cellStyle name="Note 2 2 2 4 10 7" xfId="43081" xr:uid="{00000000-0005-0000-0000-0000EB8E0000}"/>
    <cellStyle name="Note 2 2 2 4 11" xfId="17238" xr:uid="{00000000-0005-0000-0000-0000EC8E0000}"/>
    <cellStyle name="Note 2 2 2 4 12" xfId="43082" xr:uid="{00000000-0005-0000-0000-0000ED8E0000}"/>
    <cellStyle name="Note 2 2 2 4 13" xfId="43083" xr:uid="{00000000-0005-0000-0000-0000EE8E0000}"/>
    <cellStyle name="Note 2 2 2 4 2" xfId="17239" xr:uid="{00000000-0005-0000-0000-0000EF8E0000}"/>
    <cellStyle name="Note 2 2 2 4 2 2" xfId="17240" xr:uid="{00000000-0005-0000-0000-0000F08E0000}"/>
    <cellStyle name="Note 2 2 2 4 2 3" xfId="43084" xr:uid="{00000000-0005-0000-0000-0000F18E0000}"/>
    <cellStyle name="Note 2 2 2 4 2 4" xfId="43085" xr:uid="{00000000-0005-0000-0000-0000F28E0000}"/>
    <cellStyle name="Note 2 2 2 4 2 5" xfId="43086" xr:uid="{00000000-0005-0000-0000-0000F38E0000}"/>
    <cellStyle name="Note 2 2 2 4 2 6" xfId="43087" xr:uid="{00000000-0005-0000-0000-0000F48E0000}"/>
    <cellStyle name="Note 2 2 2 4 2 7" xfId="43088" xr:uid="{00000000-0005-0000-0000-0000F58E0000}"/>
    <cellStyle name="Note 2 2 2 4 3" xfId="17241" xr:uid="{00000000-0005-0000-0000-0000F68E0000}"/>
    <cellStyle name="Note 2 2 2 4 3 2" xfId="17242" xr:uid="{00000000-0005-0000-0000-0000F78E0000}"/>
    <cellStyle name="Note 2 2 2 4 3 3" xfId="43089" xr:uid="{00000000-0005-0000-0000-0000F88E0000}"/>
    <cellStyle name="Note 2 2 2 4 3 4" xfId="43090" xr:uid="{00000000-0005-0000-0000-0000F98E0000}"/>
    <cellStyle name="Note 2 2 2 4 3 5" xfId="43091" xr:uid="{00000000-0005-0000-0000-0000FA8E0000}"/>
    <cellStyle name="Note 2 2 2 4 3 6" xfId="43092" xr:uid="{00000000-0005-0000-0000-0000FB8E0000}"/>
    <cellStyle name="Note 2 2 2 4 3 7" xfId="43093" xr:uid="{00000000-0005-0000-0000-0000FC8E0000}"/>
    <cellStyle name="Note 2 2 2 4 4" xfId="17243" xr:uid="{00000000-0005-0000-0000-0000FD8E0000}"/>
    <cellStyle name="Note 2 2 2 4 4 2" xfId="17244" xr:uid="{00000000-0005-0000-0000-0000FE8E0000}"/>
    <cellStyle name="Note 2 2 2 4 4 3" xfId="43094" xr:uid="{00000000-0005-0000-0000-0000FF8E0000}"/>
    <cellStyle name="Note 2 2 2 4 4 4" xfId="43095" xr:uid="{00000000-0005-0000-0000-0000008F0000}"/>
    <cellStyle name="Note 2 2 2 4 4 5" xfId="43096" xr:uid="{00000000-0005-0000-0000-0000018F0000}"/>
    <cellStyle name="Note 2 2 2 4 4 6" xfId="43097" xr:uid="{00000000-0005-0000-0000-0000028F0000}"/>
    <cellStyle name="Note 2 2 2 4 4 7" xfId="43098" xr:uid="{00000000-0005-0000-0000-0000038F0000}"/>
    <cellStyle name="Note 2 2 2 4 5" xfId="17245" xr:uid="{00000000-0005-0000-0000-0000048F0000}"/>
    <cellStyle name="Note 2 2 2 4 5 2" xfId="17246" xr:uid="{00000000-0005-0000-0000-0000058F0000}"/>
    <cellStyle name="Note 2 2 2 4 5 3" xfId="43099" xr:uid="{00000000-0005-0000-0000-0000068F0000}"/>
    <cellStyle name="Note 2 2 2 4 5 4" xfId="43100" xr:uid="{00000000-0005-0000-0000-0000078F0000}"/>
    <cellStyle name="Note 2 2 2 4 5 5" xfId="43101" xr:uid="{00000000-0005-0000-0000-0000088F0000}"/>
    <cellStyle name="Note 2 2 2 4 5 6" xfId="43102" xr:uid="{00000000-0005-0000-0000-0000098F0000}"/>
    <cellStyle name="Note 2 2 2 4 5 7" xfId="43103" xr:uid="{00000000-0005-0000-0000-00000A8F0000}"/>
    <cellStyle name="Note 2 2 2 4 6" xfId="17247" xr:uid="{00000000-0005-0000-0000-00000B8F0000}"/>
    <cellStyle name="Note 2 2 2 4 6 2" xfId="17248" xr:uid="{00000000-0005-0000-0000-00000C8F0000}"/>
    <cellStyle name="Note 2 2 2 4 6 3" xfId="43104" xr:uid="{00000000-0005-0000-0000-00000D8F0000}"/>
    <cellStyle name="Note 2 2 2 4 6 4" xfId="43105" xr:uid="{00000000-0005-0000-0000-00000E8F0000}"/>
    <cellStyle name="Note 2 2 2 4 6 5" xfId="43106" xr:uid="{00000000-0005-0000-0000-00000F8F0000}"/>
    <cellStyle name="Note 2 2 2 4 6 6" xfId="43107" xr:uid="{00000000-0005-0000-0000-0000108F0000}"/>
    <cellStyle name="Note 2 2 2 4 6 7" xfId="43108" xr:uid="{00000000-0005-0000-0000-0000118F0000}"/>
    <cellStyle name="Note 2 2 2 4 7" xfId="17249" xr:uid="{00000000-0005-0000-0000-0000128F0000}"/>
    <cellStyle name="Note 2 2 2 4 7 2" xfId="17250" xr:uid="{00000000-0005-0000-0000-0000138F0000}"/>
    <cellStyle name="Note 2 2 2 4 7 3" xfId="43109" xr:uid="{00000000-0005-0000-0000-0000148F0000}"/>
    <cellStyle name="Note 2 2 2 4 7 4" xfId="43110" xr:uid="{00000000-0005-0000-0000-0000158F0000}"/>
    <cellStyle name="Note 2 2 2 4 7 5" xfId="43111" xr:uid="{00000000-0005-0000-0000-0000168F0000}"/>
    <cellStyle name="Note 2 2 2 4 7 6" xfId="43112" xr:uid="{00000000-0005-0000-0000-0000178F0000}"/>
    <cellStyle name="Note 2 2 2 4 7 7" xfId="43113" xr:uid="{00000000-0005-0000-0000-0000188F0000}"/>
    <cellStyle name="Note 2 2 2 4 8" xfId="17251" xr:uid="{00000000-0005-0000-0000-0000198F0000}"/>
    <cellStyle name="Note 2 2 2 4 8 2" xfId="17252" xr:uid="{00000000-0005-0000-0000-00001A8F0000}"/>
    <cellStyle name="Note 2 2 2 4 8 3" xfId="43114" xr:uid="{00000000-0005-0000-0000-00001B8F0000}"/>
    <cellStyle name="Note 2 2 2 4 8 4" xfId="43115" xr:uid="{00000000-0005-0000-0000-00001C8F0000}"/>
    <cellStyle name="Note 2 2 2 4 8 5" xfId="43116" xr:uid="{00000000-0005-0000-0000-00001D8F0000}"/>
    <cellStyle name="Note 2 2 2 4 8 6" xfId="43117" xr:uid="{00000000-0005-0000-0000-00001E8F0000}"/>
    <cellStyle name="Note 2 2 2 4 8 7" xfId="43118" xr:uid="{00000000-0005-0000-0000-00001F8F0000}"/>
    <cellStyle name="Note 2 2 2 4 9" xfId="17253" xr:uid="{00000000-0005-0000-0000-0000208F0000}"/>
    <cellStyle name="Note 2 2 2 4 9 2" xfId="17254" xr:uid="{00000000-0005-0000-0000-0000218F0000}"/>
    <cellStyle name="Note 2 2 2 4 9 3" xfId="43119" xr:uid="{00000000-0005-0000-0000-0000228F0000}"/>
    <cellStyle name="Note 2 2 2 4 9 4" xfId="43120" xr:uid="{00000000-0005-0000-0000-0000238F0000}"/>
    <cellStyle name="Note 2 2 2 4 9 5" xfId="43121" xr:uid="{00000000-0005-0000-0000-0000248F0000}"/>
    <cellStyle name="Note 2 2 2 4 9 6" xfId="43122" xr:uid="{00000000-0005-0000-0000-0000258F0000}"/>
    <cellStyle name="Note 2 2 2 4 9 7" xfId="43123" xr:uid="{00000000-0005-0000-0000-0000268F0000}"/>
    <cellStyle name="Note 2 2 2 5" xfId="17255" xr:uid="{00000000-0005-0000-0000-0000278F0000}"/>
    <cellStyle name="Note 2 2 2 5 10" xfId="17256" xr:uid="{00000000-0005-0000-0000-0000288F0000}"/>
    <cellStyle name="Note 2 2 2 5 10 2" xfId="17257" xr:uid="{00000000-0005-0000-0000-0000298F0000}"/>
    <cellStyle name="Note 2 2 2 5 10 3" xfId="43124" xr:uid="{00000000-0005-0000-0000-00002A8F0000}"/>
    <cellStyle name="Note 2 2 2 5 10 4" xfId="43125" xr:uid="{00000000-0005-0000-0000-00002B8F0000}"/>
    <cellStyle name="Note 2 2 2 5 10 5" xfId="43126" xr:uid="{00000000-0005-0000-0000-00002C8F0000}"/>
    <cellStyle name="Note 2 2 2 5 10 6" xfId="43127" xr:uid="{00000000-0005-0000-0000-00002D8F0000}"/>
    <cellStyle name="Note 2 2 2 5 10 7" xfId="43128" xr:uid="{00000000-0005-0000-0000-00002E8F0000}"/>
    <cellStyle name="Note 2 2 2 5 11" xfId="43129" xr:uid="{00000000-0005-0000-0000-00002F8F0000}"/>
    <cellStyle name="Note 2 2 2 5 12" xfId="43130" xr:uid="{00000000-0005-0000-0000-0000308F0000}"/>
    <cellStyle name="Note 2 2 2 5 13" xfId="43131" xr:uid="{00000000-0005-0000-0000-0000318F0000}"/>
    <cellStyle name="Note 2 2 2 5 2" xfId="17258" xr:uid="{00000000-0005-0000-0000-0000328F0000}"/>
    <cellStyle name="Note 2 2 2 5 2 2" xfId="17259" xr:uid="{00000000-0005-0000-0000-0000338F0000}"/>
    <cellStyle name="Note 2 2 2 5 2 3" xfId="43132" xr:uid="{00000000-0005-0000-0000-0000348F0000}"/>
    <cellStyle name="Note 2 2 2 5 2 4" xfId="43133" xr:uid="{00000000-0005-0000-0000-0000358F0000}"/>
    <cellStyle name="Note 2 2 2 5 2 5" xfId="43134" xr:uid="{00000000-0005-0000-0000-0000368F0000}"/>
    <cellStyle name="Note 2 2 2 5 2 6" xfId="43135" xr:uid="{00000000-0005-0000-0000-0000378F0000}"/>
    <cellStyle name="Note 2 2 2 5 2 7" xfId="43136" xr:uid="{00000000-0005-0000-0000-0000388F0000}"/>
    <cellStyle name="Note 2 2 2 5 3" xfId="17260" xr:uid="{00000000-0005-0000-0000-0000398F0000}"/>
    <cellStyle name="Note 2 2 2 5 3 2" xfId="17261" xr:uid="{00000000-0005-0000-0000-00003A8F0000}"/>
    <cellStyle name="Note 2 2 2 5 3 3" xfId="43137" xr:uid="{00000000-0005-0000-0000-00003B8F0000}"/>
    <cellStyle name="Note 2 2 2 5 3 4" xfId="43138" xr:uid="{00000000-0005-0000-0000-00003C8F0000}"/>
    <cellStyle name="Note 2 2 2 5 3 5" xfId="43139" xr:uid="{00000000-0005-0000-0000-00003D8F0000}"/>
    <cellStyle name="Note 2 2 2 5 3 6" xfId="43140" xr:uid="{00000000-0005-0000-0000-00003E8F0000}"/>
    <cellStyle name="Note 2 2 2 5 3 7" xfId="43141" xr:uid="{00000000-0005-0000-0000-00003F8F0000}"/>
    <cellStyle name="Note 2 2 2 5 4" xfId="17262" xr:uid="{00000000-0005-0000-0000-0000408F0000}"/>
    <cellStyle name="Note 2 2 2 5 4 2" xfId="17263" xr:uid="{00000000-0005-0000-0000-0000418F0000}"/>
    <cellStyle name="Note 2 2 2 5 4 3" xfId="43142" xr:uid="{00000000-0005-0000-0000-0000428F0000}"/>
    <cellStyle name="Note 2 2 2 5 4 4" xfId="43143" xr:uid="{00000000-0005-0000-0000-0000438F0000}"/>
    <cellStyle name="Note 2 2 2 5 4 5" xfId="43144" xr:uid="{00000000-0005-0000-0000-0000448F0000}"/>
    <cellStyle name="Note 2 2 2 5 4 6" xfId="43145" xr:uid="{00000000-0005-0000-0000-0000458F0000}"/>
    <cellStyle name="Note 2 2 2 5 4 7" xfId="43146" xr:uid="{00000000-0005-0000-0000-0000468F0000}"/>
    <cellStyle name="Note 2 2 2 5 5" xfId="17264" xr:uid="{00000000-0005-0000-0000-0000478F0000}"/>
    <cellStyle name="Note 2 2 2 5 5 2" xfId="17265" xr:uid="{00000000-0005-0000-0000-0000488F0000}"/>
    <cellStyle name="Note 2 2 2 5 5 3" xfId="43147" xr:uid="{00000000-0005-0000-0000-0000498F0000}"/>
    <cellStyle name="Note 2 2 2 5 5 4" xfId="43148" xr:uid="{00000000-0005-0000-0000-00004A8F0000}"/>
    <cellStyle name="Note 2 2 2 5 5 5" xfId="43149" xr:uid="{00000000-0005-0000-0000-00004B8F0000}"/>
    <cellStyle name="Note 2 2 2 5 5 6" xfId="43150" xr:uid="{00000000-0005-0000-0000-00004C8F0000}"/>
    <cellStyle name="Note 2 2 2 5 5 7" xfId="43151" xr:uid="{00000000-0005-0000-0000-00004D8F0000}"/>
    <cellStyle name="Note 2 2 2 5 6" xfId="17266" xr:uid="{00000000-0005-0000-0000-00004E8F0000}"/>
    <cellStyle name="Note 2 2 2 5 6 2" xfId="17267" xr:uid="{00000000-0005-0000-0000-00004F8F0000}"/>
    <cellStyle name="Note 2 2 2 5 6 3" xfId="43152" xr:uid="{00000000-0005-0000-0000-0000508F0000}"/>
    <cellStyle name="Note 2 2 2 5 6 4" xfId="43153" xr:uid="{00000000-0005-0000-0000-0000518F0000}"/>
    <cellStyle name="Note 2 2 2 5 6 5" xfId="43154" xr:uid="{00000000-0005-0000-0000-0000528F0000}"/>
    <cellStyle name="Note 2 2 2 5 6 6" xfId="43155" xr:uid="{00000000-0005-0000-0000-0000538F0000}"/>
    <cellStyle name="Note 2 2 2 5 6 7" xfId="43156" xr:uid="{00000000-0005-0000-0000-0000548F0000}"/>
    <cellStyle name="Note 2 2 2 5 7" xfId="17268" xr:uid="{00000000-0005-0000-0000-0000558F0000}"/>
    <cellStyle name="Note 2 2 2 5 7 2" xfId="17269" xr:uid="{00000000-0005-0000-0000-0000568F0000}"/>
    <cellStyle name="Note 2 2 2 5 7 3" xfId="43157" xr:uid="{00000000-0005-0000-0000-0000578F0000}"/>
    <cellStyle name="Note 2 2 2 5 7 4" xfId="43158" xr:uid="{00000000-0005-0000-0000-0000588F0000}"/>
    <cellStyle name="Note 2 2 2 5 7 5" xfId="43159" xr:uid="{00000000-0005-0000-0000-0000598F0000}"/>
    <cellStyle name="Note 2 2 2 5 7 6" xfId="43160" xr:uid="{00000000-0005-0000-0000-00005A8F0000}"/>
    <cellStyle name="Note 2 2 2 5 7 7" xfId="43161" xr:uid="{00000000-0005-0000-0000-00005B8F0000}"/>
    <cellStyle name="Note 2 2 2 5 8" xfId="17270" xr:uid="{00000000-0005-0000-0000-00005C8F0000}"/>
    <cellStyle name="Note 2 2 2 5 8 2" xfId="17271" xr:uid="{00000000-0005-0000-0000-00005D8F0000}"/>
    <cellStyle name="Note 2 2 2 5 8 3" xfId="43162" xr:uid="{00000000-0005-0000-0000-00005E8F0000}"/>
    <cellStyle name="Note 2 2 2 5 8 4" xfId="43163" xr:uid="{00000000-0005-0000-0000-00005F8F0000}"/>
    <cellStyle name="Note 2 2 2 5 8 5" xfId="43164" xr:uid="{00000000-0005-0000-0000-0000608F0000}"/>
    <cellStyle name="Note 2 2 2 5 8 6" xfId="43165" xr:uid="{00000000-0005-0000-0000-0000618F0000}"/>
    <cellStyle name="Note 2 2 2 5 8 7" xfId="43166" xr:uid="{00000000-0005-0000-0000-0000628F0000}"/>
    <cellStyle name="Note 2 2 2 5 9" xfId="17272" xr:uid="{00000000-0005-0000-0000-0000638F0000}"/>
    <cellStyle name="Note 2 2 2 5 9 2" xfId="17273" xr:uid="{00000000-0005-0000-0000-0000648F0000}"/>
    <cellStyle name="Note 2 2 2 5 9 3" xfId="43167" xr:uid="{00000000-0005-0000-0000-0000658F0000}"/>
    <cellStyle name="Note 2 2 2 5 9 4" xfId="43168" xr:uid="{00000000-0005-0000-0000-0000668F0000}"/>
    <cellStyle name="Note 2 2 2 5 9 5" xfId="43169" xr:uid="{00000000-0005-0000-0000-0000678F0000}"/>
    <cellStyle name="Note 2 2 2 5 9 6" xfId="43170" xr:uid="{00000000-0005-0000-0000-0000688F0000}"/>
    <cellStyle name="Note 2 2 2 5 9 7" xfId="43171" xr:uid="{00000000-0005-0000-0000-0000698F0000}"/>
    <cellStyle name="Note 2 2 2 6" xfId="17274" xr:uid="{00000000-0005-0000-0000-00006A8F0000}"/>
    <cellStyle name="Note 2 2 2 6 10" xfId="17275" xr:uid="{00000000-0005-0000-0000-00006B8F0000}"/>
    <cellStyle name="Note 2 2 2 6 11" xfId="43172" xr:uid="{00000000-0005-0000-0000-00006C8F0000}"/>
    <cellStyle name="Note 2 2 2 6 12" xfId="43173" xr:uid="{00000000-0005-0000-0000-00006D8F0000}"/>
    <cellStyle name="Note 2 2 2 6 13" xfId="43174" xr:uid="{00000000-0005-0000-0000-00006E8F0000}"/>
    <cellStyle name="Note 2 2 2 6 14" xfId="43175" xr:uid="{00000000-0005-0000-0000-00006F8F0000}"/>
    <cellStyle name="Note 2 2 2 6 15" xfId="43176" xr:uid="{00000000-0005-0000-0000-0000708F0000}"/>
    <cellStyle name="Note 2 2 2 6 2" xfId="17276" xr:uid="{00000000-0005-0000-0000-0000718F0000}"/>
    <cellStyle name="Note 2 2 2 6 2 2" xfId="17277" xr:uid="{00000000-0005-0000-0000-0000728F0000}"/>
    <cellStyle name="Note 2 2 2 6 2 3" xfId="43177" xr:uid="{00000000-0005-0000-0000-0000738F0000}"/>
    <cellStyle name="Note 2 2 2 6 2 4" xfId="43178" xr:uid="{00000000-0005-0000-0000-0000748F0000}"/>
    <cellStyle name="Note 2 2 2 6 2 5" xfId="43179" xr:uid="{00000000-0005-0000-0000-0000758F0000}"/>
    <cellStyle name="Note 2 2 2 6 2 6" xfId="43180" xr:uid="{00000000-0005-0000-0000-0000768F0000}"/>
    <cellStyle name="Note 2 2 2 6 2 7" xfId="43181" xr:uid="{00000000-0005-0000-0000-0000778F0000}"/>
    <cellStyle name="Note 2 2 2 6 3" xfId="17278" xr:uid="{00000000-0005-0000-0000-0000788F0000}"/>
    <cellStyle name="Note 2 2 2 6 3 2" xfId="17279" xr:uid="{00000000-0005-0000-0000-0000798F0000}"/>
    <cellStyle name="Note 2 2 2 6 3 3" xfId="43182" xr:uid="{00000000-0005-0000-0000-00007A8F0000}"/>
    <cellStyle name="Note 2 2 2 6 3 4" xfId="43183" xr:uid="{00000000-0005-0000-0000-00007B8F0000}"/>
    <cellStyle name="Note 2 2 2 6 3 5" xfId="43184" xr:uid="{00000000-0005-0000-0000-00007C8F0000}"/>
    <cellStyle name="Note 2 2 2 6 3 6" xfId="43185" xr:uid="{00000000-0005-0000-0000-00007D8F0000}"/>
    <cellStyle name="Note 2 2 2 6 3 7" xfId="43186" xr:uid="{00000000-0005-0000-0000-00007E8F0000}"/>
    <cellStyle name="Note 2 2 2 6 4" xfId="17280" xr:uid="{00000000-0005-0000-0000-00007F8F0000}"/>
    <cellStyle name="Note 2 2 2 6 4 2" xfId="17281" xr:uid="{00000000-0005-0000-0000-0000808F0000}"/>
    <cellStyle name="Note 2 2 2 6 4 3" xfId="43187" xr:uid="{00000000-0005-0000-0000-0000818F0000}"/>
    <cellStyle name="Note 2 2 2 6 4 4" xfId="43188" xr:uid="{00000000-0005-0000-0000-0000828F0000}"/>
    <cellStyle name="Note 2 2 2 6 4 5" xfId="43189" xr:uid="{00000000-0005-0000-0000-0000838F0000}"/>
    <cellStyle name="Note 2 2 2 6 4 6" xfId="43190" xr:uid="{00000000-0005-0000-0000-0000848F0000}"/>
    <cellStyle name="Note 2 2 2 6 4 7" xfId="43191" xr:uid="{00000000-0005-0000-0000-0000858F0000}"/>
    <cellStyle name="Note 2 2 2 6 5" xfId="17282" xr:uid="{00000000-0005-0000-0000-0000868F0000}"/>
    <cellStyle name="Note 2 2 2 6 5 2" xfId="17283" xr:uid="{00000000-0005-0000-0000-0000878F0000}"/>
    <cellStyle name="Note 2 2 2 6 5 3" xfId="43192" xr:uid="{00000000-0005-0000-0000-0000888F0000}"/>
    <cellStyle name="Note 2 2 2 6 5 4" xfId="43193" xr:uid="{00000000-0005-0000-0000-0000898F0000}"/>
    <cellStyle name="Note 2 2 2 6 5 5" xfId="43194" xr:uid="{00000000-0005-0000-0000-00008A8F0000}"/>
    <cellStyle name="Note 2 2 2 6 5 6" xfId="43195" xr:uid="{00000000-0005-0000-0000-00008B8F0000}"/>
    <cellStyle name="Note 2 2 2 6 5 7" xfId="43196" xr:uid="{00000000-0005-0000-0000-00008C8F0000}"/>
    <cellStyle name="Note 2 2 2 6 6" xfId="17284" xr:uid="{00000000-0005-0000-0000-00008D8F0000}"/>
    <cellStyle name="Note 2 2 2 6 6 2" xfId="17285" xr:uid="{00000000-0005-0000-0000-00008E8F0000}"/>
    <cellStyle name="Note 2 2 2 6 6 3" xfId="43197" xr:uid="{00000000-0005-0000-0000-00008F8F0000}"/>
    <cellStyle name="Note 2 2 2 6 6 4" xfId="43198" xr:uid="{00000000-0005-0000-0000-0000908F0000}"/>
    <cellStyle name="Note 2 2 2 6 6 5" xfId="43199" xr:uid="{00000000-0005-0000-0000-0000918F0000}"/>
    <cellStyle name="Note 2 2 2 6 6 6" xfId="43200" xr:uid="{00000000-0005-0000-0000-0000928F0000}"/>
    <cellStyle name="Note 2 2 2 6 6 7" xfId="43201" xr:uid="{00000000-0005-0000-0000-0000938F0000}"/>
    <cellStyle name="Note 2 2 2 6 7" xfId="17286" xr:uid="{00000000-0005-0000-0000-0000948F0000}"/>
    <cellStyle name="Note 2 2 2 6 7 2" xfId="17287" xr:uid="{00000000-0005-0000-0000-0000958F0000}"/>
    <cellStyle name="Note 2 2 2 6 7 3" xfId="43202" xr:uid="{00000000-0005-0000-0000-0000968F0000}"/>
    <cellStyle name="Note 2 2 2 6 7 4" xfId="43203" xr:uid="{00000000-0005-0000-0000-0000978F0000}"/>
    <cellStyle name="Note 2 2 2 6 7 5" xfId="43204" xr:uid="{00000000-0005-0000-0000-0000988F0000}"/>
    <cellStyle name="Note 2 2 2 6 7 6" xfId="43205" xr:uid="{00000000-0005-0000-0000-0000998F0000}"/>
    <cellStyle name="Note 2 2 2 6 7 7" xfId="43206" xr:uid="{00000000-0005-0000-0000-00009A8F0000}"/>
    <cellStyle name="Note 2 2 2 6 8" xfId="17288" xr:uid="{00000000-0005-0000-0000-00009B8F0000}"/>
    <cellStyle name="Note 2 2 2 6 8 2" xfId="17289" xr:uid="{00000000-0005-0000-0000-00009C8F0000}"/>
    <cellStyle name="Note 2 2 2 6 8 3" xfId="43207" xr:uid="{00000000-0005-0000-0000-00009D8F0000}"/>
    <cellStyle name="Note 2 2 2 6 8 4" xfId="43208" xr:uid="{00000000-0005-0000-0000-00009E8F0000}"/>
    <cellStyle name="Note 2 2 2 6 8 5" xfId="43209" xr:uid="{00000000-0005-0000-0000-00009F8F0000}"/>
    <cellStyle name="Note 2 2 2 6 8 6" xfId="43210" xr:uid="{00000000-0005-0000-0000-0000A08F0000}"/>
    <cellStyle name="Note 2 2 2 6 8 7" xfId="43211" xr:uid="{00000000-0005-0000-0000-0000A18F0000}"/>
    <cellStyle name="Note 2 2 2 6 9" xfId="17290" xr:uid="{00000000-0005-0000-0000-0000A28F0000}"/>
    <cellStyle name="Note 2 2 2 6 9 2" xfId="17291" xr:uid="{00000000-0005-0000-0000-0000A38F0000}"/>
    <cellStyle name="Note 2 2 2 6 9 3" xfId="43212" xr:uid="{00000000-0005-0000-0000-0000A48F0000}"/>
    <cellStyle name="Note 2 2 2 6 9 4" xfId="43213" xr:uid="{00000000-0005-0000-0000-0000A58F0000}"/>
    <cellStyle name="Note 2 2 2 6 9 5" xfId="43214" xr:uid="{00000000-0005-0000-0000-0000A68F0000}"/>
    <cellStyle name="Note 2 2 2 6 9 6" xfId="43215" xr:uid="{00000000-0005-0000-0000-0000A78F0000}"/>
    <cellStyle name="Note 2 2 2 6 9 7" xfId="43216" xr:uid="{00000000-0005-0000-0000-0000A88F0000}"/>
    <cellStyle name="Note 2 2 2 7" xfId="43217" xr:uid="{00000000-0005-0000-0000-0000A98F0000}"/>
    <cellStyle name="Note 2 2 3" xfId="17292" xr:uid="{00000000-0005-0000-0000-0000AA8F0000}"/>
    <cellStyle name="Note 2 2 3 2" xfId="17293" xr:uid="{00000000-0005-0000-0000-0000AB8F0000}"/>
    <cellStyle name="Note 2 2 3 2 2" xfId="17294" xr:uid="{00000000-0005-0000-0000-0000AC8F0000}"/>
    <cellStyle name="Note 2 2 3 2 2 10" xfId="43218" xr:uid="{00000000-0005-0000-0000-0000AD8F0000}"/>
    <cellStyle name="Note 2 2 3 2 2 11" xfId="43219" xr:uid="{00000000-0005-0000-0000-0000AE8F0000}"/>
    <cellStyle name="Note 2 2 3 2 2 2" xfId="17295" xr:uid="{00000000-0005-0000-0000-0000AF8F0000}"/>
    <cellStyle name="Note 2 2 3 2 2 2 2" xfId="17296" xr:uid="{00000000-0005-0000-0000-0000B08F0000}"/>
    <cellStyle name="Note 2 2 3 2 2 2 3" xfId="43220" xr:uid="{00000000-0005-0000-0000-0000B18F0000}"/>
    <cellStyle name="Note 2 2 3 2 2 2 4" xfId="43221" xr:uid="{00000000-0005-0000-0000-0000B28F0000}"/>
    <cellStyle name="Note 2 2 3 2 2 2 5" xfId="43222" xr:uid="{00000000-0005-0000-0000-0000B38F0000}"/>
    <cellStyle name="Note 2 2 3 2 2 2 6" xfId="43223" xr:uid="{00000000-0005-0000-0000-0000B48F0000}"/>
    <cellStyle name="Note 2 2 3 2 2 2 7" xfId="43224" xr:uid="{00000000-0005-0000-0000-0000B58F0000}"/>
    <cellStyle name="Note 2 2 3 2 2 3" xfId="17297" xr:uid="{00000000-0005-0000-0000-0000B68F0000}"/>
    <cellStyle name="Note 2 2 3 2 2 3 2" xfId="17298" xr:uid="{00000000-0005-0000-0000-0000B78F0000}"/>
    <cellStyle name="Note 2 2 3 2 2 3 3" xfId="43225" xr:uid="{00000000-0005-0000-0000-0000B88F0000}"/>
    <cellStyle name="Note 2 2 3 2 2 3 4" xfId="43226" xr:uid="{00000000-0005-0000-0000-0000B98F0000}"/>
    <cellStyle name="Note 2 2 3 2 2 3 5" xfId="43227" xr:uid="{00000000-0005-0000-0000-0000BA8F0000}"/>
    <cellStyle name="Note 2 2 3 2 2 3 6" xfId="43228" xr:uid="{00000000-0005-0000-0000-0000BB8F0000}"/>
    <cellStyle name="Note 2 2 3 2 2 3 7" xfId="43229" xr:uid="{00000000-0005-0000-0000-0000BC8F0000}"/>
    <cellStyle name="Note 2 2 3 2 2 4" xfId="17299" xr:uid="{00000000-0005-0000-0000-0000BD8F0000}"/>
    <cellStyle name="Note 2 2 3 2 2 4 2" xfId="17300" xr:uid="{00000000-0005-0000-0000-0000BE8F0000}"/>
    <cellStyle name="Note 2 2 3 2 2 4 3" xfId="43230" xr:uid="{00000000-0005-0000-0000-0000BF8F0000}"/>
    <cellStyle name="Note 2 2 3 2 2 4 4" xfId="43231" xr:uid="{00000000-0005-0000-0000-0000C08F0000}"/>
    <cellStyle name="Note 2 2 3 2 2 4 5" xfId="43232" xr:uid="{00000000-0005-0000-0000-0000C18F0000}"/>
    <cellStyle name="Note 2 2 3 2 2 4 6" xfId="43233" xr:uid="{00000000-0005-0000-0000-0000C28F0000}"/>
    <cellStyle name="Note 2 2 3 2 2 4 7" xfId="43234" xr:uid="{00000000-0005-0000-0000-0000C38F0000}"/>
    <cellStyle name="Note 2 2 3 2 2 5" xfId="17301" xr:uid="{00000000-0005-0000-0000-0000C48F0000}"/>
    <cellStyle name="Note 2 2 3 2 2 5 2" xfId="17302" xr:uid="{00000000-0005-0000-0000-0000C58F0000}"/>
    <cellStyle name="Note 2 2 3 2 2 5 3" xfId="43235" xr:uid="{00000000-0005-0000-0000-0000C68F0000}"/>
    <cellStyle name="Note 2 2 3 2 2 5 4" xfId="43236" xr:uid="{00000000-0005-0000-0000-0000C78F0000}"/>
    <cellStyle name="Note 2 2 3 2 2 5 5" xfId="43237" xr:uid="{00000000-0005-0000-0000-0000C88F0000}"/>
    <cellStyle name="Note 2 2 3 2 2 5 6" xfId="43238" xr:uid="{00000000-0005-0000-0000-0000C98F0000}"/>
    <cellStyle name="Note 2 2 3 2 2 5 7" xfId="43239" xr:uid="{00000000-0005-0000-0000-0000CA8F0000}"/>
    <cellStyle name="Note 2 2 3 2 2 6" xfId="17303" xr:uid="{00000000-0005-0000-0000-0000CB8F0000}"/>
    <cellStyle name="Note 2 2 3 2 2 6 2" xfId="17304" xr:uid="{00000000-0005-0000-0000-0000CC8F0000}"/>
    <cellStyle name="Note 2 2 3 2 2 6 3" xfId="43240" xr:uid="{00000000-0005-0000-0000-0000CD8F0000}"/>
    <cellStyle name="Note 2 2 3 2 2 6 4" xfId="43241" xr:uid="{00000000-0005-0000-0000-0000CE8F0000}"/>
    <cellStyle name="Note 2 2 3 2 2 6 5" xfId="43242" xr:uid="{00000000-0005-0000-0000-0000CF8F0000}"/>
    <cellStyle name="Note 2 2 3 2 2 6 6" xfId="43243" xr:uid="{00000000-0005-0000-0000-0000D08F0000}"/>
    <cellStyle name="Note 2 2 3 2 2 6 7" xfId="43244" xr:uid="{00000000-0005-0000-0000-0000D18F0000}"/>
    <cellStyle name="Note 2 2 3 2 2 7" xfId="17305" xr:uid="{00000000-0005-0000-0000-0000D28F0000}"/>
    <cellStyle name="Note 2 2 3 2 2 7 2" xfId="17306" xr:uid="{00000000-0005-0000-0000-0000D38F0000}"/>
    <cellStyle name="Note 2 2 3 2 2 7 3" xfId="43245" xr:uid="{00000000-0005-0000-0000-0000D48F0000}"/>
    <cellStyle name="Note 2 2 3 2 2 7 4" xfId="43246" xr:uid="{00000000-0005-0000-0000-0000D58F0000}"/>
    <cellStyle name="Note 2 2 3 2 2 7 5" xfId="43247" xr:uid="{00000000-0005-0000-0000-0000D68F0000}"/>
    <cellStyle name="Note 2 2 3 2 2 7 6" xfId="43248" xr:uid="{00000000-0005-0000-0000-0000D78F0000}"/>
    <cellStyle name="Note 2 2 3 2 2 7 7" xfId="43249" xr:uid="{00000000-0005-0000-0000-0000D88F0000}"/>
    <cellStyle name="Note 2 2 3 2 2 8" xfId="17307" xr:uid="{00000000-0005-0000-0000-0000D98F0000}"/>
    <cellStyle name="Note 2 2 3 2 2 8 2" xfId="17308" xr:uid="{00000000-0005-0000-0000-0000DA8F0000}"/>
    <cellStyle name="Note 2 2 3 2 2 8 3" xfId="43250" xr:uid="{00000000-0005-0000-0000-0000DB8F0000}"/>
    <cellStyle name="Note 2 2 3 2 2 8 4" xfId="43251" xr:uid="{00000000-0005-0000-0000-0000DC8F0000}"/>
    <cellStyle name="Note 2 2 3 2 2 8 5" xfId="43252" xr:uid="{00000000-0005-0000-0000-0000DD8F0000}"/>
    <cellStyle name="Note 2 2 3 2 2 8 6" xfId="43253" xr:uid="{00000000-0005-0000-0000-0000DE8F0000}"/>
    <cellStyle name="Note 2 2 3 2 2 8 7" xfId="43254" xr:uid="{00000000-0005-0000-0000-0000DF8F0000}"/>
    <cellStyle name="Note 2 2 3 2 2 9" xfId="17309" xr:uid="{00000000-0005-0000-0000-0000E08F0000}"/>
    <cellStyle name="Note 2 2 3 2 2 9 2" xfId="17310" xr:uid="{00000000-0005-0000-0000-0000E18F0000}"/>
    <cellStyle name="Note 2 2 3 2 2 9 3" xfId="43255" xr:uid="{00000000-0005-0000-0000-0000E28F0000}"/>
    <cellStyle name="Note 2 2 3 2 2 9 4" xfId="43256" xr:uid="{00000000-0005-0000-0000-0000E38F0000}"/>
    <cellStyle name="Note 2 2 3 2 2 9 5" xfId="43257" xr:uid="{00000000-0005-0000-0000-0000E48F0000}"/>
    <cellStyle name="Note 2 2 3 2 2 9 6" xfId="43258" xr:uid="{00000000-0005-0000-0000-0000E58F0000}"/>
    <cellStyle name="Note 2 2 3 2 2 9 7" xfId="43259" xr:uid="{00000000-0005-0000-0000-0000E68F0000}"/>
    <cellStyle name="Note 2 2 3 2 3" xfId="17311" xr:uid="{00000000-0005-0000-0000-0000E78F0000}"/>
    <cellStyle name="Note 2 2 3 2 3 10" xfId="17312" xr:uid="{00000000-0005-0000-0000-0000E88F0000}"/>
    <cellStyle name="Note 2 2 3 2 3 11" xfId="43260" xr:uid="{00000000-0005-0000-0000-0000E98F0000}"/>
    <cellStyle name="Note 2 2 3 2 3 12" xfId="43261" xr:uid="{00000000-0005-0000-0000-0000EA8F0000}"/>
    <cellStyle name="Note 2 2 3 2 3 13" xfId="43262" xr:uid="{00000000-0005-0000-0000-0000EB8F0000}"/>
    <cellStyle name="Note 2 2 3 2 3 14" xfId="43263" xr:uid="{00000000-0005-0000-0000-0000EC8F0000}"/>
    <cellStyle name="Note 2 2 3 2 3 15" xfId="43264" xr:uid="{00000000-0005-0000-0000-0000ED8F0000}"/>
    <cellStyle name="Note 2 2 3 2 3 2" xfId="17313" xr:uid="{00000000-0005-0000-0000-0000EE8F0000}"/>
    <cellStyle name="Note 2 2 3 2 3 2 2" xfId="17314" xr:uid="{00000000-0005-0000-0000-0000EF8F0000}"/>
    <cellStyle name="Note 2 2 3 2 3 2 3" xfId="43265" xr:uid="{00000000-0005-0000-0000-0000F08F0000}"/>
    <cellStyle name="Note 2 2 3 2 3 2 4" xfId="43266" xr:uid="{00000000-0005-0000-0000-0000F18F0000}"/>
    <cellStyle name="Note 2 2 3 2 3 2 5" xfId="43267" xr:uid="{00000000-0005-0000-0000-0000F28F0000}"/>
    <cellStyle name="Note 2 2 3 2 3 2 6" xfId="43268" xr:uid="{00000000-0005-0000-0000-0000F38F0000}"/>
    <cellStyle name="Note 2 2 3 2 3 2 7" xfId="43269" xr:uid="{00000000-0005-0000-0000-0000F48F0000}"/>
    <cellStyle name="Note 2 2 3 2 3 3" xfId="17315" xr:uid="{00000000-0005-0000-0000-0000F58F0000}"/>
    <cellStyle name="Note 2 2 3 2 3 3 2" xfId="17316" xr:uid="{00000000-0005-0000-0000-0000F68F0000}"/>
    <cellStyle name="Note 2 2 3 2 3 3 3" xfId="43270" xr:uid="{00000000-0005-0000-0000-0000F78F0000}"/>
    <cellStyle name="Note 2 2 3 2 3 3 4" xfId="43271" xr:uid="{00000000-0005-0000-0000-0000F88F0000}"/>
    <cellStyle name="Note 2 2 3 2 3 3 5" xfId="43272" xr:uid="{00000000-0005-0000-0000-0000F98F0000}"/>
    <cellStyle name="Note 2 2 3 2 3 3 6" xfId="43273" xr:uid="{00000000-0005-0000-0000-0000FA8F0000}"/>
    <cellStyle name="Note 2 2 3 2 3 3 7" xfId="43274" xr:uid="{00000000-0005-0000-0000-0000FB8F0000}"/>
    <cellStyle name="Note 2 2 3 2 3 4" xfId="17317" xr:uid="{00000000-0005-0000-0000-0000FC8F0000}"/>
    <cellStyle name="Note 2 2 3 2 3 4 2" xfId="17318" xr:uid="{00000000-0005-0000-0000-0000FD8F0000}"/>
    <cellStyle name="Note 2 2 3 2 3 4 3" xfId="43275" xr:uid="{00000000-0005-0000-0000-0000FE8F0000}"/>
    <cellStyle name="Note 2 2 3 2 3 4 4" xfId="43276" xr:uid="{00000000-0005-0000-0000-0000FF8F0000}"/>
    <cellStyle name="Note 2 2 3 2 3 4 5" xfId="43277" xr:uid="{00000000-0005-0000-0000-000000900000}"/>
    <cellStyle name="Note 2 2 3 2 3 4 6" xfId="43278" xr:uid="{00000000-0005-0000-0000-000001900000}"/>
    <cellStyle name="Note 2 2 3 2 3 4 7" xfId="43279" xr:uid="{00000000-0005-0000-0000-000002900000}"/>
    <cellStyle name="Note 2 2 3 2 3 5" xfId="17319" xr:uid="{00000000-0005-0000-0000-000003900000}"/>
    <cellStyle name="Note 2 2 3 2 3 5 2" xfId="17320" xr:uid="{00000000-0005-0000-0000-000004900000}"/>
    <cellStyle name="Note 2 2 3 2 3 5 3" xfId="43280" xr:uid="{00000000-0005-0000-0000-000005900000}"/>
    <cellStyle name="Note 2 2 3 2 3 5 4" xfId="43281" xr:uid="{00000000-0005-0000-0000-000006900000}"/>
    <cellStyle name="Note 2 2 3 2 3 5 5" xfId="43282" xr:uid="{00000000-0005-0000-0000-000007900000}"/>
    <cellStyle name="Note 2 2 3 2 3 5 6" xfId="43283" xr:uid="{00000000-0005-0000-0000-000008900000}"/>
    <cellStyle name="Note 2 2 3 2 3 5 7" xfId="43284" xr:uid="{00000000-0005-0000-0000-000009900000}"/>
    <cellStyle name="Note 2 2 3 2 3 6" xfId="17321" xr:uid="{00000000-0005-0000-0000-00000A900000}"/>
    <cellStyle name="Note 2 2 3 2 3 6 2" xfId="17322" xr:uid="{00000000-0005-0000-0000-00000B900000}"/>
    <cellStyle name="Note 2 2 3 2 3 6 3" xfId="43285" xr:uid="{00000000-0005-0000-0000-00000C900000}"/>
    <cellStyle name="Note 2 2 3 2 3 6 4" xfId="43286" xr:uid="{00000000-0005-0000-0000-00000D900000}"/>
    <cellStyle name="Note 2 2 3 2 3 6 5" xfId="43287" xr:uid="{00000000-0005-0000-0000-00000E900000}"/>
    <cellStyle name="Note 2 2 3 2 3 6 6" xfId="43288" xr:uid="{00000000-0005-0000-0000-00000F900000}"/>
    <cellStyle name="Note 2 2 3 2 3 6 7" xfId="43289" xr:uid="{00000000-0005-0000-0000-000010900000}"/>
    <cellStyle name="Note 2 2 3 2 3 7" xfId="17323" xr:uid="{00000000-0005-0000-0000-000011900000}"/>
    <cellStyle name="Note 2 2 3 2 3 7 2" xfId="17324" xr:uid="{00000000-0005-0000-0000-000012900000}"/>
    <cellStyle name="Note 2 2 3 2 3 7 3" xfId="43290" xr:uid="{00000000-0005-0000-0000-000013900000}"/>
    <cellStyle name="Note 2 2 3 2 3 7 4" xfId="43291" xr:uid="{00000000-0005-0000-0000-000014900000}"/>
    <cellStyle name="Note 2 2 3 2 3 7 5" xfId="43292" xr:uid="{00000000-0005-0000-0000-000015900000}"/>
    <cellStyle name="Note 2 2 3 2 3 7 6" xfId="43293" xr:uid="{00000000-0005-0000-0000-000016900000}"/>
    <cellStyle name="Note 2 2 3 2 3 7 7" xfId="43294" xr:uid="{00000000-0005-0000-0000-000017900000}"/>
    <cellStyle name="Note 2 2 3 2 3 8" xfId="17325" xr:uid="{00000000-0005-0000-0000-000018900000}"/>
    <cellStyle name="Note 2 2 3 2 3 8 2" xfId="17326" xr:uid="{00000000-0005-0000-0000-000019900000}"/>
    <cellStyle name="Note 2 2 3 2 3 8 3" xfId="43295" xr:uid="{00000000-0005-0000-0000-00001A900000}"/>
    <cellStyle name="Note 2 2 3 2 3 8 4" xfId="43296" xr:uid="{00000000-0005-0000-0000-00001B900000}"/>
    <cellStyle name="Note 2 2 3 2 3 8 5" xfId="43297" xr:uid="{00000000-0005-0000-0000-00001C900000}"/>
    <cellStyle name="Note 2 2 3 2 3 8 6" xfId="43298" xr:uid="{00000000-0005-0000-0000-00001D900000}"/>
    <cellStyle name="Note 2 2 3 2 3 8 7" xfId="43299" xr:uid="{00000000-0005-0000-0000-00001E900000}"/>
    <cellStyle name="Note 2 2 3 2 3 9" xfId="17327" xr:uid="{00000000-0005-0000-0000-00001F900000}"/>
    <cellStyle name="Note 2 2 3 2 3 9 2" xfId="17328" xr:uid="{00000000-0005-0000-0000-000020900000}"/>
    <cellStyle name="Note 2 2 3 2 3 9 3" xfId="43300" xr:uid="{00000000-0005-0000-0000-000021900000}"/>
    <cellStyle name="Note 2 2 3 2 3 9 4" xfId="43301" xr:uid="{00000000-0005-0000-0000-000022900000}"/>
    <cellStyle name="Note 2 2 3 2 3 9 5" xfId="43302" xr:uid="{00000000-0005-0000-0000-000023900000}"/>
    <cellStyle name="Note 2 2 3 2 3 9 6" xfId="43303" xr:uid="{00000000-0005-0000-0000-000024900000}"/>
    <cellStyle name="Note 2 2 3 2 3 9 7" xfId="43304" xr:uid="{00000000-0005-0000-0000-000025900000}"/>
    <cellStyle name="Note 2 2 3 2 4" xfId="17329" xr:uid="{00000000-0005-0000-0000-000026900000}"/>
    <cellStyle name="Note 2 2 3 2 4 2" xfId="17330" xr:uid="{00000000-0005-0000-0000-000027900000}"/>
    <cellStyle name="Note 2 2 3 2 5" xfId="43305" xr:uid="{00000000-0005-0000-0000-000028900000}"/>
    <cellStyle name="Note 2 2 3 3" xfId="17331" xr:uid="{00000000-0005-0000-0000-000029900000}"/>
    <cellStyle name="Note 2 2 3 3 10" xfId="43306" xr:uid="{00000000-0005-0000-0000-00002A900000}"/>
    <cellStyle name="Note 2 2 3 3 11" xfId="43307" xr:uid="{00000000-0005-0000-0000-00002B900000}"/>
    <cellStyle name="Note 2 2 3 3 2" xfId="17332" xr:uid="{00000000-0005-0000-0000-00002C900000}"/>
    <cellStyle name="Note 2 2 3 3 2 2" xfId="17333" xr:uid="{00000000-0005-0000-0000-00002D900000}"/>
    <cellStyle name="Note 2 2 3 3 2 3" xfId="43308" xr:uid="{00000000-0005-0000-0000-00002E900000}"/>
    <cellStyle name="Note 2 2 3 3 2 4" xfId="43309" xr:uid="{00000000-0005-0000-0000-00002F900000}"/>
    <cellStyle name="Note 2 2 3 3 2 5" xfId="43310" xr:uid="{00000000-0005-0000-0000-000030900000}"/>
    <cellStyle name="Note 2 2 3 3 2 6" xfId="43311" xr:uid="{00000000-0005-0000-0000-000031900000}"/>
    <cellStyle name="Note 2 2 3 3 2 7" xfId="43312" xr:uid="{00000000-0005-0000-0000-000032900000}"/>
    <cellStyle name="Note 2 2 3 3 3" xfId="17334" xr:uid="{00000000-0005-0000-0000-000033900000}"/>
    <cellStyle name="Note 2 2 3 3 3 2" xfId="17335" xr:uid="{00000000-0005-0000-0000-000034900000}"/>
    <cellStyle name="Note 2 2 3 3 3 3" xfId="43313" xr:uid="{00000000-0005-0000-0000-000035900000}"/>
    <cellStyle name="Note 2 2 3 3 3 4" xfId="43314" xr:uid="{00000000-0005-0000-0000-000036900000}"/>
    <cellStyle name="Note 2 2 3 3 3 5" xfId="43315" xr:uid="{00000000-0005-0000-0000-000037900000}"/>
    <cellStyle name="Note 2 2 3 3 3 6" xfId="43316" xr:uid="{00000000-0005-0000-0000-000038900000}"/>
    <cellStyle name="Note 2 2 3 3 3 7" xfId="43317" xr:uid="{00000000-0005-0000-0000-000039900000}"/>
    <cellStyle name="Note 2 2 3 3 4" xfId="17336" xr:uid="{00000000-0005-0000-0000-00003A900000}"/>
    <cellStyle name="Note 2 2 3 3 4 2" xfId="17337" xr:uid="{00000000-0005-0000-0000-00003B900000}"/>
    <cellStyle name="Note 2 2 3 3 4 3" xfId="43318" xr:uid="{00000000-0005-0000-0000-00003C900000}"/>
    <cellStyle name="Note 2 2 3 3 4 4" xfId="43319" xr:uid="{00000000-0005-0000-0000-00003D900000}"/>
    <cellStyle name="Note 2 2 3 3 4 5" xfId="43320" xr:uid="{00000000-0005-0000-0000-00003E900000}"/>
    <cellStyle name="Note 2 2 3 3 4 6" xfId="43321" xr:uid="{00000000-0005-0000-0000-00003F900000}"/>
    <cellStyle name="Note 2 2 3 3 4 7" xfId="43322" xr:uid="{00000000-0005-0000-0000-000040900000}"/>
    <cellStyle name="Note 2 2 3 3 5" xfId="17338" xr:uid="{00000000-0005-0000-0000-000041900000}"/>
    <cellStyle name="Note 2 2 3 3 5 2" xfId="17339" xr:uid="{00000000-0005-0000-0000-000042900000}"/>
    <cellStyle name="Note 2 2 3 3 5 3" xfId="43323" xr:uid="{00000000-0005-0000-0000-000043900000}"/>
    <cellStyle name="Note 2 2 3 3 5 4" xfId="43324" xr:uid="{00000000-0005-0000-0000-000044900000}"/>
    <cellStyle name="Note 2 2 3 3 5 5" xfId="43325" xr:uid="{00000000-0005-0000-0000-000045900000}"/>
    <cellStyle name="Note 2 2 3 3 5 6" xfId="43326" xr:uid="{00000000-0005-0000-0000-000046900000}"/>
    <cellStyle name="Note 2 2 3 3 5 7" xfId="43327" xr:uid="{00000000-0005-0000-0000-000047900000}"/>
    <cellStyle name="Note 2 2 3 3 6" xfId="17340" xr:uid="{00000000-0005-0000-0000-000048900000}"/>
    <cellStyle name="Note 2 2 3 3 6 2" xfId="17341" xr:uid="{00000000-0005-0000-0000-000049900000}"/>
    <cellStyle name="Note 2 2 3 3 6 3" xfId="43328" xr:uid="{00000000-0005-0000-0000-00004A900000}"/>
    <cellStyle name="Note 2 2 3 3 6 4" xfId="43329" xr:uid="{00000000-0005-0000-0000-00004B900000}"/>
    <cellStyle name="Note 2 2 3 3 6 5" xfId="43330" xr:uid="{00000000-0005-0000-0000-00004C900000}"/>
    <cellStyle name="Note 2 2 3 3 6 6" xfId="43331" xr:uid="{00000000-0005-0000-0000-00004D900000}"/>
    <cellStyle name="Note 2 2 3 3 6 7" xfId="43332" xr:uid="{00000000-0005-0000-0000-00004E900000}"/>
    <cellStyle name="Note 2 2 3 3 7" xfId="17342" xr:uid="{00000000-0005-0000-0000-00004F900000}"/>
    <cellStyle name="Note 2 2 3 3 7 2" xfId="17343" xr:uid="{00000000-0005-0000-0000-000050900000}"/>
    <cellStyle name="Note 2 2 3 3 7 3" xfId="43333" xr:uid="{00000000-0005-0000-0000-000051900000}"/>
    <cellStyle name="Note 2 2 3 3 7 4" xfId="43334" xr:uid="{00000000-0005-0000-0000-000052900000}"/>
    <cellStyle name="Note 2 2 3 3 7 5" xfId="43335" xr:uid="{00000000-0005-0000-0000-000053900000}"/>
    <cellStyle name="Note 2 2 3 3 7 6" xfId="43336" xr:uid="{00000000-0005-0000-0000-000054900000}"/>
    <cellStyle name="Note 2 2 3 3 7 7" xfId="43337" xr:uid="{00000000-0005-0000-0000-000055900000}"/>
    <cellStyle name="Note 2 2 3 3 8" xfId="17344" xr:uid="{00000000-0005-0000-0000-000056900000}"/>
    <cellStyle name="Note 2 2 3 3 8 2" xfId="17345" xr:uid="{00000000-0005-0000-0000-000057900000}"/>
    <cellStyle name="Note 2 2 3 3 8 3" xfId="43338" xr:uid="{00000000-0005-0000-0000-000058900000}"/>
    <cellStyle name="Note 2 2 3 3 8 4" xfId="43339" xr:uid="{00000000-0005-0000-0000-000059900000}"/>
    <cellStyle name="Note 2 2 3 3 8 5" xfId="43340" xr:uid="{00000000-0005-0000-0000-00005A900000}"/>
    <cellStyle name="Note 2 2 3 3 8 6" xfId="43341" xr:uid="{00000000-0005-0000-0000-00005B900000}"/>
    <cellStyle name="Note 2 2 3 3 8 7" xfId="43342" xr:uid="{00000000-0005-0000-0000-00005C900000}"/>
    <cellStyle name="Note 2 2 3 3 9" xfId="17346" xr:uid="{00000000-0005-0000-0000-00005D900000}"/>
    <cellStyle name="Note 2 2 3 3 9 2" xfId="17347" xr:uid="{00000000-0005-0000-0000-00005E900000}"/>
    <cellStyle name="Note 2 2 3 3 9 3" xfId="43343" xr:uid="{00000000-0005-0000-0000-00005F900000}"/>
    <cellStyle name="Note 2 2 3 3 9 4" xfId="43344" xr:uid="{00000000-0005-0000-0000-000060900000}"/>
    <cellStyle name="Note 2 2 3 3 9 5" xfId="43345" xr:uid="{00000000-0005-0000-0000-000061900000}"/>
    <cellStyle name="Note 2 2 3 3 9 6" xfId="43346" xr:uid="{00000000-0005-0000-0000-000062900000}"/>
    <cellStyle name="Note 2 2 3 3 9 7" xfId="43347" xr:uid="{00000000-0005-0000-0000-000063900000}"/>
    <cellStyle name="Note 2 2 3 4" xfId="17348" xr:uid="{00000000-0005-0000-0000-000064900000}"/>
    <cellStyle name="Note 2 2 3 4 10" xfId="17349" xr:uid="{00000000-0005-0000-0000-000065900000}"/>
    <cellStyle name="Note 2 2 3 4 10 2" xfId="17350" xr:uid="{00000000-0005-0000-0000-000066900000}"/>
    <cellStyle name="Note 2 2 3 4 10 3" xfId="43348" xr:uid="{00000000-0005-0000-0000-000067900000}"/>
    <cellStyle name="Note 2 2 3 4 10 4" xfId="43349" xr:uid="{00000000-0005-0000-0000-000068900000}"/>
    <cellStyle name="Note 2 2 3 4 10 5" xfId="43350" xr:uid="{00000000-0005-0000-0000-000069900000}"/>
    <cellStyle name="Note 2 2 3 4 10 6" xfId="43351" xr:uid="{00000000-0005-0000-0000-00006A900000}"/>
    <cellStyle name="Note 2 2 3 4 10 7" xfId="43352" xr:uid="{00000000-0005-0000-0000-00006B900000}"/>
    <cellStyle name="Note 2 2 3 4 11" xfId="17351" xr:uid="{00000000-0005-0000-0000-00006C900000}"/>
    <cellStyle name="Note 2 2 3 4 12" xfId="43353" xr:uid="{00000000-0005-0000-0000-00006D900000}"/>
    <cellStyle name="Note 2 2 3 4 13" xfId="43354" xr:uid="{00000000-0005-0000-0000-00006E900000}"/>
    <cellStyle name="Note 2 2 3 4 2" xfId="17352" xr:uid="{00000000-0005-0000-0000-00006F900000}"/>
    <cellStyle name="Note 2 2 3 4 2 2" xfId="17353" xr:uid="{00000000-0005-0000-0000-000070900000}"/>
    <cellStyle name="Note 2 2 3 4 2 3" xfId="43355" xr:uid="{00000000-0005-0000-0000-000071900000}"/>
    <cellStyle name="Note 2 2 3 4 2 4" xfId="43356" xr:uid="{00000000-0005-0000-0000-000072900000}"/>
    <cellStyle name="Note 2 2 3 4 2 5" xfId="43357" xr:uid="{00000000-0005-0000-0000-000073900000}"/>
    <cellStyle name="Note 2 2 3 4 2 6" xfId="43358" xr:uid="{00000000-0005-0000-0000-000074900000}"/>
    <cellStyle name="Note 2 2 3 4 2 7" xfId="43359" xr:uid="{00000000-0005-0000-0000-000075900000}"/>
    <cellStyle name="Note 2 2 3 4 3" xfId="17354" xr:uid="{00000000-0005-0000-0000-000076900000}"/>
    <cellStyle name="Note 2 2 3 4 3 2" xfId="17355" xr:uid="{00000000-0005-0000-0000-000077900000}"/>
    <cellStyle name="Note 2 2 3 4 3 3" xfId="43360" xr:uid="{00000000-0005-0000-0000-000078900000}"/>
    <cellStyle name="Note 2 2 3 4 3 4" xfId="43361" xr:uid="{00000000-0005-0000-0000-000079900000}"/>
    <cellStyle name="Note 2 2 3 4 3 5" xfId="43362" xr:uid="{00000000-0005-0000-0000-00007A900000}"/>
    <cellStyle name="Note 2 2 3 4 3 6" xfId="43363" xr:uid="{00000000-0005-0000-0000-00007B900000}"/>
    <cellStyle name="Note 2 2 3 4 3 7" xfId="43364" xr:uid="{00000000-0005-0000-0000-00007C900000}"/>
    <cellStyle name="Note 2 2 3 4 4" xfId="17356" xr:uid="{00000000-0005-0000-0000-00007D900000}"/>
    <cellStyle name="Note 2 2 3 4 4 2" xfId="17357" xr:uid="{00000000-0005-0000-0000-00007E900000}"/>
    <cellStyle name="Note 2 2 3 4 4 3" xfId="43365" xr:uid="{00000000-0005-0000-0000-00007F900000}"/>
    <cellStyle name="Note 2 2 3 4 4 4" xfId="43366" xr:uid="{00000000-0005-0000-0000-000080900000}"/>
    <cellStyle name="Note 2 2 3 4 4 5" xfId="43367" xr:uid="{00000000-0005-0000-0000-000081900000}"/>
    <cellStyle name="Note 2 2 3 4 4 6" xfId="43368" xr:uid="{00000000-0005-0000-0000-000082900000}"/>
    <cellStyle name="Note 2 2 3 4 4 7" xfId="43369" xr:uid="{00000000-0005-0000-0000-000083900000}"/>
    <cellStyle name="Note 2 2 3 4 5" xfId="17358" xr:uid="{00000000-0005-0000-0000-000084900000}"/>
    <cellStyle name="Note 2 2 3 4 5 2" xfId="17359" xr:uid="{00000000-0005-0000-0000-000085900000}"/>
    <cellStyle name="Note 2 2 3 4 5 3" xfId="43370" xr:uid="{00000000-0005-0000-0000-000086900000}"/>
    <cellStyle name="Note 2 2 3 4 5 4" xfId="43371" xr:uid="{00000000-0005-0000-0000-000087900000}"/>
    <cellStyle name="Note 2 2 3 4 5 5" xfId="43372" xr:uid="{00000000-0005-0000-0000-000088900000}"/>
    <cellStyle name="Note 2 2 3 4 5 6" xfId="43373" xr:uid="{00000000-0005-0000-0000-000089900000}"/>
    <cellStyle name="Note 2 2 3 4 5 7" xfId="43374" xr:uid="{00000000-0005-0000-0000-00008A900000}"/>
    <cellStyle name="Note 2 2 3 4 6" xfId="17360" xr:uid="{00000000-0005-0000-0000-00008B900000}"/>
    <cellStyle name="Note 2 2 3 4 6 2" xfId="17361" xr:uid="{00000000-0005-0000-0000-00008C900000}"/>
    <cellStyle name="Note 2 2 3 4 6 3" xfId="43375" xr:uid="{00000000-0005-0000-0000-00008D900000}"/>
    <cellStyle name="Note 2 2 3 4 6 4" xfId="43376" xr:uid="{00000000-0005-0000-0000-00008E900000}"/>
    <cellStyle name="Note 2 2 3 4 6 5" xfId="43377" xr:uid="{00000000-0005-0000-0000-00008F900000}"/>
    <cellStyle name="Note 2 2 3 4 6 6" xfId="43378" xr:uid="{00000000-0005-0000-0000-000090900000}"/>
    <cellStyle name="Note 2 2 3 4 6 7" xfId="43379" xr:uid="{00000000-0005-0000-0000-000091900000}"/>
    <cellStyle name="Note 2 2 3 4 7" xfId="17362" xr:uid="{00000000-0005-0000-0000-000092900000}"/>
    <cellStyle name="Note 2 2 3 4 7 2" xfId="17363" xr:uid="{00000000-0005-0000-0000-000093900000}"/>
    <cellStyle name="Note 2 2 3 4 7 3" xfId="43380" xr:uid="{00000000-0005-0000-0000-000094900000}"/>
    <cellStyle name="Note 2 2 3 4 7 4" xfId="43381" xr:uid="{00000000-0005-0000-0000-000095900000}"/>
    <cellStyle name="Note 2 2 3 4 7 5" xfId="43382" xr:uid="{00000000-0005-0000-0000-000096900000}"/>
    <cellStyle name="Note 2 2 3 4 7 6" xfId="43383" xr:uid="{00000000-0005-0000-0000-000097900000}"/>
    <cellStyle name="Note 2 2 3 4 7 7" xfId="43384" xr:uid="{00000000-0005-0000-0000-000098900000}"/>
    <cellStyle name="Note 2 2 3 4 8" xfId="17364" xr:uid="{00000000-0005-0000-0000-000099900000}"/>
    <cellStyle name="Note 2 2 3 4 8 2" xfId="17365" xr:uid="{00000000-0005-0000-0000-00009A900000}"/>
    <cellStyle name="Note 2 2 3 4 8 3" xfId="43385" xr:uid="{00000000-0005-0000-0000-00009B900000}"/>
    <cellStyle name="Note 2 2 3 4 8 4" xfId="43386" xr:uid="{00000000-0005-0000-0000-00009C900000}"/>
    <cellStyle name="Note 2 2 3 4 8 5" xfId="43387" xr:uid="{00000000-0005-0000-0000-00009D900000}"/>
    <cellStyle name="Note 2 2 3 4 8 6" xfId="43388" xr:uid="{00000000-0005-0000-0000-00009E900000}"/>
    <cellStyle name="Note 2 2 3 4 8 7" xfId="43389" xr:uid="{00000000-0005-0000-0000-00009F900000}"/>
    <cellStyle name="Note 2 2 3 4 9" xfId="17366" xr:uid="{00000000-0005-0000-0000-0000A0900000}"/>
    <cellStyle name="Note 2 2 3 4 9 2" xfId="17367" xr:uid="{00000000-0005-0000-0000-0000A1900000}"/>
    <cellStyle name="Note 2 2 3 4 9 3" xfId="43390" xr:uid="{00000000-0005-0000-0000-0000A2900000}"/>
    <cellStyle name="Note 2 2 3 4 9 4" xfId="43391" xr:uid="{00000000-0005-0000-0000-0000A3900000}"/>
    <cellStyle name="Note 2 2 3 4 9 5" xfId="43392" xr:uid="{00000000-0005-0000-0000-0000A4900000}"/>
    <cellStyle name="Note 2 2 3 4 9 6" xfId="43393" xr:uid="{00000000-0005-0000-0000-0000A5900000}"/>
    <cellStyle name="Note 2 2 3 4 9 7" xfId="43394" xr:uid="{00000000-0005-0000-0000-0000A6900000}"/>
    <cellStyle name="Note 2 2 3 5" xfId="17368" xr:uid="{00000000-0005-0000-0000-0000A7900000}"/>
    <cellStyle name="Note 2 2 3 5 10" xfId="17369" xr:uid="{00000000-0005-0000-0000-0000A8900000}"/>
    <cellStyle name="Note 2 2 3 5 10 2" xfId="17370" xr:uid="{00000000-0005-0000-0000-0000A9900000}"/>
    <cellStyle name="Note 2 2 3 5 10 3" xfId="43395" xr:uid="{00000000-0005-0000-0000-0000AA900000}"/>
    <cellStyle name="Note 2 2 3 5 10 4" xfId="43396" xr:uid="{00000000-0005-0000-0000-0000AB900000}"/>
    <cellStyle name="Note 2 2 3 5 10 5" xfId="43397" xr:uid="{00000000-0005-0000-0000-0000AC900000}"/>
    <cellStyle name="Note 2 2 3 5 10 6" xfId="43398" xr:uid="{00000000-0005-0000-0000-0000AD900000}"/>
    <cellStyle name="Note 2 2 3 5 10 7" xfId="43399" xr:uid="{00000000-0005-0000-0000-0000AE900000}"/>
    <cellStyle name="Note 2 2 3 5 11" xfId="43400" xr:uid="{00000000-0005-0000-0000-0000AF900000}"/>
    <cellStyle name="Note 2 2 3 5 12" xfId="43401" xr:uid="{00000000-0005-0000-0000-0000B0900000}"/>
    <cellStyle name="Note 2 2 3 5 13" xfId="43402" xr:uid="{00000000-0005-0000-0000-0000B1900000}"/>
    <cellStyle name="Note 2 2 3 5 2" xfId="17371" xr:uid="{00000000-0005-0000-0000-0000B2900000}"/>
    <cellStyle name="Note 2 2 3 5 2 2" xfId="17372" xr:uid="{00000000-0005-0000-0000-0000B3900000}"/>
    <cellStyle name="Note 2 2 3 5 2 3" xfId="43403" xr:uid="{00000000-0005-0000-0000-0000B4900000}"/>
    <cellStyle name="Note 2 2 3 5 2 4" xfId="43404" xr:uid="{00000000-0005-0000-0000-0000B5900000}"/>
    <cellStyle name="Note 2 2 3 5 2 5" xfId="43405" xr:uid="{00000000-0005-0000-0000-0000B6900000}"/>
    <cellStyle name="Note 2 2 3 5 2 6" xfId="43406" xr:uid="{00000000-0005-0000-0000-0000B7900000}"/>
    <cellStyle name="Note 2 2 3 5 2 7" xfId="43407" xr:uid="{00000000-0005-0000-0000-0000B8900000}"/>
    <cellStyle name="Note 2 2 3 5 3" xfId="17373" xr:uid="{00000000-0005-0000-0000-0000B9900000}"/>
    <cellStyle name="Note 2 2 3 5 3 2" xfId="17374" xr:uid="{00000000-0005-0000-0000-0000BA900000}"/>
    <cellStyle name="Note 2 2 3 5 3 3" xfId="43408" xr:uid="{00000000-0005-0000-0000-0000BB900000}"/>
    <cellStyle name="Note 2 2 3 5 3 4" xfId="43409" xr:uid="{00000000-0005-0000-0000-0000BC900000}"/>
    <cellStyle name="Note 2 2 3 5 3 5" xfId="43410" xr:uid="{00000000-0005-0000-0000-0000BD900000}"/>
    <cellStyle name="Note 2 2 3 5 3 6" xfId="43411" xr:uid="{00000000-0005-0000-0000-0000BE900000}"/>
    <cellStyle name="Note 2 2 3 5 3 7" xfId="43412" xr:uid="{00000000-0005-0000-0000-0000BF900000}"/>
    <cellStyle name="Note 2 2 3 5 4" xfId="17375" xr:uid="{00000000-0005-0000-0000-0000C0900000}"/>
    <cellStyle name="Note 2 2 3 5 4 2" xfId="17376" xr:uid="{00000000-0005-0000-0000-0000C1900000}"/>
    <cellStyle name="Note 2 2 3 5 4 3" xfId="43413" xr:uid="{00000000-0005-0000-0000-0000C2900000}"/>
    <cellStyle name="Note 2 2 3 5 4 4" xfId="43414" xr:uid="{00000000-0005-0000-0000-0000C3900000}"/>
    <cellStyle name="Note 2 2 3 5 4 5" xfId="43415" xr:uid="{00000000-0005-0000-0000-0000C4900000}"/>
    <cellStyle name="Note 2 2 3 5 4 6" xfId="43416" xr:uid="{00000000-0005-0000-0000-0000C5900000}"/>
    <cellStyle name="Note 2 2 3 5 4 7" xfId="43417" xr:uid="{00000000-0005-0000-0000-0000C6900000}"/>
    <cellStyle name="Note 2 2 3 5 5" xfId="17377" xr:uid="{00000000-0005-0000-0000-0000C7900000}"/>
    <cellStyle name="Note 2 2 3 5 5 2" xfId="17378" xr:uid="{00000000-0005-0000-0000-0000C8900000}"/>
    <cellStyle name="Note 2 2 3 5 5 3" xfId="43418" xr:uid="{00000000-0005-0000-0000-0000C9900000}"/>
    <cellStyle name="Note 2 2 3 5 5 4" xfId="43419" xr:uid="{00000000-0005-0000-0000-0000CA900000}"/>
    <cellStyle name="Note 2 2 3 5 5 5" xfId="43420" xr:uid="{00000000-0005-0000-0000-0000CB900000}"/>
    <cellStyle name="Note 2 2 3 5 5 6" xfId="43421" xr:uid="{00000000-0005-0000-0000-0000CC900000}"/>
    <cellStyle name="Note 2 2 3 5 5 7" xfId="43422" xr:uid="{00000000-0005-0000-0000-0000CD900000}"/>
    <cellStyle name="Note 2 2 3 5 6" xfId="17379" xr:uid="{00000000-0005-0000-0000-0000CE900000}"/>
    <cellStyle name="Note 2 2 3 5 6 2" xfId="17380" xr:uid="{00000000-0005-0000-0000-0000CF900000}"/>
    <cellStyle name="Note 2 2 3 5 6 3" xfId="43423" xr:uid="{00000000-0005-0000-0000-0000D0900000}"/>
    <cellStyle name="Note 2 2 3 5 6 4" xfId="43424" xr:uid="{00000000-0005-0000-0000-0000D1900000}"/>
    <cellStyle name="Note 2 2 3 5 6 5" xfId="43425" xr:uid="{00000000-0005-0000-0000-0000D2900000}"/>
    <cellStyle name="Note 2 2 3 5 6 6" xfId="43426" xr:uid="{00000000-0005-0000-0000-0000D3900000}"/>
    <cellStyle name="Note 2 2 3 5 6 7" xfId="43427" xr:uid="{00000000-0005-0000-0000-0000D4900000}"/>
    <cellStyle name="Note 2 2 3 5 7" xfId="17381" xr:uid="{00000000-0005-0000-0000-0000D5900000}"/>
    <cellStyle name="Note 2 2 3 5 7 2" xfId="17382" xr:uid="{00000000-0005-0000-0000-0000D6900000}"/>
    <cellStyle name="Note 2 2 3 5 7 3" xfId="43428" xr:uid="{00000000-0005-0000-0000-0000D7900000}"/>
    <cellStyle name="Note 2 2 3 5 7 4" xfId="43429" xr:uid="{00000000-0005-0000-0000-0000D8900000}"/>
    <cellStyle name="Note 2 2 3 5 7 5" xfId="43430" xr:uid="{00000000-0005-0000-0000-0000D9900000}"/>
    <cellStyle name="Note 2 2 3 5 7 6" xfId="43431" xr:uid="{00000000-0005-0000-0000-0000DA900000}"/>
    <cellStyle name="Note 2 2 3 5 7 7" xfId="43432" xr:uid="{00000000-0005-0000-0000-0000DB900000}"/>
    <cellStyle name="Note 2 2 3 5 8" xfId="17383" xr:uid="{00000000-0005-0000-0000-0000DC900000}"/>
    <cellStyle name="Note 2 2 3 5 8 2" xfId="17384" xr:uid="{00000000-0005-0000-0000-0000DD900000}"/>
    <cellStyle name="Note 2 2 3 5 8 3" xfId="43433" xr:uid="{00000000-0005-0000-0000-0000DE900000}"/>
    <cellStyle name="Note 2 2 3 5 8 4" xfId="43434" xr:uid="{00000000-0005-0000-0000-0000DF900000}"/>
    <cellStyle name="Note 2 2 3 5 8 5" xfId="43435" xr:uid="{00000000-0005-0000-0000-0000E0900000}"/>
    <cellStyle name="Note 2 2 3 5 8 6" xfId="43436" xr:uid="{00000000-0005-0000-0000-0000E1900000}"/>
    <cellStyle name="Note 2 2 3 5 8 7" xfId="43437" xr:uid="{00000000-0005-0000-0000-0000E2900000}"/>
    <cellStyle name="Note 2 2 3 5 9" xfId="17385" xr:uid="{00000000-0005-0000-0000-0000E3900000}"/>
    <cellStyle name="Note 2 2 3 5 9 2" xfId="17386" xr:uid="{00000000-0005-0000-0000-0000E4900000}"/>
    <cellStyle name="Note 2 2 3 5 9 3" xfId="43438" xr:uid="{00000000-0005-0000-0000-0000E5900000}"/>
    <cellStyle name="Note 2 2 3 5 9 4" xfId="43439" xr:uid="{00000000-0005-0000-0000-0000E6900000}"/>
    <cellStyle name="Note 2 2 3 5 9 5" xfId="43440" xr:uid="{00000000-0005-0000-0000-0000E7900000}"/>
    <cellStyle name="Note 2 2 3 5 9 6" xfId="43441" xr:uid="{00000000-0005-0000-0000-0000E8900000}"/>
    <cellStyle name="Note 2 2 3 5 9 7" xfId="43442" xr:uid="{00000000-0005-0000-0000-0000E9900000}"/>
    <cellStyle name="Note 2 2 3 6" xfId="17387" xr:uid="{00000000-0005-0000-0000-0000EA900000}"/>
    <cellStyle name="Note 2 2 3 6 10" xfId="17388" xr:uid="{00000000-0005-0000-0000-0000EB900000}"/>
    <cellStyle name="Note 2 2 3 6 11" xfId="43443" xr:uid="{00000000-0005-0000-0000-0000EC900000}"/>
    <cellStyle name="Note 2 2 3 6 12" xfId="43444" xr:uid="{00000000-0005-0000-0000-0000ED900000}"/>
    <cellStyle name="Note 2 2 3 6 13" xfId="43445" xr:uid="{00000000-0005-0000-0000-0000EE900000}"/>
    <cellStyle name="Note 2 2 3 6 14" xfId="43446" xr:uid="{00000000-0005-0000-0000-0000EF900000}"/>
    <cellStyle name="Note 2 2 3 6 15" xfId="43447" xr:uid="{00000000-0005-0000-0000-0000F0900000}"/>
    <cellStyle name="Note 2 2 3 6 2" xfId="17389" xr:uid="{00000000-0005-0000-0000-0000F1900000}"/>
    <cellStyle name="Note 2 2 3 6 2 2" xfId="17390" xr:uid="{00000000-0005-0000-0000-0000F2900000}"/>
    <cellStyle name="Note 2 2 3 6 2 3" xfId="43448" xr:uid="{00000000-0005-0000-0000-0000F3900000}"/>
    <cellStyle name="Note 2 2 3 6 2 4" xfId="43449" xr:uid="{00000000-0005-0000-0000-0000F4900000}"/>
    <cellStyle name="Note 2 2 3 6 2 5" xfId="43450" xr:uid="{00000000-0005-0000-0000-0000F5900000}"/>
    <cellStyle name="Note 2 2 3 6 2 6" xfId="43451" xr:uid="{00000000-0005-0000-0000-0000F6900000}"/>
    <cellStyle name="Note 2 2 3 6 2 7" xfId="43452" xr:uid="{00000000-0005-0000-0000-0000F7900000}"/>
    <cellStyle name="Note 2 2 3 6 3" xfId="17391" xr:uid="{00000000-0005-0000-0000-0000F8900000}"/>
    <cellStyle name="Note 2 2 3 6 3 2" xfId="17392" xr:uid="{00000000-0005-0000-0000-0000F9900000}"/>
    <cellStyle name="Note 2 2 3 6 3 3" xfId="43453" xr:uid="{00000000-0005-0000-0000-0000FA900000}"/>
    <cellStyle name="Note 2 2 3 6 3 4" xfId="43454" xr:uid="{00000000-0005-0000-0000-0000FB900000}"/>
    <cellStyle name="Note 2 2 3 6 3 5" xfId="43455" xr:uid="{00000000-0005-0000-0000-0000FC900000}"/>
    <cellStyle name="Note 2 2 3 6 3 6" xfId="43456" xr:uid="{00000000-0005-0000-0000-0000FD900000}"/>
    <cellStyle name="Note 2 2 3 6 3 7" xfId="43457" xr:uid="{00000000-0005-0000-0000-0000FE900000}"/>
    <cellStyle name="Note 2 2 3 6 4" xfId="17393" xr:uid="{00000000-0005-0000-0000-0000FF900000}"/>
    <cellStyle name="Note 2 2 3 6 4 2" xfId="17394" xr:uid="{00000000-0005-0000-0000-000000910000}"/>
    <cellStyle name="Note 2 2 3 6 4 3" xfId="43458" xr:uid="{00000000-0005-0000-0000-000001910000}"/>
    <cellStyle name="Note 2 2 3 6 4 4" xfId="43459" xr:uid="{00000000-0005-0000-0000-000002910000}"/>
    <cellStyle name="Note 2 2 3 6 4 5" xfId="43460" xr:uid="{00000000-0005-0000-0000-000003910000}"/>
    <cellStyle name="Note 2 2 3 6 4 6" xfId="43461" xr:uid="{00000000-0005-0000-0000-000004910000}"/>
    <cellStyle name="Note 2 2 3 6 4 7" xfId="43462" xr:uid="{00000000-0005-0000-0000-000005910000}"/>
    <cellStyle name="Note 2 2 3 6 5" xfId="17395" xr:uid="{00000000-0005-0000-0000-000006910000}"/>
    <cellStyle name="Note 2 2 3 6 5 2" xfId="17396" xr:uid="{00000000-0005-0000-0000-000007910000}"/>
    <cellStyle name="Note 2 2 3 6 5 3" xfId="43463" xr:uid="{00000000-0005-0000-0000-000008910000}"/>
    <cellStyle name="Note 2 2 3 6 5 4" xfId="43464" xr:uid="{00000000-0005-0000-0000-000009910000}"/>
    <cellStyle name="Note 2 2 3 6 5 5" xfId="43465" xr:uid="{00000000-0005-0000-0000-00000A910000}"/>
    <cellStyle name="Note 2 2 3 6 5 6" xfId="43466" xr:uid="{00000000-0005-0000-0000-00000B910000}"/>
    <cellStyle name="Note 2 2 3 6 5 7" xfId="43467" xr:uid="{00000000-0005-0000-0000-00000C910000}"/>
    <cellStyle name="Note 2 2 3 6 6" xfId="17397" xr:uid="{00000000-0005-0000-0000-00000D910000}"/>
    <cellStyle name="Note 2 2 3 6 6 2" xfId="17398" xr:uid="{00000000-0005-0000-0000-00000E910000}"/>
    <cellStyle name="Note 2 2 3 6 6 3" xfId="43468" xr:uid="{00000000-0005-0000-0000-00000F910000}"/>
    <cellStyle name="Note 2 2 3 6 6 4" xfId="43469" xr:uid="{00000000-0005-0000-0000-000010910000}"/>
    <cellStyle name="Note 2 2 3 6 6 5" xfId="43470" xr:uid="{00000000-0005-0000-0000-000011910000}"/>
    <cellStyle name="Note 2 2 3 6 6 6" xfId="43471" xr:uid="{00000000-0005-0000-0000-000012910000}"/>
    <cellStyle name="Note 2 2 3 6 6 7" xfId="43472" xr:uid="{00000000-0005-0000-0000-000013910000}"/>
    <cellStyle name="Note 2 2 3 6 7" xfId="17399" xr:uid="{00000000-0005-0000-0000-000014910000}"/>
    <cellStyle name="Note 2 2 3 6 7 2" xfId="17400" xr:uid="{00000000-0005-0000-0000-000015910000}"/>
    <cellStyle name="Note 2 2 3 6 7 3" xfId="43473" xr:uid="{00000000-0005-0000-0000-000016910000}"/>
    <cellStyle name="Note 2 2 3 6 7 4" xfId="43474" xr:uid="{00000000-0005-0000-0000-000017910000}"/>
    <cellStyle name="Note 2 2 3 6 7 5" xfId="43475" xr:uid="{00000000-0005-0000-0000-000018910000}"/>
    <cellStyle name="Note 2 2 3 6 7 6" xfId="43476" xr:uid="{00000000-0005-0000-0000-000019910000}"/>
    <cellStyle name="Note 2 2 3 6 7 7" xfId="43477" xr:uid="{00000000-0005-0000-0000-00001A910000}"/>
    <cellStyle name="Note 2 2 3 6 8" xfId="17401" xr:uid="{00000000-0005-0000-0000-00001B910000}"/>
    <cellStyle name="Note 2 2 3 6 8 2" xfId="17402" xr:uid="{00000000-0005-0000-0000-00001C910000}"/>
    <cellStyle name="Note 2 2 3 6 8 3" xfId="43478" xr:uid="{00000000-0005-0000-0000-00001D910000}"/>
    <cellStyle name="Note 2 2 3 6 8 4" xfId="43479" xr:uid="{00000000-0005-0000-0000-00001E910000}"/>
    <cellStyle name="Note 2 2 3 6 8 5" xfId="43480" xr:uid="{00000000-0005-0000-0000-00001F910000}"/>
    <cellStyle name="Note 2 2 3 6 8 6" xfId="43481" xr:uid="{00000000-0005-0000-0000-000020910000}"/>
    <cellStyle name="Note 2 2 3 6 8 7" xfId="43482" xr:uid="{00000000-0005-0000-0000-000021910000}"/>
    <cellStyle name="Note 2 2 3 6 9" xfId="17403" xr:uid="{00000000-0005-0000-0000-000022910000}"/>
    <cellStyle name="Note 2 2 3 6 9 2" xfId="17404" xr:uid="{00000000-0005-0000-0000-000023910000}"/>
    <cellStyle name="Note 2 2 3 6 9 3" xfId="43483" xr:uid="{00000000-0005-0000-0000-000024910000}"/>
    <cellStyle name="Note 2 2 3 6 9 4" xfId="43484" xr:uid="{00000000-0005-0000-0000-000025910000}"/>
    <cellStyle name="Note 2 2 3 6 9 5" xfId="43485" xr:uid="{00000000-0005-0000-0000-000026910000}"/>
    <cellStyle name="Note 2 2 3 6 9 6" xfId="43486" xr:uid="{00000000-0005-0000-0000-000027910000}"/>
    <cellStyle name="Note 2 2 3 6 9 7" xfId="43487" xr:uid="{00000000-0005-0000-0000-000028910000}"/>
    <cellStyle name="Note 2 2 3 7" xfId="43488" xr:uid="{00000000-0005-0000-0000-000029910000}"/>
    <cellStyle name="Note 2 2 4" xfId="17405" xr:uid="{00000000-0005-0000-0000-00002A910000}"/>
    <cellStyle name="Note 2 2 4 2" xfId="17406" xr:uid="{00000000-0005-0000-0000-00002B910000}"/>
    <cellStyle name="Note 2 2 4 2 2" xfId="17407" xr:uid="{00000000-0005-0000-0000-00002C910000}"/>
    <cellStyle name="Note 2 2 4 2 2 10" xfId="43489" xr:uid="{00000000-0005-0000-0000-00002D910000}"/>
    <cellStyle name="Note 2 2 4 2 2 11" xfId="43490" xr:uid="{00000000-0005-0000-0000-00002E910000}"/>
    <cellStyle name="Note 2 2 4 2 2 2" xfId="17408" xr:uid="{00000000-0005-0000-0000-00002F910000}"/>
    <cellStyle name="Note 2 2 4 2 2 2 2" xfId="17409" xr:uid="{00000000-0005-0000-0000-000030910000}"/>
    <cellStyle name="Note 2 2 4 2 2 2 3" xfId="43491" xr:uid="{00000000-0005-0000-0000-000031910000}"/>
    <cellStyle name="Note 2 2 4 2 2 2 4" xfId="43492" xr:uid="{00000000-0005-0000-0000-000032910000}"/>
    <cellStyle name="Note 2 2 4 2 2 2 5" xfId="43493" xr:uid="{00000000-0005-0000-0000-000033910000}"/>
    <cellStyle name="Note 2 2 4 2 2 2 6" xfId="43494" xr:uid="{00000000-0005-0000-0000-000034910000}"/>
    <cellStyle name="Note 2 2 4 2 2 2 7" xfId="43495" xr:uid="{00000000-0005-0000-0000-000035910000}"/>
    <cellStyle name="Note 2 2 4 2 2 3" xfId="17410" xr:uid="{00000000-0005-0000-0000-000036910000}"/>
    <cellStyle name="Note 2 2 4 2 2 3 2" xfId="17411" xr:uid="{00000000-0005-0000-0000-000037910000}"/>
    <cellStyle name="Note 2 2 4 2 2 3 3" xfId="43496" xr:uid="{00000000-0005-0000-0000-000038910000}"/>
    <cellStyle name="Note 2 2 4 2 2 3 4" xfId="43497" xr:uid="{00000000-0005-0000-0000-000039910000}"/>
    <cellStyle name="Note 2 2 4 2 2 3 5" xfId="43498" xr:uid="{00000000-0005-0000-0000-00003A910000}"/>
    <cellStyle name="Note 2 2 4 2 2 3 6" xfId="43499" xr:uid="{00000000-0005-0000-0000-00003B910000}"/>
    <cellStyle name="Note 2 2 4 2 2 3 7" xfId="43500" xr:uid="{00000000-0005-0000-0000-00003C910000}"/>
    <cellStyle name="Note 2 2 4 2 2 4" xfId="17412" xr:uid="{00000000-0005-0000-0000-00003D910000}"/>
    <cellStyle name="Note 2 2 4 2 2 4 2" xfId="17413" xr:uid="{00000000-0005-0000-0000-00003E910000}"/>
    <cellStyle name="Note 2 2 4 2 2 4 3" xfId="43501" xr:uid="{00000000-0005-0000-0000-00003F910000}"/>
    <cellStyle name="Note 2 2 4 2 2 4 4" xfId="43502" xr:uid="{00000000-0005-0000-0000-000040910000}"/>
    <cellStyle name="Note 2 2 4 2 2 4 5" xfId="43503" xr:uid="{00000000-0005-0000-0000-000041910000}"/>
    <cellStyle name="Note 2 2 4 2 2 4 6" xfId="43504" xr:uid="{00000000-0005-0000-0000-000042910000}"/>
    <cellStyle name="Note 2 2 4 2 2 4 7" xfId="43505" xr:uid="{00000000-0005-0000-0000-000043910000}"/>
    <cellStyle name="Note 2 2 4 2 2 5" xfId="17414" xr:uid="{00000000-0005-0000-0000-000044910000}"/>
    <cellStyle name="Note 2 2 4 2 2 5 2" xfId="17415" xr:uid="{00000000-0005-0000-0000-000045910000}"/>
    <cellStyle name="Note 2 2 4 2 2 5 3" xfId="43506" xr:uid="{00000000-0005-0000-0000-000046910000}"/>
    <cellStyle name="Note 2 2 4 2 2 5 4" xfId="43507" xr:uid="{00000000-0005-0000-0000-000047910000}"/>
    <cellStyle name="Note 2 2 4 2 2 5 5" xfId="43508" xr:uid="{00000000-0005-0000-0000-000048910000}"/>
    <cellStyle name="Note 2 2 4 2 2 5 6" xfId="43509" xr:uid="{00000000-0005-0000-0000-000049910000}"/>
    <cellStyle name="Note 2 2 4 2 2 5 7" xfId="43510" xr:uid="{00000000-0005-0000-0000-00004A910000}"/>
    <cellStyle name="Note 2 2 4 2 2 6" xfId="17416" xr:uid="{00000000-0005-0000-0000-00004B910000}"/>
    <cellStyle name="Note 2 2 4 2 2 6 2" xfId="17417" xr:uid="{00000000-0005-0000-0000-00004C910000}"/>
    <cellStyle name="Note 2 2 4 2 2 6 3" xfId="43511" xr:uid="{00000000-0005-0000-0000-00004D910000}"/>
    <cellStyle name="Note 2 2 4 2 2 6 4" xfId="43512" xr:uid="{00000000-0005-0000-0000-00004E910000}"/>
    <cellStyle name="Note 2 2 4 2 2 6 5" xfId="43513" xr:uid="{00000000-0005-0000-0000-00004F910000}"/>
    <cellStyle name="Note 2 2 4 2 2 6 6" xfId="43514" xr:uid="{00000000-0005-0000-0000-000050910000}"/>
    <cellStyle name="Note 2 2 4 2 2 6 7" xfId="43515" xr:uid="{00000000-0005-0000-0000-000051910000}"/>
    <cellStyle name="Note 2 2 4 2 2 7" xfId="17418" xr:uid="{00000000-0005-0000-0000-000052910000}"/>
    <cellStyle name="Note 2 2 4 2 2 7 2" xfId="17419" xr:uid="{00000000-0005-0000-0000-000053910000}"/>
    <cellStyle name="Note 2 2 4 2 2 7 3" xfId="43516" xr:uid="{00000000-0005-0000-0000-000054910000}"/>
    <cellStyle name="Note 2 2 4 2 2 7 4" xfId="43517" xr:uid="{00000000-0005-0000-0000-000055910000}"/>
    <cellStyle name="Note 2 2 4 2 2 7 5" xfId="43518" xr:uid="{00000000-0005-0000-0000-000056910000}"/>
    <cellStyle name="Note 2 2 4 2 2 7 6" xfId="43519" xr:uid="{00000000-0005-0000-0000-000057910000}"/>
    <cellStyle name="Note 2 2 4 2 2 7 7" xfId="43520" xr:uid="{00000000-0005-0000-0000-000058910000}"/>
    <cellStyle name="Note 2 2 4 2 2 8" xfId="17420" xr:uid="{00000000-0005-0000-0000-000059910000}"/>
    <cellStyle name="Note 2 2 4 2 2 8 2" xfId="17421" xr:uid="{00000000-0005-0000-0000-00005A910000}"/>
    <cellStyle name="Note 2 2 4 2 2 8 3" xfId="43521" xr:uid="{00000000-0005-0000-0000-00005B910000}"/>
    <cellStyle name="Note 2 2 4 2 2 8 4" xfId="43522" xr:uid="{00000000-0005-0000-0000-00005C910000}"/>
    <cellStyle name="Note 2 2 4 2 2 8 5" xfId="43523" xr:uid="{00000000-0005-0000-0000-00005D910000}"/>
    <cellStyle name="Note 2 2 4 2 2 8 6" xfId="43524" xr:uid="{00000000-0005-0000-0000-00005E910000}"/>
    <cellStyle name="Note 2 2 4 2 2 8 7" xfId="43525" xr:uid="{00000000-0005-0000-0000-00005F910000}"/>
    <cellStyle name="Note 2 2 4 2 2 9" xfId="17422" xr:uid="{00000000-0005-0000-0000-000060910000}"/>
    <cellStyle name="Note 2 2 4 2 2 9 2" xfId="17423" xr:uid="{00000000-0005-0000-0000-000061910000}"/>
    <cellStyle name="Note 2 2 4 2 2 9 3" xfId="43526" xr:uid="{00000000-0005-0000-0000-000062910000}"/>
    <cellStyle name="Note 2 2 4 2 2 9 4" xfId="43527" xr:uid="{00000000-0005-0000-0000-000063910000}"/>
    <cellStyle name="Note 2 2 4 2 2 9 5" xfId="43528" xr:uid="{00000000-0005-0000-0000-000064910000}"/>
    <cellStyle name="Note 2 2 4 2 2 9 6" xfId="43529" xr:uid="{00000000-0005-0000-0000-000065910000}"/>
    <cellStyle name="Note 2 2 4 2 2 9 7" xfId="43530" xr:uid="{00000000-0005-0000-0000-000066910000}"/>
    <cellStyle name="Note 2 2 4 2 3" xfId="17424" xr:uid="{00000000-0005-0000-0000-000067910000}"/>
    <cellStyle name="Note 2 2 4 2 3 10" xfId="17425" xr:uid="{00000000-0005-0000-0000-000068910000}"/>
    <cellStyle name="Note 2 2 4 2 3 11" xfId="43531" xr:uid="{00000000-0005-0000-0000-000069910000}"/>
    <cellStyle name="Note 2 2 4 2 3 12" xfId="43532" xr:uid="{00000000-0005-0000-0000-00006A910000}"/>
    <cellStyle name="Note 2 2 4 2 3 13" xfId="43533" xr:uid="{00000000-0005-0000-0000-00006B910000}"/>
    <cellStyle name="Note 2 2 4 2 3 14" xfId="43534" xr:uid="{00000000-0005-0000-0000-00006C910000}"/>
    <cellStyle name="Note 2 2 4 2 3 15" xfId="43535" xr:uid="{00000000-0005-0000-0000-00006D910000}"/>
    <cellStyle name="Note 2 2 4 2 3 2" xfId="17426" xr:uid="{00000000-0005-0000-0000-00006E910000}"/>
    <cellStyle name="Note 2 2 4 2 3 2 2" xfId="17427" xr:uid="{00000000-0005-0000-0000-00006F910000}"/>
    <cellStyle name="Note 2 2 4 2 3 2 3" xfId="43536" xr:uid="{00000000-0005-0000-0000-000070910000}"/>
    <cellStyle name="Note 2 2 4 2 3 2 4" xfId="43537" xr:uid="{00000000-0005-0000-0000-000071910000}"/>
    <cellStyle name="Note 2 2 4 2 3 2 5" xfId="43538" xr:uid="{00000000-0005-0000-0000-000072910000}"/>
    <cellStyle name="Note 2 2 4 2 3 2 6" xfId="43539" xr:uid="{00000000-0005-0000-0000-000073910000}"/>
    <cellStyle name="Note 2 2 4 2 3 2 7" xfId="43540" xr:uid="{00000000-0005-0000-0000-000074910000}"/>
    <cellStyle name="Note 2 2 4 2 3 3" xfId="17428" xr:uid="{00000000-0005-0000-0000-000075910000}"/>
    <cellStyle name="Note 2 2 4 2 3 3 2" xfId="17429" xr:uid="{00000000-0005-0000-0000-000076910000}"/>
    <cellStyle name="Note 2 2 4 2 3 3 3" xfId="43541" xr:uid="{00000000-0005-0000-0000-000077910000}"/>
    <cellStyle name="Note 2 2 4 2 3 3 4" xfId="43542" xr:uid="{00000000-0005-0000-0000-000078910000}"/>
    <cellStyle name="Note 2 2 4 2 3 3 5" xfId="43543" xr:uid="{00000000-0005-0000-0000-000079910000}"/>
    <cellStyle name="Note 2 2 4 2 3 3 6" xfId="43544" xr:uid="{00000000-0005-0000-0000-00007A910000}"/>
    <cellStyle name="Note 2 2 4 2 3 3 7" xfId="43545" xr:uid="{00000000-0005-0000-0000-00007B910000}"/>
    <cellStyle name="Note 2 2 4 2 3 4" xfId="17430" xr:uid="{00000000-0005-0000-0000-00007C910000}"/>
    <cellStyle name="Note 2 2 4 2 3 4 2" xfId="17431" xr:uid="{00000000-0005-0000-0000-00007D910000}"/>
    <cellStyle name="Note 2 2 4 2 3 4 3" xfId="43546" xr:uid="{00000000-0005-0000-0000-00007E910000}"/>
    <cellStyle name="Note 2 2 4 2 3 4 4" xfId="43547" xr:uid="{00000000-0005-0000-0000-00007F910000}"/>
    <cellStyle name="Note 2 2 4 2 3 4 5" xfId="43548" xr:uid="{00000000-0005-0000-0000-000080910000}"/>
    <cellStyle name="Note 2 2 4 2 3 4 6" xfId="43549" xr:uid="{00000000-0005-0000-0000-000081910000}"/>
    <cellStyle name="Note 2 2 4 2 3 4 7" xfId="43550" xr:uid="{00000000-0005-0000-0000-000082910000}"/>
    <cellStyle name="Note 2 2 4 2 3 5" xfId="17432" xr:uid="{00000000-0005-0000-0000-000083910000}"/>
    <cellStyle name="Note 2 2 4 2 3 5 2" xfId="17433" xr:uid="{00000000-0005-0000-0000-000084910000}"/>
    <cellStyle name="Note 2 2 4 2 3 5 3" xfId="43551" xr:uid="{00000000-0005-0000-0000-000085910000}"/>
    <cellStyle name="Note 2 2 4 2 3 5 4" xfId="43552" xr:uid="{00000000-0005-0000-0000-000086910000}"/>
    <cellStyle name="Note 2 2 4 2 3 5 5" xfId="43553" xr:uid="{00000000-0005-0000-0000-000087910000}"/>
    <cellStyle name="Note 2 2 4 2 3 5 6" xfId="43554" xr:uid="{00000000-0005-0000-0000-000088910000}"/>
    <cellStyle name="Note 2 2 4 2 3 5 7" xfId="43555" xr:uid="{00000000-0005-0000-0000-000089910000}"/>
    <cellStyle name="Note 2 2 4 2 3 6" xfId="17434" xr:uid="{00000000-0005-0000-0000-00008A910000}"/>
    <cellStyle name="Note 2 2 4 2 3 6 2" xfId="17435" xr:uid="{00000000-0005-0000-0000-00008B910000}"/>
    <cellStyle name="Note 2 2 4 2 3 6 3" xfId="43556" xr:uid="{00000000-0005-0000-0000-00008C910000}"/>
    <cellStyle name="Note 2 2 4 2 3 6 4" xfId="43557" xr:uid="{00000000-0005-0000-0000-00008D910000}"/>
    <cellStyle name="Note 2 2 4 2 3 6 5" xfId="43558" xr:uid="{00000000-0005-0000-0000-00008E910000}"/>
    <cellStyle name="Note 2 2 4 2 3 6 6" xfId="43559" xr:uid="{00000000-0005-0000-0000-00008F910000}"/>
    <cellStyle name="Note 2 2 4 2 3 6 7" xfId="43560" xr:uid="{00000000-0005-0000-0000-000090910000}"/>
    <cellStyle name="Note 2 2 4 2 3 7" xfId="17436" xr:uid="{00000000-0005-0000-0000-000091910000}"/>
    <cellStyle name="Note 2 2 4 2 3 7 2" xfId="17437" xr:uid="{00000000-0005-0000-0000-000092910000}"/>
    <cellStyle name="Note 2 2 4 2 3 7 3" xfId="43561" xr:uid="{00000000-0005-0000-0000-000093910000}"/>
    <cellStyle name="Note 2 2 4 2 3 7 4" xfId="43562" xr:uid="{00000000-0005-0000-0000-000094910000}"/>
    <cellStyle name="Note 2 2 4 2 3 7 5" xfId="43563" xr:uid="{00000000-0005-0000-0000-000095910000}"/>
    <cellStyle name="Note 2 2 4 2 3 7 6" xfId="43564" xr:uid="{00000000-0005-0000-0000-000096910000}"/>
    <cellStyle name="Note 2 2 4 2 3 7 7" xfId="43565" xr:uid="{00000000-0005-0000-0000-000097910000}"/>
    <cellStyle name="Note 2 2 4 2 3 8" xfId="17438" xr:uid="{00000000-0005-0000-0000-000098910000}"/>
    <cellStyle name="Note 2 2 4 2 3 8 2" xfId="17439" xr:uid="{00000000-0005-0000-0000-000099910000}"/>
    <cellStyle name="Note 2 2 4 2 3 8 3" xfId="43566" xr:uid="{00000000-0005-0000-0000-00009A910000}"/>
    <cellStyle name="Note 2 2 4 2 3 8 4" xfId="43567" xr:uid="{00000000-0005-0000-0000-00009B910000}"/>
    <cellStyle name="Note 2 2 4 2 3 8 5" xfId="43568" xr:uid="{00000000-0005-0000-0000-00009C910000}"/>
    <cellStyle name="Note 2 2 4 2 3 8 6" xfId="43569" xr:uid="{00000000-0005-0000-0000-00009D910000}"/>
    <cellStyle name="Note 2 2 4 2 3 8 7" xfId="43570" xr:uid="{00000000-0005-0000-0000-00009E910000}"/>
    <cellStyle name="Note 2 2 4 2 3 9" xfId="17440" xr:uid="{00000000-0005-0000-0000-00009F910000}"/>
    <cellStyle name="Note 2 2 4 2 3 9 2" xfId="17441" xr:uid="{00000000-0005-0000-0000-0000A0910000}"/>
    <cellStyle name="Note 2 2 4 2 3 9 3" xfId="43571" xr:uid="{00000000-0005-0000-0000-0000A1910000}"/>
    <cellStyle name="Note 2 2 4 2 3 9 4" xfId="43572" xr:uid="{00000000-0005-0000-0000-0000A2910000}"/>
    <cellStyle name="Note 2 2 4 2 3 9 5" xfId="43573" xr:uid="{00000000-0005-0000-0000-0000A3910000}"/>
    <cellStyle name="Note 2 2 4 2 3 9 6" xfId="43574" xr:uid="{00000000-0005-0000-0000-0000A4910000}"/>
    <cellStyle name="Note 2 2 4 2 3 9 7" xfId="43575" xr:uid="{00000000-0005-0000-0000-0000A5910000}"/>
    <cellStyle name="Note 2 2 4 2 4" xfId="17442" xr:uid="{00000000-0005-0000-0000-0000A6910000}"/>
    <cellStyle name="Note 2 2 4 2 4 2" xfId="17443" xr:uid="{00000000-0005-0000-0000-0000A7910000}"/>
    <cellStyle name="Note 2 2 4 2 5" xfId="43576" xr:uid="{00000000-0005-0000-0000-0000A8910000}"/>
    <cellStyle name="Note 2 2 4 3" xfId="17444" xr:uid="{00000000-0005-0000-0000-0000A9910000}"/>
    <cellStyle name="Note 2 2 4 3 10" xfId="43577" xr:uid="{00000000-0005-0000-0000-0000AA910000}"/>
    <cellStyle name="Note 2 2 4 3 11" xfId="43578" xr:uid="{00000000-0005-0000-0000-0000AB910000}"/>
    <cellStyle name="Note 2 2 4 3 2" xfId="17445" xr:uid="{00000000-0005-0000-0000-0000AC910000}"/>
    <cellStyle name="Note 2 2 4 3 2 2" xfId="17446" xr:uid="{00000000-0005-0000-0000-0000AD910000}"/>
    <cellStyle name="Note 2 2 4 3 2 3" xfId="43579" xr:uid="{00000000-0005-0000-0000-0000AE910000}"/>
    <cellStyle name="Note 2 2 4 3 2 4" xfId="43580" xr:uid="{00000000-0005-0000-0000-0000AF910000}"/>
    <cellStyle name="Note 2 2 4 3 2 5" xfId="43581" xr:uid="{00000000-0005-0000-0000-0000B0910000}"/>
    <cellStyle name="Note 2 2 4 3 2 6" xfId="43582" xr:uid="{00000000-0005-0000-0000-0000B1910000}"/>
    <cellStyle name="Note 2 2 4 3 2 7" xfId="43583" xr:uid="{00000000-0005-0000-0000-0000B2910000}"/>
    <cellStyle name="Note 2 2 4 3 3" xfId="17447" xr:uid="{00000000-0005-0000-0000-0000B3910000}"/>
    <cellStyle name="Note 2 2 4 3 3 2" xfId="17448" xr:uid="{00000000-0005-0000-0000-0000B4910000}"/>
    <cellStyle name="Note 2 2 4 3 3 3" xfId="43584" xr:uid="{00000000-0005-0000-0000-0000B5910000}"/>
    <cellStyle name="Note 2 2 4 3 3 4" xfId="43585" xr:uid="{00000000-0005-0000-0000-0000B6910000}"/>
    <cellStyle name="Note 2 2 4 3 3 5" xfId="43586" xr:uid="{00000000-0005-0000-0000-0000B7910000}"/>
    <cellStyle name="Note 2 2 4 3 3 6" xfId="43587" xr:uid="{00000000-0005-0000-0000-0000B8910000}"/>
    <cellStyle name="Note 2 2 4 3 3 7" xfId="43588" xr:uid="{00000000-0005-0000-0000-0000B9910000}"/>
    <cellStyle name="Note 2 2 4 3 4" xfId="17449" xr:uid="{00000000-0005-0000-0000-0000BA910000}"/>
    <cellStyle name="Note 2 2 4 3 4 2" xfId="17450" xr:uid="{00000000-0005-0000-0000-0000BB910000}"/>
    <cellStyle name="Note 2 2 4 3 4 3" xfId="43589" xr:uid="{00000000-0005-0000-0000-0000BC910000}"/>
    <cellStyle name="Note 2 2 4 3 4 4" xfId="43590" xr:uid="{00000000-0005-0000-0000-0000BD910000}"/>
    <cellStyle name="Note 2 2 4 3 4 5" xfId="43591" xr:uid="{00000000-0005-0000-0000-0000BE910000}"/>
    <cellStyle name="Note 2 2 4 3 4 6" xfId="43592" xr:uid="{00000000-0005-0000-0000-0000BF910000}"/>
    <cellStyle name="Note 2 2 4 3 4 7" xfId="43593" xr:uid="{00000000-0005-0000-0000-0000C0910000}"/>
    <cellStyle name="Note 2 2 4 3 5" xfId="17451" xr:uid="{00000000-0005-0000-0000-0000C1910000}"/>
    <cellStyle name="Note 2 2 4 3 5 2" xfId="17452" xr:uid="{00000000-0005-0000-0000-0000C2910000}"/>
    <cellStyle name="Note 2 2 4 3 5 3" xfId="43594" xr:uid="{00000000-0005-0000-0000-0000C3910000}"/>
    <cellStyle name="Note 2 2 4 3 5 4" xfId="43595" xr:uid="{00000000-0005-0000-0000-0000C4910000}"/>
    <cellStyle name="Note 2 2 4 3 5 5" xfId="43596" xr:uid="{00000000-0005-0000-0000-0000C5910000}"/>
    <cellStyle name="Note 2 2 4 3 5 6" xfId="43597" xr:uid="{00000000-0005-0000-0000-0000C6910000}"/>
    <cellStyle name="Note 2 2 4 3 5 7" xfId="43598" xr:uid="{00000000-0005-0000-0000-0000C7910000}"/>
    <cellStyle name="Note 2 2 4 3 6" xfId="17453" xr:uid="{00000000-0005-0000-0000-0000C8910000}"/>
    <cellStyle name="Note 2 2 4 3 6 2" xfId="17454" xr:uid="{00000000-0005-0000-0000-0000C9910000}"/>
    <cellStyle name="Note 2 2 4 3 6 3" xfId="43599" xr:uid="{00000000-0005-0000-0000-0000CA910000}"/>
    <cellStyle name="Note 2 2 4 3 6 4" xfId="43600" xr:uid="{00000000-0005-0000-0000-0000CB910000}"/>
    <cellStyle name="Note 2 2 4 3 6 5" xfId="43601" xr:uid="{00000000-0005-0000-0000-0000CC910000}"/>
    <cellStyle name="Note 2 2 4 3 6 6" xfId="43602" xr:uid="{00000000-0005-0000-0000-0000CD910000}"/>
    <cellStyle name="Note 2 2 4 3 6 7" xfId="43603" xr:uid="{00000000-0005-0000-0000-0000CE910000}"/>
    <cellStyle name="Note 2 2 4 3 7" xfId="17455" xr:uid="{00000000-0005-0000-0000-0000CF910000}"/>
    <cellStyle name="Note 2 2 4 3 7 2" xfId="17456" xr:uid="{00000000-0005-0000-0000-0000D0910000}"/>
    <cellStyle name="Note 2 2 4 3 7 3" xfId="43604" xr:uid="{00000000-0005-0000-0000-0000D1910000}"/>
    <cellStyle name="Note 2 2 4 3 7 4" xfId="43605" xr:uid="{00000000-0005-0000-0000-0000D2910000}"/>
    <cellStyle name="Note 2 2 4 3 7 5" xfId="43606" xr:uid="{00000000-0005-0000-0000-0000D3910000}"/>
    <cellStyle name="Note 2 2 4 3 7 6" xfId="43607" xr:uid="{00000000-0005-0000-0000-0000D4910000}"/>
    <cellStyle name="Note 2 2 4 3 7 7" xfId="43608" xr:uid="{00000000-0005-0000-0000-0000D5910000}"/>
    <cellStyle name="Note 2 2 4 3 8" xfId="17457" xr:uid="{00000000-0005-0000-0000-0000D6910000}"/>
    <cellStyle name="Note 2 2 4 3 8 2" xfId="17458" xr:uid="{00000000-0005-0000-0000-0000D7910000}"/>
    <cellStyle name="Note 2 2 4 3 8 3" xfId="43609" xr:uid="{00000000-0005-0000-0000-0000D8910000}"/>
    <cellStyle name="Note 2 2 4 3 8 4" xfId="43610" xr:uid="{00000000-0005-0000-0000-0000D9910000}"/>
    <cellStyle name="Note 2 2 4 3 8 5" xfId="43611" xr:uid="{00000000-0005-0000-0000-0000DA910000}"/>
    <cellStyle name="Note 2 2 4 3 8 6" xfId="43612" xr:uid="{00000000-0005-0000-0000-0000DB910000}"/>
    <cellStyle name="Note 2 2 4 3 8 7" xfId="43613" xr:uid="{00000000-0005-0000-0000-0000DC910000}"/>
    <cellStyle name="Note 2 2 4 3 9" xfId="17459" xr:uid="{00000000-0005-0000-0000-0000DD910000}"/>
    <cellStyle name="Note 2 2 4 3 9 2" xfId="17460" xr:uid="{00000000-0005-0000-0000-0000DE910000}"/>
    <cellStyle name="Note 2 2 4 3 9 3" xfId="43614" xr:uid="{00000000-0005-0000-0000-0000DF910000}"/>
    <cellStyle name="Note 2 2 4 3 9 4" xfId="43615" xr:uid="{00000000-0005-0000-0000-0000E0910000}"/>
    <cellStyle name="Note 2 2 4 3 9 5" xfId="43616" xr:uid="{00000000-0005-0000-0000-0000E1910000}"/>
    <cellStyle name="Note 2 2 4 3 9 6" xfId="43617" xr:uid="{00000000-0005-0000-0000-0000E2910000}"/>
    <cellStyle name="Note 2 2 4 3 9 7" xfId="43618" xr:uid="{00000000-0005-0000-0000-0000E3910000}"/>
    <cellStyle name="Note 2 2 4 4" xfId="17461" xr:uid="{00000000-0005-0000-0000-0000E4910000}"/>
    <cellStyle name="Note 2 2 4 4 10" xfId="17462" xr:uid="{00000000-0005-0000-0000-0000E5910000}"/>
    <cellStyle name="Note 2 2 4 4 10 2" xfId="17463" xr:uid="{00000000-0005-0000-0000-0000E6910000}"/>
    <cellStyle name="Note 2 2 4 4 10 3" xfId="43619" xr:uid="{00000000-0005-0000-0000-0000E7910000}"/>
    <cellStyle name="Note 2 2 4 4 10 4" xfId="43620" xr:uid="{00000000-0005-0000-0000-0000E8910000}"/>
    <cellStyle name="Note 2 2 4 4 10 5" xfId="43621" xr:uid="{00000000-0005-0000-0000-0000E9910000}"/>
    <cellStyle name="Note 2 2 4 4 10 6" xfId="43622" xr:uid="{00000000-0005-0000-0000-0000EA910000}"/>
    <cellStyle name="Note 2 2 4 4 10 7" xfId="43623" xr:uid="{00000000-0005-0000-0000-0000EB910000}"/>
    <cellStyle name="Note 2 2 4 4 11" xfId="17464" xr:uid="{00000000-0005-0000-0000-0000EC910000}"/>
    <cellStyle name="Note 2 2 4 4 12" xfId="43624" xr:uid="{00000000-0005-0000-0000-0000ED910000}"/>
    <cellStyle name="Note 2 2 4 4 13" xfId="43625" xr:uid="{00000000-0005-0000-0000-0000EE910000}"/>
    <cellStyle name="Note 2 2 4 4 2" xfId="17465" xr:uid="{00000000-0005-0000-0000-0000EF910000}"/>
    <cellStyle name="Note 2 2 4 4 2 2" xfId="17466" xr:uid="{00000000-0005-0000-0000-0000F0910000}"/>
    <cellStyle name="Note 2 2 4 4 2 3" xfId="43626" xr:uid="{00000000-0005-0000-0000-0000F1910000}"/>
    <cellStyle name="Note 2 2 4 4 2 4" xfId="43627" xr:uid="{00000000-0005-0000-0000-0000F2910000}"/>
    <cellStyle name="Note 2 2 4 4 2 5" xfId="43628" xr:uid="{00000000-0005-0000-0000-0000F3910000}"/>
    <cellStyle name="Note 2 2 4 4 2 6" xfId="43629" xr:uid="{00000000-0005-0000-0000-0000F4910000}"/>
    <cellStyle name="Note 2 2 4 4 2 7" xfId="43630" xr:uid="{00000000-0005-0000-0000-0000F5910000}"/>
    <cellStyle name="Note 2 2 4 4 3" xfId="17467" xr:uid="{00000000-0005-0000-0000-0000F6910000}"/>
    <cellStyle name="Note 2 2 4 4 3 2" xfId="17468" xr:uid="{00000000-0005-0000-0000-0000F7910000}"/>
    <cellStyle name="Note 2 2 4 4 3 3" xfId="43631" xr:uid="{00000000-0005-0000-0000-0000F8910000}"/>
    <cellStyle name="Note 2 2 4 4 3 4" xfId="43632" xr:uid="{00000000-0005-0000-0000-0000F9910000}"/>
    <cellStyle name="Note 2 2 4 4 3 5" xfId="43633" xr:uid="{00000000-0005-0000-0000-0000FA910000}"/>
    <cellStyle name="Note 2 2 4 4 3 6" xfId="43634" xr:uid="{00000000-0005-0000-0000-0000FB910000}"/>
    <cellStyle name="Note 2 2 4 4 3 7" xfId="43635" xr:uid="{00000000-0005-0000-0000-0000FC910000}"/>
    <cellStyle name="Note 2 2 4 4 4" xfId="17469" xr:uid="{00000000-0005-0000-0000-0000FD910000}"/>
    <cellStyle name="Note 2 2 4 4 4 2" xfId="17470" xr:uid="{00000000-0005-0000-0000-0000FE910000}"/>
    <cellStyle name="Note 2 2 4 4 4 3" xfId="43636" xr:uid="{00000000-0005-0000-0000-0000FF910000}"/>
    <cellStyle name="Note 2 2 4 4 4 4" xfId="43637" xr:uid="{00000000-0005-0000-0000-000000920000}"/>
    <cellStyle name="Note 2 2 4 4 4 5" xfId="43638" xr:uid="{00000000-0005-0000-0000-000001920000}"/>
    <cellStyle name="Note 2 2 4 4 4 6" xfId="43639" xr:uid="{00000000-0005-0000-0000-000002920000}"/>
    <cellStyle name="Note 2 2 4 4 4 7" xfId="43640" xr:uid="{00000000-0005-0000-0000-000003920000}"/>
    <cellStyle name="Note 2 2 4 4 5" xfId="17471" xr:uid="{00000000-0005-0000-0000-000004920000}"/>
    <cellStyle name="Note 2 2 4 4 5 2" xfId="17472" xr:uid="{00000000-0005-0000-0000-000005920000}"/>
    <cellStyle name="Note 2 2 4 4 5 3" xfId="43641" xr:uid="{00000000-0005-0000-0000-000006920000}"/>
    <cellStyle name="Note 2 2 4 4 5 4" xfId="43642" xr:uid="{00000000-0005-0000-0000-000007920000}"/>
    <cellStyle name="Note 2 2 4 4 5 5" xfId="43643" xr:uid="{00000000-0005-0000-0000-000008920000}"/>
    <cellStyle name="Note 2 2 4 4 5 6" xfId="43644" xr:uid="{00000000-0005-0000-0000-000009920000}"/>
    <cellStyle name="Note 2 2 4 4 5 7" xfId="43645" xr:uid="{00000000-0005-0000-0000-00000A920000}"/>
    <cellStyle name="Note 2 2 4 4 6" xfId="17473" xr:uid="{00000000-0005-0000-0000-00000B920000}"/>
    <cellStyle name="Note 2 2 4 4 6 2" xfId="17474" xr:uid="{00000000-0005-0000-0000-00000C920000}"/>
    <cellStyle name="Note 2 2 4 4 6 3" xfId="43646" xr:uid="{00000000-0005-0000-0000-00000D920000}"/>
    <cellStyle name="Note 2 2 4 4 6 4" xfId="43647" xr:uid="{00000000-0005-0000-0000-00000E920000}"/>
    <cellStyle name="Note 2 2 4 4 6 5" xfId="43648" xr:uid="{00000000-0005-0000-0000-00000F920000}"/>
    <cellStyle name="Note 2 2 4 4 6 6" xfId="43649" xr:uid="{00000000-0005-0000-0000-000010920000}"/>
    <cellStyle name="Note 2 2 4 4 6 7" xfId="43650" xr:uid="{00000000-0005-0000-0000-000011920000}"/>
    <cellStyle name="Note 2 2 4 4 7" xfId="17475" xr:uid="{00000000-0005-0000-0000-000012920000}"/>
    <cellStyle name="Note 2 2 4 4 7 2" xfId="17476" xr:uid="{00000000-0005-0000-0000-000013920000}"/>
    <cellStyle name="Note 2 2 4 4 7 3" xfId="43651" xr:uid="{00000000-0005-0000-0000-000014920000}"/>
    <cellStyle name="Note 2 2 4 4 7 4" xfId="43652" xr:uid="{00000000-0005-0000-0000-000015920000}"/>
    <cellStyle name="Note 2 2 4 4 7 5" xfId="43653" xr:uid="{00000000-0005-0000-0000-000016920000}"/>
    <cellStyle name="Note 2 2 4 4 7 6" xfId="43654" xr:uid="{00000000-0005-0000-0000-000017920000}"/>
    <cellStyle name="Note 2 2 4 4 7 7" xfId="43655" xr:uid="{00000000-0005-0000-0000-000018920000}"/>
    <cellStyle name="Note 2 2 4 4 8" xfId="17477" xr:uid="{00000000-0005-0000-0000-000019920000}"/>
    <cellStyle name="Note 2 2 4 4 8 2" xfId="17478" xr:uid="{00000000-0005-0000-0000-00001A920000}"/>
    <cellStyle name="Note 2 2 4 4 8 3" xfId="43656" xr:uid="{00000000-0005-0000-0000-00001B920000}"/>
    <cellStyle name="Note 2 2 4 4 8 4" xfId="43657" xr:uid="{00000000-0005-0000-0000-00001C920000}"/>
    <cellStyle name="Note 2 2 4 4 8 5" xfId="43658" xr:uid="{00000000-0005-0000-0000-00001D920000}"/>
    <cellStyle name="Note 2 2 4 4 8 6" xfId="43659" xr:uid="{00000000-0005-0000-0000-00001E920000}"/>
    <cellStyle name="Note 2 2 4 4 8 7" xfId="43660" xr:uid="{00000000-0005-0000-0000-00001F920000}"/>
    <cellStyle name="Note 2 2 4 4 9" xfId="17479" xr:uid="{00000000-0005-0000-0000-000020920000}"/>
    <cellStyle name="Note 2 2 4 4 9 2" xfId="17480" xr:uid="{00000000-0005-0000-0000-000021920000}"/>
    <cellStyle name="Note 2 2 4 4 9 3" xfId="43661" xr:uid="{00000000-0005-0000-0000-000022920000}"/>
    <cellStyle name="Note 2 2 4 4 9 4" xfId="43662" xr:uid="{00000000-0005-0000-0000-000023920000}"/>
    <cellStyle name="Note 2 2 4 4 9 5" xfId="43663" xr:uid="{00000000-0005-0000-0000-000024920000}"/>
    <cellStyle name="Note 2 2 4 4 9 6" xfId="43664" xr:uid="{00000000-0005-0000-0000-000025920000}"/>
    <cellStyle name="Note 2 2 4 4 9 7" xfId="43665" xr:uid="{00000000-0005-0000-0000-000026920000}"/>
    <cellStyle name="Note 2 2 4 5" xfId="17481" xr:uid="{00000000-0005-0000-0000-000027920000}"/>
    <cellStyle name="Note 2 2 4 5 10" xfId="17482" xr:uid="{00000000-0005-0000-0000-000028920000}"/>
    <cellStyle name="Note 2 2 4 5 10 2" xfId="17483" xr:uid="{00000000-0005-0000-0000-000029920000}"/>
    <cellStyle name="Note 2 2 4 5 10 3" xfId="43666" xr:uid="{00000000-0005-0000-0000-00002A920000}"/>
    <cellStyle name="Note 2 2 4 5 10 4" xfId="43667" xr:uid="{00000000-0005-0000-0000-00002B920000}"/>
    <cellStyle name="Note 2 2 4 5 10 5" xfId="43668" xr:uid="{00000000-0005-0000-0000-00002C920000}"/>
    <cellStyle name="Note 2 2 4 5 10 6" xfId="43669" xr:uid="{00000000-0005-0000-0000-00002D920000}"/>
    <cellStyle name="Note 2 2 4 5 10 7" xfId="43670" xr:uid="{00000000-0005-0000-0000-00002E920000}"/>
    <cellStyle name="Note 2 2 4 5 11" xfId="43671" xr:uid="{00000000-0005-0000-0000-00002F920000}"/>
    <cellStyle name="Note 2 2 4 5 12" xfId="43672" xr:uid="{00000000-0005-0000-0000-000030920000}"/>
    <cellStyle name="Note 2 2 4 5 13" xfId="43673" xr:uid="{00000000-0005-0000-0000-000031920000}"/>
    <cellStyle name="Note 2 2 4 5 2" xfId="17484" xr:uid="{00000000-0005-0000-0000-000032920000}"/>
    <cellStyle name="Note 2 2 4 5 2 2" xfId="17485" xr:uid="{00000000-0005-0000-0000-000033920000}"/>
    <cellStyle name="Note 2 2 4 5 2 3" xfId="43674" xr:uid="{00000000-0005-0000-0000-000034920000}"/>
    <cellStyle name="Note 2 2 4 5 2 4" xfId="43675" xr:uid="{00000000-0005-0000-0000-000035920000}"/>
    <cellStyle name="Note 2 2 4 5 2 5" xfId="43676" xr:uid="{00000000-0005-0000-0000-000036920000}"/>
    <cellStyle name="Note 2 2 4 5 2 6" xfId="43677" xr:uid="{00000000-0005-0000-0000-000037920000}"/>
    <cellStyle name="Note 2 2 4 5 2 7" xfId="43678" xr:uid="{00000000-0005-0000-0000-000038920000}"/>
    <cellStyle name="Note 2 2 4 5 3" xfId="17486" xr:uid="{00000000-0005-0000-0000-000039920000}"/>
    <cellStyle name="Note 2 2 4 5 3 2" xfId="17487" xr:uid="{00000000-0005-0000-0000-00003A920000}"/>
    <cellStyle name="Note 2 2 4 5 3 3" xfId="43679" xr:uid="{00000000-0005-0000-0000-00003B920000}"/>
    <cellStyle name="Note 2 2 4 5 3 4" xfId="43680" xr:uid="{00000000-0005-0000-0000-00003C920000}"/>
    <cellStyle name="Note 2 2 4 5 3 5" xfId="43681" xr:uid="{00000000-0005-0000-0000-00003D920000}"/>
    <cellStyle name="Note 2 2 4 5 3 6" xfId="43682" xr:uid="{00000000-0005-0000-0000-00003E920000}"/>
    <cellStyle name="Note 2 2 4 5 3 7" xfId="43683" xr:uid="{00000000-0005-0000-0000-00003F920000}"/>
    <cellStyle name="Note 2 2 4 5 4" xfId="17488" xr:uid="{00000000-0005-0000-0000-000040920000}"/>
    <cellStyle name="Note 2 2 4 5 4 2" xfId="17489" xr:uid="{00000000-0005-0000-0000-000041920000}"/>
    <cellStyle name="Note 2 2 4 5 4 3" xfId="43684" xr:uid="{00000000-0005-0000-0000-000042920000}"/>
    <cellStyle name="Note 2 2 4 5 4 4" xfId="43685" xr:uid="{00000000-0005-0000-0000-000043920000}"/>
    <cellStyle name="Note 2 2 4 5 4 5" xfId="43686" xr:uid="{00000000-0005-0000-0000-000044920000}"/>
    <cellStyle name="Note 2 2 4 5 4 6" xfId="43687" xr:uid="{00000000-0005-0000-0000-000045920000}"/>
    <cellStyle name="Note 2 2 4 5 4 7" xfId="43688" xr:uid="{00000000-0005-0000-0000-000046920000}"/>
    <cellStyle name="Note 2 2 4 5 5" xfId="17490" xr:uid="{00000000-0005-0000-0000-000047920000}"/>
    <cellStyle name="Note 2 2 4 5 5 2" xfId="17491" xr:uid="{00000000-0005-0000-0000-000048920000}"/>
    <cellStyle name="Note 2 2 4 5 5 3" xfId="43689" xr:uid="{00000000-0005-0000-0000-000049920000}"/>
    <cellStyle name="Note 2 2 4 5 5 4" xfId="43690" xr:uid="{00000000-0005-0000-0000-00004A920000}"/>
    <cellStyle name="Note 2 2 4 5 5 5" xfId="43691" xr:uid="{00000000-0005-0000-0000-00004B920000}"/>
    <cellStyle name="Note 2 2 4 5 5 6" xfId="43692" xr:uid="{00000000-0005-0000-0000-00004C920000}"/>
    <cellStyle name="Note 2 2 4 5 5 7" xfId="43693" xr:uid="{00000000-0005-0000-0000-00004D920000}"/>
    <cellStyle name="Note 2 2 4 5 6" xfId="17492" xr:uid="{00000000-0005-0000-0000-00004E920000}"/>
    <cellStyle name="Note 2 2 4 5 6 2" xfId="17493" xr:uid="{00000000-0005-0000-0000-00004F920000}"/>
    <cellStyle name="Note 2 2 4 5 6 3" xfId="43694" xr:uid="{00000000-0005-0000-0000-000050920000}"/>
    <cellStyle name="Note 2 2 4 5 6 4" xfId="43695" xr:uid="{00000000-0005-0000-0000-000051920000}"/>
    <cellStyle name="Note 2 2 4 5 6 5" xfId="43696" xr:uid="{00000000-0005-0000-0000-000052920000}"/>
    <cellStyle name="Note 2 2 4 5 6 6" xfId="43697" xr:uid="{00000000-0005-0000-0000-000053920000}"/>
    <cellStyle name="Note 2 2 4 5 6 7" xfId="43698" xr:uid="{00000000-0005-0000-0000-000054920000}"/>
    <cellStyle name="Note 2 2 4 5 7" xfId="17494" xr:uid="{00000000-0005-0000-0000-000055920000}"/>
    <cellStyle name="Note 2 2 4 5 7 2" xfId="17495" xr:uid="{00000000-0005-0000-0000-000056920000}"/>
    <cellStyle name="Note 2 2 4 5 7 3" xfId="43699" xr:uid="{00000000-0005-0000-0000-000057920000}"/>
    <cellStyle name="Note 2 2 4 5 7 4" xfId="43700" xr:uid="{00000000-0005-0000-0000-000058920000}"/>
    <cellStyle name="Note 2 2 4 5 7 5" xfId="43701" xr:uid="{00000000-0005-0000-0000-000059920000}"/>
    <cellStyle name="Note 2 2 4 5 7 6" xfId="43702" xr:uid="{00000000-0005-0000-0000-00005A920000}"/>
    <cellStyle name="Note 2 2 4 5 7 7" xfId="43703" xr:uid="{00000000-0005-0000-0000-00005B920000}"/>
    <cellStyle name="Note 2 2 4 5 8" xfId="17496" xr:uid="{00000000-0005-0000-0000-00005C920000}"/>
    <cellStyle name="Note 2 2 4 5 8 2" xfId="17497" xr:uid="{00000000-0005-0000-0000-00005D920000}"/>
    <cellStyle name="Note 2 2 4 5 8 3" xfId="43704" xr:uid="{00000000-0005-0000-0000-00005E920000}"/>
    <cellStyle name="Note 2 2 4 5 8 4" xfId="43705" xr:uid="{00000000-0005-0000-0000-00005F920000}"/>
    <cellStyle name="Note 2 2 4 5 8 5" xfId="43706" xr:uid="{00000000-0005-0000-0000-000060920000}"/>
    <cellStyle name="Note 2 2 4 5 8 6" xfId="43707" xr:uid="{00000000-0005-0000-0000-000061920000}"/>
    <cellStyle name="Note 2 2 4 5 8 7" xfId="43708" xr:uid="{00000000-0005-0000-0000-000062920000}"/>
    <cellStyle name="Note 2 2 4 5 9" xfId="17498" xr:uid="{00000000-0005-0000-0000-000063920000}"/>
    <cellStyle name="Note 2 2 4 5 9 2" xfId="17499" xr:uid="{00000000-0005-0000-0000-000064920000}"/>
    <cellStyle name="Note 2 2 4 5 9 3" xfId="43709" xr:uid="{00000000-0005-0000-0000-000065920000}"/>
    <cellStyle name="Note 2 2 4 5 9 4" xfId="43710" xr:uid="{00000000-0005-0000-0000-000066920000}"/>
    <cellStyle name="Note 2 2 4 5 9 5" xfId="43711" xr:uid="{00000000-0005-0000-0000-000067920000}"/>
    <cellStyle name="Note 2 2 4 5 9 6" xfId="43712" xr:uid="{00000000-0005-0000-0000-000068920000}"/>
    <cellStyle name="Note 2 2 4 5 9 7" xfId="43713" xr:uid="{00000000-0005-0000-0000-000069920000}"/>
    <cellStyle name="Note 2 2 4 6" xfId="17500" xr:uid="{00000000-0005-0000-0000-00006A920000}"/>
    <cellStyle name="Note 2 2 4 6 10" xfId="17501" xr:uid="{00000000-0005-0000-0000-00006B920000}"/>
    <cellStyle name="Note 2 2 4 6 11" xfId="43714" xr:uid="{00000000-0005-0000-0000-00006C920000}"/>
    <cellStyle name="Note 2 2 4 6 12" xfId="43715" xr:uid="{00000000-0005-0000-0000-00006D920000}"/>
    <cellStyle name="Note 2 2 4 6 13" xfId="43716" xr:uid="{00000000-0005-0000-0000-00006E920000}"/>
    <cellStyle name="Note 2 2 4 6 14" xfId="43717" xr:uid="{00000000-0005-0000-0000-00006F920000}"/>
    <cellStyle name="Note 2 2 4 6 15" xfId="43718" xr:uid="{00000000-0005-0000-0000-000070920000}"/>
    <cellStyle name="Note 2 2 4 6 2" xfId="17502" xr:uid="{00000000-0005-0000-0000-000071920000}"/>
    <cellStyle name="Note 2 2 4 6 2 2" xfId="17503" xr:uid="{00000000-0005-0000-0000-000072920000}"/>
    <cellStyle name="Note 2 2 4 6 2 3" xfId="43719" xr:uid="{00000000-0005-0000-0000-000073920000}"/>
    <cellStyle name="Note 2 2 4 6 2 4" xfId="43720" xr:uid="{00000000-0005-0000-0000-000074920000}"/>
    <cellStyle name="Note 2 2 4 6 2 5" xfId="43721" xr:uid="{00000000-0005-0000-0000-000075920000}"/>
    <cellStyle name="Note 2 2 4 6 2 6" xfId="43722" xr:uid="{00000000-0005-0000-0000-000076920000}"/>
    <cellStyle name="Note 2 2 4 6 2 7" xfId="43723" xr:uid="{00000000-0005-0000-0000-000077920000}"/>
    <cellStyle name="Note 2 2 4 6 3" xfId="17504" xr:uid="{00000000-0005-0000-0000-000078920000}"/>
    <cellStyle name="Note 2 2 4 6 3 2" xfId="17505" xr:uid="{00000000-0005-0000-0000-000079920000}"/>
    <cellStyle name="Note 2 2 4 6 3 3" xfId="43724" xr:uid="{00000000-0005-0000-0000-00007A920000}"/>
    <cellStyle name="Note 2 2 4 6 3 4" xfId="43725" xr:uid="{00000000-0005-0000-0000-00007B920000}"/>
    <cellStyle name="Note 2 2 4 6 3 5" xfId="43726" xr:uid="{00000000-0005-0000-0000-00007C920000}"/>
    <cellStyle name="Note 2 2 4 6 3 6" xfId="43727" xr:uid="{00000000-0005-0000-0000-00007D920000}"/>
    <cellStyle name="Note 2 2 4 6 3 7" xfId="43728" xr:uid="{00000000-0005-0000-0000-00007E920000}"/>
    <cellStyle name="Note 2 2 4 6 4" xfId="17506" xr:uid="{00000000-0005-0000-0000-00007F920000}"/>
    <cellStyle name="Note 2 2 4 6 4 2" xfId="17507" xr:uid="{00000000-0005-0000-0000-000080920000}"/>
    <cellStyle name="Note 2 2 4 6 4 3" xfId="43729" xr:uid="{00000000-0005-0000-0000-000081920000}"/>
    <cellStyle name="Note 2 2 4 6 4 4" xfId="43730" xr:uid="{00000000-0005-0000-0000-000082920000}"/>
    <cellStyle name="Note 2 2 4 6 4 5" xfId="43731" xr:uid="{00000000-0005-0000-0000-000083920000}"/>
    <cellStyle name="Note 2 2 4 6 4 6" xfId="43732" xr:uid="{00000000-0005-0000-0000-000084920000}"/>
    <cellStyle name="Note 2 2 4 6 4 7" xfId="43733" xr:uid="{00000000-0005-0000-0000-000085920000}"/>
    <cellStyle name="Note 2 2 4 6 5" xfId="17508" xr:uid="{00000000-0005-0000-0000-000086920000}"/>
    <cellStyle name="Note 2 2 4 6 5 2" xfId="17509" xr:uid="{00000000-0005-0000-0000-000087920000}"/>
    <cellStyle name="Note 2 2 4 6 5 3" xfId="43734" xr:uid="{00000000-0005-0000-0000-000088920000}"/>
    <cellStyle name="Note 2 2 4 6 5 4" xfId="43735" xr:uid="{00000000-0005-0000-0000-000089920000}"/>
    <cellStyle name="Note 2 2 4 6 5 5" xfId="43736" xr:uid="{00000000-0005-0000-0000-00008A920000}"/>
    <cellStyle name="Note 2 2 4 6 5 6" xfId="43737" xr:uid="{00000000-0005-0000-0000-00008B920000}"/>
    <cellStyle name="Note 2 2 4 6 5 7" xfId="43738" xr:uid="{00000000-0005-0000-0000-00008C920000}"/>
    <cellStyle name="Note 2 2 4 6 6" xfId="17510" xr:uid="{00000000-0005-0000-0000-00008D920000}"/>
    <cellStyle name="Note 2 2 4 6 6 2" xfId="17511" xr:uid="{00000000-0005-0000-0000-00008E920000}"/>
    <cellStyle name="Note 2 2 4 6 6 3" xfId="43739" xr:uid="{00000000-0005-0000-0000-00008F920000}"/>
    <cellStyle name="Note 2 2 4 6 6 4" xfId="43740" xr:uid="{00000000-0005-0000-0000-000090920000}"/>
    <cellStyle name="Note 2 2 4 6 6 5" xfId="43741" xr:uid="{00000000-0005-0000-0000-000091920000}"/>
    <cellStyle name="Note 2 2 4 6 6 6" xfId="43742" xr:uid="{00000000-0005-0000-0000-000092920000}"/>
    <cellStyle name="Note 2 2 4 6 6 7" xfId="43743" xr:uid="{00000000-0005-0000-0000-000093920000}"/>
    <cellStyle name="Note 2 2 4 6 7" xfId="17512" xr:uid="{00000000-0005-0000-0000-000094920000}"/>
    <cellStyle name="Note 2 2 4 6 7 2" xfId="17513" xr:uid="{00000000-0005-0000-0000-000095920000}"/>
    <cellStyle name="Note 2 2 4 6 7 3" xfId="43744" xr:uid="{00000000-0005-0000-0000-000096920000}"/>
    <cellStyle name="Note 2 2 4 6 7 4" xfId="43745" xr:uid="{00000000-0005-0000-0000-000097920000}"/>
    <cellStyle name="Note 2 2 4 6 7 5" xfId="43746" xr:uid="{00000000-0005-0000-0000-000098920000}"/>
    <cellStyle name="Note 2 2 4 6 7 6" xfId="43747" xr:uid="{00000000-0005-0000-0000-000099920000}"/>
    <cellStyle name="Note 2 2 4 6 7 7" xfId="43748" xr:uid="{00000000-0005-0000-0000-00009A920000}"/>
    <cellStyle name="Note 2 2 4 6 8" xfId="17514" xr:uid="{00000000-0005-0000-0000-00009B920000}"/>
    <cellStyle name="Note 2 2 4 6 8 2" xfId="17515" xr:uid="{00000000-0005-0000-0000-00009C920000}"/>
    <cellStyle name="Note 2 2 4 6 8 3" xfId="43749" xr:uid="{00000000-0005-0000-0000-00009D920000}"/>
    <cellStyle name="Note 2 2 4 6 8 4" xfId="43750" xr:uid="{00000000-0005-0000-0000-00009E920000}"/>
    <cellStyle name="Note 2 2 4 6 8 5" xfId="43751" xr:uid="{00000000-0005-0000-0000-00009F920000}"/>
    <cellStyle name="Note 2 2 4 6 8 6" xfId="43752" xr:uid="{00000000-0005-0000-0000-0000A0920000}"/>
    <cellStyle name="Note 2 2 4 6 8 7" xfId="43753" xr:uid="{00000000-0005-0000-0000-0000A1920000}"/>
    <cellStyle name="Note 2 2 4 6 9" xfId="17516" xr:uid="{00000000-0005-0000-0000-0000A2920000}"/>
    <cellStyle name="Note 2 2 4 6 9 2" xfId="17517" xr:uid="{00000000-0005-0000-0000-0000A3920000}"/>
    <cellStyle name="Note 2 2 4 6 9 3" xfId="43754" xr:uid="{00000000-0005-0000-0000-0000A4920000}"/>
    <cellStyle name="Note 2 2 4 6 9 4" xfId="43755" xr:uid="{00000000-0005-0000-0000-0000A5920000}"/>
    <cellStyle name="Note 2 2 4 6 9 5" xfId="43756" xr:uid="{00000000-0005-0000-0000-0000A6920000}"/>
    <cellStyle name="Note 2 2 4 6 9 6" xfId="43757" xr:uid="{00000000-0005-0000-0000-0000A7920000}"/>
    <cellStyle name="Note 2 2 4 6 9 7" xfId="43758" xr:uid="{00000000-0005-0000-0000-0000A8920000}"/>
    <cellStyle name="Note 2 2 4 7" xfId="43759" xr:uid="{00000000-0005-0000-0000-0000A9920000}"/>
    <cellStyle name="Note 2 2 5" xfId="17518" xr:uid="{00000000-0005-0000-0000-0000AA920000}"/>
    <cellStyle name="Note 2 2 5 2" xfId="17519" xr:uid="{00000000-0005-0000-0000-0000AB920000}"/>
    <cellStyle name="Note 2 2 5 2 2" xfId="17520" xr:uid="{00000000-0005-0000-0000-0000AC920000}"/>
    <cellStyle name="Note 2 2 5 2 2 10" xfId="43760" xr:uid="{00000000-0005-0000-0000-0000AD920000}"/>
    <cellStyle name="Note 2 2 5 2 2 11" xfId="43761" xr:uid="{00000000-0005-0000-0000-0000AE920000}"/>
    <cellStyle name="Note 2 2 5 2 2 2" xfId="17521" xr:uid="{00000000-0005-0000-0000-0000AF920000}"/>
    <cellStyle name="Note 2 2 5 2 2 2 2" xfId="17522" xr:uid="{00000000-0005-0000-0000-0000B0920000}"/>
    <cellStyle name="Note 2 2 5 2 2 2 3" xfId="43762" xr:uid="{00000000-0005-0000-0000-0000B1920000}"/>
    <cellStyle name="Note 2 2 5 2 2 2 4" xfId="43763" xr:uid="{00000000-0005-0000-0000-0000B2920000}"/>
    <cellStyle name="Note 2 2 5 2 2 2 5" xfId="43764" xr:uid="{00000000-0005-0000-0000-0000B3920000}"/>
    <cellStyle name="Note 2 2 5 2 2 2 6" xfId="43765" xr:uid="{00000000-0005-0000-0000-0000B4920000}"/>
    <cellStyle name="Note 2 2 5 2 2 2 7" xfId="43766" xr:uid="{00000000-0005-0000-0000-0000B5920000}"/>
    <cellStyle name="Note 2 2 5 2 2 3" xfId="17523" xr:uid="{00000000-0005-0000-0000-0000B6920000}"/>
    <cellStyle name="Note 2 2 5 2 2 3 2" xfId="17524" xr:uid="{00000000-0005-0000-0000-0000B7920000}"/>
    <cellStyle name="Note 2 2 5 2 2 3 3" xfId="43767" xr:uid="{00000000-0005-0000-0000-0000B8920000}"/>
    <cellStyle name="Note 2 2 5 2 2 3 4" xfId="43768" xr:uid="{00000000-0005-0000-0000-0000B9920000}"/>
    <cellStyle name="Note 2 2 5 2 2 3 5" xfId="43769" xr:uid="{00000000-0005-0000-0000-0000BA920000}"/>
    <cellStyle name="Note 2 2 5 2 2 3 6" xfId="43770" xr:uid="{00000000-0005-0000-0000-0000BB920000}"/>
    <cellStyle name="Note 2 2 5 2 2 3 7" xfId="43771" xr:uid="{00000000-0005-0000-0000-0000BC920000}"/>
    <cellStyle name="Note 2 2 5 2 2 4" xfId="17525" xr:uid="{00000000-0005-0000-0000-0000BD920000}"/>
    <cellStyle name="Note 2 2 5 2 2 4 2" xfId="17526" xr:uid="{00000000-0005-0000-0000-0000BE920000}"/>
    <cellStyle name="Note 2 2 5 2 2 4 3" xfId="43772" xr:uid="{00000000-0005-0000-0000-0000BF920000}"/>
    <cellStyle name="Note 2 2 5 2 2 4 4" xfId="43773" xr:uid="{00000000-0005-0000-0000-0000C0920000}"/>
    <cellStyle name="Note 2 2 5 2 2 4 5" xfId="43774" xr:uid="{00000000-0005-0000-0000-0000C1920000}"/>
    <cellStyle name="Note 2 2 5 2 2 4 6" xfId="43775" xr:uid="{00000000-0005-0000-0000-0000C2920000}"/>
    <cellStyle name="Note 2 2 5 2 2 4 7" xfId="43776" xr:uid="{00000000-0005-0000-0000-0000C3920000}"/>
    <cellStyle name="Note 2 2 5 2 2 5" xfId="17527" xr:uid="{00000000-0005-0000-0000-0000C4920000}"/>
    <cellStyle name="Note 2 2 5 2 2 5 2" xfId="17528" xr:uid="{00000000-0005-0000-0000-0000C5920000}"/>
    <cellStyle name="Note 2 2 5 2 2 5 3" xfId="43777" xr:uid="{00000000-0005-0000-0000-0000C6920000}"/>
    <cellStyle name="Note 2 2 5 2 2 5 4" xfId="43778" xr:uid="{00000000-0005-0000-0000-0000C7920000}"/>
    <cellStyle name="Note 2 2 5 2 2 5 5" xfId="43779" xr:uid="{00000000-0005-0000-0000-0000C8920000}"/>
    <cellStyle name="Note 2 2 5 2 2 5 6" xfId="43780" xr:uid="{00000000-0005-0000-0000-0000C9920000}"/>
    <cellStyle name="Note 2 2 5 2 2 5 7" xfId="43781" xr:uid="{00000000-0005-0000-0000-0000CA920000}"/>
    <cellStyle name="Note 2 2 5 2 2 6" xfId="17529" xr:uid="{00000000-0005-0000-0000-0000CB920000}"/>
    <cellStyle name="Note 2 2 5 2 2 6 2" xfId="17530" xr:uid="{00000000-0005-0000-0000-0000CC920000}"/>
    <cellStyle name="Note 2 2 5 2 2 6 3" xfId="43782" xr:uid="{00000000-0005-0000-0000-0000CD920000}"/>
    <cellStyle name="Note 2 2 5 2 2 6 4" xfId="43783" xr:uid="{00000000-0005-0000-0000-0000CE920000}"/>
    <cellStyle name="Note 2 2 5 2 2 6 5" xfId="43784" xr:uid="{00000000-0005-0000-0000-0000CF920000}"/>
    <cellStyle name="Note 2 2 5 2 2 6 6" xfId="43785" xr:uid="{00000000-0005-0000-0000-0000D0920000}"/>
    <cellStyle name="Note 2 2 5 2 2 6 7" xfId="43786" xr:uid="{00000000-0005-0000-0000-0000D1920000}"/>
    <cellStyle name="Note 2 2 5 2 2 7" xfId="17531" xr:uid="{00000000-0005-0000-0000-0000D2920000}"/>
    <cellStyle name="Note 2 2 5 2 2 7 2" xfId="17532" xr:uid="{00000000-0005-0000-0000-0000D3920000}"/>
    <cellStyle name="Note 2 2 5 2 2 7 3" xfId="43787" xr:uid="{00000000-0005-0000-0000-0000D4920000}"/>
    <cellStyle name="Note 2 2 5 2 2 7 4" xfId="43788" xr:uid="{00000000-0005-0000-0000-0000D5920000}"/>
    <cellStyle name="Note 2 2 5 2 2 7 5" xfId="43789" xr:uid="{00000000-0005-0000-0000-0000D6920000}"/>
    <cellStyle name="Note 2 2 5 2 2 7 6" xfId="43790" xr:uid="{00000000-0005-0000-0000-0000D7920000}"/>
    <cellStyle name="Note 2 2 5 2 2 7 7" xfId="43791" xr:uid="{00000000-0005-0000-0000-0000D8920000}"/>
    <cellStyle name="Note 2 2 5 2 2 8" xfId="17533" xr:uid="{00000000-0005-0000-0000-0000D9920000}"/>
    <cellStyle name="Note 2 2 5 2 2 8 2" xfId="17534" xr:uid="{00000000-0005-0000-0000-0000DA920000}"/>
    <cellStyle name="Note 2 2 5 2 2 8 3" xfId="43792" xr:uid="{00000000-0005-0000-0000-0000DB920000}"/>
    <cellStyle name="Note 2 2 5 2 2 8 4" xfId="43793" xr:uid="{00000000-0005-0000-0000-0000DC920000}"/>
    <cellStyle name="Note 2 2 5 2 2 8 5" xfId="43794" xr:uid="{00000000-0005-0000-0000-0000DD920000}"/>
    <cellStyle name="Note 2 2 5 2 2 8 6" xfId="43795" xr:uid="{00000000-0005-0000-0000-0000DE920000}"/>
    <cellStyle name="Note 2 2 5 2 2 8 7" xfId="43796" xr:uid="{00000000-0005-0000-0000-0000DF920000}"/>
    <cellStyle name="Note 2 2 5 2 2 9" xfId="17535" xr:uid="{00000000-0005-0000-0000-0000E0920000}"/>
    <cellStyle name="Note 2 2 5 2 2 9 2" xfId="17536" xr:uid="{00000000-0005-0000-0000-0000E1920000}"/>
    <cellStyle name="Note 2 2 5 2 2 9 3" xfId="43797" xr:uid="{00000000-0005-0000-0000-0000E2920000}"/>
    <cellStyle name="Note 2 2 5 2 2 9 4" xfId="43798" xr:uid="{00000000-0005-0000-0000-0000E3920000}"/>
    <cellStyle name="Note 2 2 5 2 2 9 5" xfId="43799" xr:uid="{00000000-0005-0000-0000-0000E4920000}"/>
    <cellStyle name="Note 2 2 5 2 2 9 6" xfId="43800" xr:uid="{00000000-0005-0000-0000-0000E5920000}"/>
    <cellStyle name="Note 2 2 5 2 2 9 7" xfId="43801" xr:uid="{00000000-0005-0000-0000-0000E6920000}"/>
    <cellStyle name="Note 2 2 5 2 3" xfId="17537" xr:uid="{00000000-0005-0000-0000-0000E7920000}"/>
    <cellStyle name="Note 2 2 5 2 3 10" xfId="17538" xr:uid="{00000000-0005-0000-0000-0000E8920000}"/>
    <cellStyle name="Note 2 2 5 2 3 11" xfId="43802" xr:uid="{00000000-0005-0000-0000-0000E9920000}"/>
    <cellStyle name="Note 2 2 5 2 3 12" xfId="43803" xr:uid="{00000000-0005-0000-0000-0000EA920000}"/>
    <cellStyle name="Note 2 2 5 2 3 13" xfId="43804" xr:uid="{00000000-0005-0000-0000-0000EB920000}"/>
    <cellStyle name="Note 2 2 5 2 3 14" xfId="43805" xr:uid="{00000000-0005-0000-0000-0000EC920000}"/>
    <cellStyle name="Note 2 2 5 2 3 15" xfId="43806" xr:uid="{00000000-0005-0000-0000-0000ED920000}"/>
    <cellStyle name="Note 2 2 5 2 3 2" xfId="17539" xr:uid="{00000000-0005-0000-0000-0000EE920000}"/>
    <cellStyle name="Note 2 2 5 2 3 2 2" xfId="17540" xr:uid="{00000000-0005-0000-0000-0000EF920000}"/>
    <cellStyle name="Note 2 2 5 2 3 2 3" xfId="43807" xr:uid="{00000000-0005-0000-0000-0000F0920000}"/>
    <cellStyle name="Note 2 2 5 2 3 2 4" xfId="43808" xr:uid="{00000000-0005-0000-0000-0000F1920000}"/>
    <cellStyle name="Note 2 2 5 2 3 2 5" xfId="43809" xr:uid="{00000000-0005-0000-0000-0000F2920000}"/>
    <cellStyle name="Note 2 2 5 2 3 2 6" xfId="43810" xr:uid="{00000000-0005-0000-0000-0000F3920000}"/>
    <cellStyle name="Note 2 2 5 2 3 2 7" xfId="43811" xr:uid="{00000000-0005-0000-0000-0000F4920000}"/>
    <cellStyle name="Note 2 2 5 2 3 3" xfId="17541" xr:uid="{00000000-0005-0000-0000-0000F5920000}"/>
    <cellStyle name="Note 2 2 5 2 3 3 2" xfId="17542" xr:uid="{00000000-0005-0000-0000-0000F6920000}"/>
    <cellStyle name="Note 2 2 5 2 3 3 3" xfId="43812" xr:uid="{00000000-0005-0000-0000-0000F7920000}"/>
    <cellStyle name="Note 2 2 5 2 3 3 4" xfId="43813" xr:uid="{00000000-0005-0000-0000-0000F8920000}"/>
    <cellStyle name="Note 2 2 5 2 3 3 5" xfId="43814" xr:uid="{00000000-0005-0000-0000-0000F9920000}"/>
    <cellStyle name="Note 2 2 5 2 3 3 6" xfId="43815" xr:uid="{00000000-0005-0000-0000-0000FA920000}"/>
    <cellStyle name="Note 2 2 5 2 3 3 7" xfId="43816" xr:uid="{00000000-0005-0000-0000-0000FB920000}"/>
    <cellStyle name="Note 2 2 5 2 3 4" xfId="17543" xr:uid="{00000000-0005-0000-0000-0000FC920000}"/>
    <cellStyle name="Note 2 2 5 2 3 4 2" xfId="17544" xr:uid="{00000000-0005-0000-0000-0000FD920000}"/>
    <cellStyle name="Note 2 2 5 2 3 4 3" xfId="43817" xr:uid="{00000000-0005-0000-0000-0000FE920000}"/>
    <cellStyle name="Note 2 2 5 2 3 4 4" xfId="43818" xr:uid="{00000000-0005-0000-0000-0000FF920000}"/>
    <cellStyle name="Note 2 2 5 2 3 4 5" xfId="43819" xr:uid="{00000000-0005-0000-0000-000000930000}"/>
    <cellStyle name="Note 2 2 5 2 3 4 6" xfId="43820" xr:uid="{00000000-0005-0000-0000-000001930000}"/>
    <cellStyle name="Note 2 2 5 2 3 4 7" xfId="43821" xr:uid="{00000000-0005-0000-0000-000002930000}"/>
    <cellStyle name="Note 2 2 5 2 3 5" xfId="17545" xr:uid="{00000000-0005-0000-0000-000003930000}"/>
    <cellStyle name="Note 2 2 5 2 3 5 2" xfId="17546" xr:uid="{00000000-0005-0000-0000-000004930000}"/>
    <cellStyle name="Note 2 2 5 2 3 5 3" xfId="43822" xr:uid="{00000000-0005-0000-0000-000005930000}"/>
    <cellStyle name="Note 2 2 5 2 3 5 4" xfId="43823" xr:uid="{00000000-0005-0000-0000-000006930000}"/>
    <cellStyle name="Note 2 2 5 2 3 5 5" xfId="43824" xr:uid="{00000000-0005-0000-0000-000007930000}"/>
    <cellStyle name="Note 2 2 5 2 3 5 6" xfId="43825" xr:uid="{00000000-0005-0000-0000-000008930000}"/>
    <cellStyle name="Note 2 2 5 2 3 5 7" xfId="43826" xr:uid="{00000000-0005-0000-0000-000009930000}"/>
    <cellStyle name="Note 2 2 5 2 3 6" xfId="17547" xr:uid="{00000000-0005-0000-0000-00000A930000}"/>
    <cellStyle name="Note 2 2 5 2 3 6 2" xfId="17548" xr:uid="{00000000-0005-0000-0000-00000B930000}"/>
    <cellStyle name="Note 2 2 5 2 3 6 3" xfId="43827" xr:uid="{00000000-0005-0000-0000-00000C930000}"/>
    <cellStyle name="Note 2 2 5 2 3 6 4" xfId="43828" xr:uid="{00000000-0005-0000-0000-00000D930000}"/>
    <cellStyle name="Note 2 2 5 2 3 6 5" xfId="43829" xr:uid="{00000000-0005-0000-0000-00000E930000}"/>
    <cellStyle name="Note 2 2 5 2 3 6 6" xfId="43830" xr:uid="{00000000-0005-0000-0000-00000F930000}"/>
    <cellStyle name="Note 2 2 5 2 3 6 7" xfId="43831" xr:uid="{00000000-0005-0000-0000-000010930000}"/>
    <cellStyle name="Note 2 2 5 2 3 7" xfId="17549" xr:uid="{00000000-0005-0000-0000-000011930000}"/>
    <cellStyle name="Note 2 2 5 2 3 7 2" xfId="17550" xr:uid="{00000000-0005-0000-0000-000012930000}"/>
    <cellStyle name="Note 2 2 5 2 3 7 3" xfId="43832" xr:uid="{00000000-0005-0000-0000-000013930000}"/>
    <cellStyle name="Note 2 2 5 2 3 7 4" xfId="43833" xr:uid="{00000000-0005-0000-0000-000014930000}"/>
    <cellStyle name="Note 2 2 5 2 3 7 5" xfId="43834" xr:uid="{00000000-0005-0000-0000-000015930000}"/>
    <cellStyle name="Note 2 2 5 2 3 7 6" xfId="43835" xr:uid="{00000000-0005-0000-0000-000016930000}"/>
    <cellStyle name="Note 2 2 5 2 3 7 7" xfId="43836" xr:uid="{00000000-0005-0000-0000-000017930000}"/>
    <cellStyle name="Note 2 2 5 2 3 8" xfId="17551" xr:uid="{00000000-0005-0000-0000-000018930000}"/>
    <cellStyle name="Note 2 2 5 2 3 8 2" xfId="17552" xr:uid="{00000000-0005-0000-0000-000019930000}"/>
    <cellStyle name="Note 2 2 5 2 3 8 3" xfId="43837" xr:uid="{00000000-0005-0000-0000-00001A930000}"/>
    <cellStyle name="Note 2 2 5 2 3 8 4" xfId="43838" xr:uid="{00000000-0005-0000-0000-00001B930000}"/>
    <cellStyle name="Note 2 2 5 2 3 8 5" xfId="43839" xr:uid="{00000000-0005-0000-0000-00001C930000}"/>
    <cellStyle name="Note 2 2 5 2 3 8 6" xfId="43840" xr:uid="{00000000-0005-0000-0000-00001D930000}"/>
    <cellStyle name="Note 2 2 5 2 3 8 7" xfId="43841" xr:uid="{00000000-0005-0000-0000-00001E930000}"/>
    <cellStyle name="Note 2 2 5 2 3 9" xfId="17553" xr:uid="{00000000-0005-0000-0000-00001F930000}"/>
    <cellStyle name="Note 2 2 5 2 3 9 2" xfId="17554" xr:uid="{00000000-0005-0000-0000-000020930000}"/>
    <cellStyle name="Note 2 2 5 2 3 9 3" xfId="43842" xr:uid="{00000000-0005-0000-0000-000021930000}"/>
    <cellStyle name="Note 2 2 5 2 3 9 4" xfId="43843" xr:uid="{00000000-0005-0000-0000-000022930000}"/>
    <cellStyle name="Note 2 2 5 2 3 9 5" xfId="43844" xr:uid="{00000000-0005-0000-0000-000023930000}"/>
    <cellStyle name="Note 2 2 5 2 3 9 6" xfId="43845" xr:uid="{00000000-0005-0000-0000-000024930000}"/>
    <cellStyle name="Note 2 2 5 2 3 9 7" xfId="43846" xr:uid="{00000000-0005-0000-0000-000025930000}"/>
    <cellStyle name="Note 2 2 5 2 4" xfId="17555" xr:uid="{00000000-0005-0000-0000-000026930000}"/>
    <cellStyle name="Note 2 2 5 2 4 2" xfId="17556" xr:uid="{00000000-0005-0000-0000-000027930000}"/>
    <cellStyle name="Note 2 2 5 2 5" xfId="43847" xr:uid="{00000000-0005-0000-0000-000028930000}"/>
    <cellStyle name="Note 2 2 5 3" xfId="17557" xr:uid="{00000000-0005-0000-0000-000029930000}"/>
    <cellStyle name="Note 2 2 5 3 10" xfId="43848" xr:uid="{00000000-0005-0000-0000-00002A930000}"/>
    <cellStyle name="Note 2 2 5 3 11" xfId="43849" xr:uid="{00000000-0005-0000-0000-00002B930000}"/>
    <cellStyle name="Note 2 2 5 3 2" xfId="17558" xr:uid="{00000000-0005-0000-0000-00002C930000}"/>
    <cellStyle name="Note 2 2 5 3 2 2" xfId="17559" xr:uid="{00000000-0005-0000-0000-00002D930000}"/>
    <cellStyle name="Note 2 2 5 3 2 3" xfId="43850" xr:uid="{00000000-0005-0000-0000-00002E930000}"/>
    <cellStyle name="Note 2 2 5 3 2 4" xfId="43851" xr:uid="{00000000-0005-0000-0000-00002F930000}"/>
    <cellStyle name="Note 2 2 5 3 2 5" xfId="43852" xr:uid="{00000000-0005-0000-0000-000030930000}"/>
    <cellStyle name="Note 2 2 5 3 2 6" xfId="43853" xr:uid="{00000000-0005-0000-0000-000031930000}"/>
    <cellStyle name="Note 2 2 5 3 2 7" xfId="43854" xr:uid="{00000000-0005-0000-0000-000032930000}"/>
    <cellStyle name="Note 2 2 5 3 3" xfId="17560" xr:uid="{00000000-0005-0000-0000-000033930000}"/>
    <cellStyle name="Note 2 2 5 3 3 2" xfId="17561" xr:uid="{00000000-0005-0000-0000-000034930000}"/>
    <cellStyle name="Note 2 2 5 3 3 3" xfId="43855" xr:uid="{00000000-0005-0000-0000-000035930000}"/>
    <cellStyle name="Note 2 2 5 3 3 4" xfId="43856" xr:uid="{00000000-0005-0000-0000-000036930000}"/>
    <cellStyle name="Note 2 2 5 3 3 5" xfId="43857" xr:uid="{00000000-0005-0000-0000-000037930000}"/>
    <cellStyle name="Note 2 2 5 3 3 6" xfId="43858" xr:uid="{00000000-0005-0000-0000-000038930000}"/>
    <cellStyle name="Note 2 2 5 3 3 7" xfId="43859" xr:uid="{00000000-0005-0000-0000-000039930000}"/>
    <cellStyle name="Note 2 2 5 3 4" xfId="17562" xr:uid="{00000000-0005-0000-0000-00003A930000}"/>
    <cellStyle name="Note 2 2 5 3 4 2" xfId="17563" xr:uid="{00000000-0005-0000-0000-00003B930000}"/>
    <cellStyle name="Note 2 2 5 3 4 3" xfId="43860" xr:uid="{00000000-0005-0000-0000-00003C930000}"/>
    <cellStyle name="Note 2 2 5 3 4 4" xfId="43861" xr:uid="{00000000-0005-0000-0000-00003D930000}"/>
    <cellStyle name="Note 2 2 5 3 4 5" xfId="43862" xr:uid="{00000000-0005-0000-0000-00003E930000}"/>
    <cellStyle name="Note 2 2 5 3 4 6" xfId="43863" xr:uid="{00000000-0005-0000-0000-00003F930000}"/>
    <cellStyle name="Note 2 2 5 3 4 7" xfId="43864" xr:uid="{00000000-0005-0000-0000-000040930000}"/>
    <cellStyle name="Note 2 2 5 3 5" xfId="17564" xr:uid="{00000000-0005-0000-0000-000041930000}"/>
    <cellStyle name="Note 2 2 5 3 5 2" xfId="17565" xr:uid="{00000000-0005-0000-0000-000042930000}"/>
    <cellStyle name="Note 2 2 5 3 5 3" xfId="43865" xr:uid="{00000000-0005-0000-0000-000043930000}"/>
    <cellStyle name="Note 2 2 5 3 5 4" xfId="43866" xr:uid="{00000000-0005-0000-0000-000044930000}"/>
    <cellStyle name="Note 2 2 5 3 5 5" xfId="43867" xr:uid="{00000000-0005-0000-0000-000045930000}"/>
    <cellStyle name="Note 2 2 5 3 5 6" xfId="43868" xr:uid="{00000000-0005-0000-0000-000046930000}"/>
    <cellStyle name="Note 2 2 5 3 5 7" xfId="43869" xr:uid="{00000000-0005-0000-0000-000047930000}"/>
    <cellStyle name="Note 2 2 5 3 6" xfId="17566" xr:uid="{00000000-0005-0000-0000-000048930000}"/>
    <cellStyle name="Note 2 2 5 3 6 2" xfId="17567" xr:uid="{00000000-0005-0000-0000-000049930000}"/>
    <cellStyle name="Note 2 2 5 3 6 3" xfId="43870" xr:uid="{00000000-0005-0000-0000-00004A930000}"/>
    <cellStyle name="Note 2 2 5 3 6 4" xfId="43871" xr:uid="{00000000-0005-0000-0000-00004B930000}"/>
    <cellStyle name="Note 2 2 5 3 6 5" xfId="43872" xr:uid="{00000000-0005-0000-0000-00004C930000}"/>
    <cellStyle name="Note 2 2 5 3 6 6" xfId="43873" xr:uid="{00000000-0005-0000-0000-00004D930000}"/>
    <cellStyle name="Note 2 2 5 3 6 7" xfId="43874" xr:uid="{00000000-0005-0000-0000-00004E930000}"/>
    <cellStyle name="Note 2 2 5 3 7" xfId="17568" xr:uid="{00000000-0005-0000-0000-00004F930000}"/>
    <cellStyle name="Note 2 2 5 3 7 2" xfId="17569" xr:uid="{00000000-0005-0000-0000-000050930000}"/>
    <cellStyle name="Note 2 2 5 3 7 3" xfId="43875" xr:uid="{00000000-0005-0000-0000-000051930000}"/>
    <cellStyle name="Note 2 2 5 3 7 4" xfId="43876" xr:uid="{00000000-0005-0000-0000-000052930000}"/>
    <cellStyle name="Note 2 2 5 3 7 5" xfId="43877" xr:uid="{00000000-0005-0000-0000-000053930000}"/>
    <cellStyle name="Note 2 2 5 3 7 6" xfId="43878" xr:uid="{00000000-0005-0000-0000-000054930000}"/>
    <cellStyle name="Note 2 2 5 3 7 7" xfId="43879" xr:uid="{00000000-0005-0000-0000-000055930000}"/>
    <cellStyle name="Note 2 2 5 3 8" xfId="17570" xr:uid="{00000000-0005-0000-0000-000056930000}"/>
    <cellStyle name="Note 2 2 5 3 8 2" xfId="17571" xr:uid="{00000000-0005-0000-0000-000057930000}"/>
    <cellStyle name="Note 2 2 5 3 8 3" xfId="43880" xr:uid="{00000000-0005-0000-0000-000058930000}"/>
    <cellStyle name="Note 2 2 5 3 8 4" xfId="43881" xr:uid="{00000000-0005-0000-0000-000059930000}"/>
    <cellStyle name="Note 2 2 5 3 8 5" xfId="43882" xr:uid="{00000000-0005-0000-0000-00005A930000}"/>
    <cellStyle name="Note 2 2 5 3 8 6" xfId="43883" xr:uid="{00000000-0005-0000-0000-00005B930000}"/>
    <cellStyle name="Note 2 2 5 3 8 7" xfId="43884" xr:uid="{00000000-0005-0000-0000-00005C930000}"/>
    <cellStyle name="Note 2 2 5 3 9" xfId="17572" xr:uid="{00000000-0005-0000-0000-00005D930000}"/>
    <cellStyle name="Note 2 2 5 3 9 2" xfId="17573" xr:uid="{00000000-0005-0000-0000-00005E930000}"/>
    <cellStyle name="Note 2 2 5 3 9 3" xfId="43885" xr:uid="{00000000-0005-0000-0000-00005F930000}"/>
    <cellStyle name="Note 2 2 5 3 9 4" xfId="43886" xr:uid="{00000000-0005-0000-0000-000060930000}"/>
    <cellStyle name="Note 2 2 5 3 9 5" xfId="43887" xr:uid="{00000000-0005-0000-0000-000061930000}"/>
    <cellStyle name="Note 2 2 5 3 9 6" xfId="43888" xr:uid="{00000000-0005-0000-0000-000062930000}"/>
    <cellStyle name="Note 2 2 5 3 9 7" xfId="43889" xr:uid="{00000000-0005-0000-0000-000063930000}"/>
    <cellStyle name="Note 2 2 5 4" xfId="17574" xr:uid="{00000000-0005-0000-0000-000064930000}"/>
    <cellStyle name="Note 2 2 5 4 10" xfId="17575" xr:uid="{00000000-0005-0000-0000-000065930000}"/>
    <cellStyle name="Note 2 2 5 4 10 2" xfId="17576" xr:uid="{00000000-0005-0000-0000-000066930000}"/>
    <cellStyle name="Note 2 2 5 4 10 3" xfId="43890" xr:uid="{00000000-0005-0000-0000-000067930000}"/>
    <cellStyle name="Note 2 2 5 4 10 4" xfId="43891" xr:uid="{00000000-0005-0000-0000-000068930000}"/>
    <cellStyle name="Note 2 2 5 4 10 5" xfId="43892" xr:uid="{00000000-0005-0000-0000-000069930000}"/>
    <cellStyle name="Note 2 2 5 4 10 6" xfId="43893" xr:uid="{00000000-0005-0000-0000-00006A930000}"/>
    <cellStyle name="Note 2 2 5 4 10 7" xfId="43894" xr:uid="{00000000-0005-0000-0000-00006B930000}"/>
    <cellStyle name="Note 2 2 5 4 11" xfId="17577" xr:uid="{00000000-0005-0000-0000-00006C930000}"/>
    <cellStyle name="Note 2 2 5 4 12" xfId="43895" xr:uid="{00000000-0005-0000-0000-00006D930000}"/>
    <cellStyle name="Note 2 2 5 4 13" xfId="43896" xr:uid="{00000000-0005-0000-0000-00006E930000}"/>
    <cellStyle name="Note 2 2 5 4 2" xfId="17578" xr:uid="{00000000-0005-0000-0000-00006F930000}"/>
    <cellStyle name="Note 2 2 5 4 2 2" xfId="17579" xr:uid="{00000000-0005-0000-0000-000070930000}"/>
    <cellStyle name="Note 2 2 5 4 2 3" xfId="43897" xr:uid="{00000000-0005-0000-0000-000071930000}"/>
    <cellStyle name="Note 2 2 5 4 2 4" xfId="43898" xr:uid="{00000000-0005-0000-0000-000072930000}"/>
    <cellStyle name="Note 2 2 5 4 2 5" xfId="43899" xr:uid="{00000000-0005-0000-0000-000073930000}"/>
    <cellStyle name="Note 2 2 5 4 2 6" xfId="43900" xr:uid="{00000000-0005-0000-0000-000074930000}"/>
    <cellStyle name="Note 2 2 5 4 2 7" xfId="43901" xr:uid="{00000000-0005-0000-0000-000075930000}"/>
    <cellStyle name="Note 2 2 5 4 3" xfId="17580" xr:uid="{00000000-0005-0000-0000-000076930000}"/>
    <cellStyle name="Note 2 2 5 4 3 2" xfId="17581" xr:uid="{00000000-0005-0000-0000-000077930000}"/>
    <cellStyle name="Note 2 2 5 4 3 3" xfId="43902" xr:uid="{00000000-0005-0000-0000-000078930000}"/>
    <cellStyle name="Note 2 2 5 4 3 4" xfId="43903" xr:uid="{00000000-0005-0000-0000-000079930000}"/>
    <cellStyle name="Note 2 2 5 4 3 5" xfId="43904" xr:uid="{00000000-0005-0000-0000-00007A930000}"/>
    <cellStyle name="Note 2 2 5 4 3 6" xfId="43905" xr:uid="{00000000-0005-0000-0000-00007B930000}"/>
    <cellStyle name="Note 2 2 5 4 3 7" xfId="43906" xr:uid="{00000000-0005-0000-0000-00007C930000}"/>
    <cellStyle name="Note 2 2 5 4 4" xfId="17582" xr:uid="{00000000-0005-0000-0000-00007D930000}"/>
    <cellStyle name="Note 2 2 5 4 4 2" xfId="17583" xr:uid="{00000000-0005-0000-0000-00007E930000}"/>
    <cellStyle name="Note 2 2 5 4 4 3" xfId="43907" xr:uid="{00000000-0005-0000-0000-00007F930000}"/>
    <cellStyle name="Note 2 2 5 4 4 4" xfId="43908" xr:uid="{00000000-0005-0000-0000-000080930000}"/>
    <cellStyle name="Note 2 2 5 4 4 5" xfId="43909" xr:uid="{00000000-0005-0000-0000-000081930000}"/>
    <cellStyle name="Note 2 2 5 4 4 6" xfId="43910" xr:uid="{00000000-0005-0000-0000-000082930000}"/>
    <cellStyle name="Note 2 2 5 4 4 7" xfId="43911" xr:uid="{00000000-0005-0000-0000-000083930000}"/>
    <cellStyle name="Note 2 2 5 4 5" xfId="17584" xr:uid="{00000000-0005-0000-0000-000084930000}"/>
    <cellStyle name="Note 2 2 5 4 5 2" xfId="17585" xr:uid="{00000000-0005-0000-0000-000085930000}"/>
    <cellStyle name="Note 2 2 5 4 5 3" xfId="43912" xr:uid="{00000000-0005-0000-0000-000086930000}"/>
    <cellStyle name="Note 2 2 5 4 5 4" xfId="43913" xr:uid="{00000000-0005-0000-0000-000087930000}"/>
    <cellStyle name="Note 2 2 5 4 5 5" xfId="43914" xr:uid="{00000000-0005-0000-0000-000088930000}"/>
    <cellStyle name="Note 2 2 5 4 5 6" xfId="43915" xr:uid="{00000000-0005-0000-0000-000089930000}"/>
    <cellStyle name="Note 2 2 5 4 5 7" xfId="43916" xr:uid="{00000000-0005-0000-0000-00008A930000}"/>
    <cellStyle name="Note 2 2 5 4 6" xfId="17586" xr:uid="{00000000-0005-0000-0000-00008B930000}"/>
    <cellStyle name="Note 2 2 5 4 6 2" xfId="17587" xr:uid="{00000000-0005-0000-0000-00008C930000}"/>
    <cellStyle name="Note 2 2 5 4 6 3" xfId="43917" xr:uid="{00000000-0005-0000-0000-00008D930000}"/>
    <cellStyle name="Note 2 2 5 4 6 4" xfId="43918" xr:uid="{00000000-0005-0000-0000-00008E930000}"/>
    <cellStyle name="Note 2 2 5 4 6 5" xfId="43919" xr:uid="{00000000-0005-0000-0000-00008F930000}"/>
    <cellStyle name="Note 2 2 5 4 6 6" xfId="43920" xr:uid="{00000000-0005-0000-0000-000090930000}"/>
    <cellStyle name="Note 2 2 5 4 6 7" xfId="43921" xr:uid="{00000000-0005-0000-0000-000091930000}"/>
    <cellStyle name="Note 2 2 5 4 7" xfId="17588" xr:uid="{00000000-0005-0000-0000-000092930000}"/>
    <cellStyle name="Note 2 2 5 4 7 2" xfId="17589" xr:uid="{00000000-0005-0000-0000-000093930000}"/>
    <cellStyle name="Note 2 2 5 4 7 3" xfId="43922" xr:uid="{00000000-0005-0000-0000-000094930000}"/>
    <cellStyle name="Note 2 2 5 4 7 4" xfId="43923" xr:uid="{00000000-0005-0000-0000-000095930000}"/>
    <cellStyle name="Note 2 2 5 4 7 5" xfId="43924" xr:uid="{00000000-0005-0000-0000-000096930000}"/>
    <cellStyle name="Note 2 2 5 4 7 6" xfId="43925" xr:uid="{00000000-0005-0000-0000-000097930000}"/>
    <cellStyle name="Note 2 2 5 4 7 7" xfId="43926" xr:uid="{00000000-0005-0000-0000-000098930000}"/>
    <cellStyle name="Note 2 2 5 4 8" xfId="17590" xr:uid="{00000000-0005-0000-0000-000099930000}"/>
    <cellStyle name="Note 2 2 5 4 8 2" xfId="17591" xr:uid="{00000000-0005-0000-0000-00009A930000}"/>
    <cellStyle name="Note 2 2 5 4 8 3" xfId="43927" xr:uid="{00000000-0005-0000-0000-00009B930000}"/>
    <cellStyle name="Note 2 2 5 4 8 4" xfId="43928" xr:uid="{00000000-0005-0000-0000-00009C930000}"/>
    <cellStyle name="Note 2 2 5 4 8 5" xfId="43929" xr:uid="{00000000-0005-0000-0000-00009D930000}"/>
    <cellStyle name="Note 2 2 5 4 8 6" xfId="43930" xr:uid="{00000000-0005-0000-0000-00009E930000}"/>
    <cellStyle name="Note 2 2 5 4 8 7" xfId="43931" xr:uid="{00000000-0005-0000-0000-00009F930000}"/>
    <cellStyle name="Note 2 2 5 4 9" xfId="17592" xr:uid="{00000000-0005-0000-0000-0000A0930000}"/>
    <cellStyle name="Note 2 2 5 4 9 2" xfId="17593" xr:uid="{00000000-0005-0000-0000-0000A1930000}"/>
    <cellStyle name="Note 2 2 5 4 9 3" xfId="43932" xr:uid="{00000000-0005-0000-0000-0000A2930000}"/>
    <cellStyle name="Note 2 2 5 4 9 4" xfId="43933" xr:uid="{00000000-0005-0000-0000-0000A3930000}"/>
    <cellStyle name="Note 2 2 5 4 9 5" xfId="43934" xr:uid="{00000000-0005-0000-0000-0000A4930000}"/>
    <cellStyle name="Note 2 2 5 4 9 6" xfId="43935" xr:uid="{00000000-0005-0000-0000-0000A5930000}"/>
    <cellStyle name="Note 2 2 5 4 9 7" xfId="43936" xr:uid="{00000000-0005-0000-0000-0000A6930000}"/>
    <cellStyle name="Note 2 2 5 5" xfId="17594" xr:uid="{00000000-0005-0000-0000-0000A7930000}"/>
    <cellStyle name="Note 2 2 5 5 10" xfId="17595" xr:uid="{00000000-0005-0000-0000-0000A8930000}"/>
    <cellStyle name="Note 2 2 5 5 10 2" xfId="17596" xr:uid="{00000000-0005-0000-0000-0000A9930000}"/>
    <cellStyle name="Note 2 2 5 5 10 3" xfId="43937" xr:uid="{00000000-0005-0000-0000-0000AA930000}"/>
    <cellStyle name="Note 2 2 5 5 10 4" xfId="43938" xr:uid="{00000000-0005-0000-0000-0000AB930000}"/>
    <cellStyle name="Note 2 2 5 5 10 5" xfId="43939" xr:uid="{00000000-0005-0000-0000-0000AC930000}"/>
    <cellStyle name="Note 2 2 5 5 10 6" xfId="43940" xr:uid="{00000000-0005-0000-0000-0000AD930000}"/>
    <cellStyle name="Note 2 2 5 5 10 7" xfId="43941" xr:uid="{00000000-0005-0000-0000-0000AE930000}"/>
    <cellStyle name="Note 2 2 5 5 11" xfId="43942" xr:uid="{00000000-0005-0000-0000-0000AF930000}"/>
    <cellStyle name="Note 2 2 5 5 12" xfId="43943" xr:uid="{00000000-0005-0000-0000-0000B0930000}"/>
    <cellStyle name="Note 2 2 5 5 13" xfId="43944" xr:uid="{00000000-0005-0000-0000-0000B1930000}"/>
    <cellStyle name="Note 2 2 5 5 2" xfId="17597" xr:uid="{00000000-0005-0000-0000-0000B2930000}"/>
    <cellStyle name="Note 2 2 5 5 2 2" xfId="17598" xr:uid="{00000000-0005-0000-0000-0000B3930000}"/>
    <cellStyle name="Note 2 2 5 5 2 3" xfId="43945" xr:uid="{00000000-0005-0000-0000-0000B4930000}"/>
    <cellStyle name="Note 2 2 5 5 2 4" xfId="43946" xr:uid="{00000000-0005-0000-0000-0000B5930000}"/>
    <cellStyle name="Note 2 2 5 5 2 5" xfId="43947" xr:uid="{00000000-0005-0000-0000-0000B6930000}"/>
    <cellStyle name="Note 2 2 5 5 2 6" xfId="43948" xr:uid="{00000000-0005-0000-0000-0000B7930000}"/>
    <cellStyle name="Note 2 2 5 5 2 7" xfId="43949" xr:uid="{00000000-0005-0000-0000-0000B8930000}"/>
    <cellStyle name="Note 2 2 5 5 3" xfId="17599" xr:uid="{00000000-0005-0000-0000-0000B9930000}"/>
    <cellStyle name="Note 2 2 5 5 3 2" xfId="17600" xr:uid="{00000000-0005-0000-0000-0000BA930000}"/>
    <cellStyle name="Note 2 2 5 5 3 3" xfId="43950" xr:uid="{00000000-0005-0000-0000-0000BB930000}"/>
    <cellStyle name="Note 2 2 5 5 3 4" xfId="43951" xr:uid="{00000000-0005-0000-0000-0000BC930000}"/>
    <cellStyle name="Note 2 2 5 5 3 5" xfId="43952" xr:uid="{00000000-0005-0000-0000-0000BD930000}"/>
    <cellStyle name="Note 2 2 5 5 3 6" xfId="43953" xr:uid="{00000000-0005-0000-0000-0000BE930000}"/>
    <cellStyle name="Note 2 2 5 5 3 7" xfId="43954" xr:uid="{00000000-0005-0000-0000-0000BF930000}"/>
    <cellStyle name="Note 2 2 5 5 4" xfId="17601" xr:uid="{00000000-0005-0000-0000-0000C0930000}"/>
    <cellStyle name="Note 2 2 5 5 4 2" xfId="17602" xr:uid="{00000000-0005-0000-0000-0000C1930000}"/>
    <cellStyle name="Note 2 2 5 5 4 3" xfId="43955" xr:uid="{00000000-0005-0000-0000-0000C2930000}"/>
    <cellStyle name="Note 2 2 5 5 4 4" xfId="43956" xr:uid="{00000000-0005-0000-0000-0000C3930000}"/>
    <cellStyle name="Note 2 2 5 5 4 5" xfId="43957" xr:uid="{00000000-0005-0000-0000-0000C4930000}"/>
    <cellStyle name="Note 2 2 5 5 4 6" xfId="43958" xr:uid="{00000000-0005-0000-0000-0000C5930000}"/>
    <cellStyle name="Note 2 2 5 5 4 7" xfId="43959" xr:uid="{00000000-0005-0000-0000-0000C6930000}"/>
    <cellStyle name="Note 2 2 5 5 5" xfId="17603" xr:uid="{00000000-0005-0000-0000-0000C7930000}"/>
    <cellStyle name="Note 2 2 5 5 5 2" xfId="17604" xr:uid="{00000000-0005-0000-0000-0000C8930000}"/>
    <cellStyle name="Note 2 2 5 5 5 3" xfId="43960" xr:uid="{00000000-0005-0000-0000-0000C9930000}"/>
    <cellStyle name="Note 2 2 5 5 5 4" xfId="43961" xr:uid="{00000000-0005-0000-0000-0000CA930000}"/>
    <cellStyle name="Note 2 2 5 5 5 5" xfId="43962" xr:uid="{00000000-0005-0000-0000-0000CB930000}"/>
    <cellStyle name="Note 2 2 5 5 5 6" xfId="43963" xr:uid="{00000000-0005-0000-0000-0000CC930000}"/>
    <cellStyle name="Note 2 2 5 5 5 7" xfId="43964" xr:uid="{00000000-0005-0000-0000-0000CD930000}"/>
    <cellStyle name="Note 2 2 5 5 6" xfId="17605" xr:uid="{00000000-0005-0000-0000-0000CE930000}"/>
    <cellStyle name="Note 2 2 5 5 6 2" xfId="17606" xr:uid="{00000000-0005-0000-0000-0000CF930000}"/>
    <cellStyle name="Note 2 2 5 5 6 3" xfId="43965" xr:uid="{00000000-0005-0000-0000-0000D0930000}"/>
    <cellStyle name="Note 2 2 5 5 6 4" xfId="43966" xr:uid="{00000000-0005-0000-0000-0000D1930000}"/>
    <cellStyle name="Note 2 2 5 5 6 5" xfId="43967" xr:uid="{00000000-0005-0000-0000-0000D2930000}"/>
    <cellStyle name="Note 2 2 5 5 6 6" xfId="43968" xr:uid="{00000000-0005-0000-0000-0000D3930000}"/>
    <cellStyle name="Note 2 2 5 5 6 7" xfId="43969" xr:uid="{00000000-0005-0000-0000-0000D4930000}"/>
    <cellStyle name="Note 2 2 5 5 7" xfId="17607" xr:uid="{00000000-0005-0000-0000-0000D5930000}"/>
    <cellStyle name="Note 2 2 5 5 7 2" xfId="17608" xr:uid="{00000000-0005-0000-0000-0000D6930000}"/>
    <cellStyle name="Note 2 2 5 5 7 3" xfId="43970" xr:uid="{00000000-0005-0000-0000-0000D7930000}"/>
    <cellStyle name="Note 2 2 5 5 7 4" xfId="43971" xr:uid="{00000000-0005-0000-0000-0000D8930000}"/>
    <cellStyle name="Note 2 2 5 5 7 5" xfId="43972" xr:uid="{00000000-0005-0000-0000-0000D9930000}"/>
    <cellStyle name="Note 2 2 5 5 7 6" xfId="43973" xr:uid="{00000000-0005-0000-0000-0000DA930000}"/>
    <cellStyle name="Note 2 2 5 5 7 7" xfId="43974" xr:uid="{00000000-0005-0000-0000-0000DB930000}"/>
    <cellStyle name="Note 2 2 5 5 8" xfId="17609" xr:uid="{00000000-0005-0000-0000-0000DC930000}"/>
    <cellStyle name="Note 2 2 5 5 8 2" xfId="17610" xr:uid="{00000000-0005-0000-0000-0000DD930000}"/>
    <cellStyle name="Note 2 2 5 5 8 3" xfId="43975" xr:uid="{00000000-0005-0000-0000-0000DE930000}"/>
    <cellStyle name="Note 2 2 5 5 8 4" xfId="43976" xr:uid="{00000000-0005-0000-0000-0000DF930000}"/>
    <cellStyle name="Note 2 2 5 5 8 5" xfId="43977" xr:uid="{00000000-0005-0000-0000-0000E0930000}"/>
    <cellStyle name="Note 2 2 5 5 8 6" xfId="43978" xr:uid="{00000000-0005-0000-0000-0000E1930000}"/>
    <cellStyle name="Note 2 2 5 5 8 7" xfId="43979" xr:uid="{00000000-0005-0000-0000-0000E2930000}"/>
    <cellStyle name="Note 2 2 5 5 9" xfId="17611" xr:uid="{00000000-0005-0000-0000-0000E3930000}"/>
    <cellStyle name="Note 2 2 5 5 9 2" xfId="17612" xr:uid="{00000000-0005-0000-0000-0000E4930000}"/>
    <cellStyle name="Note 2 2 5 5 9 3" xfId="43980" xr:uid="{00000000-0005-0000-0000-0000E5930000}"/>
    <cellStyle name="Note 2 2 5 5 9 4" xfId="43981" xr:uid="{00000000-0005-0000-0000-0000E6930000}"/>
    <cellStyle name="Note 2 2 5 5 9 5" xfId="43982" xr:uid="{00000000-0005-0000-0000-0000E7930000}"/>
    <cellStyle name="Note 2 2 5 5 9 6" xfId="43983" xr:uid="{00000000-0005-0000-0000-0000E8930000}"/>
    <cellStyle name="Note 2 2 5 5 9 7" xfId="43984" xr:uid="{00000000-0005-0000-0000-0000E9930000}"/>
    <cellStyle name="Note 2 2 5 6" xfId="17613" xr:uid="{00000000-0005-0000-0000-0000EA930000}"/>
    <cellStyle name="Note 2 2 5 6 10" xfId="17614" xr:uid="{00000000-0005-0000-0000-0000EB930000}"/>
    <cellStyle name="Note 2 2 5 6 11" xfId="43985" xr:uid="{00000000-0005-0000-0000-0000EC930000}"/>
    <cellStyle name="Note 2 2 5 6 12" xfId="43986" xr:uid="{00000000-0005-0000-0000-0000ED930000}"/>
    <cellStyle name="Note 2 2 5 6 13" xfId="43987" xr:uid="{00000000-0005-0000-0000-0000EE930000}"/>
    <cellStyle name="Note 2 2 5 6 14" xfId="43988" xr:uid="{00000000-0005-0000-0000-0000EF930000}"/>
    <cellStyle name="Note 2 2 5 6 15" xfId="43989" xr:uid="{00000000-0005-0000-0000-0000F0930000}"/>
    <cellStyle name="Note 2 2 5 6 2" xfId="17615" xr:uid="{00000000-0005-0000-0000-0000F1930000}"/>
    <cellStyle name="Note 2 2 5 6 2 2" xfId="17616" xr:uid="{00000000-0005-0000-0000-0000F2930000}"/>
    <cellStyle name="Note 2 2 5 6 2 3" xfId="43990" xr:uid="{00000000-0005-0000-0000-0000F3930000}"/>
    <cellStyle name="Note 2 2 5 6 2 4" xfId="43991" xr:uid="{00000000-0005-0000-0000-0000F4930000}"/>
    <cellStyle name="Note 2 2 5 6 2 5" xfId="43992" xr:uid="{00000000-0005-0000-0000-0000F5930000}"/>
    <cellStyle name="Note 2 2 5 6 2 6" xfId="43993" xr:uid="{00000000-0005-0000-0000-0000F6930000}"/>
    <cellStyle name="Note 2 2 5 6 2 7" xfId="43994" xr:uid="{00000000-0005-0000-0000-0000F7930000}"/>
    <cellStyle name="Note 2 2 5 6 3" xfId="17617" xr:uid="{00000000-0005-0000-0000-0000F8930000}"/>
    <cellStyle name="Note 2 2 5 6 3 2" xfId="17618" xr:uid="{00000000-0005-0000-0000-0000F9930000}"/>
    <cellStyle name="Note 2 2 5 6 3 3" xfId="43995" xr:uid="{00000000-0005-0000-0000-0000FA930000}"/>
    <cellStyle name="Note 2 2 5 6 3 4" xfId="43996" xr:uid="{00000000-0005-0000-0000-0000FB930000}"/>
    <cellStyle name="Note 2 2 5 6 3 5" xfId="43997" xr:uid="{00000000-0005-0000-0000-0000FC930000}"/>
    <cellStyle name="Note 2 2 5 6 3 6" xfId="43998" xr:uid="{00000000-0005-0000-0000-0000FD930000}"/>
    <cellStyle name="Note 2 2 5 6 3 7" xfId="43999" xr:uid="{00000000-0005-0000-0000-0000FE930000}"/>
    <cellStyle name="Note 2 2 5 6 4" xfId="17619" xr:uid="{00000000-0005-0000-0000-0000FF930000}"/>
    <cellStyle name="Note 2 2 5 6 4 2" xfId="17620" xr:uid="{00000000-0005-0000-0000-000000940000}"/>
    <cellStyle name="Note 2 2 5 6 4 3" xfId="44000" xr:uid="{00000000-0005-0000-0000-000001940000}"/>
    <cellStyle name="Note 2 2 5 6 4 4" xfId="44001" xr:uid="{00000000-0005-0000-0000-000002940000}"/>
    <cellStyle name="Note 2 2 5 6 4 5" xfId="44002" xr:uid="{00000000-0005-0000-0000-000003940000}"/>
    <cellStyle name="Note 2 2 5 6 4 6" xfId="44003" xr:uid="{00000000-0005-0000-0000-000004940000}"/>
    <cellStyle name="Note 2 2 5 6 4 7" xfId="44004" xr:uid="{00000000-0005-0000-0000-000005940000}"/>
    <cellStyle name="Note 2 2 5 6 5" xfId="17621" xr:uid="{00000000-0005-0000-0000-000006940000}"/>
    <cellStyle name="Note 2 2 5 6 5 2" xfId="17622" xr:uid="{00000000-0005-0000-0000-000007940000}"/>
    <cellStyle name="Note 2 2 5 6 5 3" xfId="44005" xr:uid="{00000000-0005-0000-0000-000008940000}"/>
    <cellStyle name="Note 2 2 5 6 5 4" xfId="44006" xr:uid="{00000000-0005-0000-0000-000009940000}"/>
    <cellStyle name="Note 2 2 5 6 5 5" xfId="44007" xr:uid="{00000000-0005-0000-0000-00000A940000}"/>
    <cellStyle name="Note 2 2 5 6 5 6" xfId="44008" xr:uid="{00000000-0005-0000-0000-00000B940000}"/>
    <cellStyle name="Note 2 2 5 6 5 7" xfId="44009" xr:uid="{00000000-0005-0000-0000-00000C940000}"/>
    <cellStyle name="Note 2 2 5 6 6" xfId="17623" xr:uid="{00000000-0005-0000-0000-00000D940000}"/>
    <cellStyle name="Note 2 2 5 6 6 2" xfId="17624" xr:uid="{00000000-0005-0000-0000-00000E940000}"/>
    <cellStyle name="Note 2 2 5 6 6 3" xfId="44010" xr:uid="{00000000-0005-0000-0000-00000F940000}"/>
    <cellStyle name="Note 2 2 5 6 6 4" xfId="44011" xr:uid="{00000000-0005-0000-0000-000010940000}"/>
    <cellStyle name="Note 2 2 5 6 6 5" xfId="44012" xr:uid="{00000000-0005-0000-0000-000011940000}"/>
    <cellStyle name="Note 2 2 5 6 6 6" xfId="44013" xr:uid="{00000000-0005-0000-0000-000012940000}"/>
    <cellStyle name="Note 2 2 5 6 6 7" xfId="44014" xr:uid="{00000000-0005-0000-0000-000013940000}"/>
    <cellStyle name="Note 2 2 5 6 7" xfId="17625" xr:uid="{00000000-0005-0000-0000-000014940000}"/>
    <cellStyle name="Note 2 2 5 6 7 2" xfId="17626" xr:uid="{00000000-0005-0000-0000-000015940000}"/>
    <cellStyle name="Note 2 2 5 6 7 3" xfId="44015" xr:uid="{00000000-0005-0000-0000-000016940000}"/>
    <cellStyle name="Note 2 2 5 6 7 4" xfId="44016" xr:uid="{00000000-0005-0000-0000-000017940000}"/>
    <cellStyle name="Note 2 2 5 6 7 5" xfId="44017" xr:uid="{00000000-0005-0000-0000-000018940000}"/>
    <cellStyle name="Note 2 2 5 6 7 6" xfId="44018" xr:uid="{00000000-0005-0000-0000-000019940000}"/>
    <cellStyle name="Note 2 2 5 6 7 7" xfId="44019" xr:uid="{00000000-0005-0000-0000-00001A940000}"/>
    <cellStyle name="Note 2 2 5 6 8" xfId="17627" xr:uid="{00000000-0005-0000-0000-00001B940000}"/>
    <cellStyle name="Note 2 2 5 6 8 2" xfId="17628" xr:uid="{00000000-0005-0000-0000-00001C940000}"/>
    <cellStyle name="Note 2 2 5 6 8 3" xfId="44020" xr:uid="{00000000-0005-0000-0000-00001D940000}"/>
    <cellStyle name="Note 2 2 5 6 8 4" xfId="44021" xr:uid="{00000000-0005-0000-0000-00001E940000}"/>
    <cellStyle name="Note 2 2 5 6 8 5" xfId="44022" xr:uid="{00000000-0005-0000-0000-00001F940000}"/>
    <cellStyle name="Note 2 2 5 6 8 6" xfId="44023" xr:uid="{00000000-0005-0000-0000-000020940000}"/>
    <cellStyle name="Note 2 2 5 6 8 7" xfId="44024" xr:uid="{00000000-0005-0000-0000-000021940000}"/>
    <cellStyle name="Note 2 2 5 6 9" xfId="17629" xr:uid="{00000000-0005-0000-0000-000022940000}"/>
    <cellStyle name="Note 2 2 5 6 9 2" xfId="17630" xr:uid="{00000000-0005-0000-0000-000023940000}"/>
    <cellStyle name="Note 2 2 5 6 9 3" xfId="44025" xr:uid="{00000000-0005-0000-0000-000024940000}"/>
    <cellStyle name="Note 2 2 5 6 9 4" xfId="44026" xr:uid="{00000000-0005-0000-0000-000025940000}"/>
    <cellStyle name="Note 2 2 5 6 9 5" xfId="44027" xr:uid="{00000000-0005-0000-0000-000026940000}"/>
    <cellStyle name="Note 2 2 5 6 9 6" xfId="44028" xr:uid="{00000000-0005-0000-0000-000027940000}"/>
    <cellStyle name="Note 2 2 5 6 9 7" xfId="44029" xr:uid="{00000000-0005-0000-0000-000028940000}"/>
    <cellStyle name="Note 2 2 5 7" xfId="44030" xr:uid="{00000000-0005-0000-0000-000029940000}"/>
    <cellStyle name="Note 2 2 6" xfId="17631" xr:uid="{00000000-0005-0000-0000-00002A940000}"/>
    <cellStyle name="Note 2 2 6 2" xfId="17632" xr:uid="{00000000-0005-0000-0000-00002B940000}"/>
    <cellStyle name="Note 2 2 6 2 2" xfId="17633" xr:uid="{00000000-0005-0000-0000-00002C940000}"/>
    <cellStyle name="Note 2 2 6 2 2 10" xfId="44031" xr:uid="{00000000-0005-0000-0000-00002D940000}"/>
    <cellStyle name="Note 2 2 6 2 2 11" xfId="44032" xr:uid="{00000000-0005-0000-0000-00002E940000}"/>
    <cellStyle name="Note 2 2 6 2 2 2" xfId="17634" xr:uid="{00000000-0005-0000-0000-00002F940000}"/>
    <cellStyle name="Note 2 2 6 2 2 2 2" xfId="17635" xr:uid="{00000000-0005-0000-0000-000030940000}"/>
    <cellStyle name="Note 2 2 6 2 2 2 3" xfId="44033" xr:uid="{00000000-0005-0000-0000-000031940000}"/>
    <cellStyle name="Note 2 2 6 2 2 2 4" xfId="44034" xr:uid="{00000000-0005-0000-0000-000032940000}"/>
    <cellStyle name="Note 2 2 6 2 2 2 5" xfId="44035" xr:uid="{00000000-0005-0000-0000-000033940000}"/>
    <cellStyle name="Note 2 2 6 2 2 2 6" xfId="44036" xr:uid="{00000000-0005-0000-0000-000034940000}"/>
    <cellStyle name="Note 2 2 6 2 2 2 7" xfId="44037" xr:uid="{00000000-0005-0000-0000-000035940000}"/>
    <cellStyle name="Note 2 2 6 2 2 3" xfId="17636" xr:uid="{00000000-0005-0000-0000-000036940000}"/>
    <cellStyle name="Note 2 2 6 2 2 3 2" xfId="17637" xr:uid="{00000000-0005-0000-0000-000037940000}"/>
    <cellStyle name="Note 2 2 6 2 2 3 3" xfId="44038" xr:uid="{00000000-0005-0000-0000-000038940000}"/>
    <cellStyle name="Note 2 2 6 2 2 3 4" xfId="44039" xr:uid="{00000000-0005-0000-0000-000039940000}"/>
    <cellStyle name="Note 2 2 6 2 2 3 5" xfId="44040" xr:uid="{00000000-0005-0000-0000-00003A940000}"/>
    <cellStyle name="Note 2 2 6 2 2 3 6" xfId="44041" xr:uid="{00000000-0005-0000-0000-00003B940000}"/>
    <cellStyle name="Note 2 2 6 2 2 3 7" xfId="44042" xr:uid="{00000000-0005-0000-0000-00003C940000}"/>
    <cellStyle name="Note 2 2 6 2 2 4" xfId="17638" xr:uid="{00000000-0005-0000-0000-00003D940000}"/>
    <cellStyle name="Note 2 2 6 2 2 4 2" xfId="17639" xr:uid="{00000000-0005-0000-0000-00003E940000}"/>
    <cellStyle name="Note 2 2 6 2 2 4 3" xfId="44043" xr:uid="{00000000-0005-0000-0000-00003F940000}"/>
    <cellStyle name="Note 2 2 6 2 2 4 4" xfId="44044" xr:uid="{00000000-0005-0000-0000-000040940000}"/>
    <cellStyle name="Note 2 2 6 2 2 4 5" xfId="44045" xr:uid="{00000000-0005-0000-0000-000041940000}"/>
    <cellStyle name="Note 2 2 6 2 2 4 6" xfId="44046" xr:uid="{00000000-0005-0000-0000-000042940000}"/>
    <cellStyle name="Note 2 2 6 2 2 4 7" xfId="44047" xr:uid="{00000000-0005-0000-0000-000043940000}"/>
    <cellStyle name="Note 2 2 6 2 2 5" xfId="17640" xr:uid="{00000000-0005-0000-0000-000044940000}"/>
    <cellStyle name="Note 2 2 6 2 2 5 2" xfId="17641" xr:uid="{00000000-0005-0000-0000-000045940000}"/>
    <cellStyle name="Note 2 2 6 2 2 5 3" xfId="44048" xr:uid="{00000000-0005-0000-0000-000046940000}"/>
    <cellStyle name="Note 2 2 6 2 2 5 4" xfId="44049" xr:uid="{00000000-0005-0000-0000-000047940000}"/>
    <cellStyle name="Note 2 2 6 2 2 5 5" xfId="44050" xr:uid="{00000000-0005-0000-0000-000048940000}"/>
    <cellStyle name="Note 2 2 6 2 2 5 6" xfId="44051" xr:uid="{00000000-0005-0000-0000-000049940000}"/>
    <cellStyle name="Note 2 2 6 2 2 5 7" xfId="44052" xr:uid="{00000000-0005-0000-0000-00004A940000}"/>
    <cellStyle name="Note 2 2 6 2 2 6" xfId="17642" xr:uid="{00000000-0005-0000-0000-00004B940000}"/>
    <cellStyle name="Note 2 2 6 2 2 6 2" xfId="17643" xr:uid="{00000000-0005-0000-0000-00004C940000}"/>
    <cellStyle name="Note 2 2 6 2 2 6 3" xfId="44053" xr:uid="{00000000-0005-0000-0000-00004D940000}"/>
    <cellStyle name="Note 2 2 6 2 2 6 4" xfId="44054" xr:uid="{00000000-0005-0000-0000-00004E940000}"/>
    <cellStyle name="Note 2 2 6 2 2 6 5" xfId="44055" xr:uid="{00000000-0005-0000-0000-00004F940000}"/>
    <cellStyle name="Note 2 2 6 2 2 6 6" xfId="44056" xr:uid="{00000000-0005-0000-0000-000050940000}"/>
    <cellStyle name="Note 2 2 6 2 2 6 7" xfId="44057" xr:uid="{00000000-0005-0000-0000-000051940000}"/>
    <cellStyle name="Note 2 2 6 2 2 7" xfId="17644" xr:uid="{00000000-0005-0000-0000-000052940000}"/>
    <cellStyle name="Note 2 2 6 2 2 7 2" xfId="17645" xr:uid="{00000000-0005-0000-0000-000053940000}"/>
    <cellStyle name="Note 2 2 6 2 2 7 3" xfId="44058" xr:uid="{00000000-0005-0000-0000-000054940000}"/>
    <cellStyle name="Note 2 2 6 2 2 7 4" xfId="44059" xr:uid="{00000000-0005-0000-0000-000055940000}"/>
    <cellStyle name="Note 2 2 6 2 2 7 5" xfId="44060" xr:uid="{00000000-0005-0000-0000-000056940000}"/>
    <cellStyle name="Note 2 2 6 2 2 7 6" xfId="44061" xr:uid="{00000000-0005-0000-0000-000057940000}"/>
    <cellStyle name="Note 2 2 6 2 2 7 7" xfId="44062" xr:uid="{00000000-0005-0000-0000-000058940000}"/>
    <cellStyle name="Note 2 2 6 2 2 8" xfId="17646" xr:uid="{00000000-0005-0000-0000-000059940000}"/>
    <cellStyle name="Note 2 2 6 2 2 8 2" xfId="17647" xr:uid="{00000000-0005-0000-0000-00005A940000}"/>
    <cellStyle name="Note 2 2 6 2 2 8 3" xfId="44063" xr:uid="{00000000-0005-0000-0000-00005B940000}"/>
    <cellStyle name="Note 2 2 6 2 2 8 4" xfId="44064" xr:uid="{00000000-0005-0000-0000-00005C940000}"/>
    <cellStyle name="Note 2 2 6 2 2 8 5" xfId="44065" xr:uid="{00000000-0005-0000-0000-00005D940000}"/>
    <cellStyle name="Note 2 2 6 2 2 8 6" xfId="44066" xr:uid="{00000000-0005-0000-0000-00005E940000}"/>
    <cellStyle name="Note 2 2 6 2 2 8 7" xfId="44067" xr:uid="{00000000-0005-0000-0000-00005F940000}"/>
    <cellStyle name="Note 2 2 6 2 2 9" xfId="17648" xr:uid="{00000000-0005-0000-0000-000060940000}"/>
    <cellStyle name="Note 2 2 6 2 2 9 2" xfId="17649" xr:uid="{00000000-0005-0000-0000-000061940000}"/>
    <cellStyle name="Note 2 2 6 2 2 9 3" xfId="44068" xr:uid="{00000000-0005-0000-0000-000062940000}"/>
    <cellStyle name="Note 2 2 6 2 2 9 4" xfId="44069" xr:uid="{00000000-0005-0000-0000-000063940000}"/>
    <cellStyle name="Note 2 2 6 2 2 9 5" xfId="44070" xr:uid="{00000000-0005-0000-0000-000064940000}"/>
    <cellStyle name="Note 2 2 6 2 2 9 6" xfId="44071" xr:uid="{00000000-0005-0000-0000-000065940000}"/>
    <cellStyle name="Note 2 2 6 2 2 9 7" xfId="44072" xr:uid="{00000000-0005-0000-0000-000066940000}"/>
    <cellStyle name="Note 2 2 6 2 3" xfId="17650" xr:uid="{00000000-0005-0000-0000-000067940000}"/>
    <cellStyle name="Note 2 2 6 2 3 10" xfId="17651" xr:uid="{00000000-0005-0000-0000-000068940000}"/>
    <cellStyle name="Note 2 2 6 2 3 11" xfId="44073" xr:uid="{00000000-0005-0000-0000-000069940000}"/>
    <cellStyle name="Note 2 2 6 2 3 12" xfId="44074" xr:uid="{00000000-0005-0000-0000-00006A940000}"/>
    <cellStyle name="Note 2 2 6 2 3 13" xfId="44075" xr:uid="{00000000-0005-0000-0000-00006B940000}"/>
    <cellStyle name="Note 2 2 6 2 3 14" xfId="44076" xr:uid="{00000000-0005-0000-0000-00006C940000}"/>
    <cellStyle name="Note 2 2 6 2 3 15" xfId="44077" xr:uid="{00000000-0005-0000-0000-00006D940000}"/>
    <cellStyle name="Note 2 2 6 2 3 2" xfId="17652" xr:uid="{00000000-0005-0000-0000-00006E940000}"/>
    <cellStyle name="Note 2 2 6 2 3 2 2" xfId="17653" xr:uid="{00000000-0005-0000-0000-00006F940000}"/>
    <cellStyle name="Note 2 2 6 2 3 2 3" xfId="44078" xr:uid="{00000000-0005-0000-0000-000070940000}"/>
    <cellStyle name="Note 2 2 6 2 3 2 4" xfId="44079" xr:uid="{00000000-0005-0000-0000-000071940000}"/>
    <cellStyle name="Note 2 2 6 2 3 2 5" xfId="44080" xr:uid="{00000000-0005-0000-0000-000072940000}"/>
    <cellStyle name="Note 2 2 6 2 3 2 6" xfId="44081" xr:uid="{00000000-0005-0000-0000-000073940000}"/>
    <cellStyle name="Note 2 2 6 2 3 2 7" xfId="44082" xr:uid="{00000000-0005-0000-0000-000074940000}"/>
    <cellStyle name="Note 2 2 6 2 3 3" xfId="17654" xr:uid="{00000000-0005-0000-0000-000075940000}"/>
    <cellStyle name="Note 2 2 6 2 3 3 2" xfId="17655" xr:uid="{00000000-0005-0000-0000-000076940000}"/>
    <cellStyle name="Note 2 2 6 2 3 3 3" xfId="44083" xr:uid="{00000000-0005-0000-0000-000077940000}"/>
    <cellStyle name="Note 2 2 6 2 3 3 4" xfId="44084" xr:uid="{00000000-0005-0000-0000-000078940000}"/>
    <cellStyle name="Note 2 2 6 2 3 3 5" xfId="44085" xr:uid="{00000000-0005-0000-0000-000079940000}"/>
    <cellStyle name="Note 2 2 6 2 3 3 6" xfId="44086" xr:uid="{00000000-0005-0000-0000-00007A940000}"/>
    <cellStyle name="Note 2 2 6 2 3 3 7" xfId="44087" xr:uid="{00000000-0005-0000-0000-00007B940000}"/>
    <cellStyle name="Note 2 2 6 2 3 4" xfId="17656" xr:uid="{00000000-0005-0000-0000-00007C940000}"/>
    <cellStyle name="Note 2 2 6 2 3 4 2" xfId="17657" xr:uid="{00000000-0005-0000-0000-00007D940000}"/>
    <cellStyle name="Note 2 2 6 2 3 4 3" xfId="44088" xr:uid="{00000000-0005-0000-0000-00007E940000}"/>
    <cellStyle name="Note 2 2 6 2 3 4 4" xfId="44089" xr:uid="{00000000-0005-0000-0000-00007F940000}"/>
    <cellStyle name="Note 2 2 6 2 3 4 5" xfId="44090" xr:uid="{00000000-0005-0000-0000-000080940000}"/>
    <cellStyle name="Note 2 2 6 2 3 4 6" xfId="44091" xr:uid="{00000000-0005-0000-0000-000081940000}"/>
    <cellStyle name="Note 2 2 6 2 3 4 7" xfId="44092" xr:uid="{00000000-0005-0000-0000-000082940000}"/>
    <cellStyle name="Note 2 2 6 2 3 5" xfId="17658" xr:uid="{00000000-0005-0000-0000-000083940000}"/>
    <cellStyle name="Note 2 2 6 2 3 5 2" xfId="17659" xr:uid="{00000000-0005-0000-0000-000084940000}"/>
    <cellStyle name="Note 2 2 6 2 3 5 3" xfId="44093" xr:uid="{00000000-0005-0000-0000-000085940000}"/>
    <cellStyle name="Note 2 2 6 2 3 5 4" xfId="44094" xr:uid="{00000000-0005-0000-0000-000086940000}"/>
    <cellStyle name="Note 2 2 6 2 3 5 5" xfId="44095" xr:uid="{00000000-0005-0000-0000-000087940000}"/>
    <cellStyle name="Note 2 2 6 2 3 5 6" xfId="44096" xr:uid="{00000000-0005-0000-0000-000088940000}"/>
    <cellStyle name="Note 2 2 6 2 3 5 7" xfId="44097" xr:uid="{00000000-0005-0000-0000-000089940000}"/>
    <cellStyle name="Note 2 2 6 2 3 6" xfId="17660" xr:uid="{00000000-0005-0000-0000-00008A940000}"/>
    <cellStyle name="Note 2 2 6 2 3 6 2" xfId="17661" xr:uid="{00000000-0005-0000-0000-00008B940000}"/>
    <cellStyle name="Note 2 2 6 2 3 6 3" xfId="44098" xr:uid="{00000000-0005-0000-0000-00008C940000}"/>
    <cellStyle name="Note 2 2 6 2 3 6 4" xfId="44099" xr:uid="{00000000-0005-0000-0000-00008D940000}"/>
    <cellStyle name="Note 2 2 6 2 3 6 5" xfId="44100" xr:uid="{00000000-0005-0000-0000-00008E940000}"/>
    <cellStyle name="Note 2 2 6 2 3 6 6" xfId="44101" xr:uid="{00000000-0005-0000-0000-00008F940000}"/>
    <cellStyle name="Note 2 2 6 2 3 6 7" xfId="44102" xr:uid="{00000000-0005-0000-0000-000090940000}"/>
    <cellStyle name="Note 2 2 6 2 3 7" xfId="17662" xr:uid="{00000000-0005-0000-0000-000091940000}"/>
    <cellStyle name="Note 2 2 6 2 3 7 2" xfId="17663" xr:uid="{00000000-0005-0000-0000-000092940000}"/>
    <cellStyle name="Note 2 2 6 2 3 7 3" xfId="44103" xr:uid="{00000000-0005-0000-0000-000093940000}"/>
    <cellStyle name="Note 2 2 6 2 3 7 4" xfId="44104" xr:uid="{00000000-0005-0000-0000-000094940000}"/>
    <cellStyle name="Note 2 2 6 2 3 7 5" xfId="44105" xr:uid="{00000000-0005-0000-0000-000095940000}"/>
    <cellStyle name="Note 2 2 6 2 3 7 6" xfId="44106" xr:uid="{00000000-0005-0000-0000-000096940000}"/>
    <cellStyle name="Note 2 2 6 2 3 7 7" xfId="44107" xr:uid="{00000000-0005-0000-0000-000097940000}"/>
    <cellStyle name="Note 2 2 6 2 3 8" xfId="17664" xr:uid="{00000000-0005-0000-0000-000098940000}"/>
    <cellStyle name="Note 2 2 6 2 3 8 2" xfId="17665" xr:uid="{00000000-0005-0000-0000-000099940000}"/>
    <cellStyle name="Note 2 2 6 2 3 8 3" xfId="44108" xr:uid="{00000000-0005-0000-0000-00009A940000}"/>
    <cellStyle name="Note 2 2 6 2 3 8 4" xfId="44109" xr:uid="{00000000-0005-0000-0000-00009B940000}"/>
    <cellStyle name="Note 2 2 6 2 3 8 5" xfId="44110" xr:uid="{00000000-0005-0000-0000-00009C940000}"/>
    <cellStyle name="Note 2 2 6 2 3 8 6" xfId="44111" xr:uid="{00000000-0005-0000-0000-00009D940000}"/>
    <cellStyle name="Note 2 2 6 2 3 8 7" xfId="44112" xr:uid="{00000000-0005-0000-0000-00009E940000}"/>
    <cellStyle name="Note 2 2 6 2 3 9" xfId="17666" xr:uid="{00000000-0005-0000-0000-00009F940000}"/>
    <cellStyle name="Note 2 2 6 2 3 9 2" xfId="17667" xr:uid="{00000000-0005-0000-0000-0000A0940000}"/>
    <cellStyle name="Note 2 2 6 2 3 9 3" xfId="44113" xr:uid="{00000000-0005-0000-0000-0000A1940000}"/>
    <cellStyle name="Note 2 2 6 2 3 9 4" xfId="44114" xr:uid="{00000000-0005-0000-0000-0000A2940000}"/>
    <cellStyle name="Note 2 2 6 2 3 9 5" xfId="44115" xr:uid="{00000000-0005-0000-0000-0000A3940000}"/>
    <cellStyle name="Note 2 2 6 2 3 9 6" xfId="44116" xr:uid="{00000000-0005-0000-0000-0000A4940000}"/>
    <cellStyle name="Note 2 2 6 2 3 9 7" xfId="44117" xr:uid="{00000000-0005-0000-0000-0000A5940000}"/>
    <cellStyle name="Note 2 2 6 2 4" xfId="17668" xr:uid="{00000000-0005-0000-0000-0000A6940000}"/>
    <cellStyle name="Note 2 2 6 2 4 2" xfId="17669" xr:uid="{00000000-0005-0000-0000-0000A7940000}"/>
    <cellStyle name="Note 2 2 6 2 5" xfId="44118" xr:uid="{00000000-0005-0000-0000-0000A8940000}"/>
    <cellStyle name="Note 2 2 6 3" xfId="17670" xr:uid="{00000000-0005-0000-0000-0000A9940000}"/>
    <cellStyle name="Note 2 2 6 3 10" xfId="44119" xr:uid="{00000000-0005-0000-0000-0000AA940000}"/>
    <cellStyle name="Note 2 2 6 3 11" xfId="44120" xr:uid="{00000000-0005-0000-0000-0000AB940000}"/>
    <cellStyle name="Note 2 2 6 3 2" xfId="17671" xr:uid="{00000000-0005-0000-0000-0000AC940000}"/>
    <cellStyle name="Note 2 2 6 3 2 2" xfId="17672" xr:uid="{00000000-0005-0000-0000-0000AD940000}"/>
    <cellStyle name="Note 2 2 6 3 2 3" xfId="44121" xr:uid="{00000000-0005-0000-0000-0000AE940000}"/>
    <cellStyle name="Note 2 2 6 3 2 4" xfId="44122" xr:uid="{00000000-0005-0000-0000-0000AF940000}"/>
    <cellStyle name="Note 2 2 6 3 2 5" xfId="44123" xr:uid="{00000000-0005-0000-0000-0000B0940000}"/>
    <cellStyle name="Note 2 2 6 3 2 6" xfId="44124" xr:uid="{00000000-0005-0000-0000-0000B1940000}"/>
    <cellStyle name="Note 2 2 6 3 2 7" xfId="44125" xr:uid="{00000000-0005-0000-0000-0000B2940000}"/>
    <cellStyle name="Note 2 2 6 3 3" xfId="17673" xr:uid="{00000000-0005-0000-0000-0000B3940000}"/>
    <cellStyle name="Note 2 2 6 3 3 2" xfId="17674" xr:uid="{00000000-0005-0000-0000-0000B4940000}"/>
    <cellStyle name="Note 2 2 6 3 3 3" xfId="44126" xr:uid="{00000000-0005-0000-0000-0000B5940000}"/>
    <cellStyle name="Note 2 2 6 3 3 4" xfId="44127" xr:uid="{00000000-0005-0000-0000-0000B6940000}"/>
    <cellStyle name="Note 2 2 6 3 3 5" xfId="44128" xr:uid="{00000000-0005-0000-0000-0000B7940000}"/>
    <cellStyle name="Note 2 2 6 3 3 6" xfId="44129" xr:uid="{00000000-0005-0000-0000-0000B8940000}"/>
    <cellStyle name="Note 2 2 6 3 3 7" xfId="44130" xr:uid="{00000000-0005-0000-0000-0000B9940000}"/>
    <cellStyle name="Note 2 2 6 3 4" xfId="17675" xr:uid="{00000000-0005-0000-0000-0000BA940000}"/>
    <cellStyle name="Note 2 2 6 3 4 2" xfId="17676" xr:uid="{00000000-0005-0000-0000-0000BB940000}"/>
    <cellStyle name="Note 2 2 6 3 4 3" xfId="44131" xr:uid="{00000000-0005-0000-0000-0000BC940000}"/>
    <cellStyle name="Note 2 2 6 3 4 4" xfId="44132" xr:uid="{00000000-0005-0000-0000-0000BD940000}"/>
    <cellStyle name="Note 2 2 6 3 4 5" xfId="44133" xr:uid="{00000000-0005-0000-0000-0000BE940000}"/>
    <cellStyle name="Note 2 2 6 3 4 6" xfId="44134" xr:uid="{00000000-0005-0000-0000-0000BF940000}"/>
    <cellStyle name="Note 2 2 6 3 4 7" xfId="44135" xr:uid="{00000000-0005-0000-0000-0000C0940000}"/>
    <cellStyle name="Note 2 2 6 3 5" xfId="17677" xr:uid="{00000000-0005-0000-0000-0000C1940000}"/>
    <cellStyle name="Note 2 2 6 3 5 2" xfId="17678" xr:uid="{00000000-0005-0000-0000-0000C2940000}"/>
    <cellStyle name="Note 2 2 6 3 5 3" xfId="44136" xr:uid="{00000000-0005-0000-0000-0000C3940000}"/>
    <cellStyle name="Note 2 2 6 3 5 4" xfId="44137" xr:uid="{00000000-0005-0000-0000-0000C4940000}"/>
    <cellStyle name="Note 2 2 6 3 5 5" xfId="44138" xr:uid="{00000000-0005-0000-0000-0000C5940000}"/>
    <cellStyle name="Note 2 2 6 3 5 6" xfId="44139" xr:uid="{00000000-0005-0000-0000-0000C6940000}"/>
    <cellStyle name="Note 2 2 6 3 5 7" xfId="44140" xr:uid="{00000000-0005-0000-0000-0000C7940000}"/>
    <cellStyle name="Note 2 2 6 3 6" xfId="17679" xr:uid="{00000000-0005-0000-0000-0000C8940000}"/>
    <cellStyle name="Note 2 2 6 3 6 2" xfId="17680" xr:uid="{00000000-0005-0000-0000-0000C9940000}"/>
    <cellStyle name="Note 2 2 6 3 6 3" xfId="44141" xr:uid="{00000000-0005-0000-0000-0000CA940000}"/>
    <cellStyle name="Note 2 2 6 3 6 4" xfId="44142" xr:uid="{00000000-0005-0000-0000-0000CB940000}"/>
    <cellStyle name="Note 2 2 6 3 6 5" xfId="44143" xr:uid="{00000000-0005-0000-0000-0000CC940000}"/>
    <cellStyle name="Note 2 2 6 3 6 6" xfId="44144" xr:uid="{00000000-0005-0000-0000-0000CD940000}"/>
    <cellStyle name="Note 2 2 6 3 6 7" xfId="44145" xr:uid="{00000000-0005-0000-0000-0000CE940000}"/>
    <cellStyle name="Note 2 2 6 3 7" xfId="17681" xr:uid="{00000000-0005-0000-0000-0000CF940000}"/>
    <cellStyle name="Note 2 2 6 3 7 2" xfId="17682" xr:uid="{00000000-0005-0000-0000-0000D0940000}"/>
    <cellStyle name="Note 2 2 6 3 7 3" xfId="44146" xr:uid="{00000000-0005-0000-0000-0000D1940000}"/>
    <cellStyle name="Note 2 2 6 3 7 4" xfId="44147" xr:uid="{00000000-0005-0000-0000-0000D2940000}"/>
    <cellStyle name="Note 2 2 6 3 7 5" xfId="44148" xr:uid="{00000000-0005-0000-0000-0000D3940000}"/>
    <cellStyle name="Note 2 2 6 3 7 6" xfId="44149" xr:uid="{00000000-0005-0000-0000-0000D4940000}"/>
    <cellStyle name="Note 2 2 6 3 7 7" xfId="44150" xr:uid="{00000000-0005-0000-0000-0000D5940000}"/>
    <cellStyle name="Note 2 2 6 3 8" xfId="17683" xr:uid="{00000000-0005-0000-0000-0000D6940000}"/>
    <cellStyle name="Note 2 2 6 3 8 2" xfId="17684" xr:uid="{00000000-0005-0000-0000-0000D7940000}"/>
    <cellStyle name="Note 2 2 6 3 8 3" xfId="44151" xr:uid="{00000000-0005-0000-0000-0000D8940000}"/>
    <cellStyle name="Note 2 2 6 3 8 4" xfId="44152" xr:uid="{00000000-0005-0000-0000-0000D9940000}"/>
    <cellStyle name="Note 2 2 6 3 8 5" xfId="44153" xr:uid="{00000000-0005-0000-0000-0000DA940000}"/>
    <cellStyle name="Note 2 2 6 3 8 6" xfId="44154" xr:uid="{00000000-0005-0000-0000-0000DB940000}"/>
    <cellStyle name="Note 2 2 6 3 8 7" xfId="44155" xr:uid="{00000000-0005-0000-0000-0000DC940000}"/>
    <cellStyle name="Note 2 2 6 3 9" xfId="17685" xr:uid="{00000000-0005-0000-0000-0000DD940000}"/>
    <cellStyle name="Note 2 2 6 3 9 2" xfId="17686" xr:uid="{00000000-0005-0000-0000-0000DE940000}"/>
    <cellStyle name="Note 2 2 6 3 9 3" xfId="44156" xr:uid="{00000000-0005-0000-0000-0000DF940000}"/>
    <cellStyle name="Note 2 2 6 3 9 4" xfId="44157" xr:uid="{00000000-0005-0000-0000-0000E0940000}"/>
    <cellStyle name="Note 2 2 6 3 9 5" xfId="44158" xr:uid="{00000000-0005-0000-0000-0000E1940000}"/>
    <cellStyle name="Note 2 2 6 3 9 6" xfId="44159" xr:uid="{00000000-0005-0000-0000-0000E2940000}"/>
    <cellStyle name="Note 2 2 6 3 9 7" xfId="44160" xr:uid="{00000000-0005-0000-0000-0000E3940000}"/>
    <cellStyle name="Note 2 2 6 4" xfId="17687" xr:uid="{00000000-0005-0000-0000-0000E4940000}"/>
    <cellStyle name="Note 2 2 6 4 10" xfId="17688" xr:uid="{00000000-0005-0000-0000-0000E5940000}"/>
    <cellStyle name="Note 2 2 6 4 10 2" xfId="17689" xr:uid="{00000000-0005-0000-0000-0000E6940000}"/>
    <cellStyle name="Note 2 2 6 4 10 3" xfId="44161" xr:uid="{00000000-0005-0000-0000-0000E7940000}"/>
    <cellStyle name="Note 2 2 6 4 10 4" xfId="44162" xr:uid="{00000000-0005-0000-0000-0000E8940000}"/>
    <cellStyle name="Note 2 2 6 4 10 5" xfId="44163" xr:uid="{00000000-0005-0000-0000-0000E9940000}"/>
    <cellStyle name="Note 2 2 6 4 10 6" xfId="44164" xr:uid="{00000000-0005-0000-0000-0000EA940000}"/>
    <cellStyle name="Note 2 2 6 4 10 7" xfId="44165" xr:uid="{00000000-0005-0000-0000-0000EB940000}"/>
    <cellStyle name="Note 2 2 6 4 11" xfId="17690" xr:uid="{00000000-0005-0000-0000-0000EC940000}"/>
    <cellStyle name="Note 2 2 6 4 12" xfId="44166" xr:uid="{00000000-0005-0000-0000-0000ED940000}"/>
    <cellStyle name="Note 2 2 6 4 13" xfId="44167" xr:uid="{00000000-0005-0000-0000-0000EE940000}"/>
    <cellStyle name="Note 2 2 6 4 2" xfId="17691" xr:uid="{00000000-0005-0000-0000-0000EF940000}"/>
    <cellStyle name="Note 2 2 6 4 2 2" xfId="17692" xr:uid="{00000000-0005-0000-0000-0000F0940000}"/>
    <cellStyle name="Note 2 2 6 4 2 3" xfId="44168" xr:uid="{00000000-0005-0000-0000-0000F1940000}"/>
    <cellStyle name="Note 2 2 6 4 2 4" xfId="44169" xr:uid="{00000000-0005-0000-0000-0000F2940000}"/>
    <cellStyle name="Note 2 2 6 4 2 5" xfId="44170" xr:uid="{00000000-0005-0000-0000-0000F3940000}"/>
    <cellStyle name="Note 2 2 6 4 2 6" xfId="44171" xr:uid="{00000000-0005-0000-0000-0000F4940000}"/>
    <cellStyle name="Note 2 2 6 4 2 7" xfId="44172" xr:uid="{00000000-0005-0000-0000-0000F5940000}"/>
    <cellStyle name="Note 2 2 6 4 3" xfId="17693" xr:uid="{00000000-0005-0000-0000-0000F6940000}"/>
    <cellStyle name="Note 2 2 6 4 3 2" xfId="17694" xr:uid="{00000000-0005-0000-0000-0000F7940000}"/>
    <cellStyle name="Note 2 2 6 4 3 3" xfId="44173" xr:uid="{00000000-0005-0000-0000-0000F8940000}"/>
    <cellStyle name="Note 2 2 6 4 3 4" xfId="44174" xr:uid="{00000000-0005-0000-0000-0000F9940000}"/>
    <cellStyle name="Note 2 2 6 4 3 5" xfId="44175" xr:uid="{00000000-0005-0000-0000-0000FA940000}"/>
    <cellStyle name="Note 2 2 6 4 3 6" xfId="44176" xr:uid="{00000000-0005-0000-0000-0000FB940000}"/>
    <cellStyle name="Note 2 2 6 4 3 7" xfId="44177" xr:uid="{00000000-0005-0000-0000-0000FC940000}"/>
    <cellStyle name="Note 2 2 6 4 4" xfId="17695" xr:uid="{00000000-0005-0000-0000-0000FD940000}"/>
    <cellStyle name="Note 2 2 6 4 4 2" xfId="17696" xr:uid="{00000000-0005-0000-0000-0000FE940000}"/>
    <cellStyle name="Note 2 2 6 4 4 3" xfId="44178" xr:uid="{00000000-0005-0000-0000-0000FF940000}"/>
    <cellStyle name="Note 2 2 6 4 4 4" xfId="44179" xr:uid="{00000000-0005-0000-0000-000000950000}"/>
    <cellStyle name="Note 2 2 6 4 4 5" xfId="44180" xr:uid="{00000000-0005-0000-0000-000001950000}"/>
    <cellStyle name="Note 2 2 6 4 4 6" xfId="44181" xr:uid="{00000000-0005-0000-0000-000002950000}"/>
    <cellStyle name="Note 2 2 6 4 4 7" xfId="44182" xr:uid="{00000000-0005-0000-0000-000003950000}"/>
    <cellStyle name="Note 2 2 6 4 5" xfId="17697" xr:uid="{00000000-0005-0000-0000-000004950000}"/>
    <cellStyle name="Note 2 2 6 4 5 2" xfId="17698" xr:uid="{00000000-0005-0000-0000-000005950000}"/>
    <cellStyle name="Note 2 2 6 4 5 3" xfId="44183" xr:uid="{00000000-0005-0000-0000-000006950000}"/>
    <cellStyle name="Note 2 2 6 4 5 4" xfId="44184" xr:uid="{00000000-0005-0000-0000-000007950000}"/>
    <cellStyle name="Note 2 2 6 4 5 5" xfId="44185" xr:uid="{00000000-0005-0000-0000-000008950000}"/>
    <cellStyle name="Note 2 2 6 4 5 6" xfId="44186" xr:uid="{00000000-0005-0000-0000-000009950000}"/>
    <cellStyle name="Note 2 2 6 4 5 7" xfId="44187" xr:uid="{00000000-0005-0000-0000-00000A950000}"/>
    <cellStyle name="Note 2 2 6 4 6" xfId="17699" xr:uid="{00000000-0005-0000-0000-00000B950000}"/>
    <cellStyle name="Note 2 2 6 4 6 2" xfId="17700" xr:uid="{00000000-0005-0000-0000-00000C950000}"/>
    <cellStyle name="Note 2 2 6 4 6 3" xfId="44188" xr:uid="{00000000-0005-0000-0000-00000D950000}"/>
    <cellStyle name="Note 2 2 6 4 6 4" xfId="44189" xr:uid="{00000000-0005-0000-0000-00000E950000}"/>
    <cellStyle name="Note 2 2 6 4 6 5" xfId="44190" xr:uid="{00000000-0005-0000-0000-00000F950000}"/>
    <cellStyle name="Note 2 2 6 4 6 6" xfId="44191" xr:uid="{00000000-0005-0000-0000-000010950000}"/>
    <cellStyle name="Note 2 2 6 4 6 7" xfId="44192" xr:uid="{00000000-0005-0000-0000-000011950000}"/>
    <cellStyle name="Note 2 2 6 4 7" xfId="17701" xr:uid="{00000000-0005-0000-0000-000012950000}"/>
    <cellStyle name="Note 2 2 6 4 7 2" xfId="17702" xr:uid="{00000000-0005-0000-0000-000013950000}"/>
    <cellStyle name="Note 2 2 6 4 7 3" xfId="44193" xr:uid="{00000000-0005-0000-0000-000014950000}"/>
    <cellStyle name="Note 2 2 6 4 7 4" xfId="44194" xr:uid="{00000000-0005-0000-0000-000015950000}"/>
    <cellStyle name="Note 2 2 6 4 7 5" xfId="44195" xr:uid="{00000000-0005-0000-0000-000016950000}"/>
    <cellStyle name="Note 2 2 6 4 7 6" xfId="44196" xr:uid="{00000000-0005-0000-0000-000017950000}"/>
    <cellStyle name="Note 2 2 6 4 7 7" xfId="44197" xr:uid="{00000000-0005-0000-0000-000018950000}"/>
    <cellStyle name="Note 2 2 6 4 8" xfId="17703" xr:uid="{00000000-0005-0000-0000-000019950000}"/>
    <cellStyle name="Note 2 2 6 4 8 2" xfId="17704" xr:uid="{00000000-0005-0000-0000-00001A950000}"/>
    <cellStyle name="Note 2 2 6 4 8 3" xfId="44198" xr:uid="{00000000-0005-0000-0000-00001B950000}"/>
    <cellStyle name="Note 2 2 6 4 8 4" xfId="44199" xr:uid="{00000000-0005-0000-0000-00001C950000}"/>
    <cellStyle name="Note 2 2 6 4 8 5" xfId="44200" xr:uid="{00000000-0005-0000-0000-00001D950000}"/>
    <cellStyle name="Note 2 2 6 4 8 6" xfId="44201" xr:uid="{00000000-0005-0000-0000-00001E950000}"/>
    <cellStyle name="Note 2 2 6 4 8 7" xfId="44202" xr:uid="{00000000-0005-0000-0000-00001F950000}"/>
    <cellStyle name="Note 2 2 6 4 9" xfId="17705" xr:uid="{00000000-0005-0000-0000-000020950000}"/>
    <cellStyle name="Note 2 2 6 4 9 2" xfId="17706" xr:uid="{00000000-0005-0000-0000-000021950000}"/>
    <cellStyle name="Note 2 2 6 4 9 3" xfId="44203" xr:uid="{00000000-0005-0000-0000-000022950000}"/>
    <cellStyle name="Note 2 2 6 4 9 4" xfId="44204" xr:uid="{00000000-0005-0000-0000-000023950000}"/>
    <cellStyle name="Note 2 2 6 4 9 5" xfId="44205" xr:uid="{00000000-0005-0000-0000-000024950000}"/>
    <cellStyle name="Note 2 2 6 4 9 6" xfId="44206" xr:uid="{00000000-0005-0000-0000-000025950000}"/>
    <cellStyle name="Note 2 2 6 4 9 7" xfId="44207" xr:uid="{00000000-0005-0000-0000-000026950000}"/>
    <cellStyle name="Note 2 2 6 5" xfId="17707" xr:uid="{00000000-0005-0000-0000-000027950000}"/>
    <cellStyle name="Note 2 2 6 5 10" xfId="17708" xr:uid="{00000000-0005-0000-0000-000028950000}"/>
    <cellStyle name="Note 2 2 6 5 10 2" xfId="17709" xr:uid="{00000000-0005-0000-0000-000029950000}"/>
    <cellStyle name="Note 2 2 6 5 10 3" xfId="44208" xr:uid="{00000000-0005-0000-0000-00002A950000}"/>
    <cellStyle name="Note 2 2 6 5 10 4" xfId="44209" xr:uid="{00000000-0005-0000-0000-00002B950000}"/>
    <cellStyle name="Note 2 2 6 5 10 5" xfId="44210" xr:uid="{00000000-0005-0000-0000-00002C950000}"/>
    <cellStyle name="Note 2 2 6 5 10 6" xfId="44211" xr:uid="{00000000-0005-0000-0000-00002D950000}"/>
    <cellStyle name="Note 2 2 6 5 10 7" xfId="44212" xr:uid="{00000000-0005-0000-0000-00002E950000}"/>
    <cellStyle name="Note 2 2 6 5 11" xfId="44213" xr:uid="{00000000-0005-0000-0000-00002F950000}"/>
    <cellStyle name="Note 2 2 6 5 12" xfId="44214" xr:uid="{00000000-0005-0000-0000-000030950000}"/>
    <cellStyle name="Note 2 2 6 5 13" xfId="44215" xr:uid="{00000000-0005-0000-0000-000031950000}"/>
    <cellStyle name="Note 2 2 6 5 2" xfId="17710" xr:uid="{00000000-0005-0000-0000-000032950000}"/>
    <cellStyle name="Note 2 2 6 5 2 2" xfId="17711" xr:uid="{00000000-0005-0000-0000-000033950000}"/>
    <cellStyle name="Note 2 2 6 5 2 3" xfId="44216" xr:uid="{00000000-0005-0000-0000-000034950000}"/>
    <cellStyle name="Note 2 2 6 5 2 4" xfId="44217" xr:uid="{00000000-0005-0000-0000-000035950000}"/>
    <cellStyle name="Note 2 2 6 5 2 5" xfId="44218" xr:uid="{00000000-0005-0000-0000-000036950000}"/>
    <cellStyle name="Note 2 2 6 5 2 6" xfId="44219" xr:uid="{00000000-0005-0000-0000-000037950000}"/>
    <cellStyle name="Note 2 2 6 5 2 7" xfId="44220" xr:uid="{00000000-0005-0000-0000-000038950000}"/>
    <cellStyle name="Note 2 2 6 5 3" xfId="17712" xr:uid="{00000000-0005-0000-0000-000039950000}"/>
    <cellStyle name="Note 2 2 6 5 3 2" xfId="17713" xr:uid="{00000000-0005-0000-0000-00003A950000}"/>
    <cellStyle name="Note 2 2 6 5 3 3" xfId="44221" xr:uid="{00000000-0005-0000-0000-00003B950000}"/>
    <cellStyle name="Note 2 2 6 5 3 4" xfId="44222" xr:uid="{00000000-0005-0000-0000-00003C950000}"/>
    <cellStyle name="Note 2 2 6 5 3 5" xfId="44223" xr:uid="{00000000-0005-0000-0000-00003D950000}"/>
    <cellStyle name="Note 2 2 6 5 3 6" xfId="44224" xr:uid="{00000000-0005-0000-0000-00003E950000}"/>
    <cellStyle name="Note 2 2 6 5 3 7" xfId="44225" xr:uid="{00000000-0005-0000-0000-00003F950000}"/>
    <cellStyle name="Note 2 2 6 5 4" xfId="17714" xr:uid="{00000000-0005-0000-0000-000040950000}"/>
    <cellStyle name="Note 2 2 6 5 4 2" xfId="17715" xr:uid="{00000000-0005-0000-0000-000041950000}"/>
    <cellStyle name="Note 2 2 6 5 4 3" xfId="44226" xr:uid="{00000000-0005-0000-0000-000042950000}"/>
    <cellStyle name="Note 2 2 6 5 4 4" xfId="44227" xr:uid="{00000000-0005-0000-0000-000043950000}"/>
    <cellStyle name="Note 2 2 6 5 4 5" xfId="44228" xr:uid="{00000000-0005-0000-0000-000044950000}"/>
    <cellStyle name="Note 2 2 6 5 4 6" xfId="44229" xr:uid="{00000000-0005-0000-0000-000045950000}"/>
    <cellStyle name="Note 2 2 6 5 4 7" xfId="44230" xr:uid="{00000000-0005-0000-0000-000046950000}"/>
    <cellStyle name="Note 2 2 6 5 5" xfId="17716" xr:uid="{00000000-0005-0000-0000-000047950000}"/>
    <cellStyle name="Note 2 2 6 5 5 2" xfId="17717" xr:uid="{00000000-0005-0000-0000-000048950000}"/>
    <cellStyle name="Note 2 2 6 5 5 3" xfId="44231" xr:uid="{00000000-0005-0000-0000-000049950000}"/>
    <cellStyle name="Note 2 2 6 5 5 4" xfId="44232" xr:uid="{00000000-0005-0000-0000-00004A950000}"/>
    <cellStyle name="Note 2 2 6 5 5 5" xfId="44233" xr:uid="{00000000-0005-0000-0000-00004B950000}"/>
    <cellStyle name="Note 2 2 6 5 5 6" xfId="44234" xr:uid="{00000000-0005-0000-0000-00004C950000}"/>
    <cellStyle name="Note 2 2 6 5 5 7" xfId="44235" xr:uid="{00000000-0005-0000-0000-00004D950000}"/>
    <cellStyle name="Note 2 2 6 5 6" xfId="17718" xr:uid="{00000000-0005-0000-0000-00004E950000}"/>
    <cellStyle name="Note 2 2 6 5 6 2" xfId="17719" xr:uid="{00000000-0005-0000-0000-00004F950000}"/>
    <cellStyle name="Note 2 2 6 5 6 3" xfId="44236" xr:uid="{00000000-0005-0000-0000-000050950000}"/>
    <cellStyle name="Note 2 2 6 5 6 4" xfId="44237" xr:uid="{00000000-0005-0000-0000-000051950000}"/>
    <cellStyle name="Note 2 2 6 5 6 5" xfId="44238" xr:uid="{00000000-0005-0000-0000-000052950000}"/>
    <cellStyle name="Note 2 2 6 5 6 6" xfId="44239" xr:uid="{00000000-0005-0000-0000-000053950000}"/>
    <cellStyle name="Note 2 2 6 5 6 7" xfId="44240" xr:uid="{00000000-0005-0000-0000-000054950000}"/>
    <cellStyle name="Note 2 2 6 5 7" xfId="17720" xr:uid="{00000000-0005-0000-0000-000055950000}"/>
    <cellStyle name="Note 2 2 6 5 7 2" xfId="17721" xr:uid="{00000000-0005-0000-0000-000056950000}"/>
    <cellStyle name="Note 2 2 6 5 7 3" xfId="44241" xr:uid="{00000000-0005-0000-0000-000057950000}"/>
    <cellStyle name="Note 2 2 6 5 7 4" xfId="44242" xr:uid="{00000000-0005-0000-0000-000058950000}"/>
    <cellStyle name="Note 2 2 6 5 7 5" xfId="44243" xr:uid="{00000000-0005-0000-0000-000059950000}"/>
    <cellStyle name="Note 2 2 6 5 7 6" xfId="44244" xr:uid="{00000000-0005-0000-0000-00005A950000}"/>
    <cellStyle name="Note 2 2 6 5 7 7" xfId="44245" xr:uid="{00000000-0005-0000-0000-00005B950000}"/>
    <cellStyle name="Note 2 2 6 5 8" xfId="17722" xr:uid="{00000000-0005-0000-0000-00005C950000}"/>
    <cellStyle name="Note 2 2 6 5 8 2" xfId="17723" xr:uid="{00000000-0005-0000-0000-00005D950000}"/>
    <cellStyle name="Note 2 2 6 5 8 3" xfId="44246" xr:uid="{00000000-0005-0000-0000-00005E950000}"/>
    <cellStyle name="Note 2 2 6 5 8 4" xfId="44247" xr:uid="{00000000-0005-0000-0000-00005F950000}"/>
    <cellStyle name="Note 2 2 6 5 8 5" xfId="44248" xr:uid="{00000000-0005-0000-0000-000060950000}"/>
    <cellStyle name="Note 2 2 6 5 8 6" xfId="44249" xr:uid="{00000000-0005-0000-0000-000061950000}"/>
    <cellStyle name="Note 2 2 6 5 8 7" xfId="44250" xr:uid="{00000000-0005-0000-0000-000062950000}"/>
    <cellStyle name="Note 2 2 6 5 9" xfId="17724" xr:uid="{00000000-0005-0000-0000-000063950000}"/>
    <cellStyle name="Note 2 2 6 5 9 2" xfId="17725" xr:uid="{00000000-0005-0000-0000-000064950000}"/>
    <cellStyle name="Note 2 2 6 5 9 3" xfId="44251" xr:uid="{00000000-0005-0000-0000-000065950000}"/>
    <cellStyle name="Note 2 2 6 5 9 4" xfId="44252" xr:uid="{00000000-0005-0000-0000-000066950000}"/>
    <cellStyle name="Note 2 2 6 5 9 5" xfId="44253" xr:uid="{00000000-0005-0000-0000-000067950000}"/>
    <cellStyle name="Note 2 2 6 5 9 6" xfId="44254" xr:uid="{00000000-0005-0000-0000-000068950000}"/>
    <cellStyle name="Note 2 2 6 5 9 7" xfId="44255" xr:uid="{00000000-0005-0000-0000-000069950000}"/>
    <cellStyle name="Note 2 2 6 6" xfId="17726" xr:uid="{00000000-0005-0000-0000-00006A950000}"/>
    <cellStyle name="Note 2 2 6 6 10" xfId="17727" xr:uid="{00000000-0005-0000-0000-00006B950000}"/>
    <cellStyle name="Note 2 2 6 6 11" xfId="44256" xr:uid="{00000000-0005-0000-0000-00006C950000}"/>
    <cellStyle name="Note 2 2 6 6 12" xfId="44257" xr:uid="{00000000-0005-0000-0000-00006D950000}"/>
    <cellStyle name="Note 2 2 6 6 13" xfId="44258" xr:uid="{00000000-0005-0000-0000-00006E950000}"/>
    <cellStyle name="Note 2 2 6 6 14" xfId="44259" xr:uid="{00000000-0005-0000-0000-00006F950000}"/>
    <cellStyle name="Note 2 2 6 6 15" xfId="44260" xr:uid="{00000000-0005-0000-0000-000070950000}"/>
    <cellStyle name="Note 2 2 6 6 2" xfId="17728" xr:uid="{00000000-0005-0000-0000-000071950000}"/>
    <cellStyle name="Note 2 2 6 6 2 2" xfId="17729" xr:uid="{00000000-0005-0000-0000-000072950000}"/>
    <cellStyle name="Note 2 2 6 6 2 3" xfId="44261" xr:uid="{00000000-0005-0000-0000-000073950000}"/>
    <cellStyle name="Note 2 2 6 6 2 4" xfId="44262" xr:uid="{00000000-0005-0000-0000-000074950000}"/>
    <cellStyle name="Note 2 2 6 6 2 5" xfId="44263" xr:uid="{00000000-0005-0000-0000-000075950000}"/>
    <cellStyle name="Note 2 2 6 6 2 6" xfId="44264" xr:uid="{00000000-0005-0000-0000-000076950000}"/>
    <cellStyle name="Note 2 2 6 6 2 7" xfId="44265" xr:uid="{00000000-0005-0000-0000-000077950000}"/>
    <cellStyle name="Note 2 2 6 6 3" xfId="17730" xr:uid="{00000000-0005-0000-0000-000078950000}"/>
    <cellStyle name="Note 2 2 6 6 3 2" xfId="17731" xr:uid="{00000000-0005-0000-0000-000079950000}"/>
    <cellStyle name="Note 2 2 6 6 3 3" xfId="44266" xr:uid="{00000000-0005-0000-0000-00007A950000}"/>
    <cellStyle name="Note 2 2 6 6 3 4" xfId="44267" xr:uid="{00000000-0005-0000-0000-00007B950000}"/>
    <cellStyle name="Note 2 2 6 6 3 5" xfId="44268" xr:uid="{00000000-0005-0000-0000-00007C950000}"/>
    <cellStyle name="Note 2 2 6 6 3 6" xfId="44269" xr:uid="{00000000-0005-0000-0000-00007D950000}"/>
    <cellStyle name="Note 2 2 6 6 3 7" xfId="44270" xr:uid="{00000000-0005-0000-0000-00007E950000}"/>
    <cellStyle name="Note 2 2 6 6 4" xfId="17732" xr:uid="{00000000-0005-0000-0000-00007F950000}"/>
    <cellStyle name="Note 2 2 6 6 4 2" xfId="17733" xr:uid="{00000000-0005-0000-0000-000080950000}"/>
    <cellStyle name="Note 2 2 6 6 4 3" xfId="44271" xr:uid="{00000000-0005-0000-0000-000081950000}"/>
    <cellStyle name="Note 2 2 6 6 4 4" xfId="44272" xr:uid="{00000000-0005-0000-0000-000082950000}"/>
    <cellStyle name="Note 2 2 6 6 4 5" xfId="44273" xr:uid="{00000000-0005-0000-0000-000083950000}"/>
    <cellStyle name="Note 2 2 6 6 4 6" xfId="44274" xr:uid="{00000000-0005-0000-0000-000084950000}"/>
    <cellStyle name="Note 2 2 6 6 4 7" xfId="44275" xr:uid="{00000000-0005-0000-0000-000085950000}"/>
    <cellStyle name="Note 2 2 6 6 5" xfId="17734" xr:uid="{00000000-0005-0000-0000-000086950000}"/>
    <cellStyle name="Note 2 2 6 6 5 2" xfId="17735" xr:uid="{00000000-0005-0000-0000-000087950000}"/>
    <cellStyle name="Note 2 2 6 6 5 3" xfId="44276" xr:uid="{00000000-0005-0000-0000-000088950000}"/>
    <cellStyle name="Note 2 2 6 6 5 4" xfId="44277" xr:uid="{00000000-0005-0000-0000-000089950000}"/>
    <cellStyle name="Note 2 2 6 6 5 5" xfId="44278" xr:uid="{00000000-0005-0000-0000-00008A950000}"/>
    <cellStyle name="Note 2 2 6 6 5 6" xfId="44279" xr:uid="{00000000-0005-0000-0000-00008B950000}"/>
    <cellStyle name="Note 2 2 6 6 5 7" xfId="44280" xr:uid="{00000000-0005-0000-0000-00008C950000}"/>
    <cellStyle name="Note 2 2 6 6 6" xfId="17736" xr:uid="{00000000-0005-0000-0000-00008D950000}"/>
    <cellStyle name="Note 2 2 6 6 6 2" xfId="17737" xr:uid="{00000000-0005-0000-0000-00008E950000}"/>
    <cellStyle name="Note 2 2 6 6 6 3" xfId="44281" xr:uid="{00000000-0005-0000-0000-00008F950000}"/>
    <cellStyle name="Note 2 2 6 6 6 4" xfId="44282" xr:uid="{00000000-0005-0000-0000-000090950000}"/>
    <cellStyle name="Note 2 2 6 6 6 5" xfId="44283" xr:uid="{00000000-0005-0000-0000-000091950000}"/>
    <cellStyle name="Note 2 2 6 6 6 6" xfId="44284" xr:uid="{00000000-0005-0000-0000-000092950000}"/>
    <cellStyle name="Note 2 2 6 6 6 7" xfId="44285" xr:uid="{00000000-0005-0000-0000-000093950000}"/>
    <cellStyle name="Note 2 2 6 6 7" xfId="17738" xr:uid="{00000000-0005-0000-0000-000094950000}"/>
    <cellStyle name="Note 2 2 6 6 7 2" xfId="17739" xr:uid="{00000000-0005-0000-0000-000095950000}"/>
    <cellStyle name="Note 2 2 6 6 7 3" xfId="44286" xr:uid="{00000000-0005-0000-0000-000096950000}"/>
    <cellStyle name="Note 2 2 6 6 7 4" xfId="44287" xr:uid="{00000000-0005-0000-0000-000097950000}"/>
    <cellStyle name="Note 2 2 6 6 7 5" xfId="44288" xr:uid="{00000000-0005-0000-0000-000098950000}"/>
    <cellStyle name="Note 2 2 6 6 7 6" xfId="44289" xr:uid="{00000000-0005-0000-0000-000099950000}"/>
    <cellStyle name="Note 2 2 6 6 7 7" xfId="44290" xr:uid="{00000000-0005-0000-0000-00009A950000}"/>
    <cellStyle name="Note 2 2 6 6 8" xfId="17740" xr:uid="{00000000-0005-0000-0000-00009B950000}"/>
    <cellStyle name="Note 2 2 6 6 8 2" xfId="17741" xr:uid="{00000000-0005-0000-0000-00009C950000}"/>
    <cellStyle name="Note 2 2 6 6 8 3" xfId="44291" xr:uid="{00000000-0005-0000-0000-00009D950000}"/>
    <cellStyle name="Note 2 2 6 6 8 4" xfId="44292" xr:uid="{00000000-0005-0000-0000-00009E950000}"/>
    <cellStyle name="Note 2 2 6 6 8 5" xfId="44293" xr:uid="{00000000-0005-0000-0000-00009F950000}"/>
    <cellStyle name="Note 2 2 6 6 8 6" xfId="44294" xr:uid="{00000000-0005-0000-0000-0000A0950000}"/>
    <cellStyle name="Note 2 2 6 6 8 7" xfId="44295" xr:uid="{00000000-0005-0000-0000-0000A1950000}"/>
    <cellStyle name="Note 2 2 6 6 9" xfId="17742" xr:uid="{00000000-0005-0000-0000-0000A2950000}"/>
    <cellStyle name="Note 2 2 6 6 9 2" xfId="17743" xr:uid="{00000000-0005-0000-0000-0000A3950000}"/>
    <cellStyle name="Note 2 2 6 6 9 3" xfId="44296" xr:uid="{00000000-0005-0000-0000-0000A4950000}"/>
    <cellStyle name="Note 2 2 6 6 9 4" xfId="44297" xr:uid="{00000000-0005-0000-0000-0000A5950000}"/>
    <cellStyle name="Note 2 2 6 6 9 5" xfId="44298" xr:uid="{00000000-0005-0000-0000-0000A6950000}"/>
    <cellStyle name="Note 2 2 6 6 9 6" xfId="44299" xr:uid="{00000000-0005-0000-0000-0000A7950000}"/>
    <cellStyle name="Note 2 2 6 6 9 7" xfId="44300" xr:uid="{00000000-0005-0000-0000-0000A8950000}"/>
    <cellStyle name="Note 2 2 6 7" xfId="44301" xr:uid="{00000000-0005-0000-0000-0000A9950000}"/>
    <cellStyle name="Note 2 2 7" xfId="17744" xr:uid="{00000000-0005-0000-0000-0000AA950000}"/>
    <cellStyle name="Note 2 2 7 2" xfId="17745" xr:uid="{00000000-0005-0000-0000-0000AB950000}"/>
    <cellStyle name="Note 2 2 7 2 2" xfId="17746" xr:uid="{00000000-0005-0000-0000-0000AC950000}"/>
    <cellStyle name="Note 2 2 7 2 2 10" xfId="44302" xr:uid="{00000000-0005-0000-0000-0000AD950000}"/>
    <cellStyle name="Note 2 2 7 2 2 11" xfId="44303" xr:uid="{00000000-0005-0000-0000-0000AE950000}"/>
    <cellStyle name="Note 2 2 7 2 2 2" xfId="17747" xr:uid="{00000000-0005-0000-0000-0000AF950000}"/>
    <cellStyle name="Note 2 2 7 2 2 2 2" xfId="17748" xr:uid="{00000000-0005-0000-0000-0000B0950000}"/>
    <cellStyle name="Note 2 2 7 2 2 2 3" xfId="44304" xr:uid="{00000000-0005-0000-0000-0000B1950000}"/>
    <cellStyle name="Note 2 2 7 2 2 2 4" xfId="44305" xr:uid="{00000000-0005-0000-0000-0000B2950000}"/>
    <cellStyle name="Note 2 2 7 2 2 2 5" xfId="44306" xr:uid="{00000000-0005-0000-0000-0000B3950000}"/>
    <cellStyle name="Note 2 2 7 2 2 2 6" xfId="44307" xr:uid="{00000000-0005-0000-0000-0000B4950000}"/>
    <cellStyle name="Note 2 2 7 2 2 2 7" xfId="44308" xr:uid="{00000000-0005-0000-0000-0000B5950000}"/>
    <cellStyle name="Note 2 2 7 2 2 3" xfId="17749" xr:uid="{00000000-0005-0000-0000-0000B6950000}"/>
    <cellStyle name="Note 2 2 7 2 2 3 2" xfId="17750" xr:uid="{00000000-0005-0000-0000-0000B7950000}"/>
    <cellStyle name="Note 2 2 7 2 2 3 3" xfId="44309" xr:uid="{00000000-0005-0000-0000-0000B8950000}"/>
    <cellStyle name="Note 2 2 7 2 2 3 4" xfId="44310" xr:uid="{00000000-0005-0000-0000-0000B9950000}"/>
    <cellStyle name="Note 2 2 7 2 2 3 5" xfId="44311" xr:uid="{00000000-0005-0000-0000-0000BA950000}"/>
    <cellStyle name="Note 2 2 7 2 2 3 6" xfId="44312" xr:uid="{00000000-0005-0000-0000-0000BB950000}"/>
    <cellStyle name="Note 2 2 7 2 2 3 7" xfId="44313" xr:uid="{00000000-0005-0000-0000-0000BC950000}"/>
    <cellStyle name="Note 2 2 7 2 2 4" xfId="17751" xr:uid="{00000000-0005-0000-0000-0000BD950000}"/>
    <cellStyle name="Note 2 2 7 2 2 4 2" xfId="17752" xr:uid="{00000000-0005-0000-0000-0000BE950000}"/>
    <cellStyle name="Note 2 2 7 2 2 4 3" xfId="44314" xr:uid="{00000000-0005-0000-0000-0000BF950000}"/>
    <cellStyle name="Note 2 2 7 2 2 4 4" xfId="44315" xr:uid="{00000000-0005-0000-0000-0000C0950000}"/>
    <cellStyle name="Note 2 2 7 2 2 4 5" xfId="44316" xr:uid="{00000000-0005-0000-0000-0000C1950000}"/>
    <cellStyle name="Note 2 2 7 2 2 4 6" xfId="44317" xr:uid="{00000000-0005-0000-0000-0000C2950000}"/>
    <cellStyle name="Note 2 2 7 2 2 4 7" xfId="44318" xr:uid="{00000000-0005-0000-0000-0000C3950000}"/>
    <cellStyle name="Note 2 2 7 2 2 5" xfId="17753" xr:uid="{00000000-0005-0000-0000-0000C4950000}"/>
    <cellStyle name="Note 2 2 7 2 2 5 2" xfId="17754" xr:uid="{00000000-0005-0000-0000-0000C5950000}"/>
    <cellStyle name="Note 2 2 7 2 2 5 3" xfId="44319" xr:uid="{00000000-0005-0000-0000-0000C6950000}"/>
    <cellStyle name="Note 2 2 7 2 2 5 4" xfId="44320" xr:uid="{00000000-0005-0000-0000-0000C7950000}"/>
    <cellStyle name="Note 2 2 7 2 2 5 5" xfId="44321" xr:uid="{00000000-0005-0000-0000-0000C8950000}"/>
    <cellStyle name="Note 2 2 7 2 2 5 6" xfId="44322" xr:uid="{00000000-0005-0000-0000-0000C9950000}"/>
    <cellStyle name="Note 2 2 7 2 2 5 7" xfId="44323" xr:uid="{00000000-0005-0000-0000-0000CA950000}"/>
    <cellStyle name="Note 2 2 7 2 2 6" xfId="17755" xr:uid="{00000000-0005-0000-0000-0000CB950000}"/>
    <cellStyle name="Note 2 2 7 2 2 6 2" xfId="17756" xr:uid="{00000000-0005-0000-0000-0000CC950000}"/>
    <cellStyle name="Note 2 2 7 2 2 6 3" xfId="44324" xr:uid="{00000000-0005-0000-0000-0000CD950000}"/>
    <cellStyle name="Note 2 2 7 2 2 6 4" xfId="44325" xr:uid="{00000000-0005-0000-0000-0000CE950000}"/>
    <cellStyle name="Note 2 2 7 2 2 6 5" xfId="44326" xr:uid="{00000000-0005-0000-0000-0000CF950000}"/>
    <cellStyle name="Note 2 2 7 2 2 6 6" xfId="44327" xr:uid="{00000000-0005-0000-0000-0000D0950000}"/>
    <cellStyle name="Note 2 2 7 2 2 6 7" xfId="44328" xr:uid="{00000000-0005-0000-0000-0000D1950000}"/>
    <cellStyle name="Note 2 2 7 2 2 7" xfId="17757" xr:uid="{00000000-0005-0000-0000-0000D2950000}"/>
    <cellStyle name="Note 2 2 7 2 2 7 2" xfId="17758" xr:uid="{00000000-0005-0000-0000-0000D3950000}"/>
    <cellStyle name="Note 2 2 7 2 2 7 3" xfId="44329" xr:uid="{00000000-0005-0000-0000-0000D4950000}"/>
    <cellStyle name="Note 2 2 7 2 2 7 4" xfId="44330" xr:uid="{00000000-0005-0000-0000-0000D5950000}"/>
    <cellStyle name="Note 2 2 7 2 2 7 5" xfId="44331" xr:uid="{00000000-0005-0000-0000-0000D6950000}"/>
    <cellStyle name="Note 2 2 7 2 2 7 6" xfId="44332" xr:uid="{00000000-0005-0000-0000-0000D7950000}"/>
    <cellStyle name="Note 2 2 7 2 2 7 7" xfId="44333" xr:uid="{00000000-0005-0000-0000-0000D8950000}"/>
    <cellStyle name="Note 2 2 7 2 2 8" xfId="17759" xr:uid="{00000000-0005-0000-0000-0000D9950000}"/>
    <cellStyle name="Note 2 2 7 2 2 8 2" xfId="17760" xr:uid="{00000000-0005-0000-0000-0000DA950000}"/>
    <cellStyle name="Note 2 2 7 2 2 8 3" xfId="44334" xr:uid="{00000000-0005-0000-0000-0000DB950000}"/>
    <cellStyle name="Note 2 2 7 2 2 8 4" xfId="44335" xr:uid="{00000000-0005-0000-0000-0000DC950000}"/>
    <cellStyle name="Note 2 2 7 2 2 8 5" xfId="44336" xr:uid="{00000000-0005-0000-0000-0000DD950000}"/>
    <cellStyle name="Note 2 2 7 2 2 8 6" xfId="44337" xr:uid="{00000000-0005-0000-0000-0000DE950000}"/>
    <cellStyle name="Note 2 2 7 2 2 8 7" xfId="44338" xr:uid="{00000000-0005-0000-0000-0000DF950000}"/>
    <cellStyle name="Note 2 2 7 2 2 9" xfId="17761" xr:uid="{00000000-0005-0000-0000-0000E0950000}"/>
    <cellStyle name="Note 2 2 7 2 2 9 2" xfId="17762" xr:uid="{00000000-0005-0000-0000-0000E1950000}"/>
    <cellStyle name="Note 2 2 7 2 2 9 3" xfId="44339" xr:uid="{00000000-0005-0000-0000-0000E2950000}"/>
    <cellStyle name="Note 2 2 7 2 2 9 4" xfId="44340" xr:uid="{00000000-0005-0000-0000-0000E3950000}"/>
    <cellStyle name="Note 2 2 7 2 2 9 5" xfId="44341" xr:uid="{00000000-0005-0000-0000-0000E4950000}"/>
    <cellStyle name="Note 2 2 7 2 2 9 6" xfId="44342" xr:uid="{00000000-0005-0000-0000-0000E5950000}"/>
    <cellStyle name="Note 2 2 7 2 2 9 7" xfId="44343" xr:uid="{00000000-0005-0000-0000-0000E6950000}"/>
    <cellStyle name="Note 2 2 7 2 3" xfId="17763" xr:uid="{00000000-0005-0000-0000-0000E7950000}"/>
    <cellStyle name="Note 2 2 7 2 3 10" xfId="17764" xr:uid="{00000000-0005-0000-0000-0000E8950000}"/>
    <cellStyle name="Note 2 2 7 2 3 11" xfId="44344" xr:uid="{00000000-0005-0000-0000-0000E9950000}"/>
    <cellStyle name="Note 2 2 7 2 3 12" xfId="44345" xr:uid="{00000000-0005-0000-0000-0000EA950000}"/>
    <cellStyle name="Note 2 2 7 2 3 13" xfId="44346" xr:uid="{00000000-0005-0000-0000-0000EB950000}"/>
    <cellStyle name="Note 2 2 7 2 3 14" xfId="44347" xr:uid="{00000000-0005-0000-0000-0000EC950000}"/>
    <cellStyle name="Note 2 2 7 2 3 15" xfId="44348" xr:uid="{00000000-0005-0000-0000-0000ED950000}"/>
    <cellStyle name="Note 2 2 7 2 3 2" xfId="17765" xr:uid="{00000000-0005-0000-0000-0000EE950000}"/>
    <cellStyle name="Note 2 2 7 2 3 2 2" xfId="17766" xr:uid="{00000000-0005-0000-0000-0000EF950000}"/>
    <cellStyle name="Note 2 2 7 2 3 2 3" xfId="44349" xr:uid="{00000000-0005-0000-0000-0000F0950000}"/>
    <cellStyle name="Note 2 2 7 2 3 2 4" xfId="44350" xr:uid="{00000000-0005-0000-0000-0000F1950000}"/>
    <cellStyle name="Note 2 2 7 2 3 2 5" xfId="44351" xr:uid="{00000000-0005-0000-0000-0000F2950000}"/>
    <cellStyle name="Note 2 2 7 2 3 2 6" xfId="44352" xr:uid="{00000000-0005-0000-0000-0000F3950000}"/>
    <cellStyle name="Note 2 2 7 2 3 2 7" xfId="44353" xr:uid="{00000000-0005-0000-0000-0000F4950000}"/>
    <cellStyle name="Note 2 2 7 2 3 3" xfId="17767" xr:uid="{00000000-0005-0000-0000-0000F5950000}"/>
    <cellStyle name="Note 2 2 7 2 3 3 2" xfId="17768" xr:uid="{00000000-0005-0000-0000-0000F6950000}"/>
    <cellStyle name="Note 2 2 7 2 3 3 3" xfId="44354" xr:uid="{00000000-0005-0000-0000-0000F7950000}"/>
    <cellStyle name="Note 2 2 7 2 3 3 4" xfId="44355" xr:uid="{00000000-0005-0000-0000-0000F8950000}"/>
    <cellStyle name="Note 2 2 7 2 3 3 5" xfId="44356" xr:uid="{00000000-0005-0000-0000-0000F9950000}"/>
    <cellStyle name="Note 2 2 7 2 3 3 6" xfId="44357" xr:uid="{00000000-0005-0000-0000-0000FA950000}"/>
    <cellStyle name="Note 2 2 7 2 3 3 7" xfId="44358" xr:uid="{00000000-0005-0000-0000-0000FB950000}"/>
    <cellStyle name="Note 2 2 7 2 3 4" xfId="17769" xr:uid="{00000000-0005-0000-0000-0000FC950000}"/>
    <cellStyle name="Note 2 2 7 2 3 4 2" xfId="17770" xr:uid="{00000000-0005-0000-0000-0000FD950000}"/>
    <cellStyle name="Note 2 2 7 2 3 4 3" xfId="44359" xr:uid="{00000000-0005-0000-0000-0000FE950000}"/>
    <cellStyle name="Note 2 2 7 2 3 4 4" xfId="44360" xr:uid="{00000000-0005-0000-0000-0000FF950000}"/>
    <cellStyle name="Note 2 2 7 2 3 4 5" xfId="44361" xr:uid="{00000000-0005-0000-0000-000000960000}"/>
    <cellStyle name="Note 2 2 7 2 3 4 6" xfId="44362" xr:uid="{00000000-0005-0000-0000-000001960000}"/>
    <cellStyle name="Note 2 2 7 2 3 4 7" xfId="44363" xr:uid="{00000000-0005-0000-0000-000002960000}"/>
    <cellStyle name="Note 2 2 7 2 3 5" xfId="17771" xr:uid="{00000000-0005-0000-0000-000003960000}"/>
    <cellStyle name="Note 2 2 7 2 3 5 2" xfId="17772" xr:uid="{00000000-0005-0000-0000-000004960000}"/>
    <cellStyle name="Note 2 2 7 2 3 5 3" xfId="44364" xr:uid="{00000000-0005-0000-0000-000005960000}"/>
    <cellStyle name="Note 2 2 7 2 3 5 4" xfId="44365" xr:uid="{00000000-0005-0000-0000-000006960000}"/>
    <cellStyle name="Note 2 2 7 2 3 5 5" xfId="44366" xr:uid="{00000000-0005-0000-0000-000007960000}"/>
    <cellStyle name="Note 2 2 7 2 3 5 6" xfId="44367" xr:uid="{00000000-0005-0000-0000-000008960000}"/>
    <cellStyle name="Note 2 2 7 2 3 5 7" xfId="44368" xr:uid="{00000000-0005-0000-0000-000009960000}"/>
    <cellStyle name="Note 2 2 7 2 3 6" xfId="17773" xr:uid="{00000000-0005-0000-0000-00000A960000}"/>
    <cellStyle name="Note 2 2 7 2 3 6 2" xfId="17774" xr:uid="{00000000-0005-0000-0000-00000B960000}"/>
    <cellStyle name="Note 2 2 7 2 3 6 3" xfId="44369" xr:uid="{00000000-0005-0000-0000-00000C960000}"/>
    <cellStyle name="Note 2 2 7 2 3 6 4" xfId="44370" xr:uid="{00000000-0005-0000-0000-00000D960000}"/>
    <cellStyle name="Note 2 2 7 2 3 6 5" xfId="44371" xr:uid="{00000000-0005-0000-0000-00000E960000}"/>
    <cellStyle name="Note 2 2 7 2 3 6 6" xfId="44372" xr:uid="{00000000-0005-0000-0000-00000F960000}"/>
    <cellStyle name="Note 2 2 7 2 3 6 7" xfId="44373" xr:uid="{00000000-0005-0000-0000-000010960000}"/>
    <cellStyle name="Note 2 2 7 2 3 7" xfId="17775" xr:uid="{00000000-0005-0000-0000-000011960000}"/>
    <cellStyle name="Note 2 2 7 2 3 7 2" xfId="17776" xr:uid="{00000000-0005-0000-0000-000012960000}"/>
    <cellStyle name="Note 2 2 7 2 3 7 3" xfId="44374" xr:uid="{00000000-0005-0000-0000-000013960000}"/>
    <cellStyle name="Note 2 2 7 2 3 7 4" xfId="44375" xr:uid="{00000000-0005-0000-0000-000014960000}"/>
    <cellStyle name="Note 2 2 7 2 3 7 5" xfId="44376" xr:uid="{00000000-0005-0000-0000-000015960000}"/>
    <cellStyle name="Note 2 2 7 2 3 7 6" xfId="44377" xr:uid="{00000000-0005-0000-0000-000016960000}"/>
    <cellStyle name="Note 2 2 7 2 3 7 7" xfId="44378" xr:uid="{00000000-0005-0000-0000-000017960000}"/>
    <cellStyle name="Note 2 2 7 2 3 8" xfId="17777" xr:uid="{00000000-0005-0000-0000-000018960000}"/>
    <cellStyle name="Note 2 2 7 2 3 8 2" xfId="17778" xr:uid="{00000000-0005-0000-0000-000019960000}"/>
    <cellStyle name="Note 2 2 7 2 3 8 3" xfId="44379" xr:uid="{00000000-0005-0000-0000-00001A960000}"/>
    <cellStyle name="Note 2 2 7 2 3 8 4" xfId="44380" xr:uid="{00000000-0005-0000-0000-00001B960000}"/>
    <cellStyle name="Note 2 2 7 2 3 8 5" xfId="44381" xr:uid="{00000000-0005-0000-0000-00001C960000}"/>
    <cellStyle name="Note 2 2 7 2 3 8 6" xfId="44382" xr:uid="{00000000-0005-0000-0000-00001D960000}"/>
    <cellStyle name="Note 2 2 7 2 3 8 7" xfId="44383" xr:uid="{00000000-0005-0000-0000-00001E960000}"/>
    <cellStyle name="Note 2 2 7 2 3 9" xfId="17779" xr:uid="{00000000-0005-0000-0000-00001F960000}"/>
    <cellStyle name="Note 2 2 7 2 3 9 2" xfId="17780" xr:uid="{00000000-0005-0000-0000-000020960000}"/>
    <cellStyle name="Note 2 2 7 2 3 9 3" xfId="44384" xr:uid="{00000000-0005-0000-0000-000021960000}"/>
    <cellStyle name="Note 2 2 7 2 3 9 4" xfId="44385" xr:uid="{00000000-0005-0000-0000-000022960000}"/>
    <cellStyle name="Note 2 2 7 2 3 9 5" xfId="44386" xr:uid="{00000000-0005-0000-0000-000023960000}"/>
    <cellStyle name="Note 2 2 7 2 3 9 6" xfId="44387" xr:uid="{00000000-0005-0000-0000-000024960000}"/>
    <cellStyle name="Note 2 2 7 2 3 9 7" xfId="44388" xr:uid="{00000000-0005-0000-0000-000025960000}"/>
    <cellStyle name="Note 2 2 7 2 4" xfId="44389" xr:uid="{00000000-0005-0000-0000-000026960000}"/>
    <cellStyle name="Note 2 2 7 2 5" xfId="44390" xr:uid="{00000000-0005-0000-0000-000027960000}"/>
    <cellStyle name="Note 2 2 7 3" xfId="17781" xr:uid="{00000000-0005-0000-0000-000028960000}"/>
    <cellStyle name="Note 2 2 7 3 10" xfId="44391" xr:uid="{00000000-0005-0000-0000-000029960000}"/>
    <cellStyle name="Note 2 2 7 3 11" xfId="44392" xr:uid="{00000000-0005-0000-0000-00002A960000}"/>
    <cellStyle name="Note 2 2 7 3 2" xfId="17782" xr:uid="{00000000-0005-0000-0000-00002B960000}"/>
    <cellStyle name="Note 2 2 7 3 2 2" xfId="17783" xr:uid="{00000000-0005-0000-0000-00002C960000}"/>
    <cellStyle name="Note 2 2 7 3 2 3" xfId="44393" xr:uid="{00000000-0005-0000-0000-00002D960000}"/>
    <cellStyle name="Note 2 2 7 3 2 4" xfId="44394" xr:uid="{00000000-0005-0000-0000-00002E960000}"/>
    <cellStyle name="Note 2 2 7 3 2 5" xfId="44395" xr:uid="{00000000-0005-0000-0000-00002F960000}"/>
    <cellStyle name="Note 2 2 7 3 2 6" xfId="44396" xr:uid="{00000000-0005-0000-0000-000030960000}"/>
    <cellStyle name="Note 2 2 7 3 2 7" xfId="44397" xr:uid="{00000000-0005-0000-0000-000031960000}"/>
    <cellStyle name="Note 2 2 7 3 3" xfId="17784" xr:uid="{00000000-0005-0000-0000-000032960000}"/>
    <cellStyle name="Note 2 2 7 3 3 2" xfId="17785" xr:uid="{00000000-0005-0000-0000-000033960000}"/>
    <cellStyle name="Note 2 2 7 3 3 3" xfId="44398" xr:uid="{00000000-0005-0000-0000-000034960000}"/>
    <cellStyle name="Note 2 2 7 3 3 4" xfId="44399" xr:uid="{00000000-0005-0000-0000-000035960000}"/>
    <cellStyle name="Note 2 2 7 3 3 5" xfId="44400" xr:uid="{00000000-0005-0000-0000-000036960000}"/>
    <cellStyle name="Note 2 2 7 3 3 6" xfId="44401" xr:uid="{00000000-0005-0000-0000-000037960000}"/>
    <cellStyle name="Note 2 2 7 3 3 7" xfId="44402" xr:uid="{00000000-0005-0000-0000-000038960000}"/>
    <cellStyle name="Note 2 2 7 3 4" xfId="17786" xr:uid="{00000000-0005-0000-0000-000039960000}"/>
    <cellStyle name="Note 2 2 7 3 4 2" xfId="17787" xr:uid="{00000000-0005-0000-0000-00003A960000}"/>
    <cellStyle name="Note 2 2 7 3 4 3" xfId="44403" xr:uid="{00000000-0005-0000-0000-00003B960000}"/>
    <cellStyle name="Note 2 2 7 3 4 4" xfId="44404" xr:uid="{00000000-0005-0000-0000-00003C960000}"/>
    <cellStyle name="Note 2 2 7 3 4 5" xfId="44405" xr:uid="{00000000-0005-0000-0000-00003D960000}"/>
    <cellStyle name="Note 2 2 7 3 4 6" xfId="44406" xr:uid="{00000000-0005-0000-0000-00003E960000}"/>
    <cellStyle name="Note 2 2 7 3 4 7" xfId="44407" xr:uid="{00000000-0005-0000-0000-00003F960000}"/>
    <cellStyle name="Note 2 2 7 3 5" xfId="17788" xr:uid="{00000000-0005-0000-0000-000040960000}"/>
    <cellStyle name="Note 2 2 7 3 5 2" xfId="17789" xr:uid="{00000000-0005-0000-0000-000041960000}"/>
    <cellStyle name="Note 2 2 7 3 5 3" xfId="44408" xr:uid="{00000000-0005-0000-0000-000042960000}"/>
    <cellStyle name="Note 2 2 7 3 5 4" xfId="44409" xr:uid="{00000000-0005-0000-0000-000043960000}"/>
    <cellStyle name="Note 2 2 7 3 5 5" xfId="44410" xr:uid="{00000000-0005-0000-0000-000044960000}"/>
    <cellStyle name="Note 2 2 7 3 5 6" xfId="44411" xr:uid="{00000000-0005-0000-0000-000045960000}"/>
    <cellStyle name="Note 2 2 7 3 5 7" xfId="44412" xr:uid="{00000000-0005-0000-0000-000046960000}"/>
    <cellStyle name="Note 2 2 7 3 6" xfId="17790" xr:uid="{00000000-0005-0000-0000-000047960000}"/>
    <cellStyle name="Note 2 2 7 3 6 2" xfId="17791" xr:uid="{00000000-0005-0000-0000-000048960000}"/>
    <cellStyle name="Note 2 2 7 3 6 3" xfId="44413" xr:uid="{00000000-0005-0000-0000-000049960000}"/>
    <cellStyle name="Note 2 2 7 3 6 4" xfId="44414" xr:uid="{00000000-0005-0000-0000-00004A960000}"/>
    <cellStyle name="Note 2 2 7 3 6 5" xfId="44415" xr:uid="{00000000-0005-0000-0000-00004B960000}"/>
    <cellStyle name="Note 2 2 7 3 6 6" xfId="44416" xr:uid="{00000000-0005-0000-0000-00004C960000}"/>
    <cellStyle name="Note 2 2 7 3 6 7" xfId="44417" xr:uid="{00000000-0005-0000-0000-00004D960000}"/>
    <cellStyle name="Note 2 2 7 3 7" xfId="17792" xr:uid="{00000000-0005-0000-0000-00004E960000}"/>
    <cellStyle name="Note 2 2 7 3 7 2" xfId="17793" xr:uid="{00000000-0005-0000-0000-00004F960000}"/>
    <cellStyle name="Note 2 2 7 3 7 3" xfId="44418" xr:uid="{00000000-0005-0000-0000-000050960000}"/>
    <cellStyle name="Note 2 2 7 3 7 4" xfId="44419" xr:uid="{00000000-0005-0000-0000-000051960000}"/>
    <cellStyle name="Note 2 2 7 3 7 5" xfId="44420" xr:uid="{00000000-0005-0000-0000-000052960000}"/>
    <cellStyle name="Note 2 2 7 3 7 6" xfId="44421" xr:uid="{00000000-0005-0000-0000-000053960000}"/>
    <cellStyle name="Note 2 2 7 3 7 7" xfId="44422" xr:uid="{00000000-0005-0000-0000-000054960000}"/>
    <cellStyle name="Note 2 2 7 3 8" xfId="17794" xr:uid="{00000000-0005-0000-0000-000055960000}"/>
    <cellStyle name="Note 2 2 7 3 8 2" xfId="17795" xr:uid="{00000000-0005-0000-0000-000056960000}"/>
    <cellStyle name="Note 2 2 7 3 8 3" xfId="44423" xr:uid="{00000000-0005-0000-0000-000057960000}"/>
    <cellStyle name="Note 2 2 7 3 8 4" xfId="44424" xr:uid="{00000000-0005-0000-0000-000058960000}"/>
    <cellStyle name="Note 2 2 7 3 8 5" xfId="44425" xr:uid="{00000000-0005-0000-0000-000059960000}"/>
    <cellStyle name="Note 2 2 7 3 8 6" xfId="44426" xr:uid="{00000000-0005-0000-0000-00005A960000}"/>
    <cellStyle name="Note 2 2 7 3 8 7" xfId="44427" xr:uid="{00000000-0005-0000-0000-00005B960000}"/>
    <cellStyle name="Note 2 2 7 3 9" xfId="17796" xr:uid="{00000000-0005-0000-0000-00005C960000}"/>
    <cellStyle name="Note 2 2 7 3 9 2" xfId="17797" xr:uid="{00000000-0005-0000-0000-00005D960000}"/>
    <cellStyle name="Note 2 2 7 3 9 3" xfId="44428" xr:uid="{00000000-0005-0000-0000-00005E960000}"/>
    <cellStyle name="Note 2 2 7 3 9 4" xfId="44429" xr:uid="{00000000-0005-0000-0000-00005F960000}"/>
    <cellStyle name="Note 2 2 7 3 9 5" xfId="44430" xr:uid="{00000000-0005-0000-0000-000060960000}"/>
    <cellStyle name="Note 2 2 7 3 9 6" xfId="44431" xr:uid="{00000000-0005-0000-0000-000061960000}"/>
    <cellStyle name="Note 2 2 7 3 9 7" xfId="44432" xr:uid="{00000000-0005-0000-0000-000062960000}"/>
    <cellStyle name="Note 2 2 7 4" xfId="17798" xr:uid="{00000000-0005-0000-0000-000063960000}"/>
    <cellStyle name="Note 2 2 7 4 10" xfId="17799" xr:uid="{00000000-0005-0000-0000-000064960000}"/>
    <cellStyle name="Note 2 2 7 4 10 2" xfId="17800" xr:uid="{00000000-0005-0000-0000-000065960000}"/>
    <cellStyle name="Note 2 2 7 4 10 3" xfId="44433" xr:uid="{00000000-0005-0000-0000-000066960000}"/>
    <cellStyle name="Note 2 2 7 4 10 4" xfId="44434" xr:uid="{00000000-0005-0000-0000-000067960000}"/>
    <cellStyle name="Note 2 2 7 4 10 5" xfId="44435" xr:uid="{00000000-0005-0000-0000-000068960000}"/>
    <cellStyle name="Note 2 2 7 4 10 6" xfId="44436" xr:uid="{00000000-0005-0000-0000-000069960000}"/>
    <cellStyle name="Note 2 2 7 4 10 7" xfId="44437" xr:uid="{00000000-0005-0000-0000-00006A960000}"/>
    <cellStyle name="Note 2 2 7 4 11" xfId="17801" xr:uid="{00000000-0005-0000-0000-00006B960000}"/>
    <cellStyle name="Note 2 2 7 4 12" xfId="44438" xr:uid="{00000000-0005-0000-0000-00006C960000}"/>
    <cellStyle name="Note 2 2 7 4 13" xfId="44439" xr:uid="{00000000-0005-0000-0000-00006D960000}"/>
    <cellStyle name="Note 2 2 7 4 2" xfId="17802" xr:uid="{00000000-0005-0000-0000-00006E960000}"/>
    <cellStyle name="Note 2 2 7 4 2 2" xfId="17803" xr:uid="{00000000-0005-0000-0000-00006F960000}"/>
    <cellStyle name="Note 2 2 7 4 2 3" xfId="44440" xr:uid="{00000000-0005-0000-0000-000070960000}"/>
    <cellStyle name="Note 2 2 7 4 2 4" xfId="44441" xr:uid="{00000000-0005-0000-0000-000071960000}"/>
    <cellStyle name="Note 2 2 7 4 2 5" xfId="44442" xr:uid="{00000000-0005-0000-0000-000072960000}"/>
    <cellStyle name="Note 2 2 7 4 2 6" xfId="44443" xr:uid="{00000000-0005-0000-0000-000073960000}"/>
    <cellStyle name="Note 2 2 7 4 2 7" xfId="44444" xr:uid="{00000000-0005-0000-0000-000074960000}"/>
    <cellStyle name="Note 2 2 7 4 3" xfId="17804" xr:uid="{00000000-0005-0000-0000-000075960000}"/>
    <cellStyle name="Note 2 2 7 4 3 2" xfId="17805" xr:uid="{00000000-0005-0000-0000-000076960000}"/>
    <cellStyle name="Note 2 2 7 4 3 3" xfId="44445" xr:uid="{00000000-0005-0000-0000-000077960000}"/>
    <cellStyle name="Note 2 2 7 4 3 4" xfId="44446" xr:uid="{00000000-0005-0000-0000-000078960000}"/>
    <cellStyle name="Note 2 2 7 4 3 5" xfId="44447" xr:uid="{00000000-0005-0000-0000-000079960000}"/>
    <cellStyle name="Note 2 2 7 4 3 6" xfId="44448" xr:uid="{00000000-0005-0000-0000-00007A960000}"/>
    <cellStyle name="Note 2 2 7 4 3 7" xfId="44449" xr:uid="{00000000-0005-0000-0000-00007B960000}"/>
    <cellStyle name="Note 2 2 7 4 4" xfId="17806" xr:uid="{00000000-0005-0000-0000-00007C960000}"/>
    <cellStyle name="Note 2 2 7 4 4 2" xfId="17807" xr:uid="{00000000-0005-0000-0000-00007D960000}"/>
    <cellStyle name="Note 2 2 7 4 4 3" xfId="44450" xr:uid="{00000000-0005-0000-0000-00007E960000}"/>
    <cellStyle name="Note 2 2 7 4 4 4" xfId="44451" xr:uid="{00000000-0005-0000-0000-00007F960000}"/>
    <cellStyle name="Note 2 2 7 4 4 5" xfId="44452" xr:uid="{00000000-0005-0000-0000-000080960000}"/>
    <cellStyle name="Note 2 2 7 4 4 6" xfId="44453" xr:uid="{00000000-0005-0000-0000-000081960000}"/>
    <cellStyle name="Note 2 2 7 4 4 7" xfId="44454" xr:uid="{00000000-0005-0000-0000-000082960000}"/>
    <cellStyle name="Note 2 2 7 4 5" xfId="17808" xr:uid="{00000000-0005-0000-0000-000083960000}"/>
    <cellStyle name="Note 2 2 7 4 5 2" xfId="17809" xr:uid="{00000000-0005-0000-0000-000084960000}"/>
    <cellStyle name="Note 2 2 7 4 5 3" xfId="44455" xr:uid="{00000000-0005-0000-0000-000085960000}"/>
    <cellStyle name="Note 2 2 7 4 5 4" xfId="44456" xr:uid="{00000000-0005-0000-0000-000086960000}"/>
    <cellStyle name="Note 2 2 7 4 5 5" xfId="44457" xr:uid="{00000000-0005-0000-0000-000087960000}"/>
    <cellStyle name="Note 2 2 7 4 5 6" xfId="44458" xr:uid="{00000000-0005-0000-0000-000088960000}"/>
    <cellStyle name="Note 2 2 7 4 5 7" xfId="44459" xr:uid="{00000000-0005-0000-0000-000089960000}"/>
    <cellStyle name="Note 2 2 7 4 6" xfId="17810" xr:uid="{00000000-0005-0000-0000-00008A960000}"/>
    <cellStyle name="Note 2 2 7 4 6 2" xfId="17811" xr:uid="{00000000-0005-0000-0000-00008B960000}"/>
    <cellStyle name="Note 2 2 7 4 6 3" xfId="44460" xr:uid="{00000000-0005-0000-0000-00008C960000}"/>
    <cellStyle name="Note 2 2 7 4 6 4" xfId="44461" xr:uid="{00000000-0005-0000-0000-00008D960000}"/>
    <cellStyle name="Note 2 2 7 4 6 5" xfId="44462" xr:uid="{00000000-0005-0000-0000-00008E960000}"/>
    <cellStyle name="Note 2 2 7 4 6 6" xfId="44463" xr:uid="{00000000-0005-0000-0000-00008F960000}"/>
    <cellStyle name="Note 2 2 7 4 6 7" xfId="44464" xr:uid="{00000000-0005-0000-0000-000090960000}"/>
    <cellStyle name="Note 2 2 7 4 7" xfId="17812" xr:uid="{00000000-0005-0000-0000-000091960000}"/>
    <cellStyle name="Note 2 2 7 4 7 2" xfId="17813" xr:uid="{00000000-0005-0000-0000-000092960000}"/>
    <cellStyle name="Note 2 2 7 4 7 3" xfId="44465" xr:uid="{00000000-0005-0000-0000-000093960000}"/>
    <cellStyle name="Note 2 2 7 4 7 4" xfId="44466" xr:uid="{00000000-0005-0000-0000-000094960000}"/>
    <cellStyle name="Note 2 2 7 4 7 5" xfId="44467" xr:uid="{00000000-0005-0000-0000-000095960000}"/>
    <cellStyle name="Note 2 2 7 4 7 6" xfId="44468" xr:uid="{00000000-0005-0000-0000-000096960000}"/>
    <cellStyle name="Note 2 2 7 4 7 7" xfId="44469" xr:uid="{00000000-0005-0000-0000-000097960000}"/>
    <cellStyle name="Note 2 2 7 4 8" xfId="17814" xr:uid="{00000000-0005-0000-0000-000098960000}"/>
    <cellStyle name="Note 2 2 7 4 8 2" xfId="17815" xr:uid="{00000000-0005-0000-0000-000099960000}"/>
    <cellStyle name="Note 2 2 7 4 8 3" xfId="44470" xr:uid="{00000000-0005-0000-0000-00009A960000}"/>
    <cellStyle name="Note 2 2 7 4 8 4" xfId="44471" xr:uid="{00000000-0005-0000-0000-00009B960000}"/>
    <cellStyle name="Note 2 2 7 4 8 5" xfId="44472" xr:uid="{00000000-0005-0000-0000-00009C960000}"/>
    <cellStyle name="Note 2 2 7 4 8 6" xfId="44473" xr:uid="{00000000-0005-0000-0000-00009D960000}"/>
    <cellStyle name="Note 2 2 7 4 8 7" xfId="44474" xr:uid="{00000000-0005-0000-0000-00009E960000}"/>
    <cellStyle name="Note 2 2 7 4 9" xfId="17816" xr:uid="{00000000-0005-0000-0000-00009F960000}"/>
    <cellStyle name="Note 2 2 7 4 9 2" xfId="17817" xr:uid="{00000000-0005-0000-0000-0000A0960000}"/>
    <cellStyle name="Note 2 2 7 4 9 3" xfId="44475" xr:uid="{00000000-0005-0000-0000-0000A1960000}"/>
    <cellStyle name="Note 2 2 7 4 9 4" xfId="44476" xr:uid="{00000000-0005-0000-0000-0000A2960000}"/>
    <cellStyle name="Note 2 2 7 4 9 5" xfId="44477" xr:uid="{00000000-0005-0000-0000-0000A3960000}"/>
    <cellStyle name="Note 2 2 7 4 9 6" xfId="44478" xr:uid="{00000000-0005-0000-0000-0000A4960000}"/>
    <cellStyle name="Note 2 2 7 4 9 7" xfId="44479" xr:uid="{00000000-0005-0000-0000-0000A5960000}"/>
    <cellStyle name="Note 2 2 7 5" xfId="17818" xr:uid="{00000000-0005-0000-0000-0000A6960000}"/>
    <cellStyle name="Note 2 2 7 5 10" xfId="17819" xr:uid="{00000000-0005-0000-0000-0000A7960000}"/>
    <cellStyle name="Note 2 2 7 5 10 2" xfId="17820" xr:uid="{00000000-0005-0000-0000-0000A8960000}"/>
    <cellStyle name="Note 2 2 7 5 10 3" xfId="44480" xr:uid="{00000000-0005-0000-0000-0000A9960000}"/>
    <cellStyle name="Note 2 2 7 5 10 4" xfId="44481" xr:uid="{00000000-0005-0000-0000-0000AA960000}"/>
    <cellStyle name="Note 2 2 7 5 10 5" xfId="44482" xr:uid="{00000000-0005-0000-0000-0000AB960000}"/>
    <cellStyle name="Note 2 2 7 5 10 6" xfId="44483" xr:uid="{00000000-0005-0000-0000-0000AC960000}"/>
    <cellStyle name="Note 2 2 7 5 10 7" xfId="44484" xr:uid="{00000000-0005-0000-0000-0000AD960000}"/>
    <cellStyle name="Note 2 2 7 5 11" xfId="44485" xr:uid="{00000000-0005-0000-0000-0000AE960000}"/>
    <cellStyle name="Note 2 2 7 5 12" xfId="44486" xr:uid="{00000000-0005-0000-0000-0000AF960000}"/>
    <cellStyle name="Note 2 2 7 5 13" xfId="44487" xr:uid="{00000000-0005-0000-0000-0000B0960000}"/>
    <cellStyle name="Note 2 2 7 5 2" xfId="17821" xr:uid="{00000000-0005-0000-0000-0000B1960000}"/>
    <cellStyle name="Note 2 2 7 5 2 2" xfId="17822" xr:uid="{00000000-0005-0000-0000-0000B2960000}"/>
    <cellStyle name="Note 2 2 7 5 2 3" xfId="44488" xr:uid="{00000000-0005-0000-0000-0000B3960000}"/>
    <cellStyle name="Note 2 2 7 5 2 4" xfId="44489" xr:uid="{00000000-0005-0000-0000-0000B4960000}"/>
    <cellStyle name="Note 2 2 7 5 2 5" xfId="44490" xr:uid="{00000000-0005-0000-0000-0000B5960000}"/>
    <cellStyle name="Note 2 2 7 5 2 6" xfId="44491" xr:uid="{00000000-0005-0000-0000-0000B6960000}"/>
    <cellStyle name="Note 2 2 7 5 2 7" xfId="44492" xr:uid="{00000000-0005-0000-0000-0000B7960000}"/>
    <cellStyle name="Note 2 2 7 5 3" xfId="17823" xr:uid="{00000000-0005-0000-0000-0000B8960000}"/>
    <cellStyle name="Note 2 2 7 5 3 2" xfId="17824" xr:uid="{00000000-0005-0000-0000-0000B9960000}"/>
    <cellStyle name="Note 2 2 7 5 3 3" xfId="44493" xr:uid="{00000000-0005-0000-0000-0000BA960000}"/>
    <cellStyle name="Note 2 2 7 5 3 4" xfId="44494" xr:uid="{00000000-0005-0000-0000-0000BB960000}"/>
    <cellStyle name="Note 2 2 7 5 3 5" xfId="44495" xr:uid="{00000000-0005-0000-0000-0000BC960000}"/>
    <cellStyle name="Note 2 2 7 5 3 6" xfId="44496" xr:uid="{00000000-0005-0000-0000-0000BD960000}"/>
    <cellStyle name="Note 2 2 7 5 3 7" xfId="44497" xr:uid="{00000000-0005-0000-0000-0000BE960000}"/>
    <cellStyle name="Note 2 2 7 5 4" xfId="17825" xr:uid="{00000000-0005-0000-0000-0000BF960000}"/>
    <cellStyle name="Note 2 2 7 5 4 2" xfId="17826" xr:uid="{00000000-0005-0000-0000-0000C0960000}"/>
    <cellStyle name="Note 2 2 7 5 4 3" xfId="44498" xr:uid="{00000000-0005-0000-0000-0000C1960000}"/>
    <cellStyle name="Note 2 2 7 5 4 4" xfId="44499" xr:uid="{00000000-0005-0000-0000-0000C2960000}"/>
    <cellStyle name="Note 2 2 7 5 4 5" xfId="44500" xr:uid="{00000000-0005-0000-0000-0000C3960000}"/>
    <cellStyle name="Note 2 2 7 5 4 6" xfId="44501" xr:uid="{00000000-0005-0000-0000-0000C4960000}"/>
    <cellStyle name="Note 2 2 7 5 4 7" xfId="44502" xr:uid="{00000000-0005-0000-0000-0000C5960000}"/>
    <cellStyle name="Note 2 2 7 5 5" xfId="17827" xr:uid="{00000000-0005-0000-0000-0000C6960000}"/>
    <cellStyle name="Note 2 2 7 5 5 2" xfId="17828" xr:uid="{00000000-0005-0000-0000-0000C7960000}"/>
    <cellStyle name="Note 2 2 7 5 5 3" xfId="44503" xr:uid="{00000000-0005-0000-0000-0000C8960000}"/>
    <cellStyle name="Note 2 2 7 5 5 4" xfId="44504" xr:uid="{00000000-0005-0000-0000-0000C9960000}"/>
    <cellStyle name="Note 2 2 7 5 5 5" xfId="44505" xr:uid="{00000000-0005-0000-0000-0000CA960000}"/>
    <cellStyle name="Note 2 2 7 5 5 6" xfId="44506" xr:uid="{00000000-0005-0000-0000-0000CB960000}"/>
    <cellStyle name="Note 2 2 7 5 5 7" xfId="44507" xr:uid="{00000000-0005-0000-0000-0000CC960000}"/>
    <cellStyle name="Note 2 2 7 5 6" xfId="17829" xr:uid="{00000000-0005-0000-0000-0000CD960000}"/>
    <cellStyle name="Note 2 2 7 5 6 2" xfId="17830" xr:uid="{00000000-0005-0000-0000-0000CE960000}"/>
    <cellStyle name="Note 2 2 7 5 6 3" xfId="44508" xr:uid="{00000000-0005-0000-0000-0000CF960000}"/>
    <cellStyle name="Note 2 2 7 5 6 4" xfId="44509" xr:uid="{00000000-0005-0000-0000-0000D0960000}"/>
    <cellStyle name="Note 2 2 7 5 6 5" xfId="44510" xr:uid="{00000000-0005-0000-0000-0000D1960000}"/>
    <cellStyle name="Note 2 2 7 5 6 6" xfId="44511" xr:uid="{00000000-0005-0000-0000-0000D2960000}"/>
    <cellStyle name="Note 2 2 7 5 6 7" xfId="44512" xr:uid="{00000000-0005-0000-0000-0000D3960000}"/>
    <cellStyle name="Note 2 2 7 5 7" xfId="17831" xr:uid="{00000000-0005-0000-0000-0000D4960000}"/>
    <cellStyle name="Note 2 2 7 5 7 2" xfId="17832" xr:uid="{00000000-0005-0000-0000-0000D5960000}"/>
    <cellStyle name="Note 2 2 7 5 7 3" xfId="44513" xr:uid="{00000000-0005-0000-0000-0000D6960000}"/>
    <cellStyle name="Note 2 2 7 5 7 4" xfId="44514" xr:uid="{00000000-0005-0000-0000-0000D7960000}"/>
    <cellStyle name="Note 2 2 7 5 7 5" xfId="44515" xr:uid="{00000000-0005-0000-0000-0000D8960000}"/>
    <cellStyle name="Note 2 2 7 5 7 6" xfId="44516" xr:uid="{00000000-0005-0000-0000-0000D9960000}"/>
    <cellStyle name="Note 2 2 7 5 7 7" xfId="44517" xr:uid="{00000000-0005-0000-0000-0000DA960000}"/>
    <cellStyle name="Note 2 2 7 5 8" xfId="17833" xr:uid="{00000000-0005-0000-0000-0000DB960000}"/>
    <cellStyle name="Note 2 2 7 5 8 2" xfId="17834" xr:uid="{00000000-0005-0000-0000-0000DC960000}"/>
    <cellStyle name="Note 2 2 7 5 8 3" xfId="44518" xr:uid="{00000000-0005-0000-0000-0000DD960000}"/>
    <cellStyle name="Note 2 2 7 5 8 4" xfId="44519" xr:uid="{00000000-0005-0000-0000-0000DE960000}"/>
    <cellStyle name="Note 2 2 7 5 8 5" xfId="44520" xr:uid="{00000000-0005-0000-0000-0000DF960000}"/>
    <cellStyle name="Note 2 2 7 5 8 6" xfId="44521" xr:uid="{00000000-0005-0000-0000-0000E0960000}"/>
    <cellStyle name="Note 2 2 7 5 8 7" xfId="44522" xr:uid="{00000000-0005-0000-0000-0000E1960000}"/>
    <cellStyle name="Note 2 2 7 5 9" xfId="17835" xr:uid="{00000000-0005-0000-0000-0000E2960000}"/>
    <cellStyle name="Note 2 2 7 5 9 2" xfId="17836" xr:uid="{00000000-0005-0000-0000-0000E3960000}"/>
    <cellStyle name="Note 2 2 7 5 9 3" xfId="44523" xr:uid="{00000000-0005-0000-0000-0000E4960000}"/>
    <cellStyle name="Note 2 2 7 5 9 4" xfId="44524" xr:uid="{00000000-0005-0000-0000-0000E5960000}"/>
    <cellStyle name="Note 2 2 7 5 9 5" xfId="44525" xr:uid="{00000000-0005-0000-0000-0000E6960000}"/>
    <cellStyle name="Note 2 2 7 5 9 6" xfId="44526" xr:uid="{00000000-0005-0000-0000-0000E7960000}"/>
    <cellStyle name="Note 2 2 7 5 9 7" xfId="44527" xr:uid="{00000000-0005-0000-0000-0000E8960000}"/>
    <cellStyle name="Note 2 2 7 6" xfId="17837" xr:uid="{00000000-0005-0000-0000-0000E9960000}"/>
    <cellStyle name="Note 2 2 7 6 10" xfId="17838" xr:uid="{00000000-0005-0000-0000-0000EA960000}"/>
    <cellStyle name="Note 2 2 7 6 11" xfId="44528" xr:uid="{00000000-0005-0000-0000-0000EB960000}"/>
    <cellStyle name="Note 2 2 7 6 12" xfId="44529" xr:uid="{00000000-0005-0000-0000-0000EC960000}"/>
    <cellStyle name="Note 2 2 7 6 13" xfId="44530" xr:uid="{00000000-0005-0000-0000-0000ED960000}"/>
    <cellStyle name="Note 2 2 7 6 14" xfId="44531" xr:uid="{00000000-0005-0000-0000-0000EE960000}"/>
    <cellStyle name="Note 2 2 7 6 15" xfId="44532" xr:uid="{00000000-0005-0000-0000-0000EF960000}"/>
    <cellStyle name="Note 2 2 7 6 2" xfId="17839" xr:uid="{00000000-0005-0000-0000-0000F0960000}"/>
    <cellStyle name="Note 2 2 7 6 2 2" xfId="17840" xr:uid="{00000000-0005-0000-0000-0000F1960000}"/>
    <cellStyle name="Note 2 2 7 6 2 3" xfId="44533" xr:uid="{00000000-0005-0000-0000-0000F2960000}"/>
    <cellStyle name="Note 2 2 7 6 2 4" xfId="44534" xr:uid="{00000000-0005-0000-0000-0000F3960000}"/>
    <cellStyle name="Note 2 2 7 6 2 5" xfId="44535" xr:uid="{00000000-0005-0000-0000-0000F4960000}"/>
    <cellStyle name="Note 2 2 7 6 2 6" xfId="44536" xr:uid="{00000000-0005-0000-0000-0000F5960000}"/>
    <cellStyle name="Note 2 2 7 6 2 7" xfId="44537" xr:uid="{00000000-0005-0000-0000-0000F6960000}"/>
    <cellStyle name="Note 2 2 7 6 3" xfId="17841" xr:uid="{00000000-0005-0000-0000-0000F7960000}"/>
    <cellStyle name="Note 2 2 7 6 3 2" xfId="17842" xr:uid="{00000000-0005-0000-0000-0000F8960000}"/>
    <cellStyle name="Note 2 2 7 6 3 3" xfId="44538" xr:uid="{00000000-0005-0000-0000-0000F9960000}"/>
    <cellStyle name="Note 2 2 7 6 3 4" xfId="44539" xr:uid="{00000000-0005-0000-0000-0000FA960000}"/>
    <cellStyle name="Note 2 2 7 6 3 5" xfId="44540" xr:uid="{00000000-0005-0000-0000-0000FB960000}"/>
    <cellStyle name="Note 2 2 7 6 3 6" xfId="44541" xr:uid="{00000000-0005-0000-0000-0000FC960000}"/>
    <cellStyle name="Note 2 2 7 6 3 7" xfId="44542" xr:uid="{00000000-0005-0000-0000-0000FD960000}"/>
    <cellStyle name="Note 2 2 7 6 4" xfId="17843" xr:uid="{00000000-0005-0000-0000-0000FE960000}"/>
    <cellStyle name="Note 2 2 7 6 4 2" xfId="17844" xr:uid="{00000000-0005-0000-0000-0000FF960000}"/>
    <cellStyle name="Note 2 2 7 6 4 3" xfId="44543" xr:uid="{00000000-0005-0000-0000-000000970000}"/>
    <cellStyle name="Note 2 2 7 6 4 4" xfId="44544" xr:uid="{00000000-0005-0000-0000-000001970000}"/>
    <cellStyle name="Note 2 2 7 6 4 5" xfId="44545" xr:uid="{00000000-0005-0000-0000-000002970000}"/>
    <cellStyle name="Note 2 2 7 6 4 6" xfId="44546" xr:uid="{00000000-0005-0000-0000-000003970000}"/>
    <cellStyle name="Note 2 2 7 6 4 7" xfId="44547" xr:uid="{00000000-0005-0000-0000-000004970000}"/>
    <cellStyle name="Note 2 2 7 6 5" xfId="17845" xr:uid="{00000000-0005-0000-0000-000005970000}"/>
    <cellStyle name="Note 2 2 7 6 5 2" xfId="17846" xr:uid="{00000000-0005-0000-0000-000006970000}"/>
    <cellStyle name="Note 2 2 7 6 5 3" xfId="44548" xr:uid="{00000000-0005-0000-0000-000007970000}"/>
    <cellStyle name="Note 2 2 7 6 5 4" xfId="44549" xr:uid="{00000000-0005-0000-0000-000008970000}"/>
    <cellStyle name="Note 2 2 7 6 5 5" xfId="44550" xr:uid="{00000000-0005-0000-0000-000009970000}"/>
    <cellStyle name="Note 2 2 7 6 5 6" xfId="44551" xr:uid="{00000000-0005-0000-0000-00000A970000}"/>
    <cellStyle name="Note 2 2 7 6 5 7" xfId="44552" xr:uid="{00000000-0005-0000-0000-00000B970000}"/>
    <cellStyle name="Note 2 2 7 6 6" xfId="17847" xr:uid="{00000000-0005-0000-0000-00000C970000}"/>
    <cellStyle name="Note 2 2 7 6 6 2" xfId="17848" xr:uid="{00000000-0005-0000-0000-00000D970000}"/>
    <cellStyle name="Note 2 2 7 6 6 3" xfId="44553" xr:uid="{00000000-0005-0000-0000-00000E970000}"/>
    <cellStyle name="Note 2 2 7 6 6 4" xfId="44554" xr:uid="{00000000-0005-0000-0000-00000F970000}"/>
    <cellStyle name="Note 2 2 7 6 6 5" xfId="44555" xr:uid="{00000000-0005-0000-0000-000010970000}"/>
    <cellStyle name="Note 2 2 7 6 6 6" xfId="44556" xr:uid="{00000000-0005-0000-0000-000011970000}"/>
    <cellStyle name="Note 2 2 7 6 6 7" xfId="44557" xr:uid="{00000000-0005-0000-0000-000012970000}"/>
    <cellStyle name="Note 2 2 7 6 7" xfId="17849" xr:uid="{00000000-0005-0000-0000-000013970000}"/>
    <cellStyle name="Note 2 2 7 6 7 2" xfId="17850" xr:uid="{00000000-0005-0000-0000-000014970000}"/>
    <cellStyle name="Note 2 2 7 6 7 3" xfId="44558" xr:uid="{00000000-0005-0000-0000-000015970000}"/>
    <cellStyle name="Note 2 2 7 6 7 4" xfId="44559" xr:uid="{00000000-0005-0000-0000-000016970000}"/>
    <cellStyle name="Note 2 2 7 6 7 5" xfId="44560" xr:uid="{00000000-0005-0000-0000-000017970000}"/>
    <cellStyle name="Note 2 2 7 6 7 6" xfId="44561" xr:uid="{00000000-0005-0000-0000-000018970000}"/>
    <cellStyle name="Note 2 2 7 6 7 7" xfId="44562" xr:uid="{00000000-0005-0000-0000-000019970000}"/>
    <cellStyle name="Note 2 2 7 6 8" xfId="17851" xr:uid="{00000000-0005-0000-0000-00001A970000}"/>
    <cellStyle name="Note 2 2 7 6 8 2" xfId="17852" xr:uid="{00000000-0005-0000-0000-00001B970000}"/>
    <cellStyle name="Note 2 2 7 6 8 3" xfId="44563" xr:uid="{00000000-0005-0000-0000-00001C970000}"/>
    <cellStyle name="Note 2 2 7 6 8 4" xfId="44564" xr:uid="{00000000-0005-0000-0000-00001D970000}"/>
    <cellStyle name="Note 2 2 7 6 8 5" xfId="44565" xr:uid="{00000000-0005-0000-0000-00001E970000}"/>
    <cellStyle name="Note 2 2 7 6 8 6" xfId="44566" xr:uid="{00000000-0005-0000-0000-00001F970000}"/>
    <cellStyle name="Note 2 2 7 6 8 7" xfId="44567" xr:uid="{00000000-0005-0000-0000-000020970000}"/>
    <cellStyle name="Note 2 2 7 6 9" xfId="17853" xr:uid="{00000000-0005-0000-0000-000021970000}"/>
    <cellStyle name="Note 2 2 7 6 9 2" xfId="17854" xr:uid="{00000000-0005-0000-0000-000022970000}"/>
    <cellStyle name="Note 2 2 7 6 9 3" xfId="44568" xr:uid="{00000000-0005-0000-0000-000023970000}"/>
    <cellStyle name="Note 2 2 7 6 9 4" xfId="44569" xr:uid="{00000000-0005-0000-0000-000024970000}"/>
    <cellStyle name="Note 2 2 7 6 9 5" xfId="44570" xr:uid="{00000000-0005-0000-0000-000025970000}"/>
    <cellStyle name="Note 2 2 7 6 9 6" xfId="44571" xr:uid="{00000000-0005-0000-0000-000026970000}"/>
    <cellStyle name="Note 2 2 7 6 9 7" xfId="44572" xr:uid="{00000000-0005-0000-0000-000027970000}"/>
    <cellStyle name="Note 2 2 7 7" xfId="44573" xr:uid="{00000000-0005-0000-0000-000028970000}"/>
    <cellStyle name="Note 2 2 8" xfId="17855" xr:uid="{00000000-0005-0000-0000-000029970000}"/>
    <cellStyle name="Note 2 2 8 2" xfId="17856" xr:uid="{00000000-0005-0000-0000-00002A970000}"/>
    <cellStyle name="Note 2 2 8 2 10" xfId="44574" xr:uid="{00000000-0005-0000-0000-00002B970000}"/>
    <cellStyle name="Note 2 2 8 2 11" xfId="44575" xr:uid="{00000000-0005-0000-0000-00002C970000}"/>
    <cellStyle name="Note 2 2 8 2 2" xfId="17857" xr:uid="{00000000-0005-0000-0000-00002D970000}"/>
    <cellStyle name="Note 2 2 8 2 2 2" xfId="17858" xr:uid="{00000000-0005-0000-0000-00002E970000}"/>
    <cellStyle name="Note 2 2 8 2 2 3" xfId="44576" xr:uid="{00000000-0005-0000-0000-00002F970000}"/>
    <cellStyle name="Note 2 2 8 2 2 4" xfId="44577" xr:uid="{00000000-0005-0000-0000-000030970000}"/>
    <cellStyle name="Note 2 2 8 2 2 5" xfId="44578" xr:uid="{00000000-0005-0000-0000-000031970000}"/>
    <cellStyle name="Note 2 2 8 2 2 6" xfId="44579" xr:uid="{00000000-0005-0000-0000-000032970000}"/>
    <cellStyle name="Note 2 2 8 2 2 7" xfId="44580" xr:uid="{00000000-0005-0000-0000-000033970000}"/>
    <cellStyle name="Note 2 2 8 2 3" xfId="17859" xr:uid="{00000000-0005-0000-0000-000034970000}"/>
    <cellStyle name="Note 2 2 8 2 3 2" xfId="17860" xr:uid="{00000000-0005-0000-0000-000035970000}"/>
    <cellStyle name="Note 2 2 8 2 3 3" xfId="44581" xr:uid="{00000000-0005-0000-0000-000036970000}"/>
    <cellStyle name="Note 2 2 8 2 3 4" xfId="44582" xr:uid="{00000000-0005-0000-0000-000037970000}"/>
    <cellStyle name="Note 2 2 8 2 3 5" xfId="44583" xr:uid="{00000000-0005-0000-0000-000038970000}"/>
    <cellStyle name="Note 2 2 8 2 3 6" xfId="44584" xr:uid="{00000000-0005-0000-0000-000039970000}"/>
    <cellStyle name="Note 2 2 8 2 3 7" xfId="44585" xr:uid="{00000000-0005-0000-0000-00003A970000}"/>
    <cellStyle name="Note 2 2 8 2 4" xfId="17861" xr:uid="{00000000-0005-0000-0000-00003B970000}"/>
    <cellStyle name="Note 2 2 8 2 4 2" xfId="17862" xr:uid="{00000000-0005-0000-0000-00003C970000}"/>
    <cellStyle name="Note 2 2 8 2 4 3" xfId="44586" xr:uid="{00000000-0005-0000-0000-00003D970000}"/>
    <cellStyle name="Note 2 2 8 2 4 4" xfId="44587" xr:uid="{00000000-0005-0000-0000-00003E970000}"/>
    <cellStyle name="Note 2 2 8 2 4 5" xfId="44588" xr:uid="{00000000-0005-0000-0000-00003F970000}"/>
    <cellStyle name="Note 2 2 8 2 4 6" xfId="44589" xr:uid="{00000000-0005-0000-0000-000040970000}"/>
    <cellStyle name="Note 2 2 8 2 4 7" xfId="44590" xr:uid="{00000000-0005-0000-0000-000041970000}"/>
    <cellStyle name="Note 2 2 8 2 5" xfId="17863" xr:uid="{00000000-0005-0000-0000-000042970000}"/>
    <cellStyle name="Note 2 2 8 2 5 2" xfId="17864" xr:uid="{00000000-0005-0000-0000-000043970000}"/>
    <cellStyle name="Note 2 2 8 2 5 3" xfId="44591" xr:uid="{00000000-0005-0000-0000-000044970000}"/>
    <cellStyle name="Note 2 2 8 2 5 4" xfId="44592" xr:uid="{00000000-0005-0000-0000-000045970000}"/>
    <cellStyle name="Note 2 2 8 2 5 5" xfId="44593" xr:uid="{00000000-0005-0000-0000-000046970000}"/>
    <cellStyle name="Note 2 2 8 2 5 6" xfId="44594" xr:uid="{00000000-0005-0000-0000-000047970000}"/>
    <cellStyle name="Note 2 2 8 2 5 7" xfId="44595" xr:uid="{00000000-0005-0000-0000-000048970000}"/>
    <cellStyle name="Note 2 2 8 2 6" xfId="17865" xr:uid="{00000000-0005-0000-0000-000049970000}"/>
    <cellStyle name="Note 2 2 8 2 6 2" xfId="17866" xr:uid="{00000000-0005-0000-0000-00004A970000}"/>
    <cellStyle name="Note 2 2 8 2 6 3" xfId="44596" xr:uid="{00000000-0005-0000-0000-00004B970000}"/>
    <cellStyle name="Note 2 2 8 2 6 4" xfId="44597" xr:uid="{00000000-0005-0000-0000-00004C970000}"/>
    <cellStyle name="Note 2 2 8 2 6 5" xfId="44598" xr:uid="{00000000-0005-0000-0000-00004D970000}"/>
    <cellStyle name="Note 2 2 8 2 6 6" xfId="44599" xr:uid="{00000000-0005-0000-0000-00004E970000}"/>
    <cellStyle name="Note 2 2 8 2 6 7" xfId="44600" xr:uid="{00000000-0005-0000-0000-00004F970000}"/>
    <cellStyle name="Note 2 2 8 2 7" xfId="17867" xr:uid="{00000000-0005-0000-0000-000050970000}"/>
    <cellStyle name="Note 2 2 8 2 7 2" xfId="17868" xr:uid="{00000000-0005-0000-0000-000051970000}"/>
    <cellStyle name="Note 2 2 8 2 7 3" xfId="44601" xr:uid="{00000000-0005-0000-0000-000052970000}"/>
    <cellStyle name="Note 2 2 8 2 7 4" xfId="44602" xr:uid="{00000000-0005-0000-0000-000053970000}"/>
    <cellStyle name="Note 2 2 8 2 7 5" xfId="44603" xr:uid="{00000000-0005-0000-0000-000054970000}"/>
    <cellStyle name="Note 2 2 8 2 7 6" xfId="44604" xr:uid="{00000000-0005-0000-0000-000055970000}"/>
    <cellStyle name="Note 2 2 8 2 7 7" xfId="44605" xr:uid="{00000000-0005-0000-0000-000056970000}"/>
    <cellStyle name="Note 2 2 8 2 8" xfId="17869" xr:uid="{00000000-0005-0000-0000-000057970000}"/>
    <cellStyle name="Note 2 2 8 2 8 2" xfId="17870" xr:uid="{00000000-0005-0000-0000-000058970000}"/>
    <cellStyle name="Note 2 2 8 2 8 3" xfId="44606" xr:uid="{00000000-0005-0000-0000-000059970000}"/>
    <cellStyle name="Note 2 2 8 2 8 4" xfId="44607" xr:uid="{00000000-0005-0000-0000-00005A970000}"/>
    <cellStyle name="Note 2 2 8 2 8 5" xfId="44608" xr:uid="{00000000-0005-0000-0000-00005B970000}"/>
    <cellStyle name="Note 2 2 8 2 8 6" xfId="44609" xr:uid="{00000000-0005-0000-0000-00005C970000}"/>
    <cellStyle name="Note 2 2 8 2 8 7" xfId="44610" xr:uid="{00000000-0005-0000-0000-00005D970000}"/>
    <cellStyle name="Note 2 2 8 2 9" xfId="17871" xr:uid="{00000000-0005-0000-0000-00005E970000}"/>
    <cellStyle name="Note 2 2 8 2 9 2" xfId="17872" xr:uid="{00000000-0005-0000-0000-00005F970000}"/>
    <cellStyle name="Note 2 2 8 2 9 3" xfId="44611" xr:uid="{00000000-0005-0000-0000-000060970000}"/>
    <cellStyle name="Note 2 2 8 2 9 4" xfId="44612" xr:uid="{00000000-0005-0000-0000-000061970000}"/>
    <cellStyle name="Note 2 2 8 2 9 5" xfId="44613" xr:uid="{00000000-0005-0000-0000-000062970000}"/>
    <cellStyle name="Note 2 2 8 2 9 6" xfId="44614" xr:uid="{00000000-0005-0000-0000-000063970000}"/>
    <cellStyle name="Note 2 2 8 2 9 7" xfId="44615" xr:uid="{00000000-0005-0000-0000-000064970000}"/>
    <cellStyle name="Note 2 2 8 3" xfId="17873" xr:uid="{00000000-0005-0000-0000-000065970000}"/>
    <cellStyle name="Note 2 2 8 3 10" xfId="17874" xr:uid="{00000000-0005-0000-0000-000066970000}"/>
    <cellStyle name="Note 2 2 8 3 11" xfId="44616" xr:uid="{00000000-0005-0000-0000-000067970000}"/>
    <cellStyle name="Note 2 2 8 3 12" xfId="44617" xr:uid="{00000000-0005-0000-0000-000068970000}"/>
    <cellStyle name="Note 2 2 8 3 13" xfId="44618" xr:uid="{00000000-0005-0000-0000-000069970000}"/>
    <cellStyle name="Note 2 2 8 3 14" xfId="44619" xr:uid="{00000000-0005-0000-0000-00006A970000}"/>
    <cellStyle name="Note 2 2 8 3 15" xfId="44620" xr:uid="{00000000-0005-0000-0000-00006B970000}"/>
    <cellStyle name="Note 2 2 8 3 2" xfId="17875" xr:uid="{00000000-0005-0000-0000-00006C970000}"/>
    <cellStyle name="Note 2 2 8 3 2 2" xfId="17876" xr:uid="{00000000-0005-0000-0000-00006D970000}"/>
    <cellStyle name="Note 2 2 8 3 2 3" xfId="44621" xr:uid="{00000000-0005-0000-0000-00006E970000}"/>
    <cellStyle name="Note 2 2 8 3 2 4" xfId="44622" xr:uid="{00000000-0005-0000-0000-00006F970000}"/>
    <cellStyle name="Note 2 2 8 3 2 5" xfId="44623" xr:uid="{00000000-0005-0000-0000-000070970000}"/>
    <cellStyle name="Note 2 2 8 3 2 6" xfId="44624" xr:uid="{00000000-0005-0000-0000-000071970000}"/>
    <cellStyle name="Note 2 2 8 3 2 7" xfId="44625" xr:uid="{00000000-0005-0000-0000-000072970000}"/>
    <cellStyle name="Note 2 2 8 3 3" xfId="17877" xr:uid="{00000000-0005-0000-0000-000073970000}"/>
    <cellStyle name="Note 2 2 8 3 3 2" xfId="17878" xr:uid="{00000000-0005-0000-0000-000074970000}"/>
    <cellStyle name="Note 2 2 8 3 3 3" xfId="44626" xr:uid="{00000000-0005-0000-0000-000075970000}"/>
    <cellStyle name="Note 2 2 8 3 3 4" xfId="44627" xr:uid="{00000000-0005-0000-0000-000076970000}"/>
    <cellStyle name="Note 2 2 8 3 3 5" xfId="44628" xr:uid="{00000000-0005-0000-0000-000077970000}"/>
    <cellStyle name="Note 2 2 8 3 3 6" xfId="44629" xr:uid="{00000000-0005-0000-0000-000078970000}"/>
    <cellStyle name="Note 2 2 8 3 3 7" xfId="44630" xr:uid="{00000000-0005-0000-0000-000079970000}"/>
    <cellStyle name="Note 2 2 8 3 4" xfId="17879" xr:uid="{00000000-0005-0000-0000-00007A970000}"/>
    <cellStyle name="Note 2 2 8 3 4 2" xfId="17880" xr:uid="{00000000-0005-0000-0000-00007B970000}"/>
    <cellStyle name="Note 2 2 8 3 4 3" xfId="44631" xr:uid="{00000000-0005-0000-0000-00007C970000}"/>
    <cellStyle name="Note 2 2 8 3 4 4" xfId="44632" xr:uid="{00000000-0005-0000-0000-00007D970000}"/>
    <cellStyle name="Note 2 2 8 3 4 5" xfId="44633" xr:uid="{00000000-0005-0000-0000-00007E970000}"/>
    <cellStyle name="Note 2 2 8 3 4 6" xfId="44634" xr:uid="{00000000-0005-0000-0000-00007F970000}"/>
    <cellStyle name="Note 2 2 8 3 4 7" xfId="44635" xr:uid="{00000000-0005-0000-0000-000080970000}"/>
    <cellStyle name="Note 2 2 8 3 5" xfId="17881" xr:uid="{00000000-0005-0000-0000-000081970000}"/>
    <cellStyle name="Note 2 2 8 3 5 2" xfId="17882" xr:uid="{00000000-0005-0000-0000-000082970000}"/>
    <cellStyle name="Note 2 2 8 3 5 3" xfId="44636" xr:uid="{00000000-0005-0000-0000-000083970000}"/>
    <cellStyle name="Note 2 2 8 3 5 4" xfId="44637" xr:uid="{00000000-0005-0000-0000-000084970000}"/>
    <cellStyle name="Note 2 2 8 3 5 5" xfId="44638" xr:uid="{00000000-0005-0000-0000-000085970000}"/>
    <cellStyle name="Note 2 2 8 3 5 6" xfId="44639" xr:uid="{00000000-0005-0000-0000-000086970000}"/>
    <cellStyle name="Note 2 2 8 3 5 7" xfId="44640" xr:uid="{00000000-0005-0000-0000-000087970000}"/>
    <cellStyle name="Note 2 2 8 3 6" xfId="17883" xr:uid="{00000000-0005-0000-0000-000088970000}"/>
    <cellStyle name="Note 2 2 8 3 6 2" xfId="17884" xr:uid="{00000000-0005-0000-0000-000089970000}"/>
    <cellStyle name="Note 2 2 8 3 6 3" xfId="44641" xr:uid="{00000000-0005-0000-0000-00008A970000}"/>
    <cellStyle name="Note 2 2 8 3 6 4" xfId="44642" xr:uid="{00000000-0005-0000-0000-00008B970000}"/>
    <cellStyle name="Note 2 2 8 3 6 5" xfId="44643" xr:uid="{00000000-0005-0000-0000-00008C970000}"/>
    <cellStyle name="Note 2 2 8 3 6 6" xfId="44644" xr:uid="{00000000-0005-0000-0000-00008D970000}"/>
    <cellStyle name="Note 2 2 8 3 6 7" xfId="44645" xr:uid="{00000000-0005-0000-0000-00008E970000}"/>
    <cellStyle name="Note 2 2 8 3 7" xfId="17885" xr:uid="{00000000-0005-0000-0000-00008F970000}"/>
    <cellStyle name="Note 2 2 8 3 7 2" xfId="17886" xr:uid="{00000000-0005-0000-0000-000090970000}"/>
    <cellStyle name="Note 2 2 8 3 7 3" xfId="44646" xr:uid="{00000000-0005-0000-0000-000091970000}"/>
    <cellStyle name="Note 2 2 8 3 7 4" xfId="44647" xr:uid="{00000000-0005-0000-0000-000092970000}"/>
    <cellStyle name="Note 2 2 8 3 7 5" xfId="44648" xr:uid="{00000000-0005-0000-0000-000093970000}"/>
    <cellStyle name="Note 2 2 8 3 7 6" xfId="44649" xr:uid="{00000000-0005-0000-0000-000094970000}"/>
    <cellStyle name="Note 2 2 8 3 7 7" xfId="44650" xr:uid="{00000000-0005-0000-0000-000095970000}"/>
    <cellStyle name="Note 2 2 8 3 8" xfId="17887" xr:uid="{00000000-0005-0000-0000-000096970000}"/>
    <cellStyle name="Note 2 2 8 3 8 2" xfId="17888" xr:uid="{00000000-0005-0000-0000-000097970000}"/>
    <cellStyle name="Note 2 2 8 3 8 3" xfId="44651" xr:uid="{00000000-0005-0000-0000-000098970000}"/>
    <cellStyle name="Note 2 2 8 3 8 4" xfId="44652" xr:uid="{00000000-0005-0000-0000-000099970000}"/>
    <cellStyle name="Note 2 2 8 3 8 5" xfId="44653" xr:uid="{00000000-0005-0000-0000-00009A970000}"/>
    <cellStyle name="Note 2 2 8 3 8 6" xfId="44654" xr:uid="{00000000-0005-0000-0000-00009B970000}"/>
    <cellStyle name="Note 2 2 8 3 8 7" xfId="44655" xr:uid="{00000000-0005-0000-0000-00009C970000}"/>
    <cellStyle name="Note 2 2 8 3 9" xfId="17889" xr:uid="{00000000-0005-0000-0000-00009D970000}"/>
    <cellStyle name="Note 2 2 8 3 9 2" xfId="17890" xr:uid="{00000000-0005-0000-0000-00009E970000}"/>
    <cellStyle name="Note 2 2 8 3 9 3" xfId="44656" xr:uid="{00000000-0005-0000-0000-00009F970000}"/>
    <cellStyle name="Note 2 2 8 3 9 4" xfId="44657" xr:uid="{00000000-0005-0000-0000-0000A0970000}"/>
    <cellStyle name="Note 2 2 8 3 9 5" xfId="44658" xr:uid="{00000000-0005-0000-0000-0000A1970000}"/>
    <cellStyle name="Note 2 2 8 3 9 6" xfId="44659" xr:uid="{00000000-0005-0000-0000-0000A2970000}"/>
    <cellStyle name="Note 2 2 8 3 9 7" xfId="44660" xr:uid="{00000000-0005-0000-0000-0000A3970000}"/>
    <cellStyle name="Note 2 2 8 4" xfId="44661" xr:uid="{00000000-0005-0000-0000-0000A4970000}"/>
    <cellStyle name="Note 2 2 8 5" xfId="44662" xr:uid="{00000000-0005-0000-0000-0000A5970000}"/>
    <cellStyle name="Note 2 2 9" xfId="17891" xr:uid="{00000000-0005-0000-0000-0000A6970000}"/>
    <cellStyle name="Note 2 2 9 10" xfId="44663" xr:uid="{00000000-0005-0000-0000-0000A7970000}"/>
    <cellStyle name="Note 2 2 9 11" xfId="44664" xr:uid="{00000000-0005-0000-0000-0000A8970000}"/>
    <cellStyle name="Note 2 2 9 2" xfId="17892" xr:uid="{00000000-0005-0000-0000-0000A9970000}"/>
    <cellStyle name="Note 2 2 9 2 2" xfId="17893" xr:uid="{00000000-0005-0000-0000-0000AA970000}"/>
    <cellStyle name="Note 2 2 9 2 3" xfId="44665" xr:uid="{00000000-0005-0000-0000-0000AB970000}"/>
    <cellStyle name="Note 2 2 9 2 4" xfId="44666" xr:uid="{00000000-0005-0000-0000-0000AC970000}"/>
    <cellStyle name="Note 2 2 9 2 5" xfId="44667" xr:uid="{00000000-0005-0000-0000-0000AD970000}"/>
    <cellStyle name="Note 2 2 9 2 6" xfId="44668" xr:uid="{00000000-0005-0000-0000-0000AE970000}"/>
    <cellStyle name="Note 2 2 9 2 7" xfId="44669" xr:uid="{00000000-0005-0000-0000-0000AF970000}"/>
    <cellStyle name="Note 2 2 9 3" xfId="17894" xr:uid="{00000000-0005-0000-0000-0000B0970000}"/>
    <cellStyle name="Note 2 2 9 3 2" xfId="17895" xr:uid="{00000000-0005-0000-0000-0000B1970000}"/>
    <cellStyle name="Note 2 2 9 3 3" xfId="44670" xr:uid="{00000000-0005-0000-0000-0000B2970000}"/>
    <cellStyle name="Note 2 2 9 3 4" xfId="44671" xr:uid="{00000000-0005-0000-0000-0000B3970000}"/>
    <cellStyle name="Note 2 2 9 3 5" xfId="44672" xr:uid="{00000000-0005-0000-0000-0000B4970000}"/>
    <cellStyle name="Note 2 2 9 3 6" xfId="44673" xr:uid="{00000000-0005-0000-0000-0000B5970000}"/>
    <cellStyle name="Note 2 2 9 3 7" xfId="44674" xr:uid="{00000000-0005-0000-0000-0000B6970000}"/>
    <cellStyle name="Note 2 2 9 4" xfId="17896" xr:uid="{00000000-0005-0000-0000-0000B7970000}"/>
    <cellStyle name="Note 2 2 9 4 2" xfId="17897" xr:uid="{00000000-0005-0000-0000-0000B8970000}"/>
    <cellStyle name="Note 2 2 9 4 3" xfId="44675" xr:uid="{00000000-0005-0000-0000-0000B9970000}"/>
    <cellStyle name="Note 2 2 9 4 4" xfId="44676" xr:uid="{00000000-0005-0000-0000-0000BA970000}"/>
    <cellStyle name="Note 2 2 9 4 5" xfId="44677" xr:uid="{00000000-0005-0000-0000-0000BB970000}"/>
    <cellStyle name="Note 2 2 9 4 6" xfId="44678" xr:uid="{00000000-0005-0000-0000-0000BC970000}"/>
    <cellStyle name="Note 2 2 9 4 7" xfId="44679" xr:uid="{00000000-0005-0000-0000-0000BD970000}"/>
    <cellStyle name="Note 2 2 9 5" xfId="17898" xr:uid="{00000000-0005-0000-0000-0000BE970000}"/>
    <cellStyle name="Note 2 2 9 5 2" xfId="17899" xr:uid="{00000000-0005-0000-0000-0000BF970000}"/>
    <cellStyle name="Note 2 2 9 5 3" xfId="44680" xr:uid="{00000000-0005-0000-0000-0000C0970000}"/>
    <cellStyle name="Note 2 2 9 5 4" xfId="44681" xr:uid="{00000000-0005-0000-0000-0000C1970000}"/>
    <cellStyle name="Note 2 2 9 5 5" xfId="44682" xr:uid="{00000000-0005-0000-0000-0000C2970000}"/>
    <cellStyle name="Note 2 2 9 5 6" xfId="44683" xr:uid="{00000000-0005-0000-0000-0000C3970000}"/>
    <cellStyle name="Note 2 2 9 5 7" xfId="44684" xr:uid="{00000000-0005-0000-0000-0000C4970000}"/>
    <cellStyle name="Note 2 2 9 6" xfId="17900" xr:uid="{00000000-0005-0000-0000-0000C5970000}"/>
    <cellStyle name="Note 2 2 9 6 2" xfId="17901" xr:uid="{00000000-0005-0000-0000-0000C6970000}"/>
    <cellStyle name="Note 2 2 9 6 3" xfId="44685" xr:uid="{00000000-0005-0000-0000-0000C7970000}"/>
    <cellStyle name="Note 2 2 9 6 4" xfId="44686" xr:uid="{00000000-0005-0000-0000-0000C8970000}"/>
    <cellStyle name="Note 2 2 9 6 5" xfId="44687" xr:uid="{00000000-0005-0000-0000-0000C9970000}"/>
    <cellStyle name="Note 2 2 9 6 6" xfId="44688" xr:uid="{00000000-0005-0000-0000-0000CA970000}"/>
    <cellStyle name="Note 2 2 9 6 7" xfId="44689" xr:uid="{00000000-0005-0000-0000-0000CB970000}"/>
    <cellStyle name="Note 2 2 9 7" xfId="17902" xr:uid="{00000000-0005-0000-0000-0000CC970000}"/>
    <cellStyle name="Note 2 2 9 7 2" xfId="17903" xr:uid="{00000000-0005-0000-0000-0000CD970000}"/>
    <cellStyle name="Note 2 2 9 7 3" xfId="44690" xr:uid="{00000000-0005-0000-0000-0000CE970000}"/>
    <cellStyle name="Note 2 2 9 7 4" xfId="44691" xr:uid="{00000000-0005-0000-0000-0000CF970000}"/>
    <cellStyle name="Note 2 2 9 7 5" xfId="44692" xr:uid="{00000000-0005-0000-0000-0000D0970000}"/>
    <cellStyle name="Note 2 2 9 7 6" xfId="44693" xr:uid="{00000000-0005-0000-0000-0000D1970000}"/>
    <cellStyle name="Note 2 2 9 7 7" xfId="44694" xr:uid="{00000000-0005-0000-0000-0000D2970000}"/>
    <cellStyle name="Note 2 2 9 8" xfId="17904" xr:uid="{00000000-0005-0000-0000-0000D3970000}"/>
    <cellStyle name="Note 2 2 9 8 2" xfId="17905" xr:uid="{00000000-0005-0000-0000-0000D4970000}"/>
    <cellStyle name="Note 2 2 9 8 3" xfId="44695" xr:uid="{00000000-0005-0000-0000-0000D5970000}"/>
    <cellStyle name="Note 2 2 9 8 4" xfId="44696" xr:uid="{00000000-0005-0000-0000-0000D6970000}"/>
    <cellStyle name="Note 2 2 9 8 5" xfId="44697" xr:uid="{00000000-0005-0000-0000-0000D7970000}"/>
    <cellStyle name="Note 2 2 9 8 6" xfId="44698" xr:uid="{00000000-0005-0000-0000-0000D8970000}"/>
    <cellStyle name="Note 2 2 9 8 7" xfId="44699" xr:uid="{00000000-0005-0000-0000-0000D9970000}"/>
    <cellStyle name="Note 2 2 9 9" xfId="17906" xr:uid="{00000000-0005-0000-0000-0000DA970000}"/>
    <cellStyle name="Note 2 2 9 9 2" xfId="17907" xr:uid="{00000000-0005-0000-0000-0000DB970000}"/>
    <cellStyle name="Note 2 2 9 9 3" xfId="44700" xr:uid="{00000000-0005-0000-0000-0000DC970000}"/>
    <cellStyle name="Note 2 2 9 9 4" xfId="44701" xr:uid="{00000000-0005-0000-0000-0000DD970000}"/>
    <cellStyle name="Note 2 2 9 9 5" xfId="44702" xr:uid="{00000000-0005-0000-0000-0000DE970000}"/>
    <cellStyle name="Note 2 2 9 9 6" xfId="44703" xr:uid="{00000000-0005-0000-0000-0000DF970000}"/>
    <cellStyle name="Note 2 2 9 9 7" xfId="44704" xr:uid="{00000000-0005-0000-0000-0000E0970000}"/>
    <cellStyle name="Note 2 3" xfId="181" xr:uid="{00000000-0005-0000-0000-0000E1970000}"/>
    <cellStyle name="Note 2 3 10" xfId="17908" xr:uid="{00000000-0005-0000-0000-0000E2970000}"/>
    <cellStyle name="Note 2 3 10 10" xfId="17909" xr:uid="{00000000-0005-0000-0000-0000E3970000}"/>
    <cellStyle name="Note 2 3 10 10 2" xfId="17910" xr:uid="{00000000-0005-0000-0000-0000E4970000}"/>
    <cellStyle name="Note 2 3 10 10 3" xfId="44705" xr:uid="{00000000-0005-0000-0000-0000E5970000}"/>
    <cellStyle name="Note 2 3 10 10 4" xfId="44706" xr:uid="{00000000-0005-0000-0000-0000E6970000}"/>
    <cellStyle name="Note 2 3 10 10 5" xfId="44707" xr:uid="{00000000-0005-0000-0000-0000E7970000}"/>
    <cellStyle name="Note 2 3 10 10 6" xfId="44708" xr:uid="{00000000-0005-0000-0000-0000E8970000}"/>
    <cellStyle name="Note 2 3 10 10 7" xfId="44709" xr:uid="{00000000-0005-0000-0000-0000E9970000}"/>
    <cellStyle name="Note 2 3 10 11" xfId="17911" xr:uid="{00000000-0005-0000-0000-0000EA970000}"/>
    <cellStyle name="Note 2 3 10 12" xfId="44710" xr:uid="{00000000-0005-0000-0000-0000EB970000}"/>
    <cellStyle name="Note 2 3 10 13" xfId="44711" xr:uid="{00000000-0005-0000-0000-0000EC970000}"/>
    <cellStyle name="Note 2 3 10 2" xfId="17912" xr:uid="{00000000-0005-0000-0000-0000ED970000}"/>
    <cellStyle name="Note 2 3 10 2 2" xfId="17913" xr:uid="{00000000-0005-0000-0000-0000EE970000}"/>
    <cellStyle name="Note 2 3 10 2 3" xfId="44712" xr:uid="{00000000-0005-0000-0000-0000EF970000}"/>
    <cellStyle name="Note 2 3 10 2 4" xfId="44713" xr:uid="{00000000-0005-0000-0000-0000F0970000}"/>
    <cellStyle name="Note 2 3 10 2 5" xfId="44714" xr:uid="{00000000-0005-0000-0000-0000F1970000}"/>
    <cellStyle name="Note 2 3 10 2 6" xfId="44715" xr:uid="{00000000-0005-0000-0000-0000F2970000}"/>
    <cellStyle name="Note 2 3 10 2 7" xfId="44716" xr:uid="{00000000-0005-0000-0000-0000F3970000}"/>
    <cellStyle name="Note 2 3 10 3" xfId="17914" xr:uid="{00000000-0005-0000-0000-0000F4970000}"/>
    <cellStyle name="Note 2 3 10 3 2" xfId="17915" xr:uid="{00000000-0005-0000-0000-0000F5970000}"/>
    <cellStyle name="Note 2 3 10 3 3" xfId="44717" xr:uid="{00000000-0005-0000-0000-0000F6970000}"/>
    <cellStyle name="Note 2 3 10 3 4" xfId="44718" xr:uid="{00000000-0005-0000-0000-0000F7970000}"/>
    <cellStyle name="Note 2 3 10 3 5" xfId="44719" xr:uid="{00000000-0005-0000-0000-0000F8970000}"/>
    <cellStyle name="Note 2 3 10 3 6" xfId="44720" xr:uid="{00000000-0005-0000-0000-0000F9970000}"/>
    <cellStyle name="Note 2 3 10 3 7" xfId="44721" xr:uid="{00000000-0005-0000-0000-0000FA970000}"/>
    <cellStyle name="Note 2 3 10 4" xfId="17916" xr:uid="{00000000-0005-0000-0000-0000FB970000}"/>
    <cellStyle name="Note 2 3 10 4 2" xfId="17917" xr:uid="{00000000-0005-0000-0000-0000FC970000}"/>
    <cellStyle name="Note 2 3 10 4 3" xfId="44722" xr:uid="{00000000-0005-0000-0000-0000FD970000}"/>
    <cellStyle name="Note 2 3 10 4 4" xfId="44723" xr:uid="{00000000-0005-0000-0000-0000FE970000}"/>
    <cellStyle name="Note 2 3 10 4 5" xfId="44724" xr:uid="{00000000-0005-0000-0000-0000FF970000}"/>
    <cellStyle name="Note 2 3 10 4 6" xfId="44725" xr:uid="{00000000-0005-0000-0000-000000980000}"/>
    <cellStyle name="Note 2 3 10 4 7" xfId="44726" xr:uid="{00000000-0005-0000-0000-000001980000}"/>
    <cellStyle name="Note 2 3 10 5" xfId="17918" xr:uid="{00000000-0005-0000-0000-000002980000}"/>
    <cellStyle name="Note 2 3 10 5 2" xfId="17919" xr:uid="{00000000-0005-0000-0000-000003980000}"/>
    <cellStyle name="Note 2 3 10 5 3" xfId="44727" xr:uid="{00000000-0005-0000-0000-000004980000}"/>
    <cellStyle name="Note 2 3 10 5 4" xfId="44728" xr:uid="{00000000-0005-0000-0000-000005980000}"/>
    <cellStyle name="Note 2 3 10 5 5" xfId="44729" xr:uid="{00000000-0005-0000-0000-000006980000}"/>
    <cellStyle name="Note 2 3 10 5 6" xfId="44730" xr:uid="{00000000-0005-0000-0000-000007980000}"/>
    <cellStyle name="Note 2 3 10 5 7" xfId="44731" xr:uid="{00000000-0005-0000-0000-000008980000}"/>
    <cellStyle name="Note 2 3 10 6" xfId="17920" xr:uid="{00000000-0005-0000-0000-000009980000}"/>
    <cellStyle name="Note 2 3 10 6 2" xfId="17921" xr:uid="{00000000-0005-0000-0000-00000A980000}"/>
    <cellStyle name="Note 2 3 10 6 3" xfId="44732" xr:uid="{00000000-0005-0000-0000-00000B980000}"/>
    <cellStyle name="Note 2 3 10 6 4" xfId="44733" xr:uid="{00000000-0005-0000-0000-00000C980000}"/>
    <cellStyle name="Note 2 3 10 6 5" xfId="44734" xr:uid="{00000000-0005-0000-0000-00000D980000}"/>
    <cellStyle name="Note 2 3 10 6 6" xfId="44735" xr:uid="{00000000-0005-0000-0000-00000E980000}"/>
    <cellStyle name="Note 2 3 10 6 7" xfId="44736" xr:uid="{00000000-0005-0000-0000-00000F980000}"/>
    <cellStyle name="Note 2 3 10 7" xfId="17922" xr:uid="{00000000-0005-0000-0000-000010980000}"/>
    <cellStyle name="Note 2 3 10 7 2" xfId="17923" xr:uid="{00000000-0005-0000-0000-000011980000}"/>
    <cellStyle name="Note 2 3 10 7 3" xfId="44737" xr:uid="{00000000-0005-0000-0000-000012980000}"/>
    <cellStyle name="Note 2 3 10 7 4" xfId="44738" xr:uid="{00000000-0005-0000-0000-000013980000}"/>
    <cellStyle name="Note 2 3 10 7 5" xfId="44739" xr:uid="{00000000-0005-0000-0000-000014980000}"/>
    <cellStyle name="Note 2 3 10 7 6" xfId="44740" xr:uid="{00000000-0005-0000-0000-000015980000}"/>
    <cellStyle name="Note 2 3 10 7 7" xfId="44741" xr:uid="{00000000-0005-0000-0000-000016980000}"/>
    <cellStyle name="Note 2 3 10 8" xfId="17924" xr:uid="{00000000-0005-0000-0000-000017980000}"/>
    <cellStyle name="Note 2 3 10 8 2" xfId="17925" xr:uid="{00000000-0005-0000-0000-000018980000}"/>
    <cellStyle name="Note 2 3 10 8 3" xfId="44742" xr:uid="{00000000-0005-0000-0000-000019980000}"/>
    <cellStyle name="Note 2 3 10 8 4" xfId="44743" xr:uid="{00000000-0005-0000-0000-00001A980000}"/>
    <cellStyle name="Note 2 3 10 8 5" xfId="44744" xr:uid="{00000000-0005-0000-0000-00001B980000}"/>
    <cellStyle name="Note 2 3 10 8 6" xfId="44745" xr:uid="{00000000-0005-0000-0000-00001C980000}"/>
    <cellStyle name="Note 2 3 10 8 7" xfId="44746" xr:uid="{00000000-0005-0000-0000-00001D980000}"/>
    <cellStyle name="Note 2 3 10 9" xfId="17926" xr:uid="{00000000-0005-0000-0000-00001E980000}"/>
    <cellStyle name="Note 2 3 10 9 2" xfId="17927" xr:uid="{00000000-0005-0000-0000-00001F980000}"/>
    <cellStyle name="Note 2 3 10 9 3" xfId="44747" xr:uid="{00000000-0005-0000-0000-000020980000}"/>
    <cellStyle name="Note 2 3 10 9 4" xfId="44748" xr:uid="{00000000-0005-0000-0000-000021980000}"/>
    <cellStyle name="Note 2 3 10 9 5" xfId="44749" xr:uid="{00000000-0005-0000-0000-000022980000}"/>
    <cellStyle name="Note 2 3 10 9 6" xfId="44750" xr:uid="{00000000-0005-0000-0000-000023980000}"/>
    <cellStyle name="Note 2 3 10 9 7" xfId="44751" xr:uid="{00000000-0005-0000-0000-000024980000}"/>
    <cellStyle name="Note 2 3 11" xfId="17928" xr:uid="{00000000-0005-0000-0000-000025980000}"/>
    <cellStyle name="Note 2 3 11 10" xfId="17929" xr:uid="{00000000-0005-0000-0000-000026980000}"/>
    <cellStyle name="Note 2 3 11 10 2" xfId="17930" xr:uid="{00000000-0005-0000-0000-000027980000}"/>
    <cellStyle name="Note 2 3 11 10 3" xfId="44752" xr:uid="{00000000-0005-0000-0000-000028980000}"/>
    <cellStyle name="Note 2 3 11 10 4" xfId="44753" xr:uid="{00000000-0005-0000-0000-000029980000}"/>
    <cellStyle name="Note 2 3 11 10 5" xfId="44754" xr:uid="{00000000-0005-0000-0000-00002A980000}"/>
    <cellStyle name="Note 2 3 11 10 6" xfId="44755" xr:uid="{00000000-0005-0000-0000-00002B980000}"/>
    <cellStyle name="Note 2 3 11 10 7" xfId="44756" xr:uid="{00000000-0005-0000-0000-00002C980000}"/>
    <cellStyle name="Note 2 3 11 11" xfId="44757" xr:uid="{00000000-0005-0000-0000-00002D980000}"/>
    <cellStyle name="Note 2 3 11 12" xfId="44758" xr:uid="{00000000-0005-0000-0000-00002E980000}"/>
    <cellStyle name="Note 2 3 11 13" xfId="44759" xr:uid="{00000000-0005-0000-0000-00002F980000}"/>
    <cellStyle name="Note 2 3 11 2" xfId="17931" xr:uid="{00000000-0005-0000-0000-000030980000}"/>
    <cellStyle name="Note 2 3 11 2 2" xfId="17932" xr:uid="{00000000-0005-0000-0000-000031980000}"/>
    <cellStyle name="Note 2 3 11 2 3" xfId="44760" xr:uid="{00000000-0005-0000-0000-000032980000}"/>
    <cellStyle name="Note 2 3 11 2 4" xfId="44761" xr:uid="{00000000-0005-0000-0000-000033980000}"/>
    <cellStyle name="Note 2 3 11 2 5" xfId="44762" xr:uid="{00000000-0005-0000-0000-000034980000}"/>
    <cellStyle name="Note 2 3 11 2 6" xfId="44763" xr:uid="{00000000-0005-0000-0000-000035980000}"/>
    <cellStyle name="Note 2 3 11 2 7" xfId="44764" xr:uid="{00000000-0005-0000-0000-000036980000}"/>
    <cellStyle name="Note 2 3 11 3" xfId="17933" xr:uid="{00000000-0005-0000-0000-000037980000}"/>
    <cellStyle name="Note 2 3 11 3 2" xfId="17934" xr:uid="{00000000-0005-0000-0000-000038980000}"/>
    <cellStyle name="Note 2 3 11 3 3" xfId="44765" xr:uid="{00000000-0005-0000-0000-000039980000}"/>
    <cellStyle name="Note 2 3 11 3 4" xfId="44766" xr:uid="{00000000-0005-0000-0000-00003A980000}"/>
    <cellStyle name="Note 2 3 11 3 5" xfId="44767" xr:uid="{00000000-0005-0000-0000-00003B980000}"/>
    <cellStyle name="Note 2 3 11 3 6" xfId="44768" xr:uid="{00000000-0005-0000-0000-00003C980000}"/>
    <cellStyle name="Note 2 3 11 3 7" xfId="44769" xr:uid="{00000000-0005-0000-0000-00003D980000}"/>
    <cellStyle name="Note 2 3 11 4" xfId="17935" xr:uid="{00000000-0005-0000-0000-00003E980000}"/>
    <cellStyle name="Note 2 3 11 4 2" xfId="17936" xr:uid="{00000000-0005-0000-0000-00003F980000}"/>
    <cellStyle name="Note 2 3 11 4 3" xfId="44770" xr:uid="{00000000-0005-0000-0000-000040980000}"/>
    <cellStyle name="Note 2 3 11 4 4" xfId="44771" xr:uid="{00000000-0005-0000-0000-000041980000}"/>
    <cellStyle name="Note 2 3 11 4 5" xfId="44772" xr:uid="{00000000-0005-0000-0000-000042980000}"/>
    <cellStyle name="Note 2 3 11 4 6" xfId="44773" xr:uid="{00000000-0005-0000-0000-000043980000}"/>
    <cellStyle name="Note 2 3 11 4 7" xfId="44774" xr:uid="{00000000-0005-0000-0000-000044980000}"/>
    <cellStyle name="Note 2 3 11 5" xfId="17937" xr:uid="{00000000-0005-0000-0000-000045980000}"/>
    <cellStyle name="Note 2 3 11 5 2" xfId="17938" xr:uid="{00000000-0005-0000-0000-000046980000}"/>
    <cellStyle name="Note 2 3 11 5 3" xfId="44775" xr:uid="{00000000-0005-0000-0000-000047980000}"/>
    <cellStyle name="Note 2 3 11 5 4" xfId="44776" xr:uid="{00000000-0005-0000-0000-000048980000}"/>
    <cellStyle name="Note 2 3 11 5 5" xfId="44777" xr:uid="{00000000-0005-0000-0000-000049980000}"/>
    <cellStyle name="Note 2 3 11 5 6" xfId="44778" xr:uid="{00000000-0005-0000-0000-00004A980000}"/>
    <cellStyle name="Note 2 3 11 5 7" xfId="44779" xr:uid="{00000000-0005-0000-0000-00004B980000}"/>
    <cellStyle name="Note 2 3 11 6" xfId="17939" xr:uid="{00000000-0005-0000-0000-00004C980000}"/>
    <cellStyle name="Note 2 3 11 6 2" xfId="17940" xr:uid="{00000000-0005-0000-0000-00004D980000}"/>
    <cellStyle name="Note 2 3 11 6 3" xfId="44780" xr:uid="{00000000-0005-0000-0000-00004E980000}"/>
    <cellStyle name="Note 2 3 11 6 4" xfId="44781" xr:uid="{00000000-0005-0000-0000-00004F980000}"/>
    <cellStyle name="Note 2 3 11 6 5" xfId="44782" xr:uid="{00000000-0005-0000-0000-000050980000}"/>
    <cellStyle name="Note 2 3 11 6 6" xfId="44783" xr:uid="{00000000-0005-0000-0000-000051980000}"/>
    <cellStyle name="Note 2 3 11 6 7" xfId="44784" xr:uid="{00000000-0005-0000-0000-000052980000}"/>
    <cellStyle name="Note 2 3 11 7" xfId="17941" xr:uid="{00000000-0005-0000-0000-000053980000}"/>
    <cellStyle name="Note 2 3 11 7 2" xfId="17942" xr:uid="{00000000-0005-0000-0000-000054980000}"/>
    <cellStyle name="Note 2 3 11 7 3" xfId="44785" xr:uid="{00000000-0005-0000-0000-000055980000}"/>
    <cellStyle name="Note 2 3 11 7 4" xfId="44786" xr:uid="{00000000-0005-0000-0000-000056980000}"/>
    <cellStyle name="Note 2 3 11 7 5" xfId="44787" xr:uid="{00000000-0005-0000-0000-000057980000}"/>
    <cellStyle name="Note 2 3 11 7 6" xfId="44788" xr:uid="{00000000-0005-0000-0000-000058980000}"/>
    <cellStyle name="Note 2 3 11 7 7" xfId="44789" xr:uid="{00000000-0005-0000-0000-000059980000}"/>
    <cellStyle name="Note 2 3 11 8" xfId="17943" xr:uid="{00000000-0005-0000-0000-00005A980000}"/>
    <cellStyle name="Note 2 3 11 8 2" xfId="17944" xr:uid="{00000000-0005-0000-0000-00005B980000}"/>
    <cellStyle name="Note 2 3 11 8 3" xfId="44790" xr:uid="{00000000-0005-0000-0000-00005C980000}"/>
    <cellStyle name="Note 2 3 11 8 4" xfId="44791" xr:uid="{00000000-0005-0000-0000-00005D980000}"/>
    <cellStyle name="Note 2 3 11 8 5" xfId="44792" xr:uid="{00000000-0005-0000-0000-00005E980000}"/>
    <cellStyle name="Note 2 3 11 8 6" xfId="44793" xr:uid="{00000000-0005-0000-0000-00005F980000}"/>
    <cellStyle name="Note 2 3 11 8 7" xfId="44794" xr:uid="{00000000-0005-0000-0000-000060980000}"/>
    <cellStyle name="Note 2 3 11 9" xfId="17945" xr:uid="{00000000-0005-0000-0000-000061980000}"/>
    <cellStyle name="Note 2 3 11 9 2" xfId="17946" xr:uid="{00000000-0005-0000-0000-000062980000}"/>
    <cellStyle name="Note 2 3 11 9 3" xfId="44795" xr:uid="{00000000-0005-0000-0000-000063980000}"/>
    <cellStyle name="Note 2 3 11 9 4" xfId="44796" xr:uid="{00000000-0005-0000-0000-000064980000}"/>
    <cellStyle name="Note 2 3 11 9 5" xfId="44797" xr:uid="{00000000-0005-0000-0000-000065980000}"/>
    <cellStyle name="Note 2 3 11 9 6" xfId="44798" xr:uid="{00000000-0005-0000-0000-000066980000}"/>
    <cellStyle name="Note 2 3 11 9 7" xfId="44799" xr:uid="{00000000-0005-0000-0000-000067980000}"/>
    <cellStyle name="Note 2 3 12" xfId="17947" xr:uid="{00000000-0005-0000-0000-000068980000}"/>
    <cellStyle name="Note 2 3 12 10" xfId="17948" xr:uid="{00000000-0005-0000-0000-000069980000}"/>
    <cellStyle name="Note 2 3 12 11" xfId="44800" xr:uid="{00000000-0005-0000-0000-00006A980000}"/>
    <cellStyle name="Note 2 3 12 12" xfId="44801" xr:uid="{00000000-0005-0000-0000-00006B980000}"/>
    <cellStyle name="Note 2 3 12 13" xfId="44802" xr:uid="{00000000-0005-0000-0000-00006C980000}"/>
    <cellStyle name="Note 2 3 12 14" xfId="44803" xr:uid="{00000000-0005-0000-0000-00006D980000}"/>
    <cellStyle name="Note 2 3 12 15" xfId="44804" xr:uid="{00000000-0005-0000-0000-00006E980000}"/>
    <cellStyle name="Note 2 3 12 2" xfId="17949" xr:uid="{00000000-0005-0000-0000-00006F980000}"/>
    <cellStyle name="Note 2 3 12 2 2" xfId="17950" xr:uid="{00000000-0005-0000-0000-000070980000}"/>
    <cellStyle name="Note 2 3 12 2 3" xfId="44805" xr:uid="{00000000-0005-0000-0000-000071980000}"/>
    <cellStyle name="Note 2 3 12 2 4" xfId="44806" xr:uid="{00000000-0005-0000-0000-000072980000}"/>
    <cellStyle name="Note 2 3 12 2 5" xfId="44807" xr:uid="{00000000-0005-0000-0000-000073980000}"/>
    <cellStyle name="Note 2 3 12 2 6" xfId="44808" xr:uid="{00000000-0005-0000-0000-000074980000}"/>
    <cellStyle name="Note 2 3 12 2 7" xfId="44809" xr:uid="{00000000-0005-0000-0000-000075980000}"/>
    <cellStyle name="Note 2 3 12 3" xfId="17951" xr:uid="{00000000-0005-0000-0000-000076980000}"/>
    <cellStyle name="Note 2 3 12 3 2" xfId="17952" xr:uid="{00000000-0005-0000-0000-000077980000}"/>
    <cellStyle name="Note 2 3 12 3 3" xfId="44810" xr:uid="{00000000-0005-0000-0000-000078980000}"/>
    <cellStyle name="Note 2 3 12 3 4" xfId="44811" xr:uid="{00000000-0005-0000-0000-000079980000}"/>
    <cellStyle name="Note 2 3 12 3 5" xfId="44812" xr:uid="{00000000-0005-0000-0000-00007A980000}"/>
    <cellStyle name="Note 2 3 12 3 6" xfId="44813" xr:uid="{00000000-0005-0000-0000-00007B980000}"/>
    <cellStyle name="Note 2 3 12 3 7" xfId="44814" xr:uid="{00000000-0005-0000-0000-00007C980000}"/>
    <cellStyle name="Note 2 3 12 4" xfId="17953" xr:uid="{00000000-0005-0000-0000-00007D980000}"/>
    <cellStyle name="Note 2 3 12 4 2" xfId="17954" xr:uid="{00000000-0005-0000-0000-00007E980000}"/>
    <cellStyle name="Note 2 3 12 4 3" xfId="44815" xr:uid="{00000000-0005-0000-0000-00007F980000}"/>
    <cellStyle name="Note 2 3 12 4 4" xfId="44816" xr:uid="{00000000-0005-0000-0000-000080980000}"/>
    <cellStyle name="Note 2 3 12 4 5" xfId="44817" xr:uid="{00000000-0005-0000-0000-000081980000}"/>
    <cellStyle name="Note 2 3 12 4 6" xfId="44818" xr:uid="{00000000-0005-0000-0000-000082980000}"/>
    <cellStyle name="Note 2 3 12 4 7" xfId="44819" xr:uid="{00000000-0005-0000-0000-000083980000}"/>
    <cellStyle name="Note 2 3 12 5" xfId="17955" xr:uid="{00000000-0005-0000-0000-000084980000}"/>
    <cellStyle name="Note 2 3 12 5 2" xfId="17956" xr:uid="{00000000-0005-0000-0000-000085980000}"/>
    <cellStyle name="Note 2 3 12 5 3" xfId="44820" xr:uid="{00000000-0005-0000-0000-000086980000}"/>
    <cellStyle name="Note 2 3 12 5 4" xfId="44821" xr:uid="{00000000-0005-0000-0000-000087980000}"/>
    <cellStyle name="Note 2 3 12 5 5" xfId="44822" xr:uid="{00000000-0005-0000-0000-000088980000}"/>
    <cellStyle name="Note 2 3 12 5 6" xfId="44823" xr:uid="{00000000-0005-0000-0000-000089980000}"/>
    <cellStyle name="Note 2 3 12 5 7" xfId="44824" xr:uid="{00000000-0005-0000-0000-00008A980000}"/>
    <cellStyle name="Note 2 3 12 6" xfId="17957" xr:uid="{00000000-0005-0000-0000-00008B980000}"/>
    <cellStyle name="Note 2 3 12 6 2" xfId="17958" xr:uid="{00000000-0005-0000-0000-00008C980000}"/>
    <cellStyle name="Note 2 3 12 6 3" xfId="44825" xr:uid="{00000000-0005-0000-0000-00008D980000}"/>
    <cellStyle name="Note 2 3 12 6 4" xfId="44826" xr:uid="{00000000-0005-0000-0000-00008E980000}"/>
    <cellStyle name="Note 2 3 12 6 5" xfId="44827" xr:uid="{00000000-0005-0000-0000-00008F980000}"/>
    <cellStyle name="Note 2 3 12 6 6" xfId="44828" xr:uid="{00000000-0005-0000-0000-000090980000}"/>
    <cellStyle name="Note 2 3 12 6 7" xfId="44829" xr:uid="{00000000-0005-0000-0000-000091980000}"/>
    <cellStyle name="Note 2 3 12 7" xfId="17959" xr:uid="{00000000-0005-0000-0000-000092980000}"/>
    <cellStyle name="Note 2 3 12 7 2" xfId="17960" xr:uid="{00000000-0005-0000-0000-000093980000}"/>
    <cellStyle name="Note 2 3 12 7 3" xfId="44830" xr:uid="{00000000-0005-0000-0000-000094980000}"/>
    <cellStyle name="Note 2 3 12 7 4" xfId="44831" xr:uid="{00000000-0005-0000-0000-000095980000}"/>
    <cellStyle name="Note 2 3 12 7 5" xfId="44832" xr:uid="{00000000-0005-0000-0000-000096980000}"/>
    <cellStyle name="Note 2 3 12 7 6" xfId="44833" xr:uid="{00000000-0005-0000-0000-000097980000}"/>
    <cellStyle name="Note 2 3 12 7 7" xfId="44834" xr:uid="{00000000-0005-0000-0000-000098980000}"/>
    <cellStyle name="Note 2 3 12 8" xfId="17961" xr:uid="{00000000-0005-0000-0000-000099980000}"/>
    <cellStyle name="Note 2 3 12 8 2" xfId="17962" xr:uid="{00000000-0005-0000-0000-00009A980000}"/>
    <cellStyle name="Note 2 3 12 8 3" xfId="44835" xr:uid="{00000000-0005-0000-0000-00009B980000}"/>
    <cellStyle name="Note 2 3 12 8 4" xfId="44836" xr:uid="{00000000-0005-0000-0000-00009C980000}"/>
    <cellStyle name="Note 2 3 12 8 5" xfId="44837" xr:uid="{00000000-0005-0000-0000-00009D980000}"/>
    <cellStyle name="Note 2 3 12 8 6" xfId="44838" xr:uid="{00000000-0005-0000-0000-00009E980000}"/>
    <cellStyle name="Note 2 3 12 8 7" xfId="44839" xr:uid="{00000000-0005-0000-0000-00009F980000}"/>
    <cellStyle name="Note 2 3 12 9" xfId="17963" xr:uid="{00000000-0005-0000-0000-0000A0980000}"/>
    <cellStyle name="Note 2 3 12 9 2" xfId="17964" xr:uid="{00000000-0005-0000-0000-0000A1980000}"/>
    <cellStyle name="Note 2 3 12 9 3" xfId="44840" xr:uid="{00000000-0005-0000-0000-0000A2980000}"/>
    <cellStyle name="Note 2 3 12 9 4" xfId="44841" xr:uid="{00000000-0005-0000-0000-0000A3980000}"/>
    <cellStyle name="Note 2 3 12 9 5" xfId="44842" xr:uid="{00000000-0005-0000-0000-0000A4980000}"/>
    <cellStyle name="Note 2 3 12 9 6" xfId="44843" xr:uid="{00000000-0005-0000-0000-0000A5980000}"/>
    <cellStyle name="Note 2 3 12 9 7" xfId="44844" xr:uid="{00000000-0005-0000-0000-0000A6980000}"/>
    <cellStyle name="Note 2 3 13" xfId="44845" xr:uid="{00000000-0005-0000-0000-0000A7980000}"/>
    <cellStyle name="Note 2 3 2" xfId="17965" xr:uid="{00000000-0005-0000-0000-0000A8980000}"/>
    <cellStyle name="Note 2 3 2 2" xfId="17966" xr:uid="{00000000-0005-0000-0000-0000A9980000}"/>
    <cellStyle name="Note 2 3 2 2 2" xfId="17967" xr:uid="{00000000-0005-0000-0000-0000AA980000}"/>
    <cellStyle name="Note 2 3 2 2 2 10" xfId="44846" xr:uid="{00000000-0005-0000-0000-0000AB980000}"/>
    <cellStyle name="Note 2 3 2 2 2 11" xfId="44847" xr:uid="{00000000-0005-0000-0000-0000AC980000}"/>
    <cellStyle name="Note 2 3 2 2 2 2" xfId="17968" xr:uid="{00000000-0005-0000-0000-0000AD980000}"/>
    <cellStyle name="Note 2 3 2 2 2 2 2" xfId="17969" xr:uid="{00000000-0005-0000-0000-0000AE980000}"/>
    <cellStyle name="Note 2 3 2 2 2 2 3" xfId="44848" xr:uid="{00000000-0005-0000-0000-0000AF980000}"/>
    <cellStyle name="Note 2 3 2 2 2 2 4" xfId="44849" xr:uid="{00000000-0005-0000-0000-0000B0980000}"/>
    <cellStyle name="Note 2 3 2 2 2 2 5" xfId="44850" xr:uid="{00000000-0005-0000-0000-0000B1980000}"/>
    <cellStyle name="Note 2 3 2 2 2 2 6" xfId="44851" xr:uid="{00000000-0005-0000-0000-0000B2980000}"/>
    <cellStyle name="Note 2 3 2 2 2 2 7" xfId="44852" xr:uid="{00000000-0005-0000-0000-0000B3980000}"/>
    <cellStyle name="Note 2 3 2 2 2 3" xfId="17970" xr:uid="{00000000-0005-0000-0000-0000B4980000}"/>
    <cellStyle name="Note 2 3 2 2 2 3 2" xfId="17971" xr:uid="{00000000-0005-0000-0000-0000B5980000}"/>
    <cellStyle name="Note 2 3 2 2 2 3 3" xfId="44853" xr:uid="{00000000-0005-0000-0000-0000B6980000}"/>
    <cellStyle name="Note 2 3 2 2 2 3 4" xfId="44854" xr:uid="{00000000-0005-0000-0000-0000B7980000}"/>
    <cellStyle name="Note 2 3 2 2 2 3 5" xfId="44855" xr:uid="{00000000-0005-0000-0000-0000B8980000}"/>
    <cellStyle name="Note 2 3 2 2 2 3 6" xfId="44856" xr:uid="{00000000-0005-0000-0000-0000B9980000}"/>
    <cellStyle name="Note 2 3 2 2 2 3 7" xfId="44857" xr:uid="{00000000-0005-0000-0000-0000BA980000}"/>
    <cellStyle name="Note 2 3 2 2 2 4" xfId="17972" xr:uid="{00000000-0005-0000-0000-0000BB980000}"/>
    <cellStyle name="Note 2 3 2 2 2 4 2" xfId="17973" xr:uid="{00000000-0005-0000-0000-0000BC980000}"/>
    <cellStyle name="Note 2 3 2 2 2 4 3" xfId="44858" xr:uid="{00000000-0005-0000-0000-0000BD980000}"/>
    <cellStyle name="Note 2 3 2 2 2 4 4" xfId="44859" xr:uid="{00000000-0005-0000-0000-0000BE980000}"/>
    <cellStyle name="Note 2 3 2 2 2 4 5" xfId="44860" xr:uid="{00000000-0005-0000-0000-0000BF980000}"/>
    <cellStyle name="Note 2 3 2 2 2 4 6" xfId="44861" xr:uid="{00000000-0005-0000-0000-0000C0980000}"/>
    <cellStyle name="Note 2 3 2 2 2 4 7" xfId="44862" xr:uid="{00000000-0005-0000-0000-0000C1980000}"/>
    <cellStyle name="Note 2 3 2 2 2 5" xfId="17974" xr:uid="{00000000-0005-0000-0000-0000C2980000}"/>
    <cellStyle name="Note 2 3 2 2 2 5 2" xfId="17975" xr:uid="{00000000-0005-0000-0000-0000C3980000}"/>
    <cellStyle name="Note 2 3 2 2 2 5 3" xfId="44863" xr:uid="{00000000-0005-0000-0000-0000C4980000}"/>
    <cellStyle name="Note 2 3 2 2 2 5 4" xfId="44864" xr:uid="{00000000-0005-0000-0000-0000C5980000}"/>
    <cellStyle name="Note 2 3 2 2 2 5 5" xfId="44865" xr:uid="{00000000-0005-0000-0000-0000C6980000}"/>
    <cellStyle name="Note 2 3 2 2 2 5 6" xfId="44866" xr:uid="{00000000-0005-0000-0000-0000C7980000}"/>
    <cellStyle name="Note 2 3 2 2 2 5 7" xfId="44867" xr:uid="{00000000-0005-0000-0000-0000C8980000}"/>
    <cellStyle name="Note 2 3 2 2 2 6" xfId="17976" xr:uid="{00000000-0005-0000-0000-0000C9980000}"/>
    <cellStyle name="Note 2 3 2 2 2 6 2" xfId="17977" xr:uid="{00000000-0005-0000-0000-0000CA980000}"/>
    <cellStyle name="Note 2 3 2 2 2 6 3" xfId="44868" xr:uid="{00000000-0005-0000-0000-0000CB980000}"/>
    <cellStyle name="Note 2 3 2 2 2 6 4" xfId="44869" xr:uid="{00000000-0005-0000-0000-0000CC980000}"/>
    <cellStyle name="Note 2 3 2 2 2 6 5" xfId="44870" xr:uid="{00000000-0005-0000-0000-0000CD980000}"/>
    <cellStyle name="Note 2 3 2 2 2 6 6" xfId="44871" xr:uid="{00000000-0005-0000-0000-0000CE980000}"/>
    <cellStyle name="Note 2 3 2 2 2 6 7" xfId="44872" xr:uid="{00000000-0005-0000-0000-0000CF980000}"/>
    <cellStyle name="Note 2 3 2 2 2 7" xfId="17978" xr:uid="{00000000-0005-0000-0000-0000D0980000}"/>
    <cellStyle name="Note 2 3 2 2 2 7 2" xfId="17979" xr:uid="{00000000-0005-0000-0000-0000D1980000}"/>
    <cellStyle name="Note 2 3 2 2 2 7 3" xfId="44873" xr:uid="{00000000-0005-0000-0000-0000D2980000}"/>
    <cellStyle name="Note 2 3 2 2 2 7 4" xfId="44874" xr:uid="{00000000-0005-0000-0000-0000D3980000}"/>
    <cellStyle name="Note 2 3 2 2 2 7 5" xfId="44875" xr:uid="{00000000-0005-0000-0000-0000D4980000}"/>
    <cellStyle name="Note 2 3 2 2 2 7 6" xfId="44876" xr:uid="{00000000-0005-0000-0000-0000D5980000}"/>
    <cellStyle name="Note 2 3 2 2 2 7 7" xfId="44877" xr:uid="{00000000-0005-0000-0000-0000D6980000}"/>
    <cellStyle name="Note 2 3 2 2 2 8" xfId="17980" xr:uid="{00000000-0005-0000-0000-0000D7980000}"/>
    <cellStyle name="Note 2 3 2 2 2 8 2" xfId="17981" xr:uid="{00000000-0005-0000-0000-0000D8980000}"/>
    <cellStyle name="Note 2 3 2 2 2 8 3" xfId="44878" xr:uid="{00000000-0005-0000-0000-0000D9980000}"/>
    <cellStyle name="Note 2 3 2 2 2 8 4" xfId="44879" xr:uid="{00000000-0005-0000-0000-0000DA980000}"/>
    <cellStyle name="Note 2 3 2 2 2 8 5" xfId="44880" xr:uid="{00000000-0005-0000-0000-0000DB980000}"/>
    <cellStyle name="Note 2 3 2 2 2 8 6" xfId="44881" xr:uid="{00000000-0005-0000-0000-0000DC980000}"/>
    <cellStyle name="Note 2 3 2 2 2 8 7" xfId="44882" xr:uid="{00000000-0005-0000-0000-0000DD980000}"/>
    <cellStyle name="Note 2 3 2 2 2 9" xfId="17982" xr:uid="{00000000-0005-0000-0000-0000DE980000}"/>
    <cellStyle name="Note 2 3 2 2 2 9 2" xfId="17983" xr:uid="{00000000-0005-0000-0000-0000DF980000}"/>
    <cellStyle name="Note 2 3 2 2 2 9 3" xfId="44883" xr:uid="{00000000-0005-0000-0000-0000E0980000}"/>
    <cellStyle name="Note 2 3 2 2 2 9 4" xfId="44884" xr:uid="{00000000-0005-0000-0000-0000E1980000}"/>
    <cellStyle name="Note 2 3 2 2 2 9 5" xfId="44885" xr:uid="{00000000-0005-0000-0000-0000E2980000}"/>
    <cellStyle name="Note 2 3 2 2 2 9 6" xfId="44886" xr:uid="{00000000-0005-0000-0000-0000E3980000}"/>
    <cellStyle name="Note 2 3 2 2 2 9 7" xfId="44887" xr:uid="{00000000-0005-0000-0000-0000E4980000}"/>
    <cellStyle name="Note 2 3 2 2 3" xfId="17984" xr:uid="{00000000-0005-0000-0000-0000E5980000}"/>
    <cellStyle name="Note 2 3 2 2 3 10" xfId="17985" xr:uid="{00000000-0005-0000-0000-0000E6980000}"/>
    <cellStyle name="Note 2 3 2 2 3 11" xfId="44888" xr:uid="{00000000-0005-0000-0000-0000E7980000}"/>
    <cellStyle name="Note 2 3 2 2 3 12" xfId="44889" xr:uid="{00000000-0005-0000-0000-0000E8980000}"/>
    <cellStyle name="Note 2 3 2 2 3 13" xfId="44890" xr:uid="{00000000-0005-0000-0000-0000E9980000}"/>
    <cellStyle name="Note 2 3 2 2 3 14" xfId="44891" xr:uid="{00000000-0005-0000-0000-0000EA980000}"/>
    <cellStyle name="Note 2 3 2 2 3 15" xfId="44892" xr:uid="{00000000-0005-0000-0000-0000EB980000}"/>
    <cellStyle name="Note 2 3 2 2 3 2" xfId="17986" xr:uid="{00000000-0005-0000-0000-0000EC980000}"/>
    <cellStyle name="Note 2 3 2 2 3 2 2" xfId="17987" xr:uid="{00000000-0005-0000-0000-0000ED980000}"/>
    <cellStyle name="Note 2 3 2 2 3 2 3" xfId="44893" xr:uid="{00000000-0005-0000-0000-0000EE980000}"/>
    <cellStyle name="Note 2 3 2 2 3 2 4" xfId="44894" xr:uid="{00000000-0005-0000-0000-0000EF980000}"/>
    <cellStyle name="Note 2 3 2 2 3 2 5" xfId="44895" xr:uid="{00000000-0005-0000-0000-0000F0980000}"/>
    <cellStyle name="Note 2 3 2 2 3 2 6" xfId="44896" xr:uid="{00000000-0005-0000-0000-0000F1980000}"/>
    <cellStyle name="Note 2 3 2 2 3 2 7" xfId="44897" xr:uid="{00000000-0005-0000-0000-0000F2980000}"/>
    <cellStyle name="Note 2 3 2 2 3 3" xfId="17988" xr:uid="{00000000-0005-0000-0000-0000F3980000}"/>
    <cellStyle name="Note 2 3 2 2 3 3 2" xfId="17989" xr:uid="{00000000-0005-0000-0000-0000F4980000}"/>
    <cellStyle name="Note 2 3 2 2 3 3 3" xfId="44898" xr:uid="{00000000-0005-0000-0000-0000F5980000}"/>
    <cellStyle name="Note 2 3 2 2 3 3 4" xfId="44899" xr:uid="{00000000-0005-0000-0000-0000F6980000}"/>
    <cellStyle name="Note 2 3 2 2 3 3 5" xfId="44900" xr:uid="{00000000-0005-0000-0000-0000F7980000}"/>
    <cellStyle name="Note 2 3 2 2 3 3 6" xfId="44901" xr:uid="{00000000-0005-0000-0000-0000F8980000}"/>
    <cellStyle name="Note 2 3 2 2 3 3 7" xfId="44902" xr:uid="{00000000-0005-0000-0000-0000F9980000}"/>
    <cellStyle name="Note 2 3 2 2 3 4" xfId="17990" xr:uid="{00000000-0005-0000-0000-0000FA980000}"/>
    <cellStyle name="Note 2 3 2 2 3 4 2" xfId="17991" xr:uid="{00000000-0005-0000-0000-0000FB980000}"/>
    <cellStyle name="Note 2 3 2 2 3 4 3" xfId="44903" xr:uid="{00000000-0005-0000-0000-0000FC980000}"/>
    <cellStyle name="Note 2 3 2 2 3 4 4" xfId="44904" xr:uid="{00000000-0005-0000-0000-0000FD980000}"/>
    <cellStyle name="Note 2 3 2 2 3 4 5" xfId="44905" xr:uid="{00000000-0005-0000-0000-0000FE980000}"/>
    <cellStyle name="Note 2 3 2 2 3 4 6" xfId="44906" xr:uid="{00000000-0005-0000-0000-0000FF980000}"/>
    <cellStyle name="Note 2 3 2 2 3 4 7" xfId="44907" xr:uid="{00000000-0005-0000-0000-000000990000}"/>
    <cellStyle name="Note 2 3 2 2 3 5" xfId="17992" xr:uid="{00000000-0005-0000-0000-000001990000}"/>
    <cellStyle name="Note 2 3 2 2 3 5 2" xfId="17993" xr:uid="{00000000-0005-0000-0000-000002990000}"/>
    <cellStyle name="Note 2 3 2 2 3 5 3" xfId="44908" xr:uid="{00000000-0005-0000-0000-000003990000}"/>
    <cellStyle name="Note 2 3 2 2 3 5 4" xfId="44909" xr:uid="{00000000-0005-0000-0000-000004990000}"/>
    <cellStyle name="Note 2 3 2 2 3 5 5" xfId="44910" xr:uid="{00000000-0005-0000-0000-000005990000}"/>
    <cellStyle name="Note 2 3 2 2 3 5 6" xfId="44911" xr:uid="{00000000-0005-0000-0000-000006990000}"/>
    <cellStyle name="Note 2 3 2 2 3 5 7" xfId="44912" xr:uid="{00000000-0005-0000-0000-000007990000}"/>
    <cellStyle name="Note 2 3 2 2 3 6" xfId="17994" xr:uid="{00000000-0005-0000-0000-000008990000}"/>
    <cellStyle name="Note 2 3 2 2 3 6 2" xfId="17995" xr:uid="{00000000-0005-0000-0000-000009990000}"/>
    <cellStyle name="Note 2 3 2 2 3 6 3" xfId="44913" xr:uid="{00000000-0005-0000-0000-00000A990000}"/>
    <cellStyle name="Note 2 3 2 2 3 6 4" xfId="44914" xr:uid="{00000000-0005-0000-0000-00000B990000}"/>
    <cellStyle name="Note 2 3 2 2 3 6 5" xfId="44915" xr:uid="{00000000-0005-0000-0000-00000C990000}"/>
    <cellStyle name="Note 2 3 2 2 3 6 6" xfId="44916" xr:uid="{00000000-0005-0000-0000-00000D990000}"/>
    <cellStyle name="Note 2 3 2 2 3 6 7" xfId="44917" xr:uid="{00000000-0005-0000-0000-00000E990000}"/>
    <cellStyle name="Note 2 3 2 2 3 7" xfId="17996" xr:uid="{00000000-0005-0000-0000-00000F990000}"/>
    <cellStyle name="Note 2 3 2 2 3 7 2" xfId="17997" xr:uid="{00000000-0005-0000-0000-000010990000}"/>
    <cellStyle name="Note 2 3 2 2 3 7 3" xfId="44918" xr:uid="{00000000-0005-0000-0000-000011990000}"/>
    <cellStyle name="Note 2 3 2 2 3 7 4" xfId="44919" xr:uid="{00000000-0005-0000-0000-000012990000}"/>
    <cellStyle name="Note 2 3 2 2 3 7 5" xfId="44920" xr:uid="{00000000-0005-0000-0000-000013990000}"/>
    <cellStyle name="Note 2 3 2 2 3 7 6" xfId="44921" xr:uid="{00000000-0005-0000-0000-000014990000}"/>
    <cellStyle name="Note 2 3 2 2 3 7 7" xfId="44922" xr:uid="{00000000-0005-0000-0000-000015990000}"/>
    <cellStyle name="Note 2 3 2 2 3 8" xfId="17998" xr:uid="{00000000-0005-0000-0000-000016990000}"/>
    <cellStyle name="Note 2 3 2 2 3 8 2" xfId="17999" xr:uid="{00000000-0005-0000-0000-000017990000}"/>
    <cellStyle name="Note 2 3 2 2 3 8 3" xfId="44923" xr:uid="{00000000-0005-0000-0000-000018990000}"/>
    <cellStyle name="Note 2 3 2 2 3 8 4" xfId="44924" xr:uid="{00000000-0005-0000-0000-000019990000}"/>
    <cellStyle name="Note 2 3 2 2 3 8 5" xfId="44925" xr:uid="{00000000-0005-0000-0000-00001A990000}"/>
    <cellStyle name="Note 2 3 2 2 3 8 6" xfId="44926" xr:uid="{00000000-0005-0000-0000-00001B990000}"/>
    <cellStyle name="Note 2 3 2 2 3 8 7" xfId="44927" xr:uid="{00000000-0005-0000-0000-00001C990000}"/>
    <cellStyle name="Note 2 3 2 2 3 9" xfId="18000" xr:uid="{00000000-0005-0000-0000-00001D990000}"/>
    <cellStyle name="Note 2 3 2 2 3 9 2" xfId="18001" xr:uid="{00000000-0005-0000-0000-00001E990000}"/>
    <cellStyle name="Note 2 3 2 2 3 9 3" xfId="44928" xr:uid="{00000000-0005-0000-0000-00001F990000}"/>
    <cellStyle name="Note 2 3 2 2 3 9 4" xfId="44929" xr:uid="{00000000-0005-0000-0000-000020990000}"/>
    <cellStyle name="Note 2 3 2 2 3 9 5" xfId="44930" xr:uid="{00000000-0005-0000-0000-000021990000}"/>
    <cellStyle name="Note 2 3 2 2 3 9 6" xfId="44931" xr:uid="{00000000-0005-0000-0000-000022990000}"/>
    <cellStyle name="Note 2 3 2 2 3 9 7" xfId="44932" xr:uid="{00000000-0005-0000-0000-000023990000}"/>
    <cellStyle name="Note 2 3 2 2 4" xfId="18002" xr:uid="{00000000-0005-0000-0000-000024990000}"/>
    <cellStyle name="Note 2 3 2 2 4 2" xfId="18003" xr:uid="{00000000-0005-0000-0000-000025990000}"/>
    <cellStyle name="Note 2 3 2 2 5" xfId="44933" xr:uid="{00000000-0005-0000-0000-000026990000}"/>
    <cellStyle name="Note 2 3 2 3" xfId="18004" xr:uid="{00000000-0005-0000-0000-000027990000}"/>
    <cellStyle name="Note 2 3 2 3 10" xfId="44934" xr:uid="{00000000-0005-0000-0000-000028990000}"/>
    <cellStyle name="Note 2 3 2 3 11" xfId="44935" xr:uid="{00000000-0005-0000-0000-000029990000}"/>
    <cellStyle name="Note 2 3 2 3 2" xfId="18005" xr:uid="{00000000-0005-0000-0000-00002A990000}"/>
    <cellStyle name="Note 2 3 2 3 2 2" xfId="18006" xr:uid="{00000000-0005-0000-0000-00002B990000}"/>
    <cellStyle name="Note 2 3 2 3 2 3" xfId="44936" xr:uid="{00000000-0005-0000-0000-00002C990000}"/>
    <cellStyle name="Note 2 3 2 3 2 4" xfId="44937" xr:uid="{00000000-0005-0000-0000-00002D990000}"/>
    <cellStyle name="Note 2 3 2 3 2 5" xfId="44938" xr:uid="{00000000-0005-0000-0000-00002E990000}"/>
    <cellStyle name="Note 2 3 2 3 2 6" xfId="44939" xr:uid="{00000000-0005-0000-0000-00002F990000}"/>
    <cellStyle name="Note 2 3 2 3 2 7" xfId="44940" xr:uid="{00000000-0005-0000-0000-000030990000}"/>
    <cellStyle name="Note 2 3 2 3 3" xfId="18007" xr:uid="{00000000-0005-0000-0000-000031990000}"/>
    <cellStyle name="Note 2 3 2 3 3 2" xfId="18008" xr:uid="{00000000-0005-0000-0000-000032990000}"/>
    <cellStyle name="Note 2 3 2 3 3 3" xfId="44941" xr:uid="{00000000-0005-0000-0000-000033990000}"/>
    <cellStyle name="Note 2 3 2 3 3 4" xfId="44942" xr:uid="{00000000-0005-0000-0000-000034990000}"/>
    <cellStyle name="Note 2 3 2 3 3 5" xfId="44943" xr:uid="{00000000-0005-0000-0000-000035990000}"/>
    <cellStyle name="Note 2 3 2 3 3 6" xfId="44944" xr:uid="{00000000-0005-0000-0000-000036990000}"/>
    <cellStyle name="Note 2 3 2 3 3 7" xfId="44945" xr:uid="{00000000-0005-0000-0000-000037990000}"/>
    <cellStyle name="Note 2 3 2 3 4" xfId="18009" xr:uid="{00000000-0005-0000-0000-000038990000}"/>
    <cellStyle name="Note 2 3 2 3 4 2" xfId="18010" xr:uid="{00000000-0005-0000-0000-000039990000}"/>
    <cellStyle name="Note 2 3 2 3 4 3" xfId="44946" xr:uid="{00000000-0005-0000-0000-00003A990000}"/>
    <cellStyle name="Note 2 3 2 3 4 4" xfId="44947" xr:uid="{00000000-0005-0000-0000-00003B990000}"/>
    <cellStyle name="Note 2 3 2 3 4 5" xfId="44948" xr:uid="{00000000-0005-0000-0000-00003C990000}"/>
    <cellStyle name="Note 2 3 2 3 4 6" xfId="44949" xr:uid="{00000000-0005-0000-0000-00003D990000}"/>
    <cellStyle name="Note 2 3 2 3 4 7" xfId="44950" xr:uid="{00000000-0005-0000-0000-00003E990000}"/>
    <cellStyle name="Note 2 3 2 3 5" xfId="18011" xr:uid="{00000000-0005-0000-0000-00003F990000}"/>
    <cellStyle name="Note 2 3 2 3 5 2" xfId="18012" xr:uid="{00000000-0005-0000-0000-000040990000}"/>
    <cellStyle name="Note 2 3 2 3 5 3" xfId="44951" xr:uid="{00000000-0005-0000-0000-000041990000}"/>
    <cellStyle name="Note 2 3 2 3 5 4" xfId="44952" xr:uid="{00000000-0005-0000-0000-000042990000}"/>
    <cellStyle name="Note 2 3 2 3 5 5" xfId="44953" xr:uid="{00000000-0005-0000-0000-000043990000}"/>
    <cellStyle name="Note 2 3 2 3 5 6" xfId="44954" xr:uid="{00000000-0005-0000-0000-000044990000}"/>
    <cellStyle name="Note 2 3 2 3 5 7" xfId="44955" xr:uid="{00000000-0005-0000-0000-000045990000}"/>
    <cellStyle name="Note 2 3 2 3 6" xfId="18013" xr:uid="{00000000-0005-0000-0000-000046990000}"/>
    <cellStyle name="Note 2 3 2 3 6 2" xfId="18014" xr:uid="{00000000-0005-0000-0000-000047990000}"/>
    <cellStyle name="Note 2 3 2 3 6 3" xfId="44956" xr:uid="{00000000-0005-0000-0000-000048990000}"/>
    <cellStyle name="Note 2 3 2 3 6 4" xfId="44957" xr:uid="{00000000-0005-0000-0000-000049990000}"/>
    <cellStyle name="Note 2 3 2 3 6 5" xfId="44958" xr:uid="{00000000-0005-0000-0000-00004A990000}"/>
    <cellStyle name="Note 2 3 2 3 6 6" xfId="44959" xr:uid="{00000000-0005-0000-0000-00004B990000}"/>
    <cellStyle name="Note 2 3 2 3 6 7" xfId="44960" xr:uid="{00000000-0005-0000-0000-00004C990000}"/>
    <cellStyle name="Note 2 3 2 3 7" xfId="18015" xr:uid="{00000000-0005-0000-0000-00004D990000}"/>
    <cellStyle name="Note 2 3 2 3 7 2" xfId="18016" xr:uid="{00000000-0005-0000-0000-00004E990000}"/>
    <cellStyle name="Note 2 3 2 3 7 3" xfId="44961" xr:uid="{00000000-0005-0000-0000-00004F990000}"/>
    <cellStyle name="Note 2 3 2 3 7 4" xfId="44962" xr:uid="{00000000-0005-0000-0000-000050990000}"/>
    <cellStyle name="Note 2 3 2 3 7 5" xfId="44963" xr:uid="{00000000-0005-0000-0000-000051990000}"/>
    <cellStyle name="Note 2 3 2 3 7 6" xfId="44964" xr:uid="{00000000-0005-0000-0000-000052990000}"/>
    <cellStyle name="Note 2 3 2 3 7 7" xfId="44965" xr:uid="{00000000-0005-0000-0000-000053990000}"/>
    <cellStyle name="Note 2 3 2 3 8" xfId="18017" xr:uid="{00000000-0005-0000-0000-000054990000}"/>
    <cellStyle name="Note 2 3 2 3 8 2" xfId="18018" xr:uid="{00000000-0005-0000-0000-000055990000}"/>
    <cellStyle name="Note 2 3 2 3 8 3" xfId="44966" xr:uid="{00000000-0005-0000-0000-000056990000}"/>
    <cellStyle name="Note 2 3 2 3 8 4" xfId="44967" xr:uid="{00000000-0005-0000-0000-000057990000}"/>
    <cellStyle name="Note 2 3 2 3 8 5" xfId="44968" xr:uid="{00000000-0005-0000-0000-000058990000}"/>
    <cellStyle name="Note 2 3 2 3 8 6" xfId="44969" xr:uid="{00000000-0005-0000-0000-000059990000}"/>
    <cellStyle name="Note 2 3 2 3 8 7" xfId="44970" xr:uid="{00000000-0005-0000-0000-00005A990000}"/>
    <cellStyle name="Note 2 3 2 3 9" xfId="18019" xr:uid="{00000000-0005-0000-0000-00005B990000}"/>
    <cellStyle name="Note 2 3 2 3 9 2" xfId="18020" xr:uid="{00000000-0005-0000-0000-00005C990000}"/>
    <cellStyle name="Note 2 3 2 3 9 3" xfId="44971" xr:uid="{00000000-0005-0000-0000-00005D990000}"/>
    <cellStyle name="Note 2 3 2 3 9 4" xfId="44972" xr:uid="{00000000-0005-0000-0000-00005E990000}"/>
    <cellStyle name="Note 2 3 2 3 9 5" xfId="44973" xr:uid="{00000000-0005-0000-0000-00005F990000}"/>
    <cellStyle name="Note 2 3 2 3 9 6" xfId="44974" xr:uid="{00000000-0005-0000-0000-000060990000}"/>
    <cellStyle name="Note 2 3 2 3 9 7" xfId="44975" xr:uid="{00000000-0005-0000-0000-000061990000}"/>
    <cellStyle name="Note 2 3 2 4" xfId="18021" xr:uid="{00000000-0005-0000-0000-000062990000}"/>
    <cellStyle name="Note 2 3 2 4 10" xfId="18022" xr:uid="{00000000-0005-0000-0000-000063990000}"/>
    <cellStyle name="Note 2 3 2 4 10 2" xfId="18023" xr:uid="{00000000-0005-0000-0000-000064990000}"/>
    <cellStyle name="Note 2 3 2 4 10 3" xfId="44976" xr:uid="{00000000-0005-0000-0000-000065990000}"/>
    <cellStyle name="Note 2 3 2 4 10 4" xfId="44977" xr:uid="{00000000-0005-0000-0000-000066990000}"/>
    <cellStyle name="Note 2 3 2 4 10 5" xfId="44978" xr:uid="{00000000-0005-0000-0000-000067990000}"/>
    <cellStyle name="Note 2 3 2 4 10 6" xfId="44979" xr:uid="{00000000-0005-0000-0000-000068990000}"/>
    <cellStyle name="Note 2 3 2 4 10 7" xfId="44980" xr:uid="{00000000-0005-0000-0000-000069990000}"/>
    <cellStyle name="Note 2 3 2 4 11" xfId="18024" xr:uid="{00000000-0005-0000-0000-00006A990000}"/>
    <cellStyle name="Note 2 3 2 4 12" xfId="44981" xr:uid="{00000000-0005-0000-0000-00006B990000}"/>
    <cellStyle name="Note 2 3 2 4 13" xfId="44982" xr:uid="{00000000-0005-0000-0000-00006C990000}"/>
    <cellStyle name="Note 2 3 2 4 2" xfId="18025" xr:uid="{00000000-0005-0000-0000-00006D990000}"/>
    <cellStyle name="Note 2 3 2 4 2 2" xfId="18026" xr:uid="{00000000-0005-0000-0000-00006E990000}"/>
    <cellStyle name="Note 2 3 2 4 2 3" xfId="44983" xr:uid="{00000000-0005-0000-0000-00006F990000}"/>
    <cellStyle name="Note 2 3 2 4 2 4" xfId="44984" xr:uid="{00000000-0005-0000-0000-000070990000}"/>
    <cellStyle name="Note 2 3 2 4 2 5" xfId="44985" xr:uid="{00000000-0005-0000-0000-000071990000}"/>
    <cellStyle name="Note 2 3 2 4 2 6" xfId="44986" xr:uid="{00000000-0005-0000-0000-000072990000}"/>
    <cellStyle name="Note 2 3 2 4 2 7" xfId="44987" xr:uid="{00000000-0005-0000-0000-000073990000}"/>
    <cellStyle name="Note 2 3 2 4 3" xfId="18027" xr:uid="{00000000-0005-0000-0000-000074990000}"/>
    <cellStyle name="Note 2 3 2 4 3 2" xfId="18028" xr:uid="{00000000-0005-0000-0000-000075990000}"/>
    <cellStyle name="Note 2 3 2 4 3 3" xfId="44988" xr:uid="{00000000-0005-0000-0000-000076990000}"/>
    <cellStyle name="Note 2 3 2 4 3 4" xfId="44989" xr:uid="{00000000-0005-0000-0000-000077990000}"/>
    <cellStyle name="Note 2 3 2 4 3 5" xfId="44990" xr:uid="{00000000-0005-0000-0000-000078990000}"/>
    <cellStyle name="Note 2 3 2 4 3 6" xfId="44991" xr:uid="{00000000-0005-0000-0000-000079990000}"/>
    <cellStyle name="Note 2 3 2 4 3 7" xfId="44992" xr:uid="{00000000-0005-0000-0000-00007A990000}"/>
    <cellStyle name="Note 2 3 2 4 4" xfId="18029" xr:uid="{00000000-0005-0000-0000-00007B990000}"/>
    <cellStyle name="Note 2 3 2 4 4 2" xfId="18030" xr:uid="{00000000-0005-0000-0000-00007C990000}"/>
    <cellStyle name="Note 2 3 2 4 4 3" xfId="44993" xr:uid="{00000000-0005-0000-0000-00007D990000}"/>
    <cellStyle name="Note 2 3 2 4 4 4" xfId="44994" xr:uid="{00000000-0005-0000-0000-00007E990000}"/>
    <cellStyle name="Note 2 3 2 4 4 5" xfId="44995" xr:uid="{00000000-0005-0000-0000-00007F990000}"/>
    <cellStyle name="Note 2 3 2 4 4 6" xfId="44996" xr:uid="{00000000-0005-0000-0000-000080990000}"/>
    <cellStyle name="Note 2 3 2 4 4 7" xfId="44997" xr:uid="{00000000-0005-0000-0000-000081990000}"/>
    <cellStyle name="Note 2 3 2 4 5" xfId="18031" xr:uid="{00000000-0005-0000-0000-000082990000}"/>
    <cellStyle name="Note 2 3 2 4 5 2" xfId="18032" xr:uid="{00000000-0005-0000-0000-000083990000}"/>
    <cellStyle name="Note 2 3 2 4 5 3" xfId="44998" xr:uid="{00000000-0005-0000-0000-000084990000}"/>
    <cellStyle name="Note 2 3 2 4 5 4" xfId="44999" xr:uid="{00000000-0005-0000-0000-000085990000}"/>
    <cellStyle name="Note 2 3 2 4 5 5" xfId="45000" xr:uid="{00000000-0005-0000-0000-000086990000}"/>
    <cellStyle name="Note 2 3 2 4 5 6" xfId="45001" xr:uid="{00000000-0005-0000-0000-000087990000}"/>
    <cellStyle name="Note 2 3 2 4 5 7" xfId="45002" xr:uid="{00000000-0005-0000-0000-000088990000}"/>
    <cellStyle name="Note 2 3 2 4 6" xfId="18033" xr:uid="{00000000-0005-0000-0000-000089990000}"/>
    <cellStyle name="Note 2 3 2 4 6 2" xfId="18034" xr:uid="{00000000-0005-0000-0000-00008A990000}"/>
    <cellStyle name="Note 2 3 2 4 6 3" xfId="45003" xr:uid="{00000000-0005-0000-0000-00008B990000}"/>
    <cellStyle name="Note 2 3 2 4 6 4" xfId="45004" xr:uid="{00000000-0005-0000-0000-00008C990000}"/>
    <cellStyle name="Note 2 3 2 4 6 5" xfId="45005" xr:uid="{00000000-0005-0000-0000-00008D990000}"/>
    <cellStyle name="Note 2 3 2 4 6 6" xfId="45006" xr:uid="{00000000-0005-0000-0000-00008E990000}"/>
    <cellStyle name="Note 2 3 2 4 6 7" xfId="45007" xr:uid="{00000000-0005-0000-0000-00008F990000}"/>
    <cellStyle name="Note 2 3 2 4 7" xfId="18035" xr:uid="{00000000-0005-0000-0000-000090990000}"/>
    <cellStyle name="Note 2 3 2 4 7 2" xfId="18036" xr:uid="{00000000-0005-0000-0000-000091990000}"/>
    <cellStyle name="Note 2 3 2 4 7 3" xfId="45008" xr:uid="{00000000-0005-0000-0000-000092990000}"/>
    <cellStyle name="Note 2 3 2 4 7 4" xfId="45009" xr:uid="{00000000-0005-0000-0000-000093990000}"/>
    <cellStyle name="Note 2 3 2 4 7 5" xfId="45010" xr:uid="{00000000-0005-0000-0000-000094990000}"/>
    <cellStyle name="Note 2 3 2 4 7 6" xfId="45011" xr:uid="{00000000-0005-0000-0000-000095990000}"/>
    <cellStyle name="Note 2 3 2 4 7 7" xfId="45012" xr:uid="{00000000-0005-0000-0000-000096990000}"/>
    <cellStyle name="Note 2 3 2 4 8" xfId="18037" xr:uid="{00000000-0005-0000-0000-000097990000}"/>
    <cellStyle name="Note 2 3 2 4 8 2" xfId="18038" xr:uid="{00000000-0005-0000-0000-000098990000}"/>
    <cellStyle name="Note 2 3 2 4 8 3" xfId="45013" xr:uid="{00000000-0005-0000-0000-000099990000}"/>
    <cellStyle name="Note 2 3 2 4 8 4" xfId="45014" xr:uid="{00000000-0005-0000-0000-00009A990000}"/>
    <cellStyle name="Note 2 3 2 4 8 5" xfId="45015" xr:uid="{00000000-0005-0000-0000-00009B990000}"/>
    <cellStyle name="Note 2 3 2 4 8 6" xfId="45016" xr:uid="{00000000-0005-0000-0000-00009C990000}"/>
    <cellStyle name="Note 2 3 2 4 8 7" xfId="45017" xr:uid="{00000000-0005-0000-0000-00009D990000}"/>
    <cellStyle name="Note 2 3 2 4 9" xfId="18039" xr:uid="{00000000-0005-0000-0000-00009E990000}"/>
    <cellStyle name="Note 2 3 2 4 9 2" xfId="18040" xr:uid="{00000000-0005-0000-0000-00009F990000}"/>
    <cellStyle name="Note 2 3 2 4 9 3" xfId="45018" xr:uid="{00000000-0005-0000-0000-0000A0990000}"/>
    <cellStyle name="Note 2 3 2 4 9 4" xfId="45019" xr:uid="{00000000-0005-0000-0000-0000A1990000}"/>
    <cellStyle name="Note 2 3 2 4 9 5" xfId="45020" xr:uid="{00000000-0005-0000-0000-0000A2990000}"/>
    <cellStyle name="Note 2 3 2 4 9 6" xfId="45021" xr:uid="{00000000-0005-0000-0000-0000A3990000}"/>
    <cellStyle name="Note 2 3 2 4 9 7" xfId="45022" xr:uid="{00000000-0005-0000-0000-0000A4990000}"/>
    <cellStyle name="Note 2 3 2 5" xfId="18041" xr:uid="{00000000-0005-0000-0000-0000A5990000}"/>
    <cellStyle name="Note 2 3 2 5 10" xfId="18042" xr:uid="{00000000-0005-0000-0000-0000A6990000}"/>
    <cellStyle name="Note 2 3 2 5 10 2" xfId="18043" xr:uid="{00000000-0005-0000-0000-0000A7990000}"/>
    <cellStyle name="Note 2 3 2 5 10 3" xfId="45023" xr:uid="{00000000-0005-0000-0000-0000A8990000}"/>
    <cellStyle name="Note 2 3 2 5 10 4" xfId="45024" xr:uid="{00000000-0005-0000-0000-0000A9990000}"/>
    <cellStyle name="Note 2 3 2 5 10 5" xfId="45025" xr:uid="{00000000-0005-0000-0000-0000AA990000}"/>
    <cellStyle name="Note 2 3 2 5 10 6" xfId="45026" xr:uid="{00000000-0005-0000-0000-0000AB990000}"/>
    <cellStyle name="Note 2 3 2 5 10 7" xfId="45027" xr:uid="{00000000-0005-0000-0000-0000AC990000}"/>
    <cellStyle name="Note 2 3 2 5 11" xfId="45028" xr:uid="{00000000-0005-0000-0000-0000AD990000}"/>
    <cellStyle name="Note 2 3 2 5 12" xfId="45029" xr:uid="{00000000-0005-0000-0000-0000AE990000}"/>
    <cellStyle name="Note 2 3 2 5 13" xfId="45030" xr:uid="{00000000-0005-0000-0000-0000AF990000}"/>
    <cellStyle name="Note 2 3 2 5 2" xfId="18044" xr:uid="{00000000-0005-0000-0000-0000B0990000}"/>
    <cellStyle name="Note 2 3 2 5 2 2" xfId="18045" xr:uid="{00000000-0005-0000-0000-0000B1990000}"/>
    <cellStyle name="Note 2 3 2 5 2 3" xfId="45031" xr:uid="{00000000-0005-0000-0000-0000B2990000}"/>
    <cellStyle name="Note 2 3 2 5 2 4" xfId="45032" xr:uid="{00000000-0005-0000-0000-0000B3990000}"/>
    <cellStyle name="Note 2 3 2 5 2 5" xfId="45033" xr:uid="{00000000-0005-0000-0000-0000B4990000}"/>
    <cellStyle name="Note 2 3 2 5 2 6" xfId="45034" xr:uid="{00000000-0005-0000-0000-0000B5990000}"/>
    <cellStyle name="Note 2 3 2 5 2 7" xfId="45035" xr:uid="{00000000-0005-0000-0000-0000B6990000}"/>
    <cellStyle name="Note 2 3 2 5 3" xfId="18046" xr:uid="{00000000-0005-0000-0000-0000B7990000}"/>
    <cellStyle name="Note 2 3 2 5 3 2" xfId="18047" xr:uid="{00000000-0005-0000-0000-0000B8990000}"/>
    <cellStyle name="Note 2 3 2 5 3 3" xfId="45036" xr:uid="{00000000-0005-0000-0000-0000B9990000}"/>
    <cellStyle name="Note 2 3 2 5 3 4" xfId="45037" xr:uid="{00000000-0005-0000-0000-0000BA990000}"/>
    <cellStyle name="Note 2 3 2 5 3 5" xfId="45038" xr:uid="{00000000-0005-0000-0000-0000BB990000}"/>
    <cellStyle name="Note 2 3 2 5 3 6" xfId="45039" xr:uid="{00000000-0005-0000-0000-0000BC990000}"/>
    <cellStyle name="Note 2 3 2 5 3 7" xfId="45040" xr:uid="{00000000-0005-0000-0000-0000BD990000}"/>
    <cellStyle name="Note 2 3 2 5 4" xfId="18048" xr:uid="{00000000-0005-0000-0000-0000BE990000}"/>
    <cellStyle name="Note 2 3 2 5 4 2" xfId="18049" xr:uid="{00000000-0005-0000-0000-0000BF990000}"/>
    <cellStyle name="Note 2 3 2 5 4 3" xfId="45041" xr:uid="{00000000-0005-0000-0000-0000C0990000}"/>
    <cellStyle name="Note 2 3 2 5 4 4" xfId="45042" xr:uid="{00000000-0005-0000-0000-0000C1990000}"/>
    <cellStyle name="Note 2 3 2 5 4 5" xfId="45043" xr:uid="{00000000-0005-0000-0000-0000C2990000}"/>
    <cellStyle name="Note 2 3 2 5 4 6" xfId="45044" xr:uid="{00000000-0005-0000-0000-0000C3990000}"/>
    <cellStyle name="Note 2 3 2 5 4 7" xfId="45045" xr:uid="{00000000-0005-0000-0000-0000C4990000}"/>
    <cellStyle name="Note 2 3 2 5 5" xfId="18050" xr:uid="{00000000-0005-0000-0000-0000C5990000}"/>
    <cellStyle name="Note 2 3 2 5 5 2" xfId="18051" xr:uid="{00000000-0005-0000-0000-0000C6990000}"/>
    <cellStyle name="Note 2 3 2 5 5 3" xfId="45046" xr:uid="{00000000-0005-0000-0000-0000C7990000}"/>
    <cellStyle name="Note 2 3 2 5 5 4" xfId="45047" xr:uid="{00000000-0005-0000-0000-0000C8990000}"/>
    <cellStyle name="Note 2 3 2 5 5 5" xfId="45048" xr:uid="{00000000-0005-0000-0000-0000C9990000}"/>
    <cellStyle name="Note 2 3 2 5 5 6" xfId="45049" xr:uid="{00000000-0005-0000-0000-0000CA990000}"/>
    <cellStyle name="Note 2 3 2 5 5 7" xfId="45050" xr:uid="{00000000-0005-0000-0000-0000CB990000}"/>
    <cellStyle name="Note 2 3 2 5 6" xfId="18052" xr:uid="{00000000-0005-0000-0000-0000CC990000}"/>
    <cellStyle name="Note 2 3 2 5 6 2" xfId="18053" xr:uid="{00000000-0005-0000-0000-0000CD990000}"/>
    <cellStyle name="Note 2 3 2 5 6 3" xfId="45051" xr:uid="{00000000-0005-0000-0000-0000CE990000}"/>
    <cellStyle name="Note 2 3 2 5 6 4" xfId="45052" xr:uid="{00000000-0005-0000-0000-0000CF990000}"/>
    <cellStyle name="Note 2 3 2 5 6 5" xfId="45053" xr:uid="{00000000-0005-0000-0000-0000D0990000}"/>
    <cellStyle name="Note 2 3 2 5 6 6" xfId="45054" xr:uid="{00000000-0005-0000-0000-0000D1990000}"/>
    <cellStyle name="Note 2 3 2 5 6 7" xfId="45055" xr:uid="{00000000-0005-0000-0000-0000D2990000}"/>
    <cellStyle name="Note 2 3 2 5 7" xfId="18054" xr:uid="{00000000-0005-0000-0000-0000D3990000}"/>
    <cellStyle name="Note 2 3 2 5 7 2" xfId="18055" xr:uid="{00000000-0005-0000-0000-0000D4990000}"/>
    <cellStyle name="Note 2 3 2 5 7 3" xfId="45056" xr:uid="{00000000-0005-0000-0000-0000D5990000}"/>
    <cellStyle name="Note 2 3 2 5 7 4" xfId="45057" xr:uid="{00000000-0005-0000-0000-0000D6990000}"/>
    <cellStyle name="Note 2 3 2 5 7 5" xfId="45058" xr:uid="{00000000-0005-0000-0000-0000D7990000}"/>
    <cellStyle name="Note 2 3 2 5 7 6" xfId="45059" xr:uid="{00000000-0005-0000-0000-0000D8990000}"/>
    <cellStyle name="Note 2 3 2 5 7 7" xfId="45060" xr:uid="{00000000-0005-0000-0000-0000D9990000}"/>
    <cellStyle name="Note 2 3 2 5 8" xfId="18056" xr:uid="{00000000-0005-0000-0000-0000DA990000}"/>
    <cellStyle name="Note 2 3 2 5 8 2" xfId="18057" xr:uid="{00000000-0005-0000-0000-0000DB990000}"/>
    <cellStyle name="Note 2 3 2 5 8 3" xfId="45061" xr:uid="{00000000-0005-0000-0000-0000DC990000}"/>
    <cellStyle name="Note 2 3 2 5 8 4" xfId="45062" xr:uid="{00000000-0005-0000-0000-0000DD990000}"/>
    <cellStyle name="Note 2 3 2 5 8 5" xfId="45063" xr:uid="{00000000-0005-0000-0000-0000DE990000}"/>
    <cellStyle name="Note 2 3 2 5 8 6" xfId="45064" xr:uid="{00000000-0005-0000-0000-0000DF990000}"/>
    <cellStyle name="Note 2 3 2 5 8 7" xfId="45065" xr:uid="{00000000-0005-0000-0000-0000E0990000}"/>
    <cellStyle name="Note 2 3 2 5 9" xfId="18058" xr:uid="{00000000-0005-0000-0000-0000E1990000}"/>
    <cellStyle name="Note 2 3 2 5 9 2" xfId="18059" xr:uid="{00000000-0005-0000-0000-0000E2990000}"/>
    <cellStyle name="Note 2 3 2 5 9 3" xfId="45066" xr:uid="{00000000-0005-0000-0000-0000E3990000}"/>
    <cellStyle name="Note 2 3 2 5 9 4" xfId="45067" xr:uid="{00000000-0005-0000-0000-0000E4990000}"/>
    <cellStyle name="Note 2 3 2 5 9 5" xfId="45068" xr:uid="{00000000-0005-0000-0000-0000E5990000}"/>
    <cellStyle name="Note 2 3 2 5 9 6" xfId="45069" xr:uid="{00000000-0005-0000-0000-0000E6990000}"/>
    <cellStyle name="Note 2 3 2 5 9 7" xfId="45070" xr:uid="{00000000-0005-0000-0000-0000E7990000}"/>
    <cellStyle name="Note 2 3 2 6" xfId="18060" xr:uid="{00000000-0005-0000-0000-0000E8990000}"/>
    <cellStyle name="Note 2 3 2 6 10" xfId="18061" xr:uid="{00000000-0005-0000-0000-0000E9990000}"/>
    <cellStyle name="Note 2 3 2 6 11" xfId="45071" xr:uid="{00000000-0005-0000-0000-0000EA990000}"/>
    <cellStyle name="Note 2 3 2 6 12" xfId="45072" xr:uid="{00000000-0005-0000-0000-0000EB990000}"/>
    <cellStyle name="Note 2 3 2 6 13" xfId="45073" xr:uid="{00000000-0005-0000-0000-0000EC990000}"/>
    <cellStyle name="Note 2 3 2 6 14" xfId="45074" xr:uid="{00000000-0005-0000-0000-0000ED990000}"/>
    <cellStyle name="Note 2 3 2 6 15" xfId="45075" xr:uid="{00000000-0005-0000-0000-0000EE990000}"/>
    <cellStyle name="Note 2 3 2 6 2" xfId="18062" xr:uid="{00000000-0005-0000-0000-0000EF990000}"/>
    <cellStyle name="Note 2 3 2 6 2 2" xfId="18063" xr:uid="{00000000-0005-0000-0000-0000F0990000}"/>
    <cellStyle name="Note 2 3 2 6 2 3" xfId="45076" xr:uid="{00000000-0005-0000-0000-0000F1990000}"/>
    <cellStyle name="Note 2 3 2 6 2 4" xfId="45077" xr:uid="{00000000-0005-0000-0000-0000F2990000}"/>
    <cellStyle name="Note 2 3 2 6 2 5" xfId="45078" xr:uid="{00000000-0005-0000-0000-0000F3990000}"/>
    <cellStyle name="Note 2 3 2 6 2 6" xfId="45079" xr:uid="{00000000-0005-0000-0000-0000F4990000}"/>
    <cellStyle name="Note 2 3 2 6 2 7" xfId="45080" xr:uid="{00000000-0005-0000-0000-0000F5990000}"/>
    <cellStyle name="Note 2 3 2 6 3" xfId="18064" xr:uid="{00000000-0005-0000-0000-0000F6990000}"/>
    <cellStyle name="Note 2 3 2 6 3 2" xfId="18065" xr:uid="{00000000-0005-0000-0000-0000F7990000}"/>
    <cellStyle name="Note 2 3 2 6 3 3" xfId="45081" xr:uid="{00000000-0005-0000-0000-0000F8990000}"/>
    <cellStyle name="Note 2 3 2 6 3 4" xfId="45082" xr:uid="{00000000-0005-0000-0000-0000F9990000}"/>
    <cellStyle name="Note 2 3 2 6 3 5" xfId="45083" xr:uid="{00000000-0005-0000-0000-0000FA990000}"/>
    <cellStyle name="Note 2 3 2 6 3 6" xfId="45084" xr:uid="{00000000-0005-0000-0000-0000FB990000}"/>
    <cellStyle name="Note 2 3 2 6 3 7" xfId="45085" xr:uid="{00000000-0005-0000-0000-0000FC990000}"/>
    <cellStyle name="Note 2 3 2 6 4" xfId="18066" xr:uid="{00000000-0005-0000-0000-0000FD990000}"/>
    <cellStyle name="Note 2 3 2 6 4 2" xfId="18067" xr:uid="{00000000-0005-0000-0000-0000FE990000}"/>
    <cellStyle name="Note 2 3 2 6 4 3" xfId="45086" xr:uid="{00000000-0005-0000-0000-0000FF990000}"/>
    <cellStyle name="Note 2 3 2 6 4 4" xfId="45087" xr:uid="{00000000-0005-0000-0000-0000009A0000}"/>
    <cellStyle name="Note 2 3 2 6 4 5" xfId="45088" xr:uid="{00000000-0005-0000-0000-0000019A0000}"/>
    <cellStyle name="Note 2 3 2 6 4 6" xfId="45089" xr:uid="{00000000-0005-0000-0000-0000029A0000}"/>
    <cellStyle name="Note 2 3 2 6 4 7" xfId="45090" xr:uid="{00000000-0005-0000-0000-0000039A0000}"/>
    <cellStyle name="Note 2 3 2 6 5" xfId="18068" xr:uid="{00000000-0005-0000-0000-0000049A0000}"/>
    <cellStyle name="Note 2 3 2 6 5 2" xfId="18069" xr:uid="{00000000-0005-0000-0000-0000059A0000}"/>
    <cellStyle name="Note 2 3 2 6 5 3" xfId="45091" xr:uid="{00000000-0005-0000-0000-0000069A0000}"/>
    <cellStyle name="Note 2 3 2 6 5 4" xfId="45092" xr:uid="{00000000-0005-0000-0000-0000079A0000}"/>
    <cellStyle name="Note 2 3 2 6 5 5" xfId="45093" xr:uid="{00000000-0005-0000-0000-0000089A0000}"/>
    <cellStyle name="Note 2 3 2 6 5 6" xfId="45094" xr:uid="{00000000-0005-0000-0000-0000099A0000}"/>
    <cellStyle name="Note 2 3 2 6 5 7" xfId="45095" xr:uid="{00000000-0005-0000-0000-00000A9A0000}"/>
    <cellStyle name="Note 2 3 2 6 6" xfId="18070" xr:uid="{00000000-0005-0000-0000-00000B9A0000}"/>
    <cellStyle name="Note 2 3 2 6 6 2" xfId="18071" xr:uid="{00000000-0005-0000-0000-00000C9A0000}"/>
    <cellStyle name="Note 2 3 2 6 6 3" xfId="45096" xr:uid="{00000000-0005-0000-0000-00000D9A0000}"/>
    <cellStyle name="Note 2 3 2 6 6 4" xfId="45097" xr:uid="{00000000-0005-0000-0000-00000E9A0000}"/>
    <cellStyle name="Note 2 3 2 6 6 5" xfId="45098" xr:uid="{00000000-0005-0000-0000-00000F9A0000}"/>
    <cellStyle name="Note 2 3 2 6 6 6" xfId="45099" xr:uid="{00000000-0005-0000-0000-0000109A0000}"/>
    <cellStyle name="Note 2 3 2 6 6 7" xfId="45100" xr:uid="{00000000-0005-0000-0000-0000119A0000}"/>
    <cellStyle name="Note 2 3 2 6 7" xfId="18072" xr:uid="{00000000-0005-0000-0000-0000129A0000}"/>
    <cellStyle name="Note 2 3 2 6 7 2" xfId="18073" xr:uid="{00000000-0005-0000-0000-0000139A0000}"/>
    <cellStyle name="Note 2 3 2 6 7 3" xfId="45101" xr:uid="{00000000-0005-0000-0000-0000149A0000}"/>
    <cellStyle name="Note 2 3 2 6 7 4" xfId="45102" xr:uid="{00000000-0005-0000-0000-0000159A0000}"/>
    <cellStyle name="Note 2 3 2 6 7 5" xfId="45103" xr:uid="{00000000-0005-0000-0000-0000169A0000}"/>
    <cellStyle name="Note 2 3 2 6 7 6" xfId="45104" xr:uid="{00000000-0005-0000-0000-0000179A0000}"/>
    <cellStyle name="Note 2 3 2 6 7 7" xfId="45105" xr:uid="{00000000-0005-0000-0000-0000189A0000}"/>
    <cellStyle name="Note 2 3 2 6 8" xfId="18074" xr:uid="{00000000-0005-0000-0000-0000199A0000}"/>
    <cellStyle name="Note 2 3 2 6 8 2" xfId="18075" xr:uid="{00000000-0005-0000-0000-00001A9A0000}"/>
    <cellStyle name="Note 2 3 2 6 8 3" xfId="45106" xr:uid="{00000000-0005-0000-0000-00001B9A0000}"/>
    <cellStyle name="Note 2 3 2 6 8 4" xfId="45107" xr:uid="{00000000-0005-0000-0000-00001C9A0000}"/>
    <cellStyle name="Note 2 3 2 6 8 5" xfId="45108" xr:uid="{00000000-0005-0000-0000-00001D9A0000}"/>
    <cellStyle name="Note 2 3 2 6 8 6" xfId="45109" xr:uid="{00000000-0005-0000-0000-00001E9A0000}"/>
    <cellStyle name="Note 2 3 2 6 8 7" xfId="45110" xr:uid="{00000000-0005-0000-0000-00001F9A0000}"/>
    <cellStyle name="Note 2 3 2 6 9" xfId="18076" xr:uid="{00000000-0005-0000-0000-0000209A0000}"/>
    <cellStyle name="Note 2 3 2 6 9 2" xfId="18077" xr:uid="{00000000-0005-0000-0000-0000219A0000}"/>
    <cellStyle name="Note 2 3 2 6 9 3" xfId="45111" xr:uid="{00000000-0005-0000-0000-0000229A0000}"/>
    <cellStyle name="Note 2 3 2 6 9 4" xfId="45112" xr:uid="{00000000-0005-0000-0000-0000239A0000}"/>
    <cellStyle name="Note 2 3 2 6 9 5" xfId="45113" xr:uid="{00000000-0005-0000-0000-0000249A0000}"/>
    <cellStyle name="Note 2 3 2 6 9 6" xfId="45114" xr:uid="{00000000-0005-0000-0000-0000259A0000}"/>
    <cellStyle name="Note 2 3 2 6 9 7" xfId="45115" xr:uid="{00000000-0005-0000-0000-0000269A0000}"/>
    <cellStyle name="Note 2 3 2 7" xfId="45116" xr:uid="{00000000-0005-0000-0000-0000279A0000}"/>
    <cellStyle name="Note 2 3 3" xfId="18078" xr:uid="{00000000-0005-0000-0000-0000289A0000}"/>
    <cellStyle name="Note 2 3 3 2" xfId="18079" xr:uid="{00000000-0005-0000-0000-0000299A0000}"/>
    <cellStyle name="Note 2 3 3 2 2" xfId="18080" xr:uid="{00000000-0005-0000-0000-00002A9A0000}"/>
    <cellStyle name="Note 2 3 3 2 2 10" xfId="45117" xr:uid="{00000000-0005-0000-0000-00002B9A0000}"/>
    <cellStyle name="Note 2 3 3 2 2 11" xfId="45118" xr:uid="{00000000-0005-0000-0000-00002C9A0000}"/>
    <cellStyle name="Note 2 3 3 2 2 2" xfId="18081" xr:uid="{00000000-0005-0000-0000-00002D9A0000}"/>
    <cellStyle name="Note 2 3 3 2 2 2 2" xfId="18082" xr:uid="{00000000-0005-0000-0000-00002E9A0000}"/>
    <cellStyle name="Note 2 3 3 2 2 2 3" xfId="45119" xr:uid="{00000000-0005-0000-0000-00002F9A0000}"/>
    <cellStyle name="Note 2 3 3 2 2 2 4" xfId="45120" xr:uid="{00000000-0005-0000-0000-0000309A0000}"/>
    <cellStyle name="Note 2 3 3 2 2 2 5" xfId="45121" xr:uid="{00000000-0005-0000-0000-0000319A0000}"/>
    <cellStyle name="Note 2 3 3 2 2 2 6" xfId="45122" xr:uid="{00000000-0005-0000-0000-0000329A0000}"/>
    <cellStyle name="Note 2 3 3 2 2 2 7" xfId="45123" xr:uid="{00000000-0005-0000-0000-0000339A0000}"/>
    <cellStyle name="Note 2 3 3 2 2 3" xfId="18083" xr:uid="{00000000-0005-0000-0000-0000349A0000}"/>
    <cellStyle name="Note 2 3 3 2 2 3 2" xfId="18084" xr:uid="{00000000-0005-0000-0000-0000359A0000}"/>
    <cellStyle name="Note 2 3 3 2 2 3 3" xfId="45124" xr:uid="{00000000-0005-0000-0000-0000369A0000}"/>
    <cellStyle name="Note 2 3 3 2 2 3 4" xfId="45125" xr:uid="{00000000-0005-0000-0000-0000379A0000}"/>
    <cellStyle name="Note 2 3 3 2 2 3 5" xfId="45126" xr:uid="{00000000-0005-0000-0000-0000389A0000}"/>
    <cellStyle name="Note 2 3 3 2 2 3 6" xfId="45127" xr:uid="{00000000-0005-0000-0000-0000399A0000}"/>
    <cellStyle name="Note 2 3 3 2 2 3 7" xfId="45128" xr:uid="{00000000-0005-0000-0000-00003A9A0000}"/>
    <cellStyle name="Note 2 3 3 2 2 4" xfId="18085" xr:uid="{00000000-0005-0000-0000-00003B9A0000}"/>
    <cellStyle name="Note 2 3 3 2 2 4 2" xfId="18086" xr:uid="{00000000-0005-0000-0000-00003C9A0000}"/>
    <cellStyle name="Note 2 3 3 2 2 4 3" xfId="45129" xr:uid="{00000000-0005-0000-0000-00003D9A0000}"/>
    <cellStyle name="Note 2 3 3 2 2 4 4" xfId="45130" xr:uid="{00000000-0005-0000-0000-00003E9A0000}"/>
    <cellStyle name="Note 2 3 3 2 2 4 5" xfId="45131" xr:uid="{00000000-0005-0000-0000-00003F9A0000}"/>
    <cellStyle name="Note 2 3 3 2 2 4 6" xfId="45132" xr:uid="{00000000-0005-0000-0000-0000409A0000}"/>
    <cellStyle name="Note 2 3 3 2 2 4 7" xfId="45133" xr:uid="{00000000-0005-0000-0000-0000419A0000}"/>
    <cellStyle name="Note 2 3 3 2 2 5" xfId="18087" xr:uid="{00000000-0005-0000-0000-0000429A0000}"/>
    <cellStyle name="Note 2 3 3 2 2 5 2" xfId="18088" xr:uid="{00000000-0005-0000-0000-0000439A0000}"/>
    <cellStyle name="Note 2 3 3 2 2 5 3" xfId="45134" xr:uid="{00000000-0005-0000-0000-0000449A0000}"/>
    <cellStyle name="Note 2 3 3 2 2 5 4" xfId="45135" xr:uid="{00000000-0005-0000-0000-0000459A0000}"/>
    <cellStyle name="Note 2 3 3 2 2 5 5" xfId="45136" xr:uid="{00000000-0005-0000-0000-0000469A0000}"/>
    <cellStyle name="Note 2 3 3 2 2 5 6" xfId="45137" xr:uid="{00000000-0005-0000-0000-0000479A0000}"/>
    <cellStyle name="Note 2 3 3 2 2 5 7" xfId="45138" xr:uid="{00000000-0005-0000-0000-0000489A0000}"/>
    <cellStyle name="Note 2 3 3 2 2 6" xfId="18089" xr:uid="{00000000-0005-0000-0000-0000499A0000}"/>
    <cellStyle name="Note 2 3 3 2 2 6 2" xfId="18090" xr:uid="{00000000-0005-0000-0000-00004A9A0000}"/>
    <cellStyle name="Note 2 3 3 2 2 6 3" xfId="45139" xr:uid="{00000000-0005-0000-0000-00004B9A0000}"/>
    <cellStyle name="Note 2 3 3 2 2 6 4" xfId="45140" xr:uid="{00000000-0005-0000-0000-00004C9A0000}"/>
    <cellStyle name="Note 2 3 3 2 2 6 5" xfId="45141" xr:uid="{00000000-0005-0000-0000-00004D9A0000}"/>
    <cellStyle name="Note 2 3 3 2 2 6 6" xfId="45142" xr:uid="{00000000-0005-0000-0000-00004E9A0000}"/>
    <cellStyle name="Note 2 3 3 2 2 6 7" xfId="45143" xr:uid="{00000000-0005-0000-0000-00004F9A0000}"/>
    <cellStyle name="Note 2 3 3 2 2 7" xfId="18091" xr:uid="{00000000-0005-0000-0000-0000509A0000}"/>
    <cellStyle name="Note 2 3 3 2 2 7 2" xfId="18092" xr:uid="{00000000-0005-0000-0000-0000519A0000}"/>
    <cellStyle name="Note 2 3 3 2 2 7 3" xfId="45144" xr:uid="{00000000-0005-0000-0000-0000529A0000}"/>
    <cellStyle name="Note 2 3 3 2 2 7 4" xfId="45145" xr:uid="{00000000-0005-0000-0000-0000539A0000}"/>
    <cellStyle name="Note 2 3 3 2 2 7 5" xfId="45146" xr:uid="{00000000-0005-0000-0000-0000549A0000}"/>
    <cellStyle name="Note 2 3 3 2 2 7 6" xfId="45147" xr:uid="{00000000-0005-0000-0000-0000559A0000}"/>
    <cellStyle name="Note 2 3 3 2 2 7 7" xfId="45148" xr:uid="{00000000-0005-0000-0000-0000569A0000}"/>
    <cellStyle name="Note 2 3 3 2 2 8" xfId="18093" xr:uid="{00000000-0005-0000-0000-0000579A0000}"/>
    <cellStyle name="Note 2 3 3 2 2 8 2" xfId="18094" xr:uid="{00000000-0005-0000-0000-0000589A0000}"/>
    <cellStyle name="Note 2 3 3 2 2 8 3" xfId="45149" xr:uid="{00000000-0005-0000-0000-0000599A0000}"/>
    <cellStyle name="Note 2 3 3 2 2 8 4" xfId="45150" xr:uid="{00000000-0005-0000-0000-00005A9A0000}"/>
    <cellStyle name="Note 2 3 3 2 2 8 5" xfId="45151" xr:uid="{00000000-0005-0000-0000-00005B9A0000}"/>
    <cellStyle name="Note 2 3 3 2 2 8 6" xfId="45152" xr:uid="{00000000-0005-0000-0000-00005C9A0000}"/>
    <cellStyle name="Note 2 3 3 2 2 8 7" xfId="45153" xr:uid="{00000000-0005-0000-0000-00005D9A0000}"/>
    <cellStyle name="Note 2 3 3 2 2 9" xfId="18095" xr:uid="{00000000-0005-0000-0000-00005E9A0000}"/>
    <cellStyle name="Note 2 3 3 2 2 9 2" xfId="18096" xr:uid="{00000000-0005-0000-0000-00005F9A0000}"/>
    <cellStyle name="Note 2 3 3 2 2 9 3" xfId="45154" xr:uid="{00000000-0005-0000-0000-0000609A0000}"/>
    <cellStyle name="Note 2 3 3 2 2 9 4" xfId="45155" xr:uid="{00000000-0005-0000-0000-0000619A0000}"/>
    <cellStyle name="Note 2 3 3 2 2 9 5" xfId="45156" xr:uid="{00000000-0005-0000-0000-0000629A0000}"/>
    <cellStyle name="Note 2 3 3 2 2 9 6" xfId="45157" xr:uid="{00000000-0005-0000-0000-0000639A0000}"/>
    <cellStyle name="Note 2 3 3 2 2 9 7" xfId="45158" xr:uid="{00000000-0005-0000-0000-0000649A0000}"/>
    <cellStyle name="Note 2 3 3 2 3" xfId="18097" xr:uid="{00000000-0005-0000-0000-0000659A0000}"/>
    <cellStyle name="Note 2 3 3 2 3 10" xfId="18098" xr:uid="{00000000-0005-0000-0000-0000669A0000}"/>
    <cellStyle name="Note 2 3 3 2 3 11" xfId="45159" xr:uid="{00000000-0005-0000-0000-0000679A0000}"/>
    <cellStyle name="Note 2 3 3 2 3 12" xfId="45160" xr:uid="{00000000-0005-0000-0000-0000689A0000}"/>
    <cellStyle name="Note 2 3 3 2 3 13" xfId="45161" xr:uid="{00000000-0005-0000-0000-0000699A0000}"/>
    <cellStyle name="Note 2 3 3 2 3 14" xfId="45162" xr:uid="{00000000-0005-0000-0000-00006A9A0000}"/>
    <cellStyle name="Note 2 3 3 2 3 15" xfId="45163" xr:uid="{00000000-0005-0000-0000-00006B9A0000}"/>
    <cellStyle name="Note 2 3 3 2 3 2" xfId="18099" xr:uid="{00000000-0005-0000-0000-00006C9A0000}"/>
    <cellStyle name="Note 2 3 3 2 3 2 2" xfId="18100" xr:uid="{00000000-0005-0000-0000-00006D9A0000}"/>
    <cellStyle name="Note 2 3 3 2 3 2 3" xfId="45164" xr:uid="{00000000-0005-0000-0000-00006E9A0000}"/>
    <cellStyle name="Note 2 3 3 2 3 2 4" xfId="45165" xr:uid="{00000000-0005-0000-0000-00006F9A0000}"/>
    <cellStyle name="Note 2 3 3 2 3 2 5" xfId="45166" xr:uid="{00000000-0005-0000-0000-0000709A0000}"/>
    <cellStyle name="Note 2 3 3 2 3 2 6" xfId="45167" xr:uid="{00000000-0005-0000-0000-0000719A0000}"/>
    <cellStyle name="Note 2 3 3 2 3 2 7" xfId="45168" xr:uid="{00000000-0005-0000-0000-0000729A0000}"/>
    <cellStyle name="Note 2 3 3 2 3 3" xfId="18101" xr:uid="{00000000-0005-0000-0000-0000739A0000}"/>
    <cellStyle name="Note 2 3 3 2 3 3 2" xfId="18102" xr:uid="{00000000-0005-0000-0000-0000749A0000}"/>
    <cellStyle name="Note 2 3 3 2 3 3 3" xfId="45169" xr:uid="{00000000-0005-0000-0000-0000759A0000}"/>
    <cellStyle name="Note 2 3 3 2 3 3 4" xfId="45170" xr:uid="{00000000-0005-0000-0000-0000769A0000}"/>
    <cellStyle name="Note 2 3 3 2 3 3 5" xfId="45171" xr:uid="{00000000-0005-0000-0000-0000779A0000}"/>
    <cellStyle name="Note 2 3 3 2 3 3 6" xfId="45172" xr:uid="{00000000-0005-0000-0000-0000789A0000}"/>
    <cellStyle name="Note 2 3 3 2 3 3 7" xfId="45173" xr:uid="{00000000-0005-0000-0000-0000799A0000}"/>
    <cellStyle name="Note 2 3 3 2 3 4" xfId="18103" xr:uid="{00000000-0005-0000-0000-00007A9A0000}"/>
    <cellStyle name="Note 2 3 3 2 3 4 2" xfId="18104" xr:uid="{00000000-0005-0000-0000-00007B9A0000}"/>
    <cellStyle name="Note 2 3 3 2 3 4 3" xfId="45174" xr:uid="{00000000-0005-0000-0000-00007C9A0000}"/>
    <cellStyle name="Note 2 3 3 2 3 4 4" xfId="45175" xr:uid="{00000000-0005-0000-0000-00007D9A0000}"/>
    <cellStyle name="Note 2 3 3 2 3 4 5" xfId="45176" xr:uid="{00000000-0005-0000-0000-00007E9A0000}"/>
    <cellStyle name="Note 2 3 3 2 3 4 6" xfId="45177" xr:uid="{00000000-0005-0000-0000-00007F9A0000}"/>
    <cellStyle name="Note 2 3 3 2 3 4 7" xfId="45178" xr:uid="{00000000-0005-0000-0000-0000809A0000}"/>
    <cellStyle name="Note 2 3 3 2 3 5" xfId="18105" xr:uid="{00000000-0005-0000-0000-0000819A0000}"/>
    <cellStyle name="Note 2 3 3 2 3 5 2" xfId="18106" xr:uid="{00000000-0005-0000-0000-0000829A0000}"/>
    <cellStyle name="Note 2 3 3 2 3 5 3" xfId="45179" xr:uid="{00000000-0005-0000-0000-0000839A0000}"/>
    <cellStyle name="Note 2 3 3 2 3 5 4" xfId="45180" xr:uid="{00000000-0005-0000-0000-0000849A0000}"/>
    <cellStyle name="Note 2 3 3 2 3 5 5" xfId="45181" xr:uid="{00000000-0005-0000-0000-0000859A0000}"/>
    <cellStyle name="Note 2 3 3 2 3 5 6" xfId="45182" xr:uid="{00000000-0005-0000-0000-0000869A0000}"/>
    <cellStyle name="Note 2 3 3 2 3 5 7" xfId="45183" xr:uid="{00000000-0005-0000-0000-0000879A0000}"/>
    <cellStyle name="Note 2 3 3 2 3 6" xfId="18107" xr:uid="{00000000-0005-0000-0000-0000889A0000}"/>
    <cellStyle name="Note 2 3 3 2 3 6 2" xfId="18108" xr:uid="{00000000-0005-0000-0000-0000899A0000}"/>
    <cellStyle name="Note 2 3 3 2 3 6 3" xfId="45184" xr:uid="{00000000-0005-0000-0000-00008A9A0000}"/>
    <cellStyle name="Note 2 3 3 2 3 6 4" xfId="45185" xr:uid="{00000000-0005-0000-0000-00008B9A0000}"/>
    <cellStyle name="Note 2 3 3 2 3 6 5" xfId="45186" xr:uid="{00000000-0005-0000-0000-00008C9A0000}"/>
    <cellStyle name="Note 2 3 3 2 3 6 6" xfId="45187" xr:uid="{00000000-0005-0000-0000-00008D9A0000}"/>
    <cellStyle name="Note 2 3 3 2 3 6 7" xfId="45188" xr:uid="{00000000-0005-0000-0000-00008E9A0000}"/>
    <cellStyle name="Note 2 3 3 2 3 7" xfId="18109" xr:uid="{00000000-0005-0000-0000-00008F9A0000}"/>
    <cellStyle name="Note 2 3 3 2 3 7 2" xfId="18110" xr:uid="{00000000-0005-0000-0000-0000909A0000}"/>
    <cellStyle name="Note 2 3 3 2 3 7 3" xfId="45189" xr:uid="{00000000-0005-0000-0000-0000919A0000}"/>
    <cellStyle name="Note 2 3 3 2 3 7 4" xfId="45190" xr:uid="{00000000-0005-0000-0000-0000929A0000}"/>
    <cellStyle name="Note 2 3 3 2 3 7 5" xfId="45191" xr:uid="{00000000-0005-0000-0000-0000939A0000}"/>
    <cellStyle name="Note 2 3 3 2 3 7 6" xfId="45192" xr:uid="{00000000-0005-0000-0000-0000949A0000}"/>
    <cellStyle name="Note 2 3 3 2 3 7 7" xfId="45193" xr:uid="{00000000-0005-0000-0000-0000959A0000}"/>
    <cellStyle name="Note 2 3 3 2 3 8" xfId="18111" xr:uid="{00000000-0005-0000-0000-0000969A0000}"/>
    <cellStyle name="Note 2 3 3 2 3 8 2" xfId="18112" xr:uid="{00000000-0005-0000-0000-0000979A0000}"/>
    <cellStyle name="Note 2 3 3 2 3 8 3" xfId="45194" xr:uid="{00000000-0005-0000-0000-0000989A0000}"/>
    <cellStyle name="Note 2 3 3 2 3 8 4" xfId="45195" xr:uid="{00000000-0005-0000-0000-0000999A0000}"/>
    <cellStyle name="Note 2 3 3 2 3 8 5" xfId="45196" xr:uid="{00000000-0005-0000-0000-00009A9A0000}"/>
    <cellStyle name="Note 2 3 3 2 3 8 6" xfId="45197" xr:uid="{00000000-0005-0000-0000-00009B9A0000}"/>
    <cellStyle name="Note 2 3 3 2 3 8 7" xfId="45198" xr:uid="{00000000-0005-0000-0000-00009C9A0000}"/>
    <cellStyle name="Note 2 3 3 2 3 9" xfId="18113" xr:uid="{00000000-0005-0000-0000-00009D9A0000}"/>
    <cellStyle name="Note 2 3 3 2 3 9 2" xfId="18114" xr:uid="{00000000-0005-0000-0000-00009E9A0000}"/>
    <cellStyle name="Note 2 3 3 2 3 9 3" xfId="45199" xr:uid="{00000000-0005-0000-0000-00009F9A0000}"/>
    <cellStyle name="Note 2 3 3 2 3 9 4" xfId="45200" xr:uid="{00000000-0005-0000-0000-0000A09A0000}"/>
    <cellStyle name="Note 2 3 3 2 3 9 5" xfId="45201" xr:uid="{00000000-0005-0000-0000-0000A19A0000}"/>
    <cellStyle name="Note 2 3 3 2 3 9 6" xfId="45202" xr:uid="{00000000-0005-0000-0000-0000A29A0000}"/>
    <cellStyle name="Note 2 3 3 2 3 9 7" xfId="45203" xr:uid="{00000000-0005-0000-0000-0000A39A0000}"/>
    <cellStyle name="Note 2 3 3 2 4" xfId="18115" xr:uid="{00000000-0005-0000-0000-0000A49A0000}"/>
    <cellStyle name="Note 2 3 3 2 4 2" xfId="18116" xr:uid="{00000000-0005-0000-0000-0000A59A0000}"/>
    <cellStyle name="Note 2 3 3 2 5" xfId="45204" xr:uid="{00000000-0005-0000-0000-0000A69A0000}"/>
    <cellStyle name="Note 2 3 3 3" xfId="18117" xr:uid="{00000000-0005-0000-0000-0000A79A0000}"/>
    <cellStyle name="Note 2 3 3 3 10" xfId="45205" xr:uid="{00000000-0005-0000-0000-0000A89A0000}"/>
    <cellStyle name="Note 2 3 3 3 11" xfId="45206" xr:uid="{00000000-0005-0000-0000-0000A99A0000}"/>
    <cellStyle name="Note 2 3 3 3 2" xfId="18118" xr:uid="{00000000-0005-0000-0000-0000AA9A0000}"/>
    <cellStyle name="Note 2 3 3 3 2 2" xfId="18119" xr:uid="{00000000-0005-0000-0000-0000AB9A0000}"/>
    <cellStyle name="Note 2 3 3 3 2 3" xfId="45207" xr:uid="{00000000-0005-0000-0000-0000AC9A0000}"/>
    <cellStyle name="Note 2 3 3 3 2 4" xfId="45208" xr:uid="{00000000-0005-0000-0000-0000AD9A0000}"/>
    <cellStyle name="Note 2 3 3 3 2 5" xfId="45209" xr:uid="{00000000-0005-0000-0000-0000AE9A0000}"/>
    <cellStyle name="Note 2 3 3 3 2 6" xfId="45210" xr:uid="{00000000-0005-0000-0000-0000AF9A0000}"/>
    <cellStyle name="Note 2 3 3 3 2 7" xfId="45211" xr:uid="{00000000-0005-0000-0000-0000B09A0000}"/>
    <cellStyle name="Note 2 3 3 3 3" xfId="18120" xr:uid="{00000000-0005-0000-0000-0000B19A0000}"/>
    <cellStyle name="Note 2 3 3 3 3 2" xfId="18121" xr:uid="{00000000-0005-0000-0000-0000B29A0000}"/>
    <cellStyle name="Note 2 3 3 3 3 3" xfId="45212" xr:uid="{00000000-0005-0000-0000-0000B39A0000}"/>
    <cellStyle name="Note 2 3 3 3 3 4" xfId="45213" xr:uid="{00000000-0005-0000-0000-0000B49A0000}"/>
    <cellStyle name="Note 2 3 3 3 3 5" xfId="45214" xr:uid="{00000000-0005-0000-0000-0000B59A0000}"/>
    <cellStyle name="Note 2 3 3 3 3 6" xfId="45215" xr:uid="{00000000-0005-0000-0000-0000B69A0000}"/>
    <cellStyle name="Note 2 3 3 3 3 7" xfId="45216" xr:uid="{00000000-0005-0000-0000-0000B79A0000}"/>
    <cellStyle name="Note 2 3 3 3 4" xfId="18122" xr:uid="{00000000-0005-0000-0000-0000B89A0000}"/>
    <cellStyle name="Note 2 3 3 3 4 2" xfId="18123" xr:uid="{00000000-0005-0000-0000-0000B99A0000}"/>
    <cellStyle name="Note 2 3 3 3 4 3" xfId="45217" xr:uid="{00000000-0005-0000-0000-0000BA9A0000}"/>
    <cellStyle name="Note 2 3 3 3 4 4" xfId="45218" xr:uid="{00000000-0005-0000-0000-0000BB9A0000}"/>
    <cellStyle name="Note 2 3 3 3 4 5" xfId="45219" xr:uid="{00000000-0005-0000-0000-0000BC9A0000}"/>
    <cellStyle name="Note 2 3 3 3 4 6" xfId="45220" xr:uid="{00000000-0005-0000-0000-0000BD9A0000}"/>
    <cellStyle name="Note 2 3 3 3 4 7" xfId="45221" xr:uid="{00000000-0005-0000-0000-0000BE9A0000}"/>
    <cellStyle name="Note 2 3 3 3 5" xfId="18124" xr:uid="{00000000-0005-0000-0000-0000BF9A0000}"/>
    <cellStyle name="Note 2 3 3 3 5 2" xfId="18125" xr:uid="{00000000-0005-0000-0000-0000C09A0000}"/>
    <cellStyle name="Note 2 3 3 3 5 3" xfId="45222" xr:uid="{00000000-0005-0000-0000-0000C19A0000}"/>
    <cellStyle name="Note 2 3 3 3 5 4" xfId="45223" xr:uid="{00000000-0005-0000-0000-0000C29A0000}"/>
    <cellStyle name="Note 2 3 3 3 5 5" xfId="45224" xr:uid="{00000000-0005-0000-0000-0000C39A0000}"/>
    <cellStyle name="Note 2 3 3 3 5 6" xfId="45225" xr:uid="{00000000-0005-0000-0000-0000C49A0000}"/>
    <cellStyle name="Note 2 3 3 3 5 7" xfId="45226" xr:uid="{00000000-0005-0000-0000-0000C59A0000}"/>
    <cellStyle name="Note 2 3 3 3 6" xfId="18126" xr:uid="{00000000-0005-0000-0000-0000C69A0000}"/>
    <cellStyle name="Note 2 3 3 3 6 2" xfId="18127" xr:uid="{00000000-0005-0000-0000-0000C79A0000}"/>
    <cellStyle name="Note 2 3 3 3 6 3" xfId="45227" xr:uid="{00000000-0005-0000-0000-0000C89A0000}"/>
    <cellStyle name="Note 2 3 3 3 6 4" xfId="45228" xr:uid="{00000000-0005-0000-0000-0000C99A0000}"/>
    <cellStyle name="Note 2 3 3 3 6 5" xfId="45229" xr:uid="{00000000-0005-0000-0000-0000CA9A0000}"/>
    <cellStyle name="Note 2 3 3 3 6 6" xfId="45230" xr:uid="{00000000-0005-0000-0000-0000CB9A0000}"/>
    <cellStyle name="Note 2 3 3 3 6 7" xfId="45231" xr:uid="{00000000-0005-0000-0000-0000CC9A0000}"/>
    <cellStyle name="Note 2 3 3 3 7" xfId="18128" xr:uid="{00000000-0005-0000-0000-0000CD9A0000}"/>
    <cellStyle name="Note 2 3 3 3 7 2" xfId="18129" xr:uid="{00000000-0005-0000-0000-0000CE9A0000}"/>
    <cellStyle name="Note 2 3 3 3 7 3" xfId="45232" xr:uid="{00000000-0005-0000-0000-0000CF9A0000}"/>
    <cellStyle name="Note 2 3 3 3 7 4" xfId="45233" xr:uid="{00000000-0005-0000-0000-0000D09A0000}"/>
    <cellStyle name="Note 2 3 3 3 7 5" xfId="45234" xr:uid="{00000000-0005-0000-0000-0000D19A0000}"/>
    <cellStyle name="Note 2 3 3 3 7 6" xfId="45235" xr:uid="{00000000-0005-0000-0000-0000D29A0000}"/>
    <cellStyle name="Note 2 3 3 3 7 7" xfId="45236" xr:uid="{00000000-0005-0000-0000-0000D39A0000}"/>
    <cellStyle name="Note 2 3 3 3 8" xfId="18130" xr:uid="{00000000-0005-0000-0000-0000D49A0000}"/>
    <cellStyle name="Note 2 3 3 3 8 2" xfId="18131" xr:uid="{00000000-0005-0000-0000-0000D59A0000}"/>
    <cellStyle name="Note 2 3 3 3 8 3" xfId="45237" xr:uid="{00000000-0005-0000-0000-0000D69A0000}"/>
    <cellStyle name="Note 2 3 3 3 8 4" xfId="45238" xr:uid="{00000000-0005-0000-0000-0000D79A0000}"/>
    <cellStyle name="Note 2 3 3 3 8 5" xfId="45239" xr:uid="{00000000-0005-0000-0000-0000D89A0000}"/>
    <cellStyle name="Note 2 3 3 3 8 6" xfId="45240" xr:uid="{00000000-0005-0000-0000-0000D99A0000}"/>
    <cellStyle name="Note 2 3 3 3 8 7" xfId="45241" xr:uid="{00000000-0005-0000-0000-0000DA9A0000}"/>
    <cellStyle name="Note 2 3 3 3 9" xfId="18132" xr:uid="{00000000-0005-0000-0000-0000DB9A0000}"/>
    <cellStyle name="Note 2 3 3 3 9 2" xfId="18133" xr:uid="{00000000-0005-0000-0000-0000DC9A0000}"/>
    <cellStyle name="Note 2 3 3 3 9 3" xfId="45242" xr:uid="{00000000-0005-0000-0000-0000DD9A0000}"/>
    <cellStyle name="Note 2 3 3 3 9 4" xfId="45243" xr:uid="{00000000-0005-0000-0000-0000DE9A0000}"/>
    <cellStyle name="Note 2 3 3 3 9 5" xfId="45244" xr:uid="{00000000-0005-0000-0000-0000DF9A0000}"/>
    <cellStyle name="Note 2 3 3 3 9 6" xfId="45245" xr:uid="{00000000-0005-0000-0000-0000E09A0000}"/>
    <cellStyle name="Note 2 3 3 3 9 7" xfId="45246" xr:uid="{00000000-0005-0000-0000-0000E19A0000}"/>
    <cellStyle name="Note 2 3 3 4" xfId="18134" xr:uid="{00000000-0005-0000-0000-0000E29A0000}"/>
    <cellStyle name="Note 2 3 3 4 10" xfId="18135" xr:uid="{00000000-0005-0000-0000-0000E39A0000}"/>
    <cellStyle name="Note 2 3 3 4 10 2" xfId="18136" xr:uid="{00000000-0005-0000-0000-0000E49A0000}"/>
    <cellStyle name="Note 2 3 3 4 10 3" xfId="45247" xr:uid="{00000000-0005-0000-0000-0000E59A0000}"/>
    <cellStyle name="Note 2 3 3 4 10 4" xfId="45248" xr:uid="{00000000-0005-0000-0000-0000E69A0000}"/>
    <cellStyle name="Note 2 3 3 4 10 5" xfId="45249" xr:uid="{00000000-0005-0000-0000-0000E79A0000}"/>
    <cellStyle name="Note 2 3 3 4 10 6" xfId="45250" xr:uid="{00000000-0005-0000-0000-0000E89A0000}"/>
    <cellStyle name="Note 2 3 3 4 10 7" xfId="45251" xr:uid="{00000000-0005-0000-0000-0000E99A0000}"/>
    <cellStyle name="Note 2 3 3 4 11" xfId="18137" xr:uid="{00000000-0005-0000-0000-0000EA9A0000}"/>
    <cellStyle name="Note 2 3 3 4 12" xfId="45252" xr:uid="{00000000-0005-0000-0000-0000EB9A0000}"/>
    <cellStyle name="Note 2 3 3 4 13" xfId="45253" xr:uid="{00000000-0005-0000-0000-0000EC9A0000}"/>
    <cellStyle name="Note 2 3 3 4 2" xfId="18138" xr:uid="{00000000-0005-0000-0000-0000ED9A0000}"/>
    <cellStyle name="Note 2 3 3 4 2 2" xfId="18139" xr:uid="{00000000-0005-0000-0000-0000EE9A0000}"/>
    <cellStyle name="Note 2 3 3 4 2 3" xfId="45254" xr:uid="{00000000-0005-0000-0000-0000EF9A0000}"/>
    <cellStyle name="Note 2 3 3 4 2 4" xfId="45255" xr:uid="{00000000-0005-0000-0000-0000F09A0000}"/>
    <cellStyle name="Note 2 3 3 4 2 5" xfId="45256" xr:uid="{00000000-0005-0000-0000-0000F19A0000}"/>
    <cellStyle name="Note 2 3 3 4 2 6" xfId="45257" xr:uid="{00000000-0005-0000-0000-0000F29A0000}"/>
    <cellStyle name="Note 2 3 3 4 2 7" xfId="45258" xr:uid="{00000000-0005-0000-0000-0000F39A0000}"/>
    <cellStyle name="Note 2 3 3 4 3" xfId="18140" xr:uid="{00000000-0005-0000-0000-0000F49A0000}"/>
    <cellStyle name="Note 2 3 3 4 3 2" xfId="18141" xr:uid="{00000000-0005-0000-0000-0000F59A0000}"/>
    <cellStyle name="Note 2 3 3 4 3 3" xfId="45259" xr:uid="{00000000-0005-0000-0000-0000F69A0000}"/>
    <cellStyle name="Note 2 3 3 4 3 4" xfId="45260" xr:uid="{00000000-0005-0000-0000-0000F79A0000}"/>
    <cellStyle name="Note 2 3 3 4 3 5" xfId="45261" xr:uid="{00000000-0005-0000-0000-0000F89A0000}"/>
    <cellStyle name="Note 2 3 3 4 3 6" xfId="45262" xr:uid="{00000000-0005-0000-0000-0000F99A0000}"/>
    <cellStyle name="Note 2 3 3 4 3 7" xfId="45263" xr:uid="{00000000-0005-0000-0000-0000FA9A0000}"/>
    <cellStyle name="Note 2 3 3 4 4" xfId="18142" xr:uid="{00000000-0005-0000-0000-0000FB9A0000}"/>
    <cellStyle name="Note 2 3 3 4 4 2" xfId="18143" xr:uid="{00000000-0005-0000-0000-0000FC9A0000}"/>
    <cellStyle name="Note 2 3 3 4 4 3" xfId="45264" xr:uid="{00000000-0005-0000-0000-0000FD9A0000}"/>
    <cellStyle name="Note 2 3 3 4 4 4" xfId="45265" xr:uid="{00000000-0005-0000-0000-0000FE9A0000}"/>
    <cellStyle name="Note 2 3 3 4 4 5" xfId="45266" xr:uid="{00000000-0005-0000-0000-0000FF9A0000}"/>
    <cellStyle name="Note 2 3 3 4 4 6" xfId="45267" xr:uid="{00000000-0005-0000-0000-0000009B0000}"/>
    <cellStyle name="Note 2 3 3 4 4 7" xfId="45268" xr:uid="{00000000-0005-0000-0000-0000019B0000}"/>
    <cellStyle name="Note 2 3 3 4 5" xfId="18144" xr:uid="{00000000-0005-0000-0000-0000029B0000}"/>
    <cellStyle name="Note 2 3 3 4 5 2" xfId="18145" xr:uid="{00000000-0005-0000-0000-0000039B0000}"/>
    <cellStyle name="Note 2 3 3 4 5 3" xfId="45269" xr:uid="{00000000-0005-0000-0000-0000049B0000}"/>
    <cellStyle name="Note 2 3 3 4 5 4" xfId="45270" xr:uid="{00000000-0005-0000-0000-0000059B0000}"/>
    <cellStyle name="Note 2 3 3 4 5 5" xfId="45271" xr:uid="{00000000-0005-0000-0000-0000069B0000}"/>
    <cellStyle name="Note 2 3 3 4 5 6" xfId="45272" xr:uid="{00000000-0005-0000-0000-0000079B0000}"/>
    <cellStyle name="Note 2 3 3 4 5 7" xfId="45273" xr:uid="{00000000-0005-0000-0000-0000089B0000}"/>
    <cellStyle name="Note 2 3 3 4 6" xfId="18146" xr:uid="{00000000-0005-0000-0000-0000099B0000}"/>
    <cellStyle name="Note 2 3 3 4 6 2" xfId="18147" xr:uid="{00000000-0005-0000-0000-00000A9B0000}"/>
    <cellStyle name="Note 2 3 3 4 6 3" xfId="45274" xr:uid="{00000000-0005-0000-0000-00000B9B0000}"/>
    <cellStyle name="Note 2 3 3 4 6 4" xfId="45275" xr:uid="{00000000-0005-0000-0000-00000C9B0000}"/>
    <cellStyle name="Note 2 3 3 4 6 5" xfId="45276" xr:uid="{00000000-0005-0000-0000-00000D9B0000}"/>
    <cellStyle name="Note 2 3 3 4 6 6" xfId="45277" xr:uid="{00000000-0005-0000-0000-00000E9B0000}"/>
    <cellStyle name="Note 2 3 3 4 6 7" xfId="45278" xr:uid="{00000000-0005-0000-0000-00000F9B0000}"/>
    <cellStyle name="Note 2 3 3 4 7" xfId="18148" xr:uid="{00000000-0005-0000-0000-0000109B0000}"/>
    <cellStyle name="Note 2 3 3 4 7 2" xfId="18149" xr:uid="{00000000-0005-0000-0000-0000119B0000}"/>
    <cellStyle name="Note 2 3 3 4 7 3" xfId="45279" xr:uid="{00000000-0005-0000-0000-0000129B0000}"/>
    <cellStyle name="Note 2 3 3 4 7 4" xfId="45280" xr:uid="{00000000-0005-0000-0000-0000139B0000}"/>
    <cellStyle name="Note 2 3 3 4 7 5" xfId="45281" xr:uid="{00000000-0005-0000-0000-0000149B0000}"/>
    <cellStyle name="Note 2 3 3 4 7 6" xfId="45282" xr:uid="{00000000-0005-0000-0000-0000159B0000}"/>
    <cellStyle name="Note 2 3 3 4 7 7" xfId="45283" xr:uid="{00000000-0005-0000-0000-0000169B0000}"/>
    <cellStyle name="Note 2 3 3 4 8" xfId="18150" xr:uid="{00000000-0005-0000-0000-0000179B0000}"/>
    <cellStyle name="Note 2 3 3 4 8 2" xfId="18151" xr:uid="{00000000-0005-0000-0000-0000189B0000}"/>
    <cellStyle name="Note 2 3 3 4 8 3" xfId="45284" xr:uid="{00000000-0005-0000-0000-0000199B0000}"/>
    <cellStyle name="Note 2 3 3 4 8 4" xfId="45285" xr:uid="{00000000-0005-0000-0000-00001A9B0000}"/>
    <cellStyle name="Note 2 3 3 4 8 5" xfId="45286" xr:uid="{00000000-0005-0000-0000-00001B9B0000}"/>
    <cellStyle name="Note 2 3 3 4 8 6" xfId="45287" xr:uid="{00000000-0005-0000-0000-00001C9B0000}"/>
    <cellStyle name="Note 2 3 3 4 8 7" xfId="45288" xr:uid="{00000000-0005-0000-0000-00001D9B0000}"/>
    <cellStyle name="Note 2 3 3 4 9" xfId="18152" xr:uid="{00000000-0005-0000-0000-00001E9B0000}"/>
    <cellStyle name="Note 2 3 3 4 9 2" xfId="18153" xr:uid="{00000000-0005-0000-0000-00001F9B0000}"/>
    <cellStyle name="Note 2 3 3 4 9 3" xfId="45289" xr:uid="{00000000-0005-0000-0000-0000209B0000}"/>
    <cellStyle name="Note 2 3 3 4 9 4" xfId="45290" xr:uid="{00000000-0005-0000-0000-0000219B0000}"/>
    <cellStyle name="Note 2 3 3 4 9 5" xfId="45291" xr:uid="{00000000-0005-0000-0000-0000229B0000}"/>
    <cellStyle name="Note 2 3 3 4 9 6" xfId="45292" xr:uid="{00000000-0005-0000-0000-0000239B0000}"/>
    <cellStyle name="Note 2 3 3 4 9 7" xfId="45293" xr:uid="{00000000-0005-0000-0000-0000249B0000}"/>
    <cellStyle name="Note 2 3 3 5" xfId="18154" xr:uid="{00000000-0005-0000-0000-0000259B0000}"/>
    <cellStyle name="Note 2 3 3 5 10" xfId="18155" xr:uid="{00000000-0005-0000-0000-0000269B0000}"/>
    <cellStyle name="Note 2 3 3 5 10 2" xfId="18156" xr:uid="{00000000-0005-0000-0000-0000279B0000}"/>
    <cellStyle name="Note 2 3 3 5 10 3" xfId="45294" xr:uid="{00000000-0005-0000-0000-0000289B0000}"/>
    <cellStyle name="Note 2 3 3 5 10 4" xfId="45295" xr:uid="{00000000-0005-0000-0000-0000299B0000}"/>
    <cellStyle name="Note 2 3 3 5 10 5" xfId="45296" xr:uid="{00000000-0005-0000-0000-00002A9B0000}"/>
    <cellStyle name="Note 2 3 3 5 10 6" xfId="45297" xr:uid="{00000000-0005-0000-0000-00002B9B0000}"/>
    <cellStyle name="Note 2 3 3 5 10 7" xfId="45298" xr:uid="{00000000-0005-0000-0000-00002C9B0000}"/>
    <cellStyle name="Note 2 3 3 5 11" xfId="45299" xr:uid="{00000000-0005-0000-0000-00002D9B0000}"/>
    <cellStyle name="Note 2 3 3 5 12" xfId="45300" xr:uid="{00000000-0005-0000-0000-00002E9B0000}"/>
    <cellStyle name="Note 2 3 3 5 13" xfId="45301" xr:uid="{00000000-0005-0000-0000-00002F9B0000}"/>
    <cellStyle name="Note 2 3 3 5 2" xfId="18157" xr:uid="{00000000-0005-0000-0000-0000309B0000}"/>
    <cellStyle name="Note 2 3 3 5 2 2" xfId="18158" xr:uid="{00000000-0005-0000-0000-0000319B0000}"/>
    <cellStyle name="Note 2 3 3 5 2 3" xfId="45302" xr:uid="{00000000-0005-0000-0000-0000329B0000}"/>
    <cellStyle name="Note 2 3 3 5 2 4" xfId="45303" xr:uid="{00000000-0005-0000-0000-0000339B0000}"/>
    <cellStyle name="Note 2 3 3 5 2 5" xfId="45304" xr:uid="{00000000-0005-0000-0000-0000349B0000}"/>
    <cellStyle name="Note 2 3 3 5 2 6" xfId="45305" xr:uid="{00000000-0005-0000-0000-0000359B0000}"/>
    <cellStyle name="Note 2 3 3 5 2 7" xfId="45306" xr:uid="{00000000-0005-0000-0000-0000369B0000}"/>
    <cellStyle name="Note 2 3 3 5 3" xfId="18159" xr:uid="{00000000-0005-0000-0000-0000379B0000}"/>
    <cellStyle name="Note 2 3 3 5 3 2" xfId="18160" xr:uid="{00000000-0005-0000-0000-0000389B0000}"/>
    <cellStyle name="Note 2 3 3 5 3 3" xfId="45307" xr:uid="{00000000-0005-0000-0000-0000399B0000}"/>
    <cellStyle name="Note 2 3 3 5 3 4" xfId="45308" xr:uid="{00000000-0005-0000-0000-00003A9B0000}"/>
    <cellStyle name="Note 2 3 3 5 3 5" xfId="45309" xr:uid="{00000000-0005-0000-0000-00003B9B0000}"/>
    <cellStyle name="Note 2 3 3 5 3 6" xfId="45310" xr:uid="{00000000-0005-0000-0000-00003C9B0000}"/>
    <cellStyle name="Note 2 3 3 5 3 7" xfId="45311" xr:uid="{00000000-0005-0000-0000-00003D9B0000}"/>
    <cellStyle name="Note 2 3 3 5 4" xfId="18161" xr:uid="{00000000-0005-0000-0000-00003E9B0000}"/>
    <cellStyle name="Note 2 3 3 5 4 2" xfId="18162" xr:uid="{00000000-0005-0000-0000-00003F9B0000}"/>
    <cellStyle name="Note 2 3 3 5 4 3" xfId="45312" xr:uid="{00000000-0005-0000-0000-0000409B0000}"/>
    <cellStyle name="Note 2 3 3 5 4 4" xfId="45313" xr:uid="{00000000-0005-0000-0000-0000419B0000}"/>
    <cellStyle name="Note 2 3 3 5 4 5" xfId="45314" xr:uid="{00000000-0005-0000-0000-0000429B0000}"/>
    <cellStyle name="Note 2 3 3 5 4 6" xfId="45315" xr:uid="{00000000-0005-0000-0000-0000439B0000}"/>
    <cellStyle name="Note 2 3 3 5 4 7" xfId="45316" xr:uid="{00000000-0005-0000-0000-0000449B0000}"/>
    <cellStyle name="Note 2 3 3 5 5" xfId="18163" xr:uid="{00000000-0005-0000-0000-0000459B0000}"/>
    <cellStyle name="Note 2 3 3 5 5 2" xfId="18164" xr:uid="{00000000-0005-0000-0000-0000469B0000}"/>
    <cellStyle name="Note 2 3 3 5 5 3" xfId="45317" xr:uid="{00000000-0005-0000-0000-0000479B0000}"/>
    <cellStyle name="Note 2 3 3 5 5 4" xfId="45318" xr:uid="{00000000-0005-0000-0000-0000489B0000}"/>
    <cellStyle name="Note 2 3 3 5 5 5" xfId="45319" xr:uid="{00000000-0005-0000-0000-0000499B0000}"/>
    <cellStyle name="Note 2 3 3 5 5 6" xfId="45320" xr:uid="{00000000-0005-0000-0000-00004A9B0000}"/>
    <cellStyle name="Note 2 3 3 5 5 7" xfId="45321" xr:uid="{00000000-0005-0000-0000-00004B9B0000}"/>
    <cellStyle name="Note 2 3 3 5 6" xfId="18165" xr:uid="{00000000-0005-0000-0000-00004C9B0000}"/>
    <cellStyle name="Note 2 3 3 5 6 2" xfId="18166" xr:uid="{00000000-0005-0000-0000-00004D9B0000}"/>
    <cellStyle name="Note 2 3 3 5 6 3" xfId="45322" xr:uid="{00000000-0005-0000-0000-00004E9B0000}"/>
    <cellStyle name="Note 2 3 3 5 6 4" xfId="45323" xr:uid="{00000000-0005-0000-0000-00004F9B0000}"/>
    <cellStyle name="Note 2 3 3 5 6 5" xfId="45324" xr:uid="{00000000-0005-0000-0000-0000509B0000}"/>
    <cellStyle name="Note 2 3 3 5 6 6" xfId="45325" xr:uid="{00000000-0005-0000-0000-0000519B0000}"/>
    <cellStyle name="Note 2 3 3 5 6 7" xfId="45326" xr:uid="{00000000-0005-0000-0000-0000529B0000}"/>
    <cellStyle name="Note 2 3 3 5 7" xfId="18167" xr:uid="{00000000-0005-0000-0000-0000539B0000}"/>
    <cellStyle name="Note 2 3 3 5 7 2" xfId="18168" xr:uid="{00000000-0005-0000-0000-0000549B0000}"/>
    <cellStyle name="Note 2 3 3 5 7 3" xfId="45327" xr:uid="{00000000-0005-0000-0000-0000559B0000}"/>
    <cellStyle name="Note 2 3 3 5 7 4" xfId="45328" xr:uid="{00000000-0005-0000-0000-0000569B0000}"/>
    <cellStyle name="Note 2 3 3 5 7 5" xfId="45329" xr:uid="{00000000-0005-0000-0000-0000579B0000}"/>
    <cellStyle name="Note 2 3 3 5 7 6" xfId="45330" xr:uid="{00000000-0005-0000-0000-0000589B0000}"/>
    <cellStyle name="Note 2 3 3 5 7 7" xfId="45331" xr:uid="{00000000-0005-0000-0000-0000599B0000}"/>
    <cellStyle name="Note 2 3 3 5 8" xfId="18169" xr:uid="{00000000-0005-0000-0000-00005A9B0000}"/>
    <cellStyle name="Note 2 3 3 5 8 2" xfId="18170" xr:uid="{00000000-0005-0000-0000-00005B9B0000}"/>
    <cellStyle name="Note 2 3 3 5 8 3" xfId="45332" xr:uid="{00000000-0005-0000-0000-00005C9B0000}"/>
    <cellStyle name="Note 2 3 3 5 8 4" xfId="45333" xr:uid="{00000000-0005-0000-0000-00005D9B0000}"/>
    <cellStyle name="Note 2 3 3 5 8 5" xfId="45334" xr:uid="{00000000-0005-0000-0000-00005E9B0000}"/>
    <cellStyle name="Note 2 3 3 5 8 6" xfId="45335" xr:uid="{00000000-0005-0000-0000-00005F9B0000}"/>
    <cellStyle name="Note 2 3 3 5 8 7" xfId="45336" xr:uid="{00000000-0005-0000-0000-0000609B0000}"/>
    <cellStyle name="Note 2 3 3 5 9" xfId="18171" xr:uid="{00000000-0005-0000-0000-0000619B0000}"/>
    <cellStyle name="Note 2 3 3 5 9 2" xfId="18172" xr:uid="{00000000-0005-0000-0000-0000629B0000}"/>
    <cellStyle name="Note 2 3 3 5 9 3" xfId="45337" xr:uid="{00000000-0005-0000-0000-0000639B0000}"/>
    <cellStyle name="Note 2 3 3 5 9 4" xfId="45338" xr:uid="{00000000-0005-0000-0000-0000649B0000}"/>
    <cellStyle name="Note 2 3 3 5 9 5" xfId="45339" xr:uid="{00000000-0005-0000-0000-0000659B0000}"/>
    <cellStyle name="Note 2 3 3 5 9 6" xfId="45340" xr:uid="{00000000-0005-0000-0000-0000669B0000}"/>
    <cellStyle name="Note 2 3 3 5 9 7" xfId="45341" xr:uid="{00000000-0005-0000-0000-0000679B0000}"/>
    <cellStyle name="Note 2 3 3 6" xfId="18173" xr:uid="{00000000-0005-0000-0000-0000689B0000}"/>
    <cellStyle name="Note 2 3 3 6 10" xfId="18174" xr:uid="{00000000-0005-0000-0000-0000699B0000}"/>
    <cellStyle name="Note 2 3 3 6 11" xfId="45342" xr:uid="{00000000-0005-0000-0000-00006A9B0000}"/>
    <cellStyle name="Note 2 3 3 6 12" xfId="45343" xr:uid="{00000000-0005-0000-0000-00006B9B0000}"/>
    <cellStyle name="Note 2 3 3 6 13" xfId="45344" xr:uid="{00000000-0005-0000-0000-00006C9B0000}"/>
    <cellStyle name="Note 2 3 3 6 14" xfId="45345" xr:uid="{00000000-0005-0000-0000-00006D9B0000}"/>
    <cellStyle name="Note 2 3 3 6 15" xfId="45346" xr:uid="{00000000-0005-0000-0000-00006E9B0000}"/>
    <cellStyle name="Note 2 3 3 6 2" xfId="18175" xr:uid="{00000000-0005-0000-0000-00006F9B0000}"/>
    <cellStyle name="Note 2 3 3 6 2 2" xfId="18176" xr:uid="{00000000-0005-0000-0000-0000709B0000}"/>
    <cellStyle name="Note 2 3 3 6 2 3" xfId="45347" xr:uid="{00000000-0005-0000-0000-0000719B0000}"/>
    <cellStyle name="Note 2 3 3 6 2 4" xfId="45348" xr:uid="{00000000-0005-0000-0000-0000729B0000}"/>
    <cellStyle name="Note 2 3 3 6 2 5" xfId="45349" xr:uid="{00000000-0005-0000-0000-0000739B0000}"/>
    <cellStyle name="Note 2 3 3 6 2 6" xfId="45350" xr:uid="{00000000-0005-0000-0000-0000749B0000}"/>
    <cellStyle name="Note 2 3 3 6 2 7" xfId="45351" xr:uid="{00000000-0005-0000-0000-0000759B0000}"/>
    <cellStyle name="Note 2 3 3 6 3" xfId="18177" xr:uid="{00000000-0005-0000-0000-0000769B0000}"/>
    <cellStyle name="Note 2 3 3 6 3 2" xfId="18178" xr:uid="{00000000-0005-0000-0000-0000779B0000}"/>
    <cellStyle name="Note 2 3 3 6 3 3" xfId="45352" xr:uid="{00000000-0005-0000-0000-0000789B0000}"/>
    <cellStyle name="Note 2 3 3 6 3 4" xfId="45353" xr:uid="{00000000-0005-0000-0000-0000799B0000}"/>
    <cellStyle name="Note 2 3 3 6 3 5" xfId="45354" xr:uid="{00000000-0005-0000-0000-00007A9B0000}"/>
    <cellStyle name="Note 2 3 3 6 3 6" xfId="45355" xr:uid="{00000000-0005-0000-0000-00007B9B0000}"/>
    <cellStyle name="Note 2 3 3 6 3 7" xfId="45356" xr:uid="{00000000-0005-0000-0000-00007C9B0000}"/>
    <cellStyle name="Note 2 3 3 6 4" xfId="18179" xr:uid="{00000000-0005-0000-0000-00007D9B0000}"/>
    <cellStyle name="Note 2 3 3 6 4 2" xfId="18180" xr:uid="{00000000-0005-0000-0000-00007E9B0000}"/>
    <cellStyle name="Note 2 3 3 6 4 3" xfId="45357" xr:uid="{00000000-0005-0000-0000-00007F9B0000}"/>
    <cellStyle name="Note 2 3 3 6 4 4" xfId="45358" xr:uid="{00000000-0005-0000-0000-0000809B0000}"/>
    <cellStyle name="Note 2 3 3 6 4 5" xfId="45359" xr:uid="{00000000-0005-0000-0000-0000819B0000}"/>
    <cellStyle name="Note 2 3 3 6 4 6" xfId="45360" xr:uid="{00000000-0005-0000-0000-0000829B0000}"/>
    <cellStyle name="Note 2 3 3 6 4 7" xfId="45361" xr:uid="{00000000-0005-0000-0000-0000839B0000}"/>
    <cellStyle name="Note 2 3 3 6 5" xfId="18181" xr:uid="{00000000-0005-0000-0000-0000849B0000}"/>
    <cellStyle name="Note 2 3 3 6 5 2" xfId="18182" xr:uid="{00000000-0005-0000-0000-0000859B0000}"/>
    <cellStyle name="Note 2 3 3 6 5 3" xfId="45362" xr:uid="{00000000-0005-0000-0000-0000869B0000}"/>
    <cellStyle name="Note 2 3 3 6 5 4" xfId="45363" xr:uid="{00000000-0005-0000-0000-0000879B0000}"/>
    <cellStyle name="Note 2 3 3 6 5 5" xfId="45364" xr:uid="{00000000-0005-0000-0000-0000889B0000}"/>
    <cellStyle name="Note 2 3 3 6 5 6" xfId="45365" xr:uid="{00000000-0005-0000-0000-0000899B0000}"/>
    <cellStyle name="Note 2 3 3 6 5 7" xfId="45366" xr:uid="{00000000-0005-0000-0000-00008A9B0000}"/>
    <cellStyle name="Note 2 3 3 6 6" xfId="18183" xr:uid="{00000000-0005-0000-0000-00008B9B0000}"/>
    <cellStyle name="Note 2 3 3 6 6 2" xfId="18184" xr:uid="{00000000-0005-0000-0000-00008C9B0000}"/>
    <cellStyle name="Note 2 3 3 6 6 3" xfId="45367" xr:uid="{00000000-0005-0000-0000-00008D9B0000}"/>
    <cellStyle name="Note 2 3 3 6 6 4" xfId="45368" xr:uid="{00000000-0005-0000-0000-00008E9B0000}"/>
    <cellStyle name="Note 2 3 3 6 6 5" xfId="45369" xr:uid="{00000000-0005-0000-0000-00008F9B0000}"/>
    <cellStyle name="Note 2 3 3 6 6 6" xfId="45370" xr:uid="{00000000-0005-0000-0000-0000909B0000}"/>
    <cellStyle name="Note 2 3 3 6 6 7" xfId="45371" xr:uid="{00000000-0005-0000-0000-0000919B0000}"/>
    <cellStyle name="Note 2 3 3 6 7" xfId="18185" xr:uid="{00000000-0005-0000-0000-0000929B0000}"/>
    <cellStyle name="Note 2 3 3 6 7 2" xfId="18186" xr:uid="{00000000-0005-0000-0000-0000939B0000}"/>
    <cellStyle name="Note 2 3 3 6 7 3" xfId="45372" xr:uid="{00000000-0005-0000-0000-0000949B0000}"/>
    <cellStyle name="Note 2 3 3 6 7 4" xfId="45373" xr:uid="{00000000-0005-0000-0000-0000959B0000}"/>
    <cellStyle name="Note 2 3 3 6 7 5" xfId="45374" xr:uid="{00000000-0005-0000-0000-0000969B0000}"/>
    <cellStyle name="Note 2 3 3 6 7 6" xfId="45375" xr:uid="{00000000-0005-0000-0000-0000979B0000}"/>
    <cellStyle name="Note 2 3 3 6 7 7" xfId="45376" xr:uid="{00000000-0005-0000-0000-0000989B0000}"/>
    <cellStyle name="Note 2 3 3 6 8" xfId="18187" xr:uid="{00000000-0005-0000-0000-0000999B0000}"/>
    <cellStyle name="Note 2 3 3 6 8 2" xfId="18188" xr:uid="{00000000-0005-0000-0000-00009A9B0000}"/>
    <cellStyle name="Note 2 3 3 6 8 3" xfId="45377" xr:uid="{00000000-0005-0000-0000-00009B9B0000}"/>
    <cellStyle name="Note 2 3 3 6 8 4" xfId="45378" xr:uid="{00000000-0005-0000-0000-00009C9B0000}"/>
    <cellStyle name="Note 2 3 3 6 8 5" xfId="45379" xr:uid="{00000000-0005-0000-0000-00009D9B0000}"/>
    <cellStyle name="Note 2 3 3 6 8 6" xfId="45380" xr:uid="{00000000-0005-0000-0000-00009E9B0000}"/>
    <cellStyle name="Note 2 3 3 6 8 7" xfId="45381" xr:uid="{00000000-0005-0000-0000-00009F9B0000}"/>
    <cellStyle name="Note 2 3 3 6 9" xfId="18189" xr:uid="{00000000-0005-0000-0000-0000A09B0000}"/>
    <cellStyle name="Note 2 3 3 6 9 2" xfId="18190" xr:uid="{00000000-0005-0000-0000-0000A19B0000}"/>
    <cellStyle name="Note 2 3 3 6 9 3" xfId="45382" xr:uid="{00000000-0005-0000-0000-0000A29B0000}"/>
    <cellStyle name="Note 2 3 3 6 9 4" xfId="45383" xr:uid="{00000000-0005-0000-0000-0000A39B0000}"/>
    <cellStyle name="Note 2 3 3 6 9 5" xfId="45384" xr:uid="{00000000-0005-0000-0000-0000A49B0000}"/>
    <cellStyle name="Note 2 3 3 6 9 6" xfId="45385" xr:uid="{00000000-0005-0000-0000-0000A59B0000}"/>
    <cellStyle name="Note 2 3 3 6 9 7" xfId="45386" xr:uid="{00000000-0005-0000-0000-0000A69B0000}"/>
    <cellStyle name="Note 2 3 3 7" xfId="45387" xr:uid="{00000000-0005-0000-0000-0000A79B0000}"/>
    <cellStyle name="Note 2 3 4" xfId="18191" xr:uid="{00000000-0005-0000-0000-0000A89B0000}"/>
    <cellStyle name="Note 2 3 4 2" xfId="18192" xr:uid="{00000000-0005-0000-0000-0000A99B0000}"/>
    <cellStyle name="Note 2 3 4 2 2" xfId="18193" xr:uid="{00000000-0005-0000-0000-0000AA9B0000}"/>
    <cellStyle name="Note 2 3 4 2 2 10" xfId="45388" xr:uid="{00000000-0005-0000-0000-0000AB9B0000}"/>
    <cellStyle name="Note 2 3 4 2 2 11" xfId="45389" xr:uid="{00000000-0005-0000-0000-0000AC9B0000}"/>
    <cellStyle name="Note 2 3 4 2 2 2" xfId="18194" xr:uid="{00000000-0005-0000-0000-0000AD9B0000}"/>
    <cellStyle name="Note 2 3 4 2 2 2 2" xfId="18195" xr:uid="{00000000-0005-0000-0000-0000AE9B0000}"/>
    <cellStyle name="Note 2 3 4 2 2 2 3" xfId="45390" xr:uid="{00000000-0005-0000-0000-0000AF9B0000}"/>
    <cellStyle name="Note 2 3 4 2 2 2 4" xfId="45391" xr:uid="{00000000-0005-0000-0000-0000B09B0000}"/>
    <cellStyle name="Note 2 3 4 2 2 2 5" xfId="45392" xr:uid="{00000000-0005-0000-0000-0000B19B0000}"/>
    <cellStyle name="Note 2 3 4 2 2 2 6" xfId="45393" xr:uid="{00000000-0005-0000-0000-0000B29B0000}"/>
    <cellStyle name="Note 2 3 4 2 2 2 7" xfId="45394" xr:uid="{00000000-0005-0000-0000-0000B39B0000}"/>
    <cellStyle name="Note 2 3 4 2 2 3" xfId="18196" xr:uid="{00000000-0005-0000-0000-0000B49B0000}"/>
    <cellStyle name="Note 2 3 4 2 2 3 2" xfId="18197" xr:uid="{00000000-0005-0000-0000-0000B59B0000}"/>
    <cellStyle name="Note 2 3 4 2 2 3 3" xfId="45395" xr:uid="{00000000-0005-0000-0000-0000B69B0000}"/>
    <cellStyle name="Note 2 3 4 2 2 3 4" xfId="45396" xr:uid="{00000000-0005-0000-0000-0000B79B0000}"/>
    <cellStyle name="Note 2 3 4 2 2 3 5" xfId="45397" xr:uid="{00000000-0005-0000-0000-0000B89B0000}"/>
    <cellStyle name="Note 2 3 4 2 2 3 6" xfId="45398" xr:uid="{00000000-0005-0000-0000-0000B99B0000}"/>
    <cellStyle name="Note 2 3 4 2 2 3 7" xfId="45399" xr:uid="{00000000-0005-0000-0000-0000BA9B0000}"/>
    <cellStyle name="Note 2 3 4 2 2 4" xfId="18198" xr:uid="{00000000-0005-0000-0000-0000BB9B0000}"/>
    <cellStyle name="Note 2 3 4 2 2 4 2" xfId="18199" xr:uid="{00000000-0005-0000-0000-0000BC9B0000}"/>
    <cellStyle name="Note 2 3 4 2 2 4 3" xfId="45400" xr:uid="{00000000-0005-0000-0000-0000BD9B0000}"/>
    <cellStyle name="Note 2 3 4 2 2 4 4" xfId="45401" xr:uid="{00000000-0005-0000-0000-0000BE9B0000}"/>
    <cellStyle name="Note 2 3 4 2 2 4 5" xfId="45402" xr:uid="{00000000-0005-0000-0000-0000BF9B0000}"/>
    <cellStyle name="Note 2 3 4 2 2 4 6" xfId="45403" xr:uid="{00000000-0005-0000-0000-0000C09B0000}"/>
    <cellStyle name="Note 2 3 4 2 2 4 7" xfId="45404" xr:uid="{00000000-0005-0000-0000-0000C19B0000}"/>
    <cellStyle name="Note 2 3 4 2 2 5" xfId="18200" xr:uid="{00000000-0005-0000-0000-0000C29B0000}"/>
    <cellStyle name="Note 2 3 4 2 2 5 2" xfId="18201" xr:uid="{00000000-0005-0000-0000-0000C39B0000}"/>
    <cellStyle name="Note 2 3 4 2 2 5 3" xfId="45405" xr:uid="{00000000-0005-0000-0000-0000C49B0000}"/>
    <cellStyle name="Note 2 3 4 2 2 5 4" xfId="45406" xr:uid="{00000000-0005-0000-0000-0000C59B0000}"/>
    <cellStyle name="Note 2 3 4 2 2 5 5" xfId="45407" xr:uid="{00000000-0005-0000-0000-0000C69B0000}"/>
    <cellStyle name="Note 2 3 4 2 2 5 6" xfId="45408" xr:uid="{00000000-0005-0000-0000-0000C79B0000}"/>
    <cellStyle name="Note 2 3 4 2 2 5 7" xfId="45409" xr:uid="{00000000-0005-0000-0000-0000C89B0000}"/>
    <cellStyle name="Note 2 3 4 2 2 6" xfId="18202" xr:uid="{00000000-0005-0000-0000-0000C99B0000}"/>
    <cellStyle name="Note 2 3 4 2 2 6 2" xfId="18203" xr:uid="{00000000-0005-0000-0000-0000CA9B0000}"/>
    <cellStyle name="Note 2 3 4 2 2 6 3" xfId="45410" xr:uid="{00000000-0005-0000-0000-0000CB9B0000}"/>
    <cellStyle name="Note 2 3 4 2 2 6 4" xfId="45411" xr:uid="{00000000-0005-0000-0000-0000CC9B0000}"/>
    <cellStyle name="Note 2 3 4 2 2 6 5" xfId="45412" xr:uid="{00000000-0005-0000-0000-0000CD9B0000}"/>
    <cellStyle name="Note 2 3 4 2 2 6 6" xfId="45413" xr:uid="{00000000-0005-0000-0000-0000CE9B0000}"/>
    <cellStyle name="Note 2 3 4 2 2 6 7" xfId="45414" xr:uid="{00000000-0005-0000-0000-0000CF9B0000}"/>
    <cellStyle name="Note 2 3 4 2 2 7" xfId="18204" xr:uid="{00000000-0005-0000-0000-0000D09B0000}"/>
    <cellStyle name="Note 2 3 4 2 2 7 2" xfId="18205" xr:uid="{00000000-0005-0000-0000-0000D19B0000}"/>
    <cellStyle name="Note 2 3 4 2 2 7 3" xfId="45415" xr:uid="{00000000-0005-0000-0000-0000D29B0000}"/>
    <cellStyle name="Note 2 3 4 2 2 7 4" xfId="45416" xr:uid="{00000000-0005-0000-0000-0000D39B0000}"/>
    <cellStyle name="Note 2 3 4 2 2 7 5" xfId="45417" xr:uid="{00000000-0005-0000-0000-0000D49B0000}"/>
    <cellStyle name="Note 2 3 4 2 2 7 6" xfId="45418" xr:uid="{00000000-0005-0000-0000-0000D59B0000}"/>
    <cellStyle name="Note 2 3 4 2 2 7 7" xfId="45419" xr:uid="{00000000-0005-0000-0000-0000D69B0000}"/>
    <cellStyle name="Note 2 3 4 2 2 8" xfId="18206" xr:uid="{00000000-0005-0000-0000-0000D79B0000}"/>
    <cellStyle name="Note 2 3 4 2 2 8 2" xfId="18207" xr:uid="{00000000-0005-0000-0000-0000D89B0000}"/>
    <cellStyle name="Note 2 3 4 2 2 8 3" xfId="45420" xr:uid="{00000000-0005-0000-0000-0000D99B0000}"/>
    <cellStyle name="Note 2 3 4 2 2 8 4" xfId="45421" xr:uid="{00000000-0005-0000-0000-0000DA9B0000}"/>
    <cellStyle name="Note 2 3 4 2 2 8 5" xfId="45422" xr:uid="{00000000-0005-0000-0000-0000DB9B0000}"/>
    <cellStyle name="Note 2 3 4 2 2 8 6" xfId="45423" xr:uid="{00000000-0005-0000-0000-0000DC9B0000}"/>
    <cellStyle name="Note 2 3 4 2 2 8 7" xfId="45424" xr:uid="{00000000-0005-0000-0000-0000DD9B0000}"/>
    <cellStyle name="Note 2 3 4 2 2 9" xfId="18208" xr:uid="{00000000-0005-0000-0000-0000DE9B0000}"/>
    <cellStyle name="Note 2 3 4 2 2 9 2" xfId="18209" xr:uid="{00000000-0005-0000-0000-0000DF9B0000}"/>
    <cellStyle name="Note 2 3 4 2 2 9 3" xfId="45425" xr:uid="{00000000-0005-0000-0000-0000E09B0000}"/>
    <cellStyle name="Note 2 3 4 2 2 9 4" xfId="45426" xr:uid="{00000000-0005-0000-0000-0000E19B0000}"/>
    <cellStyle name="Note 2 3 4 2 2 9 5" xfId="45427" xr:uid="{00000000-0005-0000-0000-0000E29B0000}"/>
    <cellStyle name="Note 2 3 4 2 2 9 6" xfId="45428" xr:uid="{00000000-0005-0000-0000-0000E39B0000}"/>
    <cellStyle name="Note 2 3 4 2 2 9 7" xfId="45429" xr:uid="{00000000-0005-0000-0000-0000E49B0000}"/>
    <cellStyle name="Note 2 3 4 2 3" xfId="18210" xr:uid="{00000000-0005-0000-0000-0000E59B0000}"/>
    <cellStyle name="Note 2 3 4 2 3 10" xfId="18211" xr:uid="{00000000-0005-0000-0000-0000E69B0000}"/>
    <cellStyle name="Note 2 3 4 2 3 11" xfId="45430" xr:uid="{00000000-0005-0000-0000-0000E79B0000}"/>
    <cellStyle name="Note 2 3 4 2 3 12" xfId="45431" xr:uid="{00000000-0005-0000-0000-0000E89B0000}"/>
    <cellStyle name="Note 2 3 4 2 3 13" xfId="45432" xr:uid="{00000000-0005-0000-0000-0000E99B0000}"/>
    <cellStyle name="Note 2 3 4 2 3 14" xfId="45433" xr:uid="{00000000-0005-0000-0000-0000EA9B0000}"/>
    <cellStyle name="Note 2 3 4 2 3 15" xfId="45434" xr:uid="{00000000-0005-0000-0000-0000EB9B0000}"/>
    <cellStyle name="Note 2 3 4 2 3 2" xfId="18212" xr:uid="{00000000-0005-0000-0000-0000EC9B0000}"/>
    <cellStyle name="Note 2 3 4 2 3 2 2" xfId="18213" xr:uid="{00000000-0005-0000-0000-0000ED9B0000}"/>
    <cellStyle name="Note 2 3 4 2 3 2 3" xfId="45435" xr:uid="{00000000-0005-0000-0000-0000EE9B0000}"/>
    <cellStyle name="Note 2 3 4 2 3 2 4" xfId="45436" xr:uid="{00000000-0005-0000-0000-0000EF9B0000}"/>
    <cellStyle name="Note 2 3 4 2 3 2 5" xfId="45437" xr:uid="{00000000-0005-0000-0000-0000F09B0000}"/>
    <cellStyle name="Note 2 3 4 2 3 2 6" xfId="45438" xr:uid="{00000000-0005-0000-0000-0000F19B0000}"/>
    <cellStyle name="Note 2 3 4 2 3 2 7" xfId="45439" xr:uid="{00000000-0005-0000-0000-0000F29B0000}"/>
    <cellStyle name="Note 2 3 4 2 3 3" xfId="18214" xr:uid="{00000000-0005-0000-0000-0000F39B0000}"/>
    <cellStyle name="Note 2 3 4 2 3 3 2" xfId="18215" xr:uid="{00000000-0005-0000-0000-0000F49B0000}"/>
    <cellStyle name="Note 2 3 4 2 3 3 3" xfId="45440" xr:uid="{00000000-0005-0000-0000-0000F59B0000}"/>
    <cellStyle name="Note 2 3 4 2 3 3 4" xfId="45441" xr:uid="{00000000-0005-0000-0000-0000F69B0000}"/>
    <cellStyle name="Note 2 3 4 2 3 3 5" xfId="45442" xr:uid="{00000000-0005-0000-0000-0000F79B0000}"/>
    <cellStyle name="Note 2 3 4 2 3 3 6" xfId="45443" xr:uid="{00000000-0005-0000-0000-0000F89B0000}"/>
    <cellStyle name="Note 2 3 4 2 3 3 7" xfId="45444" xr:uid="{00000000-0005-0000-0000-0000F99B0000}"/>
    <cellStyle name="Note 2 3 4 2 3 4" xfId="18216" xr:uid="{00000000-0005-0000-0000-0000FA9B0000}"/>
    <cellStyle name="Note 2 3 4 2 3 4 2" xfId="18217" xr:uid="{00000000-0005-0000-0000-0000FB9B0000}"/>
    <cellStyle name="Note 2 3 4 2 3 4 3" xfId="45445" xr:uid="{00000000-0005-0000-0000-0000FC9B0000}"/>
    <cellStyle name="Note 2 3 4 2 3 4 4" xfId="45446" xr:uid="{00000000-0005-0000-0000-0000FD9B0000}"/>
    <cellStyle name="Note 2 3 4 2 3 4 5" xfId="45447" xr:uid="{00000000-0005-0000-0000-0000FE9B0000}"/>
    <cellStyle name="Note 2 3 4 2 3 4 6" xfId="45448" xr:uid="{00000000-0005-0000-0000-0000FF9B0000}"/>
    <cellStyle name="Note 2 3 4 2 3 4 7" xfId="45449" xr:uid="{00000000-0005-0000-0000-0000009C0000}"/>
    <cellStyle name="Note 2 3 4 2 3 5" xfId="18218" xr:uid="{00000000-0005-0000-0000-0000019C0000}"/>
    <cellStyle name="Note 2 3 4 2 3 5 2" xfId="18219" xr:uid="{00000000-0005-0000-0000-0000029C0000}"/>
    <cellStyle name="Note 2 3 4 2 3 5 3" xfId="45450" xr:uid="{00000000-0005-0000-0000-0000039C0000}"/>
    <cellStyle name="Note 2 3 4 2 3 5 4" xfId="45451" xr:uid="{00000000-0005-0000-0000-0000049C0000}"/>
    <cellStyle name="Note 2 3 4 2 3 5 5" xfId="45452" xr:uid="{00000000-0005-0000-0000-0000059C0000}"/>
    <cellStyle name="Note 2 3 4 2 3 5 6" xfId="45453" xr:uid="{00000000-0005-0000-0000-0000069C0000}"/>
    <cellStyle name="Note 2 3 4 2 3 5 7" xfId="45454" xr:uid="{00000000-0005-0000-0000-0000079C0000}"/>
    <cellStyle name="Note 2 3 4 2 3 6" xfId="18220" xr:uid="{00000000-0005-0000-0000-0000089C0000}"/>
    <cellStyle name="Note 2 3 4 2 3 6 2" xfId="18221" xr:uid="{00000000-0005-0000-0000-0000099C0000}"/>
    <cellStyle name="Note 2 3 4 2 3 6 3" xfId="45455" xr:uid="{00000000-0005-0000-0000-00000A9C0000}"/>
    <cellStyle name="Note 2 3 4 2 3 6 4" xfId="45456" xr:uid="{00000000-0005-0000-0000-00000B9C0000}"/>
    <cellStyle name="Note 2 3 4 2 3 6 5" xfId="45457" xr:uid="{00000000-0005-0000-0000-00000C9C0000}"/>
    <cellStyle name="Note 2 3 4 2 3 6 6" xfId="45458" xr:uid="{00000000-0005-0000-0000-00000D9C0000}"/>
    <cellStyle name="Note 2 3 4 2 3 6 7" xfId="45459" xr:uid="{00000000-0005-0000-0000-00000E9C0000}"/>
    <cellStyle name="Note 2 3 4 2 3 7" xfId="18222" xr:uid="{00000000-0005-0000-0000-00000F9C0000}"/>
    <cellStyle name="Note 2 3 4 2 3 7 2" xfId="18223" xr:uid="{00000000-0005-0000-0000-0000109C0000}"/>
    <cellStyle name="Note 2 3 4 2 3 7 3" xfId="45460" xr:uid="{00000000-0005-0000-0000-0000119C0000}"/>
    <cellStyle name="Note 2 3 4 2 3 7 4" xfId="45461" xr:uid="{00000000-0005-0000-0000-0000129C0000}"/>
    <cellStyle name="Note 2 3 4 2 3 7 5" xfId="45462" xr:uid="{00000000-0005-0000-0000-0000139C0000}"/>
    <cellStyle name="Note 2 3 4 2 3 7 6" xfId="45463" xr:uid="{00000000-0005-0000-0000-0000149C0000}"/>
    <cellStyle name="Note 2 3 4 2 3 7 7" xfId="45464" xr:uid="{00000000-0005-0000-0000-0000159C0000}"/>
    <cellStyle name="Note 2 3 4 2 3 8" xfId="18224" xr:uid="{00000000-0005-0000-0000-0000169C0000}"/>
    <cellStyle name="Note 2 3 4 2 3 8 2" xfId="18225" xr:uid="{00000000-0005-0000-0000-0000179C0000}"/>
    <cellStyle name="Note 2 3 4 2 3 8 3" xfId="45465" xr:uid="{00000000-0005-0000-0000-0000189C0000}"/>
    <cellStyle name="Note 2 3 4 2 3 8 4" xfId="45466" xr:uid="{00000000-0005-0000-0000-0000199C0000}"/>
    <cellStyle name="Note 2 3 4 2 3 8 5" xfId="45467" xr:uid="{00000000-0005-0000-0000-00001A9C0000}"/>
    <cellStyle name="Note 2 3 4 2 3 8 6" xfId="45468" xr:uid="{00000000-0005-0000-0000-00001B9C0000}"/>
    <cellStyle name="Note 2 3 4 2 3 8 7" xfId="45469" xr:uid="{00000000-0005-0000-0000-00001C9C0000}"/>
    <cellStyle name="Note 2 3 4 2 3 9" xfId="18226" xr:uid="{00000000-0005-0000-0000-00001D9C0000}"/>
    <cellStyle name="Note 2 3 4 2 3 9 2" xfId="18227" xr:uid="{00000000-0005-0000-0000-00001E9C0000}"/>
    <cellStyle name="Note 2 3 4 2 3 9 3" xfId="45470" xr:uid="{00000000-0005-0000-0000-00001F9C0000}"/>
    <cellStyle name="Note 2 3 4 2 3 9 4" xfId="45471" xr:uid="{00000000-0005-0000-0000-0000209C0000}"/>
    <cellStyle name="Note 2 3 4 2 3 9 5" xfId="45472" xr:uid="{00000000-0005-0000-0000-0000219C0000}"/>
    <cellStyle name="Note 2 3 4 2 3 9 6" xfId="45473" xr:uid="{00000000-0005-0000-0000-0000229C0000}"/>
    <cellStyle name="Note 2 3 4 2 3 9 7" xfId="45474" xr:uid="{00000000-0005-0000-0000-0000239C0000}"/>
    <cellStyle name="Note 2 3 4 2 4" xfId="18228" xr:uid="{00000000-0005-0000-0000-0000249C0000}"/>
    <cellStyle name="Note 2 3 4 2 4 2" xfId="18229" xr:uid="{00000000-0005-0000-0000-0000259C0000}"/>
    <cellStyle name="Note 2 3 4 2 5" xfId="45475" xr:uid="{00000000-0005-0000-0000-0000269C0000}"/>
    <cellStyle name="Note 2 3 4 3" xfId="18230" xr:uid="{00000000-0005-0000-0000-0000279C0000}"/>
    <cellStyle name="Note 2 3 4 3 10" xfId="45476" xr:uid="{00000000-0005-0000-0000-0000289C0000}"/>
    <cellStyle name="Note 2 3 4 3 11" xfId="45477" xr:uid="{00000000-0005-0000-0000-0000299C0000}"/>
    <cellStyle name="Note 2 3 4 3 2" xfId="18231" xr:uid="{00000000-0005-0000-0000-00002A9C0000}"/>
    <cellStyle name="Note 2 3 4 3 2 2" xfId="18232" xr:uid="{00000000-0005-0000-0000-00002B9C0000}"/>
    <cellStyle name="Note 2 3 4 3 2 3" xfId="45478" xr:uid="{00000000-0005-0000-0000-00002C9C0000}"/>
    <cellStyle name="Note 2 3 4 3 2 4" xfId="45479" xr:uid="{00000000-0005-0000-0000-00002D9C0000}"/>
    <cellStyle name="Note 2 3 4 3 2 5" xfId="45480" xr:uid="{00000000-0005-0000-0000-00002E9C0000}"/>
    <cellStyle name="Note 2 3 4 3 2 6" xfId="45481" xr:uid="{00000000-0005-0000-0000-00002F9C0000}"/>
    <cellStyle name="Note 2 3 4 3 2 7" xfId="45482" xr:uid="{00000000-0005-0000-0000-0000309C0000}"/>
    <cellStyle name="Note 2 3 4 3 3" xfId="18233" xr:uid="{00000000-0005-0000-0000-0000319C0000}"/>
    <cellStyle name="Note 2 3 4 3 3 2" xfId="18234" xr:uid="{00000000-0005-0000-0000-0000329C0000}"/>
    <cellStyle name="Note 2 3 4 3 3 3" xfId="45483" xr:uid="{00000000-0005-0000-0000-0000339C0000}"/>
    <cellStyle name="Note 2 3 4 3 3 4" xfId="45484" xr:uid="{00000000-0005-0000-0000-0000349C0000}"/>
    <cellStyle name="Note 2 3 4 3 3 5" xfId="45485" xr:uid="{00000000-0005-0000-0000-0000359C0000}"/>
    <cellStyle name="Note 2 3 4 3 3 6" xfId="45486" xr:uid="{00000000-0005-0000-0000-0000369C0000}"/>
    <cellStyle name="Note 2 3 4 3 3 7" xfId="45487" xr:uid="{00000000-0005-0000-0000-0000379C0000}"/>
    <cellStyle name="Note 2 3 4 3 4" xfId="18235" xr:uid="{00000000-0005-0000-0000-0000389C0000}"/>
    <cellStyle name="Note 2 3 4 3 4 2" xfId="18236" xr:uid="{00000000-0005-0000-0000-0000399C0000}"/>
    <cellStyle name="Note 2 3 4 3 4 3" xfId="45488" xr:uid="{00000000-0005-0000-0000-00003A9C0000}"/>
    <cellStyle name="Note 2 3 4 3 4 4" xfId="45489" xr:uid="{00000000-0005-0000-0000-00003B9C0000}"/>
    <cellStyle name="Note 2 3 4 3 4 5" xfId="45490" xr:uid="{00000000-0005-0000-0000-00003C9C0000}"/>
    <cellStyle name="Note 2 3 4 3 4 6" xfId="45491" xr:uid="{00000000-0005-0000-0000-00003D9C0000}"/>
    <cellStyle name="Note 2 3 4 3 4 7" xfId="45492" xr:uid="{00000000-0005-0000-0000-00003E9C0000}"/>
    <cellStyle name="Note 2 3 4 3 5" xfId="18237" xr:uid="{00000000-0005-0000-0000-00003F9C0000}"/>
    <cellStyle name="Note 2 3 4 3 5 2" xfId="18238" xr:uid="{00000000-0005-0000-0000-0000409C0000}"/>
    <cellStyle name="Note 2 3 4 3 5 3" xfId="45493" xr:uid="{00000000-0005-0000-0000-0000419C0000}"/>
    <cellStyle name="Note 2 3 4 3 5 4" xfId="45494" xr:uid="{00000000-0005-0000-0000-0000429C0000}"/>
    <cellStyle name="Note 2 3 4 3 5 5" xfId="45495" xr:uid="{00000000-0005-0000-0000-0000439C0000}"/>
    <cellStyle name="Note 2 3 4 3 5 6" xfId="45496" xr:uid="{00000000-0005-0000-0000-0000449C0000}"/>
    <cellStyle name="Note 2 3 4 3 5 7" xfId="45497" xr:uid="{00000000-0005-0000-0000-0000459C0000}"/>
    <cellStyle name="Note 2 3 4 3 6" xfId="18239" xr:uid="{00000000-0005-0000-0000-0000469C0000}"/>
    <cellStyle name="Note 2 3 4 3 6 2" xfId="18240" xr:uid="{00000000-0005-0000-0000-0000479C0000}"/>
    <cellStyle name="Note 2 3 4 3 6 3" xfId="45498" xr:uid="{00000000-0005-0000-0000-0000489C0000}"/>
    <cellStyle name="Note 2 3 4 3 6 4" xfId="45499" xr:uid="{00000000-0005-0000-0000-0000499C0000}"/>
    <cellStyle name="Note 2 3 4 3 6 5" xfId="45500" xr:uid="{00000000-0005-0000-0000-00004A9C0000}"/>
    <cellStyle name="Note 2 3 4 3 6 6" xfId="45501" xr:uid="{00000000-0005-0000-0000-00004B9C0000}"/>
    <cellStyle name="Note 2 3 4 3 6 7" xfId="45502" xr:uid="{00000000-0005-0000-0000-00004C9C0000}"/>
    <cellStyle name="Note 2 3 4 3 7" xfId="18241" xr:uid="{00000000-0005-0000-0000-00004D9C0000}"/>
    <cellStyle name="Note 2 3 4 3 7 2" xfId="18242" xr:uid="{00000000-0005-0000-0000-00004E9C0000}"/>
    <cellStyle name="Note 2 3 4 3 7 3" xfId="45503" xr:uid="{00000000-0005-0000-0000-00004F9C0000}"/>
    <cellStyle name="Note 2 3 4 3 7 4" xfId="45504" xr:uid="{00000000-0005-0000-0000-0000509C0000}"/>
    <cellStyle name="Note 2 3 4 3 7 5" xfId="45505" xr:uid="{00000000-0005-0000-0000-0000519C0000}"/>
    <cellStyle name="Note 2 3 4 3 7 6" xfId="45506" xr:uid="{00000000-0005-0000-0000-0000529C0000}"/>
    <cellStyle name="Note 2 3 4 3 7 7" xfId="45507" xr:uid="{00000000-0005-0000-0000-0000539C0000}"/>
    <cellStyle name="Note 2 3 4 3 8" xfId="18243" xr:uid="{00000000-0005-0000-0000-0000549C0000}"/>
    <cellStyle name="Note 2 3 4 3 8 2" xfId="18244" xr:uid="{00000000-0005-0000-0000-0000559C0000}"/>
    <cellStyle name="Note 2 3 4 3 8 3" xfId="45508" xr:uid="{00000000-0005-0000-0000-0000569C0000}"/>
    <cellStyle name="Note 2 3 4 3 8 4" xfId="45509" xr:uid="{00000000-0005-0000-0000-0000579C0000}"/>
    <cellStyle name="Note 2 3 4 3 8 5" xfId="45510" xr:uid="{00000000-0005-0000-0000-0000589C0000}"/>
    <cellStyle name="Note 2 3 4 3 8 6" xfId="45511" xr:uid="{00000000-0005-0000-0000-0000599C0000}"/>
    <cellStyle name="Note 2 3 4 3 8 7" xfId="45512" xr:uid="{00000000-0005-0000-0000-00005A9C0000}"/>
    <cellStyle name="Note 2 3 4 3 9" xfId="18245" xr:uid="{00000000-0005-0000-0000-00005B9C0000}"/>
    <cellStyle name="Note 2 3 4 3 9 2" xfId="18246" xr:uid="{00000000-0005-0000-0000-00005C9C0000}"/>
    <cellStyle name="Note 2 3 4 3 9 3" xfId="45513" xr:uid="{00000000-0005-0000-0000-00005D9C0000}"/>
    <cellStyle name="Note 2 3 4 3 9 4" xfId="45514" xr:uid="{00000000-0005-0000-0000-00005E9C0000}"/>
    <cellStyle name="Note 2 3 4 3 9 5" xfId="45515" xr:uid="{00000000-0005-0000-0000-00005F9C0000}"/>
    <cellStyle name="Note 2 3 4 3 9 6" xfId="45516" xr:uid="{00000000-0005-0000-0000-0000609C0000}"/>
    <cellStyle name="Note 2 3 4 3 9 7" xfId="45517" xr:uid="{00000000-0005-0000-0000-0000619C0000}"/>
    <cellStyle name="Note 2 3 4 4" xfId="18247" xr:uid="{00000000-0005-0000-0000-0000629C0000}"/>
    <cellStyle name="Note 2 3 4 4 10" xfId="18248" xr:uid="{00000000-0005-0000-0000-0000639C0000}"/>
    <cellStyle name="Note 2 3 4 4 10 2" xfId="18249" xr:uid="{00000000-0005-0000-0000-0000649C0000}"/>
    <cellStyle name="Note 2 3 4 4 10 3" xfId="45518" xr:uid="{00000000-0005-0000-0000-0000659C0000}"/>
    <cellStyle name="Note 2 3 4 4 10 4" xfId="45519" xr:uid="{00000000-0005-0000-0000-0000669C0000}"/>
    <cellStyle name="Note 2 3 4 4 10 5" xfId="45520" xr:uid="{00000000-0005-0000-0000-0000679C0000}"/>
    <cellStyle name="Note 2 3 4 4 10 6" xfId="45521" xr:uid="{00000000-0005-0000-0000-0000689C0000}"/>
    <cellStyle name="Note 2 3 4 4 10 7" xfId="45522" xr:uid="{00000000-0005-0000-0000-0000699C0000}"/>
    <cellStyle name="Note 2 3 4 4 11" xfId="18250" xr:uid="{00000000-0005-0000-0000-00006A9C0000}"/>
    <cellStyle name="Note 2 3 4 4 12" xfId="45523" xr:uid="{00000000-0005-0000-0000-00006B9C0000}"/>
    <cellStyle name="Note 2 3 4 4 13" xfId="45524" xr:uid="{00000000-0005-0000-0000-00006C9C0000}"/>
    <cellStyle name="Note 2 3 4 4 2" xfId="18251" xr:uid="{00000000-0005-0000-0000-00006D9C0000}"/>
    <cellStyle name="Note 2 3 4 4 2 2" xfId="18252" xr:uid="{00000000-0005-0000-0000-00006E9C0000}"/>
    <cellStyle name="Note 2 3 4 4 2 3" xfId="45525" xr:uid="{00000000-0005-0000-0000-00006F9C0000}"/>
    <cellStyle name="Note 2 3 4 4 2 4" xfId="45526" xr:uid="{00000000-0005-0000-0000-0000709C0000}"/>
    <cellStyle name="Note 2 3 4 4 2 5" xfId="45527" xr:uid="{00000000-0005-0000-0000-0000719C0000}"/>
    <cellStyle name="Note 2 3 4 4 2 6" xfId="45528" xr:uid="{00000000-0005-0000-0000-0000729C0000}"/>
    <cellStyle name="Note 2 3 4 4 2 7" xfId="45529" xr:uid="{00000000-0005-0000-0000-0000739C0000}"/>
    <cellStyle name="Note 2 3 4 4 3" xfId="18253" xr:uid="{00000000-0005-0000-0000-0000749C0000}"/>
    <cellStyle name="Note 2 3 4 4 3 2" xfId="18254" xr:uid="{00000000-0005-0000-0000-0000759C0000}"/>
    <cellStyle name="Note 2 3 4 4 3 3" xfId="45530" xr:uid="{00000000-0005-0000-0000-0000769C0000}"/>
    <cellStyle name="Note 2 3 4 4 3 4" xfId="45531" xr:uid="{00000000-0005-0000-0000-0000779C0000}"/>
    <cellStyle name="Note 2 3 4 4 3 5" xfId="45532" xr:uid="{00000000-0005-0000-0000-0000789C0000}"/>
    <cellStyle name="Note 2 3 4 4 3 6" xfId="45533" xr:uid="{00000000-0005-0000-0000-0000799C0000}"/>
    <cellStyle name="Note 2 3 4 4 3 7" xfId="45534" xr:uid="{00000000-0005-0000-0000-00007A9C0000}"/>
    <cellStyle name="Note 2 3 4 4 4" xfId="18255" xr:uid="{00000000-0005-0000-0000-00007B9C0000}"/>
    <cellStyle name="Note 2 3 4 4 4 2" xfId="18256" xr:uid="{00000000-0005-0000-0000-00007C9C0000}"/>
    <cellStyle name="Note 2 3 4 4 4 3" xfId="45535" xr:uid="{00000000-0005-0000-0000-00007D9C0000}"/>
    <cellStyle name="Note 2 3 4 4 4 4" xfId="45536" xr:uid="{00000000-0005-0000-0000-00007E9C0000}"/>
    <cellStyle name="Note 2 3 4 4 4 5" xfId="45537" xr:uid="{00000000-0005-0000-0000-00007F9C0000}"/>
    <cellStyle name="Note 2 3 4 4 4 6" xfId="45538" xr:uid="{00000000-0005-0000-0000-0000809C0000}"/>
    <cellStyle name="Note 2 3 4 4 4 7" xfId="45539" xr:uid="{00000000-0005-0000-0000-0000819C0000}"/>
    <cellStyle name="Note 2 3 4 4 5" xfId="18257" xr:uid="{00000000-0005-0000-0000-0000829C0000}"/>
    <cellStyle name="Note 2 3 4 4 5 2" xfId="18258" xr:uid="{00000000-0005-0000-0000-0000839C0000}"/>
    <cellStyle name="Note 2 3 4 4 5 3" xfId="45540" xr:uid="{00000000-0005-0000-0000-0000849C0000}"/>
    <cellStyle name="Note 2 3 4 4 5 4" xfId="45541" xr:uid="{00000000-0005-0000-0000-0000859C0000}"/>
    <cellStyle name="Note 2 3 4 4 5 5" xfId="45542" xr:uid="{00000000-0005-0000-0000-0000869C0000}"/>
    <cellStyle name="Note 2 3 4 4 5 6" xfId="45543" xr:uid="{00000000-0005-0000-0000-0000879C0000}"/>
    <cellStyle name="Note 2 3 4 4 5 7" xfId="45544" xr:uid="{00000000-0005-0000-0000-0000889C0000}"/>
    <cellStyle name="Note 2 3 4 4 6" xfId="18259" xr:uid="{00000000-0005-0000-0000-0000899C0000}"/>
    <cellStyle name="Note 2 3 4 4 6 2" xfId="18260" xr:uid="{00000000-0005-0000-0000-00008A9C0000}"/>
    <cellStyle name="Note 2 3 4 4 6 3" xfId="45545" xr:uid="{00000000-0005-0000-0000-00008B9C0000}"/>
    <cellStyle name="Note 2 3 4 4 6 4" xfId="45546" xr:uid="{00000000-0005-0000-0000-00008C9C0000}"/>
    <cellStyle name="Note 2 3 4 4 6 5" xfId="45547" xr:uid="{00000000-0005-0000-0000-00008D9C0000}"/>
    <cellStyle name="Note 2 3 4 4 6 6" xfId="45548" xr:uid="{00000000-0005-0000-0000-00008E9C0000}"/>
    <cellStyle name="Note 2 3 4 4 6 7" xfId="45549" xr:uid="{00000000-0005-0000-0000-00008F9C0000}"/>
    <cellStyle name="Note 2 3 4 4 7" xfId="18261" xr:uid="{00000000-0005-0000-0000-0000909C0000}"/>
    <cellStyle name="Note 2 3 4 4 7 2" xfId="18262" xr:uid="{00000000-0005-0000-0000-0000919C0000}"/>
    <cellStyle name="Note 2 3 4 4 7 3" xfId="45550" xr:uid="{00000000-0005-0000-0000-0000929C0000}"/>
    <cellStyle name="Note 2 3 4 4 7 4" xfId="45551" xr:uid="{00000000-0005-0000-0000-0000939C0000}"/>
    <cellStyle name="Note 2 3 4 4 7 5" xfId="45552" xr:uid="{00000000-0005-0000-0000-0000949C0000}"/>
    <cellStyle name="Note 2 3 4 4 7 6" xfId="45553" xr:uid="{00000000-0005-0000-0000-0000959C0000}"/>
    <cellStyle name="Note 2 3 4 4 7 7" xfId="45554" xr:uid="{00000000-0005-0000-0000-0000969C0000}"/>
    <cellStyle name="Note 2 3 4 4 8" xfId="18263" xr:uid="{00000000-0005-0000-0000-0000979C0000}"/>
    <cellStyle name="Note 2 3 4 4 8 2" xfId="18264" xr:uid="{00000000-0005-0000-0000-0000989C0000}"/>
    <cellStyle name="Note 2 3 4 4 8 3" xfId="45555" xr:uid="{00000000-0005-0000-0000-0000999C0000}"/>
    <cellStyle name="Note 2 3 4 4 8 4" xfId="45556" xr:uid="{00000000-0005-0000-0000-00009A9C0000}"/>
    <cellStyle name="Note 2 3 4 4 8 5" xfId="45557" xr:uid="{00000000-0005-0000-0000-00009B9C0000}"/>
    <cellStyle name="Note 2 3 4 4 8 6" xfId="45558" xr:uid="{00000000-0005-0000-0000-00009C9C0000}"/>
    <cellStyle name="Note 2 3 4 4 8 7" xfId="45559" xr:uid="{00000000-0005-0000-0000-00009D9C0000}"/>
    <cellStyle name="Note 2 3 4 4 9" xfId="18265" xr:uid="{00000000-0005-0000-0000-00009E9C0000}"/>
    <cellStyle name="Note 2 3 4 4 9 2" xfId="18266" xr:uid="{00000000-0005-0000-0000-00009F9C0000}"/>
    <cellStyle name="Note 2 3 4 4 9 3" xfId="45560" xr:uid="{00000000-0005-0000-0000-0000A09C0000}"/>
    <cellStyle name="Note 2 3 4 4 9 4" xfId="45561" xr:uid="{00000000-0005-0000-0000-0000A19C0000}"/>
    <cellStyle name="Note 2 3 4 4 9 5" xfId="45562" xr:uid="{00000000-0005-0000-0000-0000A29C0000}"/>
    <cellStyle name="Note 2 3 4 4 9 6" xfId="45563" xr:uid="{00000000-0005-0000-0000-0000A39C0000}"/>
    <cellStyle name="Note 2 3 4 4 9 7" xfId="45564" xr:uid="{00000000-0005-0000-0000-0000A49C0000}"/>
    <cellStyle name="Note 2 3 4 5" xfId="18267" xr:uid="{00000000-0005-0000-0000-0000A59C0000}"/>
    <cellStyle name="Note 2 3 4 5 10" xfId="18268" xr:uid="{00000000-0005-0000-0000-0000A69C0000}"/>
    <cellStyle name="Note 2 3 4 5 10 2" xfId="18269" xr:uid="{00000000-0005-0000-0000-0000A79C0000}"/>
    <cellStyle name="Note 2 3 4 5 10 3" xfId="45565" xr:uid="{00000000-0005-0000-0000-0000A89C0000}"/>
    <cellStyle name="Note 2 3 4 5 10 4" xfId="45566" xr:uid="{00000000-0005-0000-0000-0000A99C0000}"/>
    <cellStyle name="Note 2 3 4 5 10 5" xfId="45567" xr:uid="{00000000-0005-0000-0000-0000AA9C0000}"/>
    <cellStyle name="Note 2 3 4 5 10 6" xfId="45568" xr:uid="{00000000-0005-0000-0000-0000AB9C0000}"/>
    <cellStyle name="Note 2 3 4 5 10 7" xfId="45569" xr:uid="{00000000-0005-0000-0000-0000AC9C0000}"/>
    <cellStyle name="Note 2 3 4 5 11" xfId="45570" xr:uid="{00000000-0005-0000-0000-0000AD9C0000}"/>
    <cellStyle name="Note 2 3 4 5 12" xfId="45571" xr:uid="{00000000-0005-0000-0000-0000AE9C0000}"/>
    <cellStyle name="Note 2 3 4 5 13" xfId="45572" xr:uid="{00000000-0005-0000-0000-0000AF9C0000}"/>
    <cellStyle name="Note 2 3 4 5 2" xfId="18270" xr:uid="{00000000-0005-0000-0000-0000B09C0000}"/>
    <cellStyle name="Note 2 3 4 5 2 2" xfId="18271" xr:uid="{00000000-0005-0000-0000-0000B19C0000}"/>
    <cellStyle name="Note 2 3 4 5 2 3" xfId="45573" xr:uid="{00000000-0005-0000-0000-0000B29C0000}"/>
    <cellStyle name="Note 2 3 4 5 2 4" xfId="45574" xr:uid="{00000000-0005-0000-0000-0000B39C0000}"/>
    <cellStyle name="Note 2 3 4 5 2 5" xfId="45575" xr:uid="{00000000-0005-0000-0000-0000B49C0000}"/>
    <cellStyle name="Note 2 3 4 5 2 6" xfId="45576" xr:uid="{00000000-0005-0000-0000-0000B59C0000}"/>
    <cellStyle name="Note 2 3 4 5 2 7" xfId="45577" xr:uid="{00000000-0005-0000-0000-0000B69C0000}"/>
    <cellStyle name="Note 2 3 4 5 3" xfId="18272" xr:uid="{00000000-0005-0000-0000-0000B79C0000}"/>
    <cellStyle name="Note 2 3 4 5 3 2" xfId="18273" xr:uid="{00000000-0005-0000-0000-0000B89C0000}"/>
    <cellStyle name="Note 2 3 4 5 3 3" xfId="45578" xr:uid="{00000000-0005-0000-0000-0000B99C0000}"/>
    <cellStyle name="Note 2 3 4 5 3 4" xfId="45579" xr:uid="{00000000-0005-0000-0000-0000BA9C0000}"/>
    <cellStyle name="Note 2 3 4 5 3 5" xfId="45580" xr:uid="{00000000-0005-0000-0000-0000BB9C0000}"/>
    <cellStyle name="Note 2 3 4 5 3 6" xfId="45581" xr:uid="{00000000-0005-0000-0000-0000BC9C0000}"/>
    <cellStyle name="Note 2 3 4 5 3 7" xfId="45582" xr:uid="{00000000-0005-0000-0000-0000BD9C0000}"/>
    <cellStyle name="Note 2 3 4 5 4" xfId="18274" xr:uid="{00000000-0005-0000-0000-0000BE9C0000}"/>
    <cellStyle name="Note 2 3 4 5 4 2" xfId="18275" xr:uid="{00000000-0005-0000-0000-0000BF9C0000}"/>
    <cellStyle name="Note 2 3 4 5 4 3" xfId="45583" xr:uid="{00000000-0005-0000-0000-0000C09C0000}"/>
    <cellStyle name="Note 2 3 4 5 4 4" xfId="45584" xr:uid="{00000000-0005-0000-0000-0000C19C0000}"/>
    <cellStyle name="Note 2 3 4 5 4 5" xfId="45585" xr:uid="{00000000-0005-0000-0000-0000C29C0000}"/>
    <cellStyle name="Note 2 3 4 5 4 6" xfId="45586" xr:uid="{00000000-0005-0000-0000-0000C39C0000}"/>
    <cellStyle name="Note 2 3 4 5 4 7" xfId="45587" xr:uid="{00000000-0005-0000-0000-0000C49C0000}"/>
    <cellStyle name="Note 2 3 4 5 5" xfId="18276" xr:uid="{00000000-0005-0000-0000-0000C59C0000}"/>
    <cellStyle name="Note 2 3 4 5 5 2" xfId="18277" xr:uid="{00000000-0005-0000-0000-0000C69C0000}"/>
    <cellStyle name="Note 2 3 4 5 5 3" xfId="45588" xr:uid="{00000000-0005-0000-0000-0000C79C0000}"/>
    <cellStyle name="Note 2 3 4 5 5 4" xfId="45589" xr:uid="{00000000-0005-0000-0000-0000C89C0000}"/>
    <cellStyle name="Note 2 3 4 5 5 5" xfId="45590" xr:uid="{00000000-0005-0000-0000-0000C99C0000}"/>
    <cellStyle name="Note 2 3 4 5 5 6" xfId="45591" xr:uid="{00000000-0005-0000-0000-0000CA9C0000}"/>
    <cellStyle name="Note 2 3 4 5 5 7" xfId="45592" xr:uid="{00000000-0005-0000-0000-0000CB9C0000}"/>
    <cellStyle name="Note 2 3 4 5 6" xfId="18278" xr:uid="{00000000-0005-0000-0000-0000CC9C0000}"/>
    <cellStyle name="Note 2 3 4 5 6 2" xfId="18279" xr:uid="{00000000-0005-0000-0000-0000CD9C0000}"/>
    <cellStyle name="Note 2 3 4 5 6 3" xfId="45593" xr:uid="{00000000-0005-0000-0000-0000CE9C0000}"/>
    <cellStyle name="Note 2 3 4 5 6 4" xfId="45594" xr:uid="{00000000-0005-0000-0000-0000CF9C0000}"/>
    <cellStyle name="Note 2 3 4 5 6 5" xfId="45595" xr:uid="{00000000-0005-0000-0000-0000D09C0000}"/>
    <cellStyle name="Note 2 3 4 5 6 6" xfId="45596" xr:uid="{00000000-0005-0000-0000-0000D19C0000}"/>
    <cellStyle name="Note 2 3 4 5 6 7" xfId="45597" xr:uid="{00000000-0005-0000-0000-0000D29C0000}"/>
    <cellStyle name="Note 2 3 4 5 7" xfId="18280" xr:uid="{00000000-0005-0000-0000-0000D39C0000}"/>
    <cellStyle name="Note 2 3 4 5 7 2" xfId="18281" xr:uid="{00000000-0005-0000-0000-0000D49C0000}"/>
    <cellStyle name="Note 2 3 4 5 7 3" xfId="45598" xr:uid="{00000000-0005-0000-0000-0000D59C0000}"/>
    <cellStyle name="Note 2 3 4 5 7 4" xfId="45599" xr:uid="{00000000-0005-0000-0000-0000D69C0000}"/>
    <cellStyle name="Note 2 3 4 5 7 5" xfId="45600" xr:uid="{00000000-0005-0000-0000-0000D79C0000}"/>
    <cellStyle name="Note 2 3 4 5 7 6" xfId="45601" xr:uid="{00000000-0005-0000-0000-0000D89C0000}"/>
    <cellStyle name="Note 2 3 4 5 7 7" xfId="45602" xr:uid="{00000000-0005-0000-0000-0000D99C0000}"/>
    <cellStyle name="Note 2 3 4 5 8" xfId="18282" xr:uid="{00000000-0005-0000-0000-0000DA9C0000}"/>
    <cellStyle name="Note 2 3 4 5 8 2" xfId="18283" xr:uid="{00000000-0005-0000-0000-0000DB9C0000}"/>
    <cellStyle name="Note 2 3 4 5 8 3" xfId="45603" xr:uid="{00000000-0005-0000-0000-0000DC9C0000}"/>
    <cellStyle name="Note 2 3 4 5 8 4" xfId="45604" xr:uid="{00000000-0005-0000-0000-0000DD9C0000}"/>
    <cellStyle name="Note 2 3 4 5 8 5" xfId="45605" xr:uid="{00000000-0005-0000-0000-0000DE9C0000}"/>
    <cellStyle name="Note 2 3 4 5 8 6" xfId="45606" xr:uid="{00000000-0005-0000-0000-0000DF9C0000}"/>
    <cellStyle name="Note 2 3 4 5 8 7" xfId="45607" xr:uid="{00000000-0005-0000-0000-0000E09C0000}"/>
    <cellStyle name="Note 2 3 4 5 9" xfId="18284" xr:uid="{00000000-0005-0000-0000-0000E19C0000}"/>
    <cellStyle name="Note 2 3 4 5 9 2" xfId="18285" xr:uid="{00000000-0005-0000-0000-0000E29C0000}"/>
    <cellStyle name="Note 2 3 4 5 9 3" xfId="45608" xr:uid="{00000000-0005-0000-0000-0000E39C0000}"/>
    <cellStyle name="Note 2 3 4 5 9 4" xfId="45609" xr:uid="{00000000-0005-0000-0000-0000E49C0000}"/>
    <cellStyle name="Note 2 3 4 5 9 5" xfId="45610" xr:uid="{00000000-0005-0000-0000-0000E59C0000}"/>
    <cellStyle name="Note 2 3 4 5 9 6" xfId="45611" xr:uid="{00000000-0005-0000-0000-0000E69C0000}"/>
    <cellStyle name="Note 2 3 4 5 9 7" xfId="45612" xr:uid="{00000000-0005-0000-0000-0000E79C0000}"/>
    <cellStyle name="Note 2 3 4 6" xfId="18286" xr:uid="{00000000-0005-0000-0000-0000E89C0000}"/>
    <cellStyle name="Note 2 3 4 6 10" xfId="18287" xr:uid="{00000000-0005-0000-0000-0000E99C0000}"/>
    <cellStyle name="Note 2 3 4 6 11" xfId="45613" xr:uid="{00000000-0005-0000-0000-0000EA9C0000}"/>
    <cellStyle name="Note 2 3 4 6 12" xfId="45614" xr:uid="{00000000-0005-0000-0000-0000EB9C0000}"/>
    <cellStyle name="Note 2 3 4 6 13" xfId="45615" xr:uid="{00000000-0005-0000-0000-0000EC9C0000}"/>
    <cellStyle name="Note 2 3 4 6 14" xfId="45616" xr:uid="{00000000-0005-0000-0000-0000ED9C0000}"/>
    <cellStyle name="Note 2 3 4 6 15" xfId="45617" xr:uid="{00000000-0005-0000-0000-0000EE9C0000}"/>
    <cellStyle name="Note 2 3 4 6 2" xfId="18288" xr:uid="{00000000-0005-0000-0000-0000EF9C0000}"/>
    <cellStyle name="Note 2 3 4 6 2 2" xfId="18289" xr:uid="{00000000-0005-0000-0000-0000F09C0000}"/>
    <cellStyle name="Note 2 3 4 6 2 3" xfId="45618" xr:uid="{00000000-0005-0000-0000-0000F19C0000}"/>
    <cellStyle name="Note 2 3 4 6 2 4" xfId="45619" xr:uid="{00000000-0005-0000-0000-0000F29C0000}"/>
    <cellStyle name="Note 2 3 4 6 2 5" xfId="45620" xr:uid="{00000000-0005-0000-0000-0000F39C0000}"/>
    <cellStyle name="Note 2 3 4 6 2 6" xfId="45621" xr:uid="{00000000-0005-0000-0000-0000F49C0000}"/>
    <cellStyle name="Note 2 3 4 6 2 7" xfId="45622" xr:uid="{00000000-0005-0000-0000-0000F59C0000}"/>
    <cellStyle name="Note 2 3 4 6 3" xfId="18290" xr:uid="{00000000-0005-0000-0000-0000F69C0000}"/>
    <cellStyle name="Note 2 3 4 6 3 2" xfId="18291" xr:uid="{00000000-0005-0000-0000-0000F79C0000}"/>
    <cellStyle name="Note 2 3 4 6 3 3" xfId="45623" xr:uid="{00000000-0005-0000-0000-0000F89C0000}"/>
    <cellStyle name="Note 2 3 4 6 3 4" xfId="45624" xr:uid="{00000000-0005-0000-0000-0000F99C0000}"/>
    <cellStyle name="Note 2 3 4 6 3 5" xfId="45625" xr:uid="{00000000-0005-0000-0000-0000FA9C0000}"/>
    <cellStyle name="Note 2 3 4 6 3 6" xfId="45626" xr:uid="{00000000-0005-0000-0000-0000FB9C0000}"/>
    <cellStyle name="Note 2 3 4 6 3 7" xfId="45627" xr:uid="{00000000-0005-0000-0000-0000FC9C0000}"/>
    <cellStyle name="Note 2 3 4 6 4" xfId="18292" xr:uid="{00000000-0005-0000-0000-0000FD9C0000}"/>
    <cellStyle name="Note 2 3 4 6 4 2" xfId="18293" xr:uid="{00000000-0005-0000-0000-0000FE9C0000}"/>
    <cellStyle name="Note 2 3 4 6 4 3" xfId="45628" xr:uid="{00000000-0005-0000-0000-0000FF9C0000}"/>
    <cellStyle name="Note 2 3 4 6 4 4" xfId="45629" xr:uid="{00000000-0005-0000-0000-0000009D0000}"/>
    <cellStyle name="Note 2 3 4 6 4 5" xfId="45630" xr:uid="{00000000-0005-0000-0000-0000019D0000}"/>
    <cellStyle name="Note 2 3 4 6 4 6" xfId="45631" xr:uid="{00000000-0005-0000-0000-0000029D0000}"/>
    <cellStyle name="Note 2 3 4 6 4 7" xfId="45632" xr:uid="{00000000-0005-0000-0000-0000039D0000}"/>
    <cellStyle name="Note 2 3 4 6 5" xfId="18294" xr:uid="{00000000-0005-0000-0000-0000049D0000}"/>
    <cellStyle name="Note 2 3 4 6 5 2" xfId="18295" xr:uid="{00000000-0005-0000-0000-0000059D0000}"/>
    <cellStyle name="Note 2 3 4 6 5 3" xfId="45633" xr:uid="{00000000-0005-0000-0000-0000069D0000}"/>
    <cellStyle name="Note 2 3 4 6 5 4" xfId="45634" xr:uid="{00000000-0005-0000-0000-0000079D0000}"/>
    <cellStyle name="Note 2 3 4 6 5 5" xfId="45635" xr:uid="{00000000-0005-0000-0000-0000089D0000}"/>
    <cellStyle name="Note 2 3 4 6 5 6" xfId="45636" xr:uid="{00000000-0005-0000-0000-0000099D0000}"/>
    <cellStyle name="Note 2 3 4 6 5 7" xfId="45637" xr:uid="{00000000-0005-0000-0000-00000A9D0000}"/>
    <cellStyle name="Note 2 3 4 6 6" xfId="18296" xr:uid="{00000000-0005-0000-0000-00000B9D0000}"/>
    <cellStyle name="Note 2 3 4 6 6 2" xfId="18297" xr:uid="{00000000-0005-0000-0000-00000C9D0000}"/>
    <cellStyle name="Note 2 3 4 6 6 3" xfId="45638" xr:uid="{00000000-0005-0000-0000-00000D9D0000}"/>
    <cellStyle name="Note 2 3 4 6 6 4" xfId="45639" xr:uid="{00000000-0005-0000-0000-00000E9D0000}"/>
    <cellStyle name="Note 2 3 4 6 6 5" xfId="45640" xr:uid="{00000000-0005-0000-0000-00000F9D0000}"/>
    <cellStyle name="Note 2 3 4 6 6 6" xfId="45641" xr:uid="{00000000-0005-0000-0000-0000109D0000}"/>
    <cellStyle name="Note 2 3 4 6 6 7" xfId="45642" xr:uid="{00000000-0005-0000-0000-0000119D0000}"/>
    <cellStyle name="Note 2 3 4 6 7" xfId="18298" xr:uid="{00000000-0005-0000-0000-0000129D0000}"/>
    <cellStyle name="Note 2 3 4 6 7 2" xfId="18299" xr:uid="{00000000-0005-0000-0000-0000139D0000}"/>
    <cellStyle name="Note 2 3 4 6 7 3" xfId="45643" xr:uid="{00000000-0005-0000-0000-0000149D0000}"/>
    <cellStyle name="Note 2 3 4 6 7 4" xfId="45644" xr:uid="{00000000-0005-0000-0000-0000159D0000}"/>
    <cellStyle name="Note 2 3 4 6 7 5" xfId="45645" xr:uid="{00000000-0005-0000-0000-0000169D0000}"/>
    <cellStyle name="Note 2 3 4 6 7 6" xfId="45646" xr:uid="{00000000-0005-0000-0000-0000179D0000}"/>
    <cellStyle name="Note 2 3 4 6 7 7" xfId="45647" xr:uid="{00000000-0005-0000-0000-0000189D0000}"/>
    <cellStyle name="Note 2 3 4 6 8" xfId="18300" xr:uid="{00000000-0005-0000-0000-0000199D0000}"/>
    <cellStyle name="Note 2 3 4 6 8 2" xfId="18301" xr:uid="{00000000-0005-0000-0000-00001A9D0000}"/>
    <cellStyle name="Note 2 3 4 6 8 3" xfId="45648" xr:uid="{00000000-0005-0000-0000-00001B9D0000}"/>
    <cellStyle name="Note 2 3 4 6 8 4" xfId="45649" xr:uid="{00000000-0005-0000-0000-00001C9D0000}"/>
    <cellStyle name="Note 2 3 4 6 8 5" xfId="45650" xr:uid="{00000000-0005-0000-0000-00001D9D0000}"/>
    <cellStyle name="Note 2 3 4 6 8 6" xfId="45651" xr:uid="{00000000-0005-0000-0000-00001E9D0000}"/>
    <cellStyle name="Note 2 3 4 6 8 7" xfId="45652" xr:uid="{00000000-0005-0000-0000-00001F9D0000}"/>
    <cellStyle name="Note 2 3 4 6 9" xfId="18302" xr:uid="{00000000-0005-0000-0000-0000209D0000}"/>
    <cellStyle name="Note 2 3 4 6 9 2" xfId="18303" xr:uid="{00000000-0005-0000-0000-0000219D0000}"/>
    <cellStyle name="Note 2 3 4 6 9 3" xfId="45653" xr:uid="{00000000-0005-0000-0000-0000229D0000}"/>
    <cellStyle name="Note 2 3 4 6 9 4" xfId="45654" xr:uid="{00000000-0005-0000-0000-0000239D0000}"/>
    <cellStyle name="Note 2 3 4 6 9 5" xfId="45655" xr:uid="{00000000-0005-0000-0000-0000249D0000}"/>
    <cellStyle name="Note 2 3 4 6 9 6" xfId="45656" xr:uid="{00000000-0005-0000-0000-0000259D0000}"/>
    <cellStyle name="Note 2 3 4 6 9 7" xfId="45657" xr:uid="{00000000-0005-0000-0000-0000269D0000}"/>
    <cellStyle name="Note 2 3 4 7" xfId="45658" xr:uid="{00000000-0005-0000-0000-0000279D0000}"/>
    <cellStyle name="Note 2 3 5" xfId="18304" xr:uid="{00000000-0005-0000-0000-0000289D0000}"/>
    <cellStyle name="Note 2 3 5 2" xfId="18305" xr:uid="{00000000-0005-0000-0000-0000299D0000}"/>
    <cellStyle name="Note 2 3 5 2 2" xfId="18306" xr:uid="{00000000-0005-0000-0000-00002A9D0000}"/>
    <cellStyle name="Note 2 3 5 2 2 10" xfId="45659" xr:uid="{00000000-0005-0000-0000-00002B9D0000}"/>
    <cellStyle name="Note 2 3 5 2 2 11" xfId="45660" xr:uid="{00000000-0005-0000-0000-00002C9D0000}"/>
    <cellStyle name="Note 2 3 5 2 2 2" xfId="18307" xr:uid="{00000000-0005-0000-0000-00002D9D0000}"/>
    <cellStyle name="Note 2 3 5 2 2 2 2" xfId="18308" xr:uid="{00000000-0005-0000-0000-00002E9D0000}"/>
    <cellStyle name="Note 2 3 5 2 2 2 3" xfId="45661" xr:uid="{00000000-0005-0000-0000-00002F9D0000}"/>
    <cellStyle name="Note 2 3 5 2 2 2 4" xfId="45662" xr:uid="{00000000-0005-0000-0000-0000309D0000}"/>
    <cellStyle name="Note 2 3 5 2 2 2 5" xfId="45663" xr:uid="{00000000-0005-0000-0000-0000319D0000}"/>
    <cellStyle name="Note 2 3 5 2 2 2 6" xfId="45664" xr:uid="{00000000-0005-0000-0000-0000329D0000}"/>
    <cellStyle name="Note 2 3 5 2 2 2 7" xfId="45665" xr:uid="{00000000-0005-0000-0000-0000339D0000}"/>
    <cellStyle name="Note 2 3 5 2 2 3" xfId="18309" xr:uid="{00000000-0005-0000-0000-0000349D0000}"/>
    <cellStyle name="Note 2 3 5 2 2 3 2" xfId="18310" xr:uid="{00000000-0005-0000-0000-0000359D0000}"/>
    <cellStyle name="Note 2 3 5 2 2 3 3" xfId="45666" xr:uid="{00000000-0005-0000-0000-0000369D0000}"/>
    <cellStyle name="Note 2 3 5 2 2 3 4" xfId="45667" xr:uid="{00000000-0005-0000-0000-0000379D0000}"/>
    <cellStyle name="Note 2 3 5 2 2 3 5" xfId="45668" xr:uid="{00000000-0005-0000-0000-0000389D0000}"/>
    <cellStyle name="Note 2 3 5 2 2 3 6" xfId="45669" xr:uid="{00000000-0005-0000-0000-0000399D0000}"/>
    <cellStyle name="Note 2 3 5 2 2 3 7" xfId="45670" xr:uid="{00000000-0005-0000-0000-00003A9D0000}"/>
    <cellStyle name="Note 2 3 5 2 2 4" xfId="18311" xr:uid="{00000000-0005-0000-0000-00003B9D0000}"/>
    <cellStyle name="Note 2 3 5 2 2 4 2" xfId="18312" xr:uid="{00000000-0005-0000-0000-00003C9D0000}"/>
    <cellStyle name="Note 2 3 5 2 2 4 3" xfId="45671" xr:uid="{00000000-0005-0000-0000-00003D9D0000}"/>
    <cellStyle name="Note 2 3 5 2 2 4 4" xfId="45672" xr:uid="{00000000-0005-0000-0000-00003E9D0000}"/>
    <cellStyle name="Note 2 3 5 2 2 4 5" xfId="45673" xr:uid="{00000000-0005-0000-0000-00003F9D0000}"/>
    <cellStyle name="Note 2 3 5 2 2 4 6" xfId="45674" xr:uid="{00000000-0005-0000-0000-0000409D0000}"/>
    <cellStyle name="Note 2 3 5 2 2 4 7" xfId="45675" xr:uid="{00000000-0005-0000-0000-0000419D0000}"/>
    <cellStyle name="Note 2 3 5 2 2 5" xfId="18313" xr:uid="{00000000-0005-0000-0000-0000429D0000}"/>
    <cellStyle name="Note 2 3 5 2 2 5 2" xfId="18314" xr:uid="{00000000-0005-0000-0000-0000439D0000}"/>
    <cellStyle name="Note 2 3 5 2 2 5 3" xfId="45676" xr:uid="{00000000-0005-0000-0000-0000449D0000}"/>
    <cellStyle name="Note 2 3 5 2 2 5 4" xfId="45677" xr:uid="{00000000-0005-0000-0000-0000459D0000}"/>
    <cellStyle name="Note 2 3 5 2 2 5 5" xfId="45678" xr:uid="{00000000-0005-0000-0000-0000469D0000}"/>
    <cellStyle name="Note 2 3 5 2 2 5 6" xfId="45679" xr:uid="{00000000-0005-0000-0000-0000479D0000}"/>
    <cellStyle name="Note 2 3 5 2 2 5 7" xfId="45680" xr:uid="{00000000-0005-0000-0000-0000489D0000}"/>
    <cellStyle name="Note 2 3 5 2 2 6" xfId="18315" xr:uid="{00000000-0005-0000-0000-0000499D0000}"/>
    <cellStyle name="Note 2 3 5 2 2 6 2" xfId="18316" xr:uid="{00000000-0005-0000-0000-00004A9D0000}"/>
    <cellStyle name="Note 2 3 5 2 2 6 3" xfId="45681" xr:uid="{00000000-0005-0000-0000-00004B9D0000}"/>
    <cellStyle name="Note 2 3 5 2 2 6 4" xfId="45682" xr:uid="{00000000-0005-0000-0000-00004C9D0000}"/>
    <cellStyle name="Note 2 3 5 2 2 6 5" xfId="45683" xr:uid="{00000000-0005-0000-0000-00004D9D0000}"/>
    <cellStyle name="Note 2 3 5 2 2 6 6" xfId="45684" xr:uid="{00000000-0005-0000-0000-00004E9D0000}"/>
    <cellStyle name="Note 2 3 5 2 2 6 7" xfId="45685" xr:uid="{00000000-0005-0000-0000-00004F9D0000}"/>
    <cellStyle name="Note 2 3 5 2 2 7" xfId="18317" xr:uid="{00000000-0005-0000-0000-0000509D0000}"/>
    <cellStyle name="Note 2 3 5 2 2 7 2" xfId="18318" xr:uid="{00000000-0005-0000-0000-0000519D0000}"/>
    <cellStyle name="Note 2 3 5 2 2 7 3" xfId="45686" xr:uid="{00000000-0005-0000-0000-0000529D0000}"/>
    <cellStyle name="Note 2 3 5 2 2 7 4" xfId="45687" xr:uid="{00000000-0005-0000-0000-0000539D0000}"/>
    <cellStyle name="Note 2 3 5 2 2 7 5" xfId="45688" xr:uid="{00000000-0005-0000-0000-0000549D0000}"/>
    <cellStyle name="Note 2 3 5 2 2 7 6" xfId="45689" xr:uid="{00000000-0005-0000-0000-0000559D0000}"/>
    <cellStyle name="Note 2 3 5 2 2 7 7" xfId="45690" xr:uid="{00000000-0005-0000-0000-0000569D0000}"/>
    <cellStyle name="Note 2 3 5 2 2 8" xfId="18319" xr:uid="{00000000-0005-0000-0000-0000579D0000}"/>
    <cellStyle name="Note 2 3 5 2 2 8 2" xfId="18320" xr:uid="{00000000-0005-0000-0000-0000589D0000}"/>
    <cellStyle name="Note 2 3 5 2 2 8 3" xfId="45691" xr:uid="{00000000-0005-0000-0000-0000599D0000}"/>
    <cellStyle name="Note 2 3 5 2 2 8 4" xfId="45692" xr:uid="{00000000-0005-0000-0000-00005A9D0000}"/>
    <cellStyle name="Note 2 3 5 2 2 8 5" xfId="45693" xr:uid="{00000000-0005-0000-0000-00005B9D0000}"/>
    <cellStyle name="Note 2 3 5 2 2 8 6" xfId="45694" xr:uid="{00000000-0005-0000-0000-00005C9D0000}"/>
    <cellStyle name="Note 2 3 5 2 2 8 7" xfId="45695" xr:uid="{00000000-0005-0000-0000-00005D9D0000}"/>
    <cellStyle name="Note 2 3 5 2 2 9" xfId="18321" xr:uid="{00000000-0005-0000-0000-00005E9D0000}"/>
    <cellStyle name="Note 2 3 5 2 2 9 2" xfId="18322" xr:uid="{00000000-0005-0000-0000-00005F9D0000}"/>
    <cellStyle name="Note 2 3 5 2 2 9 3" xfId="45696" xr:uid="{00000000-0005-0000-0000-0000609D0000}"/>
    <cellStyle name="Note 2 3 5 2 2 9 4" xfId="45697" xr:uid="{00000000-0005-0000-0000-0000619D0000}"/>
    <cellStyle name="Note 2 3 5 2 2 9 5" xfId="45698" xr:uid="{00000000-0005-0000-0000-0000629D0000}"/>
    <cellStyle name="Note 2 3 5 2 2 9 6" xfId="45699" xr:uid="{00000000-0005-0000-0000-0000639D0000}"/>
    <cellStyle name="Note 2 3 5 2 2 9 7" xfId="45700" xr:uid="{00000000-0005-0000-0000-0000649D0000}"/>
    <cellStyle name="Note 2 3 5 2 3" xfId="18323" xr:uid="{00000000-0005-0000-0000-0000659D0000}"/>
    <cellStyle name="Note 2 3 5 2 3 10" xfId="18324" xr:uid="{00000000-0005-0000-0000-0000669D0000}"/>
    <cellStyle name="Note 2 3 5 2 3 11" xfId="45701" xr:uid="{00000000-0005-0000-0000-0000679D0000}"/>
    <cellStyle name="Note 2 3 5 2 3 12" xfId="45702" xr:uid="{00000000-0005-0000-0000-0000689D0000}"/>
    <cellStyle name="Note 2 3 5 2 3 13" xfId="45703" xr:uid="{00000000-0005-0000-0000-0000699D0000}"/>
    <cellStyle name="Note 2 3 5 2 3 14" xfId="45704" xr:uid="{00000000-0005-0000-0000-00006A9D0000}"/>
    <cellStyle name="Note 2 3 5 2 3 15" xfId="45705" xr:uid="{00000000-0005-0000-0000-00006B9D0000}"/>
    <cellStyle name="Note 2 3 5 2 3 2" xfId="18325" xr:uid="{00000000-0005-0000-0000-00006C9D0000}"/>
    <cellStyle name="Note 2 3 5 2 3 2 2" xfId="18326" xr:uid="{00000000-0005-0000-0000-00006D9D0000}"/>
    <cellStyle name="Note 2 3 5 2 3 2 3" xfId="45706" xr:uid="{00000000-0005-0000-0000-00006E9D0000}"/>
    <cellStyle name="Note 2 3 5 2 3 2 4" xfId="45707" xr:uid="{00000000-0005-0000-0000-00006F9D0000}"/>
    <cellStyle name="Note 2 3 5 2 3 2 5" xfId="45708" xr:uid="{00000000-0005-0000-0000-0000709D0000}"/>
    <cellStyle name="Note 2 3 5 2 3 2 6" xfId="45709" xr:uid="{00000000-0005-0000-0000-0000719D0000}"/>
    <cellStyle name="Note 2 3 5 2 3 2 7" xfId="45710" xr:uid="{00000000-0005-0000-0000-0000729D0000}"/>
    <cellStyle name="Note 2 3 5 2 3 3" xfId="18327" xr:uid="{00000000-0005-0000-0000-0000739D0000}"/>
    <cellStyle name="Note 2 3 5 2 3 3 2" xfId="18328" xr:uid="{00000000-0005-0000-0000-0000749D0000}"/>
    <cellStyle name="Note 2 3 5 2 3 3 3" xfId="45711" xr:uid="{00000000-0005-0000-0000-0000759D0000}"/>
    <cellStyle name="Note 2 3 5 2 3 3 4" xfId="45712" xr:uid="{00000000-0005-0000-0000-0000769D0000}"/>
    <cellStyle name="Note 2 3 5 2 3 3 5" xfId="45713" xr:uid="{00000000-0005-0000-0000-0000779D0000}"/>
    <cellStyle name="Note 2 3 5 2 3 3 6" xfId="45714" xr:uid="{00000000-0005-0000-0000-0000789D0000}"/>
    <cellStyle name="Note 2 3 5 2 3 3 7" xfId="45715" xr:uid="{00000000-0005-0000-0000-0000799D0000}"/>
    <cellStyle name="Note 2 3 5 2 3 4" xfId="18329" xr:uid="{00000000-0005-0000-0000-00007A9D0000}"/>
    <cellStyle name="Note 2 3 5 2 3 4 2" xfId="18330" xr:uid="{00000000-0005-0000-0000-00007B9D0000}"/>
    <cellStyle name="Note 2 3 5 2 3 4 3" xfId="45716" xr:uid="{00000000-0005-0000-0000-00007C9D0000}"/>
    <cellStyle name="Note 2 3 5 2 3 4 4" xfId="45717" xr:uid="{00000000-0005-0000-0000-00007D9D0000}"/>
    <cellStyle name="Note 2 3 5 2 3 4 5" xfId="45718" xr:uid="{00000000-0005-0000-0000-00007E9D0000}"/>
    <cellStyle name="Note 2 3 5 2 3 4 6" xfId="45719" xr:uid="{00000000-0005-0000-0000-00007F9D0000}"/>
    <cellStyle name="Note 2 3 5 2 3 4 7" xfId="45720" xr:uid="{00000000-0005-0000-0000-0000809D0000}"/>
    <cellStyle name="Note 2 3 5 2 3 5" xfId="18331" xr:uid="{00000000-0005-0000-0000-0000819D0000}"/>
    <cellStyle name="Note 2 3 5 2 3 5 2" xfId="18332" xr:uid="{00000000-0005-0000-0000-0000829D0000}"/>
    <cellStyle name="Note 2 3 5 2 3 5 3" xfId="45721" xr:uid="{00000000-0005-0000-0000-0000839D0000}"/>
    <cellStyle name="Note 2 3 5 2 3 5 4" xfId="45722" xr:uid="{00000000-0005-0000-0000-0000849D0000}"/>
    <cellStyle name="Note 2 3 5 2 3 5 5" xfId="45723" xr:uid="{00000000-0005-0000-0000-0000859D0000}"/>
    <cellStyle name="Note 2 3 5 2 3 5 6" xfId="45724" xr:uid="{00000000-0005-0000-0000-0000869D0000}"/>
    <cellStyle name="Note 2 3 5 2 3 5 7" xfId="45725" xr:uid="{00000000-0005-0000-0000-0000879D0000}"/>
    <cellStyle name="Note 2 3 5 2 3 6" xfId="18333" xr:uid="{00000000-0005-0000-0000-0000889D0000}"/>
    <cellStyle name="Note 2 3 5 2 3 6 2" xfId="18334" xr:uid="{00000000-0005-0000-0000-0000899D0000}"/>
    <cellStyle name="Note 2 3 5 2 3 6 3" xfId="45726" xr:uid="{00000000-0005-0000-0000-00008A9D0000}"/>
    <cellStyle name="Note 2 3 5 2 3 6 4" xfId="45727" xr:uid="{00000000-0005-0000-0000-00008B9D0000}"/>
    <cellStyle name="Note 2 3 5 2 3 6 5" xfId="45728" xr:uid="{00000000-0005-0000-0000-00008C9D0000}"/>
    <cellStyle name="Note 2 3 5 2 3 6 6" xfId="45729" xr:uid="{00000000-0005-0000-0000-00008D9D0000}"/>
    <cellStyle name="Note 2 3 5 2 3 6 7" xfId="45730" xr:uid="{00000000-0005-0000-0000-00008E9D0000}"/>
    <cellStyle name="Note 2 3 5 2 3 7" xfId="18335" xr:uid="{00000000-0005-0000-0000-00008F9D0000}"/>
    <cellStyle name="Note 2 3 5 2 3 7 2" xfId="18336" xr:uid="{00000000-0005-0000-0000-0000909D0000}"/>
    <cellStyle name="Note 2 3 5 2 3 7 3" xfId="45731" xr:uid="{00000000-0005-0000-0000-0000919D0000}"/>
    <cellStyle name="Note 2 3 5 2 3 7 4" xfId="45732" xr:uid="{00000000-0005-0000-0000-0000929D0000}"/>
    <cellStyle name="Note 2 3 5 2 3 7 5" xfId="45733" xr:uid="{00000000-0005-0000-0000-0000939D0000}"/>
    <cellStyle name="Note 2 3 5 2 3 7 6" xfId="45734" xr:uid="{00000000-0005-0000-0000-0000949D0000}"/>
    <cellStyle name="Note 2 3 5 2 3 7 7" xfId="45735" xr:uid="{00000000-0005-0000-0000-0000959D0000}"/>
    <cellStyle name="Note 2 3 5 2 3 8" xfId="18337" xr:uid="{00000000-0005-0000-0000-0000969D0000}"/>
    <cellStyle name="Note 2 3 5 2 3 8 2" xfId="18338" xr:uid="{00000000-0005-0000-0000-0000979D0000}"/>
    <cellStyle name="Note 2 3 5 2 3 8 3" xfId="45736" xr:uid="{00000000-0005-0000-0000-0000989D0000}"/>
    <cellStyle name="Note 2 3 5 2 3 8 4" xfId="45737" xr:uid="{00000000-0005-0000-0000-0000999D0000}"/>
    <cellStyle name="Note 2 3 5 2 3 8 5" xfId="45738" xr:uid="{00000000-0005-0000-0000-00009A9D0000}"/>
    <cellStyle name="Note 2 3 5 2 3 8 6" xfId="45739" xr:uid="{00000000-0005-0000-0000-00009B9D0000}"/>
    <cellStyle name="Note 2 3 5 2 3 8 7" xfId="45740" xr:uid="{00000000-0005-0000-0000-00009C9D0000}"/>
    <cellStyle name="Note 2 3 5 2 3 9" xfId="18339" xr:uid="{00000000-0005-0000-0000-00009D9D0000}"/>
    <cellStyle name="Note 2 3 5 2 3 9 2" xfId="18340" xr:uid="{00000000-0005-0000-0000-00009E9D0000}"/>
    <cellStyle name="Note 2 3 5 2 3 9 3" xfId="45741" xr:uid="{00000000-0005-0000-0000-00009F9D0000}"/>
    <cellStyle name="Note 2 3 5 2 3 9 4" xfId="45742" xr:uid="{00000000-0005-0000-0000-0000A09D0000}"/>
    <cellStyle name="Note 2 3 5 2 3 9 5" xfId="45743" xr:uid="{00000000-0005-0000-0000-0000A19D0000}"/>
    <cellStyle name="Note 2 3 5 2 3 9 6" xfId="45744" xr:uid="{00000000-0005-0000-0000-0000A29D0000}"/>
    <cellStyle name="Note 2 3 5 2 3 9 7" xfId="45745" xr:uid="{00000000-0005-0000-0000-0000A39D0000}"/>
    <cellStyle name="Note 2 3 5 2 4" xfId="18341" xr:uid="{00000000-0005-0000-0000-0000A49D0000}"/>
    <cellStyle name="Note 2 3 5 2 4 2" xfId="18342" xr:uid="{00000000-0005-0000-0000-0000A59D0000}"/>
    <cellStyle name="Note 2 3 5 2 5" xfId="45746" xr:uid="{00000000-0005-0000-0000-0000A69D0000}"/>
    <cellStyle name="Note 2 3 5 3" xfId="18343" xr:uid="{00000000-0005-0000-0000-0000A79D0000}"/>
    <cellStyle name="Note 2 3 5 3 10" xfId="45747" xr:uid="{00000000-0005-0000-0000-0000A89D0000}"/>
    <cellStyle name="Note 2 3 5 3 11" xfId="45748" xr:uid="{00000000-0005-0000-0000-0000A99D0000}"/>
    <cellStyle name="Note 2 3 5 3 2" xfId="18344" xr:uid="{00000000-0005-0000-0000-0000AA9D0000}"/>
    <cellStyle name="Note 2 3 5 3 2 2" xfId="18345" xr:uid="{00000000-0005-0000-0000-0000AB9D0000}"/>
    <cellStyle name="Note 2 3 5 3 2 3" xfId="45749" xr:uid="{00000000-0005-0000-0000-0000AC9D0000}"/>
    <cellStyle name="Note 2 3 5 3 2 4" xfId="45750" xr:uid="{00000000-0005-0000-0000-0000AD9D0000}"/>
    <cellStyle name="Note 2 3 5 3 2 5" xfId="45751" xr:uid="{00000000-0005-0000-0000-0000AE9D0000}"/>
    <cellStyle name="Note 2 3 5 3 2 6" xfId="45752" xr:uid="{00000000-0005-0000-0000-0000AF9D0000}"/>
    <cellStyle name="Note 2 3 5 3 2 7" xfId="45753" xr:uid="{00000000-0005-0000-0000-0000B09D0000}"/>
    <cellStyle name="Note 2 3 5 3 3" xfId="18346" xr:uid="{00000000-0005-0000-0000-0000B19D0000}"/>
    <cellStyle name="Note 2 3 5 3 3 2" xfId="18347" xr:uid="{00000000-0005-0000-0000-0000B29D0000}"/>
    <cellStyle name="Note 2 3 5 3 3 3" xfId="45754" xr:uid="{00000000-0005-0000-0000-0000B39D0000}"/>
    <cellStyle name="Note 2 3 5 3 3 4" xfId="45755" xr:uid="{00000000-0005-0000-0000-0000B49D0000}"/>
    <cellStyle name="Note 2 3 5 3 3 5" xfId="45756" xr:uid="{00000000-0005-0000-0000-0000B59D0000}"/>
    <cellStyle name="Note 2 3 5 3 3 6" xfId="45757" xr:uid="{00000000-0005-0000-0000-0000B69D0000}"/>
    <cellStyle name="Note 2 3 5 3 3 7" xfId="45758" xr:uid="{00000000-0005-0000-0000-0000B79D0000}"/>
    <cellStyle name="Note 2 3 5 3 4" xfId="18348" xr:uid="{00000000-0005-0000-0000-0000B89D0000}"/>
    <cellStyle name="Note 2 3 5 3 4 2" xfId="18349" xr:uid="{00000000-0005-0000-0000-0000B99D0000}"/>
    <cellStyle name="Note 2 3 5 3 4 3" xfId="45759" xr:uid="{00000000-0005-0000-0000-0000BA9D0000}"/>
    <cellStyle name="Note 2 3 5 3 4 4" xfId="45760" xr:uid="{00000000-0005-0000-0000-0000BB9D0000}"/>
    <cellStyle name="Note 2 3 5 3 4 5" xfId="45761" xr:uid="{00000000-0005-0000-0000-0000BC9D0000}"/>
    <cellStyle name="Note 2 3 5 3 4 6" xfId="45762" xr:uid="{00000000-0005-0000-0000-0000BD9D0000}"/>
    <cellStyle name="Note 2 3 5 3 4 7" xfId="45763" xr:uid="{00000000-0005-0000-0000-0000BE9D0000}"/>
    <cellStyle name="Note 2 3 5 3 5" xfId="18350" xr:uid="{00000000-0005-0000-0000-0000BF9D0000}"/>
    <cellStyle name="Note 2 3 5 3 5 2" xfId="18351" xr:uid="{00000000-0005-0000-0000-0000C09D0000}"/>
    <cellStyle name="Note 2 3 5 3 5 3" xfId="45764" xr:uid="{00000000-0005-0000-0000-0000C19D0000}"/>
    <cellStyle name="Note 2 3 5 3 5 4" xfId="45765" xr:uid="{00000000-0005-0000-0000-0000C29D0000}"/>
    <cellStyle name="Note 2 3 5 3 5 5" xfId="45766" xr:uid="{00000000-0005-0000-0000-0000C39D0000}"/>
    <cellStyle name="Note 2 3 5 3 5 6" xfId="45767" xr:uid="{00000000-0005-0000-0000-0000C49D0000}"/>
    <cellStyle name="Note 2 3 5 3 5 7" xfId="45768" xr:uid="{00000000-0005-0000-0000-0000C59D0000}"/>
    <cellStyle name="Note 2 3 5 3 6" xfId="18352" xr:uid="{00000000-0005-0000-0000-0000C69D0000}"/>
    <cellStyle name="Note 2 3 5 3 6 2" xfId="18353" xr:uid="{00000000-0005-0000-0000-0000C79D0000}"/>
    <cellStyle name="Note 2 3 5 3 6 3" xfId="45769" xr:uid="{00000000-0005-0000-0000-0000C89D0000}"/>
    <cellStyle name="Note 2 3 5 3 6 4" xfId="45770" xr:uid="{00000000-0005-0000-0000-0000C99D0000}"/>
    <cellStyle name="Note 2 3 5 3 6 5" xfId="45771" xr:uid="{00000000-0005-0000-0000-0000CA9D0000}"/>
    <cellStyle name="Note 2 3 5 3 6 6" xfId="45772" xr:uid="{00000000-0005-0000-0000-0000CB9D0000}"/>
    <cellStyle name="Note 2 3 5 3 6 7" xfId="45773" xr:uid="{00000000-0005-0000-0000-0000CC9D0000}"/>
    <cellStyle name="Note 2 3 5 3 7" xfId="18354" xr:uid="{00000000-0005-0000-0000-0000CD9D0000}"/>
    <cellStyle name="Note 2 3 5 3 7 2" xfId="18355" xr:uid="{00000000-0005-0000-0000-0000CE9D0000}"/>
    <cellStyle name="Note 2 3 5 3 7 3" xfId="45774" xr:uid="{00000000-0005-0000-0000-0000CF9D0000}"/>
    <cellStyle name="Note 2 3 5 3 7 4" xfId="45775" xr:uid="{00000000-0005-0000-0000-0000D09D0000}"/>
    <cellStyle name="Note 2 3 5 3 7 5" xfId="45776" xr:uid="{00000000-0005-0000-0000-0000D19D0000}"/>
    <cellStyle name="Note 2 3 5 3 7 6" xfId="45777" xr:uid="{00000000-0005-0000-0000-0000D29D0000}"/>
    <cellStyle name="Note 2 3 5 3 7 7" xfId="45778" xr:uid="{00000000-0005-0000-0000-0000D39D0000}"/>
    <cellStyle name="Note 2 3 5 3 8" xfId="18356" xr:uid="{00000000-0005-0000-0000-0000D49D0000}"/>
    <cellStyle name="Note 2 3 5 3 8 2" xfId="18357" xr:uid="{00000000-0005-0000-0000-0000D59D0000}"/>
    <cellStyle name="Note 2 3 5 3 8 3" xfId="45779" xr:uid="{00000000-0005-0000-0000-0000D69D0000}"/>
    <cellStyle name="Note 2 3 5 3 8 4" xfId="45780" xr:uid="{00000000-0005-0000-0000-0000D79D0000}"/>
    <cellStyle name="Note 2 3 5 3 8 5" xfId="45781" xr:uid="{00000000-0005-0000-0000-0000D89D0000}"/>
    <cellStyle name="Note 2 3 5 3 8 6" xfId="45782" xr:uid="{00000000-0005-0000-0000-0000D99D0000}"/>
    <cellStyle name="Note 2 3 5 3 8 7" xfId="45783" xr:uid="{00000000-0005-0000-0000-0000DA9D0000}"/>
    <cellStyle name="Note 2 3 5 3 9" xfId="18358" xr:uid="{00000000-0005-0000-0000-0000DB9D0000}"/>
    <cellStyle name="Note 2 3 5 3 9 2" xfId="18359" xr:uid="{00000000-0005-0000-0000-0000DC9D0000}"/>
    <cellStyle name="Note 2 3 5 3 9 3" xfId="45784" xr:uid="{00000000-0005-0000-0000-0000DD9D0000}"/>
    <cellStyle name="Note 2 3 5 3 9 4" xfId="45785" xr:uid="{00000000-0005-0000-0000-0000DE9D0000}"/>
    <cellStyle name="Note 2 3 5 3 9 5" xfId="45786" xr:uid="{00000000-0005-0000-0000-0000DF9D0000}"/>
    <cellStyle name="Note 2 3 5 3 9 6" xfId="45787" xr:uid="{00000000-0005-0000-0000-0000E09D0000}"/>
    <cellStyle name="Note 2 3 5 3 9 7" xfId="45788" xr:uid="{00000000-0005-0000-0000-0000E19D0000}"/>
    <cellStyle name="Note 2 3 5 4" xfId="18360" xr:uid="{00000000-0005-0000-0000-0000E29D0000}"/>
    <cellStyle name="Note 2 3 5 4 10" xfId="18361" xr:uid="{00000000-0005-0000-0000-0000E39D0000}"/>
    <cellStyle name="Note 2 3 5 4 10 2" xfId="18362" xr:uid="{00000000-0005-0000-0000-0000E49D0000}"/>
    <cellStyle name="Note 2 3 5 4 10 3" xfId="45789" xr:uid="{00000000-0005-0000-0000-0000E59D0000}"/>
    <cellStyle name="Note 2 3 5 4 10 4" xfId="45790" xr:uid="{00000000-0005-0000-0000-0000E69D0000}"/>
    <cellStyle name="Note 2 3 5 4 10 5" xfId="45791" xr:uid="{00000000-0005-0000-0000-0000E79D0000}"/>
    <cellStyle name="Note 2 3 5 4 10 6" xfId="45792" xr:uid="{00000000-0005-0000-0000-0000E89D0000}"/>
    <cellStyle name="Note 2 3 5 4 10 7" xfId="45793" xr:uid="{00000000-0005-0000-0000-0000E99D0000}"/>
    <cellStyle name="Note 2 3 5 4 11" xfId="18363" xr:uid="{00000000-0005-0000-0000-0000EA9D0000}"/>
    <cellStyle name="Note 2 3 5 4 12" xfId="45794" xr:uid="{00000000-0005-0000-0000-0000EB9D0000}"/>
    <cellStyle name="Note 2 3 5 4 13" xfId="45795" xr:uid="{00000000-0005-0000-0000-0000EC9D0000}"/>
    <cellStyle name="Note 2 3 5 4 2" xfId="18364" xr:uid="{00000000-0005-0000-0000-0000ED9D0000}"/>
    <cellStyle name="Note 2 3 5 4 2 2" xfId="18365" xr:uid="{00000000-0005-0000-0000-0000EE9D0000}"/>
    <cellStyle name="Note 2 3 5 4 2 3" xfId="45796" xr:uid="{00000000-0005-0000-0000-0000EF9D0000}"/>
    <cellStyle name="Note 2 3 5 4 2 4" xfId="45797" xr:uid="{00000000-0005-0000-0000-0000F09D0000}"/>
    <cellStyle name="Note 2 3 5 4 2 5" xfId="45798" xr:uid="{00000000-0005-0000-0000-0000F19D0000}"/>
    <cellStyle name="Note 2 3 5 4 2 6" xfId="45799" xr:uid="{00000000-0005-0000-0000-0000F29D0000}"/>
    <cellStyle name="Note 2 3 5 4 2 7" xfId="45800" xr:uid="{00000000-0005-0000-0000-0000F39D0000}"/>
    <cellStyle name="Note 2 3 5 4 3" xfId="18366" xr:uid="{00000000-0005-0000-0000-0000F49D0000}"/>
    <cellStyle name="Note 2 3 5 4 3 2" xfId="18367" xr:uid="{00000000-0005-0000-0000-0000F59D0000}"/>
    <cellStyle name="Note 2 3 5 4 3 3" xfId="45801" xr:uid="{00000000-0005-0000-0000-0000F69D0000}"/>
    <cellStyle name="Note 2 3 5 4 3 4" xfId="45802" xr:uid="{00000000-0005-0000-0000-0000F79D0000}"/>
    <cellStyle name="Note 2 3 5 4 3 5" xfId="45803" xr:uid="{00000000-0005-0000-0000-0000F89D0000}"/>
    <cellStyle name="Note 2 3 5 4 3 6" xfId="45804" xr:uid="{00000000-0005-0000-0000-0000F99D0000}"/>
    <cellStyle name="Note 2 3 5 4 3 7" xfId="45805" xr:uid="{00000000-0005-0000-0000-0000FA9D0000}"/>
    <cellStyle name="Note 2 3 5 4 4" xfId="18368" xr:uid="{00000000-0005-0000-0000-0000FB9D0000}"/>
    <cellStyle name="Note 2 3 5 4 4 2" xfId="18369" xr:uid="{00000000-0005-0000-0000-0000FC9D0000}"/>
    <cellStyle name="Note 2 3 5 4 4 3" xfId="45806" xr:uid="{00000000-0005-0000-0000-0000FD9D0000}"/>
    <cellStyle name="Note 2 3 5 4 4 4" xfId="45807" xr:uid="{00000000-0005-0000-0000-0000FE9D0000}"/>
    <cellStyle name="Note 2 3 5 4 4 5" xfId="45808" xr:uid="{00000000-0005-0000-0000-0000FF9D0000}"/>
    <cellStyle name="Note 2 3 5 4 4 6" xfId="45809" xr:uid="{00000000-0005-0000-0000-0000009E0000}"/>
    <cellStyle name="Note 2 3 5 4 4 7" xfId="45810" xr:uid="{00000000-0005-0000-0000-0000019E0000}"/>
    <cellStyle name="Note 2 3 5 4 5" xfId="18370" xr:uid="{00000000-0005-0000-0000-0000029E0000}"/>
    <cellStyle name="Note 2 3 5 4 5 2" xfId="18371" xr:uid="{00000000-0005-0000-0000-0000039E0000}"/>
    <cellStyle name="Note 2 3 5 4 5 3" xfId="45811" xr:uid="{00000000-0005-0000-0000-0000049E0000}"/>
    <cellStyle name="Note 2 3 5 4 5 4" xfId="45812" xr:uid="{00000000-0005-0000-0000-0000059E0000}"/>
    <cellStyle name="Note 2 3 5 4 5 5" xfId="45813" xr:uid="{00000000-0005-0000-0000-0000069E0000}"/>
    <cellStyle name="Note 2 3 5 4 5 6" xfId="45814" xr:uid="{00000000-0005-0000-0000-0000079E0000}"/>
    <cellStyle name="Note 2 3 5 4 5 7" xfId="45815" xr:uid="{00000000-0005-0000-0000-0000089E0000}"/>
    <cellStyle name="Note 2 3 5 4 6" xfId="18372" xr:uid="{00000000-0005-0000-0000-0000099E0000}"/>
    <cellStyle name="Note 2 3 5 4 6 2" xfId="18373" xr:uid="{00000000-0005-0000-0000-00000A9E0000}"/>
    <cellStyle name="Note 2 3 5 4 6 3" xfId="45816" xr:uid="{00000000-0005-0000-0000-00000B9E0000}"/>
    <cellStyle name="Note 2 3 5 4 6 4" xfId="45817" xr:uid="{00000000-0005-0000-0000-00000C9E0000}"/>
    <cellStyle name="Note 2 3 5 4 6 5" xfId="45818" xr:uid="{00000000-0005-0000-0000-00000D9E0000}"/>
    <cellStyle name="Note 2 3 5 4 6 6" xfId="45819" xr:uid="{00000000-0005-0000-0000-00000E9E0000}"/>
    <cellStyle name="Note 2 3 5 4 6 7" xfId="45820" xr:uid="{00000000-0005-0000-0000-00000F9E0000}"/>
    <cellStyle name="Note 2 3 5 4 7" xfId="18374" xr:uid="{00000000-0005-0000-0000-0000109E0000}"/>
    <cellStyle name="Note 2 3 5 4 7 2" xfId="18375" xr:uid="{00000000-0005-0000-0000-0000119E0000}"/>
    <cellStyle name="Note 2 3 5 4 7 3" xfId="45821" xr:uid="{00000000-0005-0000-0000-0000129E0000}"/>
    <cellStyle name="Note 2 3 5 4 7 4" xfId="45822" xr:uid="{00000000-0005-0000-0000-0000139E0000}"/>
    <cellStyle name="Note 2 3 5 4 7 5" xfId="45823" xr:uid="{00000000-0005-0000-0000-0000149E0000}"/>
    <cellStyle name="Note 2 3 5 4 7 6" xfId="45824" xr:uid="{00000000-0005-0000-0000-0000159E0000}"/>
    <cellStyle name="Note 2 3 5 4 7 7" xfId="45825" xr:uid="{00000000-0005-0000-0000-0000169E0000}"/>
    <cellStyle name="Note 2 3 5 4 8" xfId="18376" xr:uid="{00000000-0005-0000-0000-0000179E0000}"/>
    <cellStyle name="Note 2 3 5 4 8 2" xfId="18377" xr:uid="{00000000-0005-0000-0000-0000189E0000}"/>
    <cellStyle name="Note 2 3 5 4 8 3" xfId="45826" xr:uid="{00000000-0005-0000-0000-0000199E0000}"/>
    <cellStyle name="Note 2 3 5 4 8 4" xfId="45827" xr:uid="{00000000-0005-0000-0000-00001A9E0000}"/>
    <cellStyle name="Note 2 3 5 4 8 5" xfId="45828" xr:uid="{00000000-0005-0000-0000-00001B9E0000}"/>
    <cellStyle name="Note 2 3 5 4 8 6" xfId="45829" xr:uid="{00000000-0005-0000-0000-00001C9E0000}"/>
    <cellStyle name="Note 2 3 5 4 8 7" xfId="45830" xr:uid="{00000000-0005-0000-0000-00001D9E0000}"/>
    <cellStyle name="Note 2 3 5 4 9" xfId="18378" xr:uid="{00000000-0005-0000-0000-00001E9E0000}"/>
    <cellStyle name="Note 2 3 5 4 9 2" xfId="18379" xr:uid="{00000000-0005-0000-0000-00001F9E0000}"/>
    <cellStyle name="Note 2 3 5 4 9 3" xfId="45831" xr:uid="{00000000-0005-0000-0000-0000209E0000}"/>
    <cellStyle name="Note 2 3 5 4 9 4" xfId="45832" xr:uid="{00000000-0005-0000-0000-0000219E0000}"/>
    <cellStyle name="Note 2 3 5 4 9 5" xfId="45833" xr:uid="{00000000-0005-0000-0000-0000229E0000}"/>
    <cellStyle name="Note 2 3 5 4 9 6" xfId="45834" xr:uid="{00000000-0005-0000-0000-0000239E0000}"/>
    <cellStyle name="Note 2 3 5 4 9 7" xfId="45835" xr:uid="{00000000-0005-0000-0000-0000249E0000}"/>
    <cellStyle name="Note 2 3 5 5" xfId="18380" xr:uid="{00000000-0005-0000-0000-0000259E0000}"/>
    <cellStyle name="Note 2 3 5 5 10" xfId="18381" xr:uid="{00000000-0005-0000-0000-0000269E0000}"/>
    <cellStyle name="Note 2 3 5 5 10 2" xfId="18382" xr:uid="{00000000-0005-0000-0000-0000279E0000}"/>
    <cellStyle name="Note 2 3 5 5 10 3" xfId="45836" xr:uid="{00000000-0005-0000-0000-0000289E0000}"/>
    <cellStyle name="Note 2 3 5 5 10 4" xfId="45837" xr:uid="{00000000-0005-0000-0000-0000299E0000}"/>
    <cellStyle name="Note 2 3 5 5 10 5" xfId="45838" xr:uid="{00000000-0005-0000-0000-00002A9E0000}"/>
    <cellStyle name="Note 2 3 5 5 10 6" xfId="45839" xr:uid="{00000000-0005-0000-0000-00002B9E0000}"/>
    <cellStyle name="Note 2 3 5 5 10 7" xfId="45840" xr:uid="{00000000-0005-0000-0000-00002C9E0000}"/>
    <cellStyle name="Note 2 3 5 5 11" xfId="45841" xr:uid="{00000000-0005-0000-0000-00002D9E0000}"/>
    <cellStyle name="Note 2 3 5 5 12" xfId="45842" xr:uid="{00000000-0005-0000-0000-00002E9E0000}"/>
    <cellStyle name="Note 2 3 5 5 13" xfId="45843" xr:uid="{00000000-0005-0000-0000-00002F9E0000}"/>
    <cellStyle name="Note 2 3 5 5 2" xfId="18383" xr:uid="{00000000-0005-0000-0000-0000309E0000}"/>
    <cellStyle name="Note 2 3 5 5 2 2" xfId="18384" xr:uid="{00000000-0005-0000-0000-0000319E0000}"/>
    <cellStyle name="Note 2 3 5 5 2 3" xfId="45844" xr:uid="{00000000-0005-0000-0000-0000329E0000}"/>
    <cellStyle name="Note 2 3 5 5 2 4" xfId="45845" xr:uid="{00000000-0005-0000-0000-0000339E0000}"/>
    <cellStyle name="Note 2 3 5 5 2 5" xfId="45846" xr:uid="{00000000-0005-0000-0000-0000349E0000}"/>
    <cellStyle name="Note 2 3 5 5 2 6" xfId="45847" xr:uid="{00000000-0005-0000-0000-0000359E0000}"/>
    <cellStyle name="Note 2 3 5 5 2 7" xfId="45848" xr:uid="{00000000-0005-0000-0000-0000369E0000}"/>
    <cellStyle name="Note 2 3 5 5 3" xfId="18385" xr:uid="{00000000-0005-0000-0000-0000379E0000}"/>
    <cellStyle name="Note 2 3 5 5 3 2" xfId="18386" xr:uid="{00000000-0005-0000-0000-0000389E0000}"/>
    <cellStyle name="Note 2 3 5 5 3 3" xfId="45849" xr:uid="{00000000-0005-0000-0000-0000399E0000}"/>
    <cellStyle name="Note 2 3 5 5 3 4" xfId="45850" xr:uid="{00000000-0005-0000-0000-00003A9E0000}"/>
    <cellStyle name="Note 2 3 5 5 3 5" xfId="45851" xr:uid="{00000000-0005-0000-0000-00003B9E0000}"/>
    <cellStyle name="Note 2 3 5 5 3 6" xfId="45852" xr:uid="{00000000-0005-0000-0000-00003C9E0000}"/>
    <cellStyle name="Note 2 3 5 5 3 7" xfId="45853" xr:uid="{00000000-0005-0000-0000-00003D9E0000}"/>
    <cellStyle name="Note 2 3 5 5 4" xfId="18387" xr:uid="{00000000-0005-0000-0000-00003E9E0000}"/>
    <cellStyle name="Note 2 3 5 5 4 2" xfId="18388" xr:uid="{00000000-0005-0000-0000-00003F9E0000}"/>
    <cellStyle name="Note 2 3 5 5 4 3" xfId="45854" xr:uid="{00000000-0005-0000-0000-0000409E0000}"/>
    <cellStyle name="Note 2 3 5 5 4 4" xfId="45855" xr:uid="{00000000-0005-0000-0000-0000419E0000}"/>
    <cellStyle name="Note 2 3 5 5 4 5" xfId="45856" xr:uid="{00000000-0005-0000-0000-0000429E0000}"/>
    <cellStyle name="Note 2 3 5 5 4 6" xfId="45857" xr:uid="{00000000-0005-0000-0000-0000439E0000}"/>
    <cellStyle name="Note 2 3 5 5 4 7" xfId="45858" xr:uid="{00000000-0005-0000-0000-0000449E0000}"/>
    <cellStyle name="Note 2 3 5 5 5" xfId="18389" xr:uid="{00000000-0005-0000-0000-0000459E0000}"/>
    <cellStyle name="Note 2 3 5 5 5 2" xfId="18390" xr:uid="{00000000-0005-0000-0000-0000469E0000}"/>
    <cellStyle name="Note 2 3 5 5 5 3" xfId="45859" xr:uid="{00000000-0005-0000-0000-0000479E0000}"/>
    <cellStyle name="Note 2 3 5 5 5 4" xfId="45860" xr:uid="{00000000-0005-0000-0000-0000489E0000}"/>
    <cellStyle name="Note 2 3 5 5 5 5" xfId="45861" xr:uid="{00000000-0005-0000-0000-0000499E0000}"/>
    <cellStyle name="Note 2 3 5 5 5 6" xfId="45862" xr:uid="{00000000-0005-0000-0000-00004A9E0000}"/>
    <cellStyle name="Note 2 3 5 5 5 7" xfId="45863" xr:uid="{00000000-0005-0000-0000-00004B9E0000}"/>
    <cellStyle name="Note 2 3 5 5 6" xfId="18391" xr:uid="{00000000-0005-0000-0000-00004C9E0000}"/>
    <cellStyle name="Note 2 3 5 5 6 2" xfId="18392" xr:uid="{00000000-0005-0000-0000-00004D9E0000}"/>
    <cellStyle name="Note 2 3 5 5 6 3" xfId="45864" xr:uid="{00000000-0005-0000-0000-00004E9E0000}"/>
    <cellStyle name="Note 2 3 5 5 6 4" xfId="45865" xr:uid="{00000000-0005-0000-0000-00004F9E0000}"/>
    <cellStyle name="Note 2 3 5 5 6 5" xfId="45866" xr:uid="{00000000-0005-0000-0000-0000509E0000}"/>
    <cellStyle name="Note 2 3 5 5 6 6" xfId="45867" xr:uid="{00000000-0005-0000-0000-0000519E0000}"/>
    <cellStyle name="Note 2 3 5 5 6 7" xfId="45868" xr:uid="{00000000-0005-0000-0000-0000529E0000}"/>
    <cellStyle name="Note 2 3 5 5 7" xfId="18393" xr:uid="{00000000-0005-0000-0000-0000539E0000}"/>
    <cellStyle name="Note 2 3 5 5 7 2" xfId="18394" xr:uid="{00000000-0005-0000-0000-0000549E0000}"/>
    <cellStyle name="Note 2 3 5 5 7 3" xfId="45869" xr:uid="{00000000-0005-0000-0000-0000559E0000}"/>
    <cellStyle name="Note 2 3 5 5 7 4" xfId="45870" xr:uid="{00000000-0005-0000-0000-0000569E0000}"/>
    <cellStyle name="Note 2 3 5 5 7 5" xfId="45871" xr:uid="{00000000-0005-0000-0000-0000579E0000}"/>
    <cellStyle name="Note 2 3 5 5 7 6" xfId="45872" xr:uid="{00000000-0005-0000-0000-0000589E0000}"/>
    <cellStyle name="Note 2 3 5 5 7 7" xfId="45873" xr:uid="{00000000-0005-0000-0000-0000599E0000}"/>
    <cellStyle name="Note 2 3 5 5 8" xfId="18395" xr:uid="{00000000-0005-0000-0000-00005A9E0000}"/>
    <cellStyle name="Note 2 3 5 5 8 2" xfId="18396" xr:uid="{00000000-0005-0000-0000-00005B9E0000}"/>
    <cellStyle name="Note 2 3 5 5 8 3" xfId="45874" xr:uid="{00000000-0005-0000-0000-00005C9E0000}"/>
    <cellStyle name="Note 2 3 5 5 8 4" xfId="45875" xr:uid="{00000000-0005-0000-0000-00005D9E0000}"/>
    <cellStyle name="Note 2 3 5 5 8 5" xfId="45876" xr:uid="{00000000-0005-0000-0000-00005E9E0000}"/>
    <cellStyle name="Note 2 3 5 5 8 6" xfId="45877" xr:uid="{00000000-0005-0000-0000-00005F9E0000}"/>
    <cellStyle name="Note 2 3 5 5 8 7" xfId="45878" xr:uid="{00000000-0005-0000-0000-0000609E0000}"/>
    <cellStyle name="Note 2 3 5 5 9" xfId="18397" xr:uid="{00000000-0005-0000-0000-0000619E0000}"/>
    <cellStyle name="Note 2 3 5 5 9 2" xfId="18398" xr:uid="{00000000-0005-0000-0000-0000629E0000}"/>
    <cellStyle name="Note 2 3 5 5 9 3" xfId="45879" xr:uid="{00000000-0005-0000-0000-0000639E0000}"/>
    <cellStyle name="Note 2 3 5 5 9 4" xfId="45880" xr:uid="{00000000-0005-0000-0000-0000649E0000}"/>
    <cellStyle name="Note 2 3 5 5 9 5" xfId="45881" xr:uid="{00000000-0005-0000-0000-0000659E0000}"/>
    <cellStyle name="Note 2 3 5 5 9 6" xfId="45882" xr:uid="{00000000-0005-0000-0000-0000669E0000}"/>
    <cellStyle name="Note 2 3 5 5 9 7" xfId="45883" xr:uid="{00000000-0005-0000-0000-0000679E0000}"/>
    <cellStyle name="Note 2 3 5 6" xfId="18399" xr:uid="{00000000-0005-0000-0000-0000689E0000}"/>
    <cellStyle name="Note 2 3 5 6 10" xfId="18400" xr:uid="{00000000-0005-0000-0000-0000699E0000}"/>
    <cellStyle name="Note 2 3 5 6 11" xfId="45884" xr:uid="{00000000-0005-0000-0000-00006A9E0000}"/>
    <cellStyle name="Note 2 3 5 6 12" xfId="45885" xr:uid="{00000000-0005-0000-0000-00006B9E0000}"/>
    <cellStyle name="Note 2 3 5 6 13" xfId="45886" xr:uid="{00000000-0005-0000-0000-00006C9E0000}"/>
    <cellStyle name="Note 2 3 5 6 14" xfId="45887" xr:uid="{00000000-0005-0000-0000-00006D9E0000}"/>
    <cellStyle name="Note 2 3 5 6 15" xfId="45888" xr:uid="{00000000-0005-0000-0000-00006E9E0000}"/>
    <cellStyle name="Note 2 3 5 6 2" xfId="18401" xr:uid="{00000000-0005-0000-0000-00006F9E0000}"/>
    <cellStyle name="Note 2 3 5 6 2 2" xfId="18402" xr:uid="{00000000-0005-0000-0000-0000709E0000}"/>
    <cellStyle name="Note 2 3 5 6 2 3" xfId="45889" xr:uid="{00000000-0005-0000-0000-0000719E0000}"/>
    <cellStyle name="Note 2 3 5 6 2 4" xfId="45890" xr:uid="{00000000-0005-0000-0000-0000729E0000}"/>
    <cellStyle name="Note 2 3 5 6 2 5" xfId="45891" xr:uid="{00000000-0005-0000-0000-0000739E0000}"/>
    <cellStyle name="Note 2 3 5 6 2 6" xfId="45892" xr:uid="{00000000-0005-0000-0000-0000749E0000}"/>
    <cellStyle name="Note 2 3 5 6 2 7" xfId="45893" xr:uid="{00000000-0005-0000-0000-0000759E0000}"/>
    <cellStyle name="Note 2 3 5 6 3" xfId="18403" xr:uid="{00000000-0005-0000-0000-0000769E0000}"/>
    <cellStyle name="Note 2 3 5 6 3 2" xfId="18404" xr:uid="{00000000-0005-0000-0000-0000779E0000}"/>
    <cellStyle name="Note 2 3 5 6 3 3" xfId="45894" xr:uid="{00000000-0005-0000-0000-0000789E0000}"/>
    <cellStyle name="Note 2 3 5 6 3 4" xfId="45895" xr:uid="{00000000-0005-0000-0000-0000799E0000}"/>
    <cellStyle name="Note 2 3 5 6 3 5" xfId="45896" xr:uid="{00000000-0005-0000-0000-00007A9E0000}"/>
    <cellStyle name="Note 2 3 5 6 3 6" xfId="45897" xr:uid="{00000000-0005-0000-0000-00007B9E0000}"/>
    <cellStyle name="Note 2 3 5 6 3 7" xfId="45898" xr:uid="{00000000-0005-0000-0000-00007C9E0000}"/>
    <cellStyle name="Note 2 3 5 6 4" xfId="18405" xr:uid="{00000000-0005-0000-0000-00007D9E0000}"/>
    <cellStyle name="Note 2 3 5 6 4 2" xfId="18406" xr:uid="{00000000-0005-0000-0000-00007E9E0000}"/>
    <cellStyle name="Note 2 3 5 6 4 3" xfId="45899" xr:uid="{00000000-0005-0000-0000-00007F9E0000}"/>
    <cellStyle name="Note 2 3 5 6 4 4" xfId="45900" xr:uid="{00000000-0005-0000-0000-0000809E0000}"/>
    <cellStyle name="Note 2 3 5 6 4 5" xfId="45901" xr:uid="{00000000-0005-0000-0000-0000819E0000}"/>
    <cellStyle name="Note 2 3 5 6 4 6" xfId="45902" xr:uid="{00000000-0005-0000-0000-0000829E0000}"/>
    <cellStyle name="Note 2 3 5 6 4 7" xfId="45903" xr:uid="{00000000-0005-0000-0000-0000839E0000}"/>
    <cellStyle name="Note 2 3 5 6 5" xfId="18407" xr:uid="{00000000-0005-0000-0000-0000849E0000}"/>
    <cellStyle name="Note 2 3 5 6 5 2" xfId="18408" xr:uid="{00000000-0005-0000-0000-0000859E0000}"/>
    <cellStyle name="Note 2 3 5 6 5 3" xfId="45904" xr:uid="{00000000-0005-0000-0000-0000869E0000}"/>
    <cellStyle name="Note 2 3 5 6 5 4" xfId="45905" xr:uid="{00000000-0005-0000-0000-0000879E0000}"/>
    <cellStyle name="Note 2 3 5 6 5 5" xfId="45906" xr:uid="{00000000-0005-0000-0000-0000889E0000}"/>
    <cellStyle name="Note 2 3 5 6 5 6" xfId="45907" xr:uid="{00000000-0005-0000-0000-0000899E0000}"/>
    <cellStyle name="Note 2 3 5 6 5 7" xfId="45908" xr:uid="{00000000-0005-0000-0000-00008A9E0000}"/>
    <cellStyle name="Note 2 3 5 6 6" xfId="18409" xr:uid="{00000000-0005-0000-0000-00008B9E0000}"/>
    <cellStyle name="Note 2 3 5 6 6 2" xfId="18410" xr:uid="{00000000-0005-0000-0000-00008C9E0000}"/>
    <cellStyle name="Note 2 3 5 6 6 3" xfId="45909" xr:uid="{00000000-0005-0000-0000-00008D9E0000}"/>
    <cellStyle name="Note 2 3 5 6 6 4" xfId="45910" xr:uid="{00000000-0005-0000-0000-00008E9E0000}"/>
    <cellStyle name="Note 2 3 5 6 6 5" xfId="45911" xr:uid="{00000000-0005-0000-0000-00008F9E0000}"/>
    <cellStyle name="Note 2 3 5 6 6 6" xfId="45912" xr:uid="{00000000-0005-0000-0000-0000909E0000}"/>
    <cellStyle name="Note 2 3 5 6 6 7" xfId="45913" xr:uid="{00000000-0005-0000-0000-0000919E0000}"/>
    <cellStyle name="Note 2 3 5 6 7" xfId="18411" xr:uid="{00000000-0005-0000-0000-0000929E0000}"/>
    <cellStyle name="Note 2 3 5 6 7 2" xfId="18412" xr:uid="{00000000-0005-0000-0000-0000939E0000}"/>
    <cellStyle name="Note 2 3 5 6 7 3" xfId="45914" xr:uid="{00000000-0005-0000-0000-0000949E0000}"/>
    <cellStyle name="Note 2 3 5 6 7 4" xfId="45915" xr:uid="{00000000-0005-0000-0000-0000959E0000}"/>
    <cellStyle name="Note 2 3 5 6 7 5" xfId="45916" xr:uid="{00000000-0005-0000-0000-0000969E0000}"/>
    <cellStyle name="Note 2 3 5 6 7 6" xfId="45917" xr:uid="{00000000-0005-0000-0000-0000979E0000}"/>
    <cellStyle name="Note 2 3 5 6 7 7" xfId="45918" xr:uid="{00000000-0005-0000-0000-0000989E0000}"/>
    <cellStyle name="Note 2 3 5 6 8" xfId="18413" xr:uid="{00000000-0005-0000-0000-0000999E0000}"/>
    <cellStyle name="Note 2 3 5 6 8 2" xfId="18414" xr:uid="{00000000-0005-0000-0000-00009A9E0000}"/>
    <cellStyle name="Note 2 3 5 6 8 3" xfId="45919" xr:uid="{00000000-0005-0000-0000-00009B9E0000}"/>
    <cellStyle name="Note 2 3 5 6 8 4" xfId="45920" xr:uid="{00000000-0005-0000-0000-00009C9E0000}"/>
    <cellStyle name="Note 2 3 5 6 8 5" xfId="45921" xr:uid="{00000000-0005-0000-0000-00009D9E0000}"/>
    <cellStyle name="Note 2 3 5 6 8 6" xfId="45922" xr:uid="{00000000-0005-0000-0000-00009E9E0000}"/>
    <cellStyle name="Note 2 3 5 6 8 7" xfId="45923" xr:uid="{00000000-0005-0000-0000-00009F9E0000}"/>
    <cellStyle name="Note 2 3 5 6 9" xfId="18415" xr:uid="{00000000-0005-0000-0000-0000A09E0000}"/>
    <cellStyle name="Note 2 3 5 6 9 2" xfId="18416" xr:uid="{00000000-0005-0000-0000-0000A19E0000}"/>
    <cellStyle name="Note 2 3 5 6 9 3" xfId="45924" xr:uid="{00000000-0005-0000-0000-0000A29E0000}"/>
    <cellStyle name="Note 2 3 5 6 9 4" xfId="45925" xr:uid="{00000000-0005-0000-0000-0000A39E0000}"/>
    <cellStyle name="Note 2 3 5 6 9 5" xfId="45926" xr:uid="{00000000-0005-0000-0000-0000A49E0000}"/>
    <cellStyle name="Note 2 3 5 6 9 6" xfId="45927" xr:uid="{00000000-0005-0000-0000-0000A59E0000}"/>
    <cellStyle name="Note 2 3 5 6 9 7" xfId="45928" xr:uid="{00000000-0005-0000-0000-0000A69E0000}"/>
    <cellStyle name="Note 2 3 5 7" xfId="45929" xr:uid="{00000000-0005-0000-0000-0000A79E0000}"/>
    <cellStyle name="Note 2 3 6" xfId="18417" xr:uid="{00000000-0005-0000-0000-0000A89E0000}"/>
    <cellStyle name="Note 2 3 6 2" xfId="18418" xr:uid="{00000000-0005-0000-0000-0000A99E0000}"/>
    <cellStyle name="Note 2 3 6 2 2" xfId="18419" xr:uid="{00000000-0005-0000-0000-0000AA9E0000}"/>
    <cellStyle name="Note 2 3 6 2 2 10" xfId="45930" xr:uid="{00000000-0005-0000-0000-0000AB9E0000}"/>
    <cellStyle name="Note 2 3 6 2 2 11" xfId="45931" xr:uid="{00000000-0005-0000-0000-0000AC9E0000}"/>
    <cellStyle name="Note 2 3 6 2 2 2" xfId="18420" xr:uid="{00000000-0005-0000-0000-0000AD9E0000}"/>
    <cellStyle name="Note 2 3 6 2 2 2 2" xfId="18421" xr:uid="{00000000-0005-0000-0000-0000AE9E0000}"/>
    <cellStyle name="Note 2 3 6 2 2 2 3" xfId="45932" xr:uid="{00000000-0005-0000-0000-0000AF9E0000}"/>
    <cellStyle name="Note 2 3 6 2 2 2 4" xfId="45933" xr:uid="{00000000-0005-0000-0000-0000B09E0000}"/>
    <cellStyle name="Note 2 3 6 2 2 2 5" xfId="45934" xr:uid="{00000000-0005-0000-0000-0000B19E0000}"/>
    <cellStyle name="Note 2 3 6 2 2 2 6" xfId="45935" xr:uid="{00000000-0005-0000-0000-0000B29E0000}"/>
    <cellStyle name="Note 2 3 6 2 2 2 7" xfId="45936" xr:uid="{00000000-0005-0000-0000-0000B39E0000}"/>
    <cellStyle name="Note 2 3 6 2 2 3" xfId="18422" xr:uid="{00000000-0005-0000-0000-0000B49E0000}"/>
    <cellStyle name="Note 2 3 6 2 2 3 2" xfId="18423" xr:uid="{00000000-0005-0000-0000-0000B59E0000}"/>
    <cellStyle name="Note 2 3 6 2 2 3 3" xfId="45937" xr:uid="{00000000-0005-0000-0000-0000B69E0000}"/>
    <cellStyle name="Note 2 3 6 2 2 3 4" xfId="45938" xr:uid="{00000000-0005-0000-0000-0000B79E0000}"/>
    <cellStyle name="Note 2 3 6 2 2 3 5" xfId="45939" xr:uid="{00000000-0005-0000-0000-0000B89E0000}"/>
    <cellStyle name="Note 2 3 6 2 2 3 6" xfId="45940" xr:uid="{00000000-0005-0000-0000-0000B99E0000}"/>
    <cellStyle name="Note 2 3 6 2 2 3 7" xfId="45941" xr:uid="{00000000-0005-0000-0000-0000BA9E0000}"/>
    <cellStyle name="Note 2 3 6 2 2 4" xfId="18424" xr:uid="{00000000-0005-0000-0000-0000BB9E0000}"/>
    <cellStyle name="Note 2 3 6 2 2 4 2" xfId="18425" xr:uid="{00000000-0005-0000-0000-0000BC9E0000}"/>
    <cellStyle name="Note 2 3 6 2 2 4 3" xfId="45942" xr:uid="{00000000-0005-0000-0000-0000BD9E0000}"/>
    <cellStyle name="Note 2 3 6 2 2 4 4" xfId="45943" xr:uid="{00000000-0005-0000-0000-0000BE9E0000}"/>
    <cellStyle name="Note 2 3 6 2 2 4 5" xfId="45944" xr:uid="{00000000-0005-0000-0000-0000BF9E0000}"/>
    <cellStyle name="Note 2 3 6 2 2 4 6" xfId="45945" xr:uid="{00000000-0005-0000-0000-0000C09E0000}"/>
    <cellStyle name="Note 2 3 6 2 2 4 7" xfId="45946" xr:uid="{00000000-0005-0000-0000-0000C19E0000}"/>
    <cellStyle name="Note 2 3 6 2 2 5" xfId="18426" xr:uid="{00000000-0005-0000-0000-0000C29E0000}"/>
    <cellStyle name="Note 2 3 6 2 2 5 2" xfId="18427" xr:uid="{00000000-0005-0000-0000-0000C39E0000}"/>
    <cellStyle name="Note 2 3 6 2 2 5 3" xfId="45947" xr:uid="{00000000-0005-0000-0000-0000C49E0000}"/>
    <cellStyle name="Note 2 3 6 2 2 5 4" xfId="45948" xr:uid="{00000000-0005-0000-0000-0000C59E0000}"/>
    <cellStyle name="Note 2 3 6 2 2 5 5" xfId="45949" xr:uid="{00000000-0005-0000-0000-0000C69E0000}"/>
    <cellStyle name="Note 2 3 6 2 2 5 6" xfId="45950" xr:uid="{00000000-0005-0000-0000-0000C79E0000}"/>
    <cellStyle name="Note 2 3 6 2 2 5 7" xfId="45951" xr:uid="{00000000-0005-0000-0000-0000C89E0000}"/>
    <cellStyle name="Note 2 3 6 2 2 6" xfId="18428" xr:uid="{00000000-0005-0000-0000-0000C99E0000}"/>
    <cellStyle name="Note 2 3 6 2 2 6 2" xfId="18429" xr:uid="{00000000-0005-0000-0000-0000CA9E0000}"/>
    <cellStyle name="Note 2 3 6 2 2 6 3" xfId="45952" xr:uid="{00000000-0005-0000-0000-0000CB9E0000}"/>
    <cellStyle name="Note 2 3 6 2 2 6 4" xfId="45953" xr:uid="{00000000-0005-0000-0000-0000CC9E0000}"/>
    <cellStyle name="Note 2 3 6 2 2 6 5" xfId="45954" xr:uid="{00000000-0005-0000-0000-0000CD9E0000}"/>
    <cellStyle name="Note 2 3 6 2 2 6 6" xfId="45955" xr:uid="{00000000-0005-0000-0000-0000CE9E0000}"/>
    <cellStyle name="Note 2 3 6 2 2 6 7" xfId="45956" xr:uid="{00000000-0005-0000-0000-0000CF9E0000}"/>
    <cellStyle name="Note 2 3 6 2 2 7" xfId="18430" xr:uid="{00000000-0005-0000-0000-0000D09E0000}"/>
    <cellStyle name="Note 2 3 6 2 2 7 2" xfId="18431" xr:uid="{00000000-0005-0000-0000-0000D19E0000}"/>
    <cellStyle name="Note 2 3 6 2 2 7 3" xfId="45957" xr:uid="{00000000-0005-0000-0000-0000D29E0000}"/>
    <cellStyle name="Note 2 3 6 2 2 7 4" xfId="45958" xr:uid="{00000000-0005-0000-0000-0000D39E0000}"/>
    <cellStyle name="Note 2 3 6 2 2 7 5" xfId="45959" xr:uid="{00000000-0005-0000-0000-0000D49E0000}"/>
    <cellStyle name="Note 2 3 6 2 2 7 6" xfId="45960" xr:uid="{00000000-0005-0000-0000-0000D59E0000}"/>
    <cellStyle name="Note 2 3 6 2 2 7 7" xfId="45961" xr:uid="{00000000-0005-0000-0000-0000D69E0000}"/>
    <cellStyle name="Note 2 3 6 2 2 8" xfId="18432" xr:uid="{00000000-0005-0000-0000-0000D79E0000}"/>
    <cellStyle name="Note 2 3 6 2 2 8 2" xfId="18433" xr:uid="{00000000-0005-0000-0000-0000D89E0000}"/>
    <cellStyle name="Note 2 3 6 2 2 8 3" xfId="45962" xr:uid="{00000000-0005-0000-0000-0000D99E0000}"/>
    <cellStyle name="Note 2 3 6 2 2 8 4" xfId="45963" xr:uid="{00000000-0005-0000-0000-0000DA9E0000}"/>
    <cellStyle name="Note 2 3 6 2 2 8 5" xfId="45964" xr:uid="{00000000-0005-0000-0000-0000DB9E0000}"/>
    <cellStyle name="Note 2 3 6 2 2 8 6" xfId="45965" xr:uid="{00000000-0005-0000-0000-0000DC9E0000}"/>
    <cellStyle name="Note 2 3 6 2 2 8 7" xfId="45966" xr:uid="{00000000-0005-0000-0000-0000DD9E0000}"/>
    <cellStyle name="Note 2 3 6 2 2 9" xfId="18434" xr:uid="{00000000-0005-0000-0000-0000DE9E0000}"/>
    <cellStyle name="Note 2 3 6 2 2 9 2" xfId="18435" xr:uid="{00000000-0005-0000-0000-0000DF9E0000}"/>
    <cellStyle name="Note 2 3 6 2 2 9 3" xfId="45967" xr:uid="{00000000-0005-0000-0000-0000E09E0000}"/>
    <cellStyle name="Note 2 3 6 2 2 9 4" xfId="45968" xr:uid="{00000000-0005-0000-0000-0000E19E0000}"/>
    <cellStyle name="Note 2 3 6 2 2 9 5" xfId="45969" xr:uid="{00000000-0005-0000-0000-0000E29E0000}"/>
    <cellStyle name="Note 2 3 6 2 2 9 6" xfId="45970" xr:uid="{00000000-0005-0000-0000-0000E39E0000}"/>
    <cellStyle name="Note 2 3 6 2 2 9 7" xfId="45971" xr:uid="{00000000-0005-0000-0000-0000E49E0000}"/>
    <cellStyle name="Note 2 3 6 2 3" xfId="18436" xr:uid="{00000000-0005-0000-0000-0000E59E0000}"/>
    <cellStyle name="Note 2 3 6 2 3 10" xfId="18437" xr:uid="{00000000-0005-0000-0000-0000E69E0000}"/>
    <cellStyle name="Note 2 3 6 2 3 11" xfId="45972" xr:uid="{00000000-0005-0000-0000-0000E79E0000}"/>
    <cellStyle name="Note 2 3 6 2 3 12" xfId="45973" xr:uid="{00000000-0005-0000-0000-0000E89E0000}"/>
    <cellStyle name="Note 2 3 6 2 3 13" xfId="45974" xr:uid="{00000000-0005-0000-0000-0000E99E0000}"/>
    <cellStyle name="Note 2 3 6 2 3 14" xfId="45975" xr:uid="{00000000-0005-0000-0000-0000EA9E0000}"/>
    <cellStyle name="Note 2 3 6 2 3 15" xfId="45976" xr:uid="{00000000-0005-0000-0000-0000EB9E0000}"/>
    <cellStyle name="Note 2 3 6 2 3 2" xfId="18438" xr:uid="{00000000-0005-0000-0000-0000EC9E0000}"/>
    <cellStyle name="Note 2 3 6 2 3 2 2" xfId="18439" xr:uid="{00000000-0005-0000-0000-0000ED9E0000}"/>
    <cellStyle name="Note 2 3 6 2 3 2 3" xfId="45977" xr:uid="{00000000-0005-0000-0000-0000EE9E0000}"/>
    <cellStyle name="Note 2 3 6 2 3 2 4" xfId="45978" xr:uid="{00000000-0005-0000-0000-0000EF9E0000}"/>
    <cellStyle name="Note 2 3 6 2 3 2 5" xfId="45979" xr:uid="{00000000-0005-0000-0000-0000F09E0000}"/>
    <cellStyle name="Note 2 3 6 2 3 2 6" xfId="45980" xr:uid="{00000000-0005-0000-0000-0000F19E0000}"/>
    <cellStyle name="Note 2 3 6 2 3 2 7" xfId="45981" xr:uid="{00000000-0005-0000-0000-0000F29E0000}"/>
    <cellStyle name="Note 2 3 6 2 3 3" xfId="18440" xr:uid="{00000000-0005-0000-0000-0000F39E0000}"/>
    <cellStyle name="Note 2 3 6 2 3 3 2" xfId="18441" xr:uid="{00000000-0005-0000-0000-0000F49E0000}"/>
    <cellStyle name="Note 2 3 6 2 3 3 3" xfId="45982" xr:uid="{00000000-0005-0000-0000-0000F59E0000}"/>
    <cellStyle name="Note 2 3 6 2 3 3 4" xfId="45983" xr:uid="{00000000-0005-0000-0000-0000F69E0000}"/>
    <cellStyle name="Note 2 3 6 2 3 3 5" xfId="45984" xr:uid="{00000000-0005-0000-0000-0000F79E0000}"/>
    <cellStyle name="Note 2 3 6 2 3 3 6" xfId="45985" xr:uid="{00000000-0005-0000-0000-0000F89E0000}"/>
    <cellStyle name="Note 2 3 6 2 3 3 7" xfId="45986" xr:uid="{00000000-0005-0000-0000-0000F99E0000}"/>
    <cellStyle name="Note 2 3 6 2 3 4" xfId="18442" xr:uid="{00000000-0005-0000-0000-0000FA9E0000}"/>
    <cellStyle name="Note 2 3 6 2 3 4 2" xfId="18443" xr:uid="{00000000-0005-0000-0000-0000FB9E0000}"/>
    <cellStyle name="Note 2 3 6 2 3 4 3" xfId="45987" xr:uid="{00000000-0005-0000-0000-0000FC9E0000}"/>
    <cellStyle name="Note 2 3 6 2 3 4 4" xfId="45988" xr:uid="{00000000-0005-0000-0000-0000FD9E0000}"/>
    <cellStyle name="Note 2 3 6 2 3 4 5" xfId="45989" xr:uid="{00000000-0005-0000-0000-0000FE9E0000}"/>
    <cellStyle name="Note 2 3 6 2 3 4 6" xfId="45990" xr:uid="{00000000-0005-0000-0000-0000FF9E0000}"/>
    <cellStyle name="Note 2 3 6 2 3 4 7" xfId="45991" xr:uid="{00000000-0005-0000-0000-0000009F0000}"/>
    <cellStyle name="Note 2 3 6 2 3 5" xfId="18444" xr:uid="{00000000-0005-0000-0000-0000019F0000}"/>
    <cellStyle name="Note 2 3 6 2 3 5 2" xfId="18445" xr:uid="{00000000-0005-0000-0000-0000029F0000}"/>
    <cellStyle name="Note 2 3 6 2 3 5 3" xfId="45992" xr:uid="{00000000-0005-0000-0000-0000039F0000}"/>
    <cellStyle name="Note 2 3 6 2 3 5 4" xfId="45993" xr:uid="{00000000-0005-0000-0000-0000049F0000}"/>
    <cellStyle name="Note 2 3 6 2 3 5 5" xfId="45994" xr:uid="{00000000-0005-0000-0000-0000059F0000}"/>
    <cellStyle name="Note 2 3 6 2 3 5 6" xfId="45995" xr:uid="{00000000-0005-0000-0000-0000069F0000}"/>
    <cellStyle name="Note 2 3 6 2 3 5 7" xfId="45996" xr:uid="{00000000-0005-0000-0000-0000079F0000}"/>
    <cellStyle name="Note 2 3 6 2 3 6" xfId="18446" xr:uid="{00000000-0005-0000-0000-0000089F0000}"/>
    <cellStyle name="Note 2 3 6 2 3 6 2" xfId="18447" xr:uid="{00000000-0005-0000-0000-0000099F0000}"/>
    <cellStyle name="Note 2 3 6 2 3 6 3" xfId="45997" xr:uid="{00000000-0005-0000-0000-00000A9F0000}"/>
    <cellStyle name="Note 2 3 6 2 3 6 4" xfId="45998" xr:uid="{00000000-0005-0000-0000-00000B9F0000}"/>
    <cellStyle name="Note 2 3 6 2 3 6 5" xfId="45999" xr:uid="{00000000-0005-0000-0000-00000C9F0000}"/>
    <cellStyle name="Note 2 3 6 2 3 6 6" xfId="46000" xr:uid="{00000000-0005-0000-0000-00000D9F0000}"/>
    <cellStyle name="Note 2 3 6 2 3 6 7" xfId="46001" xr:uid="{00000000-0005-0000-0000-00000E9F0000}"/>
    <cellStyle name="Note 2 3 6 2 3 7" xfId="18448" xr:uid="{00000000-0005-0000-0000-00000F9F0000}"/>
    <cellStyle name="Note 2 3 6 2 3 7 2" xfId="18449" xr:uid="{00000000-0005-0000-0000-0000109F0000}"/>
    <cellStyle name="Note 2 3 6 2 3 7 3" xfId="46002" xr:uid="{00000000-0005-0000-0000-0000119F0000}"/>
    <cellStyle name="Note 2 3 6 2 3 7 4" xfId="46003" xr:uid="{00000000-0005-0000-0000-0000129F0000}"/>
    <cellStyle name="Note 2 3 6 2 3 7 5" xfId="46004" xr:uid="{00000000-0005-0000-0000-0000139F0000}"/>
    <cellStyle name="Note 2 3 6 2 3 7 6" xfId="46005" xr:uid="{00000000-0005-0000-0000-0000149F0000}"/>
    <cellStyle name="Note 2 3 6 2 3 7 7" xfId="46006" xr:uid="{00000000-0005-0000-0000-0000159F0000}"/>
    <cellStyle name="Note 2 3 6 2 3 8" xfId="18450" xr:uid="{00000000-0005-0000-0000-0000169F0000}"/>
    <cellStyle name="Note 2 3 6 2 3 8 2" xfId="18451" xr:uid="{00000000-0005-0000-0000-0000179F0000}"/>
    <cellStyle name="Note 2 3 6 2 3 8 3" xfId="46007" xr:uid="{00000000-0005-0000-0000-0000189F0000}"/>
    <cellStyle name="Note 2 3 6 2 3 8 4" xfId="46008" xr:uid="{00000000-0005-0000-0000-0000199F0000}"/>
    <cellStyle name="Note 2 3 6 2 3 8 5" xfId="46009" xr:uid="{00000000-0005-0000-0000-00001A9F0000}"/>
    <cellStyle name="Note 2 3 6 2 3 8 6" xfId="46010" xr:uid="{00000000-0005-0000-0000-00001B9F0000}"/>
    <cellStyle name="Note 2 3 6 2 3 8 7" xfId="46011" xr:uid="{00000000-0005-0000-0000-00001C9F0000}"/>
    <cellStyle name="Note 2 3 6 2 3 9" xfId="18452" xr:uid="{00000000-0005-0000-0000-00001D9F0000}"/>
    <cellStyle name="Note 2 3 6 2 3 9 2" xfId="18453" xr:uid="{00000000-0005-0000-0000-00001E9F0000}"/>
    <cellStyle name="Note 2 3 6 2 3 9 3" xfId="46012" xr:uid="{00000000-0005-0000-0000-00001F9F0000}"/>
    <cellStyle name="Note 2 3 6 2 3 9 4" xfId="46013" xr:uid="{00000000-0005-0000-0000-0000209F0000}"/>
    <cellStyle name="Note 2 3 6 2 3 9 5" xfId="46014" xr:uid="{00000000-0005-0000-0000-0000219F0000}"/>
    <cellStyle name="Note 2 3 6 2 3 9 6" xfId="46015" xr:uid="{00000000-0005-0000-0000-0000229F0000}"/>
    <cellStyle name="Note 2 3 6 2 3 9 7" xfId="46016" xr:uid="{00000000-0005-0000-0000-0000239F0000}"/>
    <cellStyle name="Note 2 3 6 2 4" xfId="18454" xr:uid="{00000000-0005-0000-0000-0000249F0000}"/>
    <cellStyle name="Note 2 3 6 2 4 2" xfId="18455" xr:uid="{00000000-0005-0000-0000-0000259F0000}"/>
    <cellStyle name="Note 2 3 6 2 5" xfId="46017" xr:uid="{00000000-0005-0000-0000-0000269F0000}"/>
    <cellStyle name="Note 2 3 6 3" xfId="18456" xr:uid="{00000000-0005-0000-0000-0000279F0000}"/>
    <cellStyle name="Note 2 3 6 3 10" xfId="46018" xr:uid="{00000000-0005-0000-0000-0000289F0000}"/>
    <cellStyle name="Note 2 3 6 3 11" xfId="46019" xr:uid="{00000000-0005-0000-0000-0000299F0000}"/>
    <cellStyle name="Note 2 3 6 3 2" xfId="18457" xr:uid="{00000000-0005-0000-0000-00002A9F0000}"/>
    <cellStyle name="Note 2 3 6 3 2 2" xfId="18458" xr:uid="{00000000-0005-0000-0000-00002B9F0000}"/>
    <cellStyle name="Note 2 3 6 3 2 3" xfId="46020" xr:uid="{00000000-0005-0000-0000-00002C9F0000}"/>
    <cellStyle name="Note 2 3 6 3 2 4" xfId="46021" xr:uid="{00000000-0005-0000-0000-00002D9F0000}"/>
    <cellStyle name="Note 2 3 6 3 2 5" xfId="46022" xr:uid="{00000000-0005-0000-0000-00002E9F0000}"/>
    <cellStyle name="Note 2 3 6 3 2 6" xfId="46023" xr:uid="{00000000-0005-0000-0000-00002F9F0000}"/>
    <cellStyle name="Note 2 3 6 3 2 7" xfId="46024" xr:uid="{00000000-0005-0000-0000-0000309F0000}"/>
    <cellStyle name="Note 2 3 6 3 3" xfId="18459" xr:uid="{00000000-0005-0000-0000-0000319F0000}"/>
    <cellStyle name="Note 2 3 6 3 3 2" xfId="18460" xr:uid="{00000000-0005-0000-0000-0000329F0000}"/>
    <cellStyle name="Note 2 3 6 3 3 3" xfId="46025" xr:uid="{00000000-0005-0000-0000-0000339F0000}"/>
    <cellStyle name="Note 2 3 6 3 3 4" xfId="46026" xr:uid="{00000000-0005-0000-0000-0000349F0000}"/>
    <cellStyle name="Note 2 3 6 3 3 5" xfId="46027" xr:uid="{00000000-0005-0000-0000-0000359F0000}"/>
    <cellStyle name="Note 2 3 6 3 3 6" xfId="46028" xr:uid="{00000000-0005-0000-0000-0000369F0000}"/>
    <cellStyle name="Note 2 3 6 3 3 7" xfId="46029" xr:uid="{00000000-0005-0000-0000-0000379F0000}"/>
    <cellStyle name="Note 2 3 6 3 4" xfId="18461" xr:uid="{00000000-0005-0000-0000-0000389F0000}"/>
    <cellStyle name="Note 2 3 6 3 4 2" xfId="18462" xr:uid="{00000000-0005-0000-0000-0000399F0000}"/>
    <cellStyle name="Note 2 3 6 3 4 3" xfId="46030" xr:uid="{00000000-0005-0000-0000-00003A9F0000}"/>
    <cellStyle name="Note 2 3 6 3 4 4" xfId="46031" xr:uid="{00000000-0005-0000-0000-00003B9F0000}"/>
    <cellStyle name="Note 2 3 6 3 4 5" xfId="46032" xr:uid="{00000000-0005-0000-0000-00003C9F0000}"/>
    <cellStyle name="Note 2 3 6 3 4 6" xfId="46033" xr:uid="{00000000-0005-0000-0000-00003D9F0000}"/>
    <cellStyle name="Note 2 3 6 3 4 7" xfId="46034" xr:uid="{00000000-0005-0000-0000-00003E9F0000}"/>
    <cellStyle name="Note 2 3 6 3 5" xfId="18463" xr:uid="{00000000-0005-0000-0000-00003F9F0000}"/>
    <cellStyle name="Note 2 3 6 3 5 2" xfId="18464" xr:uid="{00000000-0005-0000-0000-0000409F0000}"/>
    <cellStyle name="Note 2 3 6 3 5 3" xfId="46035" xr:uid="{00000000-0005-0000-0000-0000419F0000}"/>
    <cellStyle name="Note 2 3 6 3 5 4" xfId="46036" xr:uid="{00000000-0005-0000-0000-0000429F0000}"/>
    <cellStyle name="Note 2 3 6 3 5 5" xfId="46037" xr:uid="{00000000-0005-0000-0000-0000439F0000}"/>
    <cellStyle name="Note 2 3 6 3 5 6" xfId="46038" xr:uid="{00000000-0005-0000-0000-0000449F0000}"/>
    <cellStyle name="Note 2 3 6 3 5 7" xfId="46039" xr:uid="{00000000-0005-0000-0000-0000459F0000}"/>
    <cellStyle name="Note 2 3 6 3 6" xfId="18465" xr:uid="{00000000-0005-0000-0000-0000469F0000}"/>
    <cellStyle name="Note 2 3 6 3 6 2" xfId="18466" xr:uid="{00000000-0005-0000-0000-0000479F0000}"/>
    <cellStyle name="Note 2 3 6 3 6 3" xfId="46040" xr:uid="{00000000-0005-0000-0000-0000489F0000}"/>
    <cellStyle name="Note 2 3 6 3 6 4" xfId="46041" xr:uid="{00000000-0005-0000-0000-0000499F0000}"/>
    <cellStyle name="Note 2 3 6 3 6 5" xfId="46042" xr:uid="{00000000-0005-0000-0000-00004A9F0000}"/>
    <cellStyle name="Note 2 3 6 3 6 6" xfId="46043" xr:uid="{00000000-0005-0000-0000-00004B9F0000}"/>
    <cellStyle name="Note 2 3 6 3 6 7" xfId="46044" xr:uid="{00000000-0005-0000-0000-00004C9F0000}"/>
    <cellStyle name="Note 2 3 6 3 7" xfId="18467" xr:uid="{00000000-0005-0000-0000-00004D9F0000}"/>
    <cellStyle name="Note 2 3 6 3 7 2" xfId="18468" xr:uid="{00000000-0005-0000-0000-00004E9F0000}"/>
    <cellStyle name="Note 2 3 6 3 7 3" xfId="46045" xr:uid="{00000000-0005-0000-0000-00004F9F0000}"/>
    <cellStyle name="Note 2 3 6 3 7 4" xfId="46046" xr:uid="{00000000-0005-0000-0000-0000509F0000}"/>
    <cellStyle name="Note 2 3 6 3 7 5" xfId="46047" xr:uid="{00000000-0005-0000-0000-0000519F0000}"/>
    <cellStyle name="Note 2 3 6 3 7 6" xfId="46048" xr:uid="{00000000-0005-0000-0000-0000529F0000}"/>
    <cellStyle name="Note 2 3 6 3 7 7" xfId="46049" xr:uid="{00000000-0005-0000-0000-0000539F0000}"/>
    <cellStyle name="Note 2 3 6 3 8" xfId="18469" xr:uid="{00000000-0005-0000-0000-0000549F0000}"/>
    <cellStyle name="Note 2 3 6 3 8 2" xfId="18470" xr:uid="{00000000-0005-0000-0000-0000559F0000}"/>
    <cellStyle name="Note 2 3 6 3 8 3" xfId="46050" xr:uid="{00000000-0005-0000-0000-0000569F0000}"/>
    <cellStyle name="Note 2 3 6 3 8 4" xfId="46051" xr:uid="{00000000-0005-0000-0000-0000579F0000}"/>
    <cellStyle name="Note 2 3 6 3 8 5" xfId="46052" xr:uid="{00000000-0005-0000-0000-0000589F0000}"/>
    <cellStyle name="Note 2 3 6 3 8 6" xfId="46053" xr:uid="{00000000-0005-0000-0000-0000599F0000}"/>
    <cellStyle name="Note 2 3 6 3 8 7" xfId="46054" xr:uid="{00000000-0005-0000-0000-00005A9F0000}"/>
    <cellStyle name="Note 2 3 6 3 9" xfId="18471" xr:uid="{00000000-0005-0000-0000-00005B9F0000}"/>
    <cellStyle name="Note 2 3 6 3 9 2" xfId="18472" xr:uid="{00000000-0005-0000-0000-00005C9F0000}"/>
    <cellStyle name="Note 2 3 6 3 9 3" xfId="46055" xr:uid="{00000000-0005-0000-0000-00005D9F0000}"/>
    <cellStyle name="Note 2 3 6 3 9 4" xfId="46056" xr:uid="{00000000-0005-0000-0000-00005E9F0000}"/>
    <cellStyle name="Note 2 3 6 3 9 5" xfId="46057" xr:uid="{00000000-0005-0000-0000-00005F9F0000}"/>
    <cellStyle name="Note 2 3 6 3 9 6" xfId="46058" xr:uid="{00000000-0005-0000-0000-0000609F0000}"/>
    <cellStyle name="Note 2 3 6 3 9 7" xfId="46059" xr:uid="{00000000-0005-0000-0000-0000619F0000}"/>
    <cellStyle name="Note 2 3 6 4" xfId="18473" xr:uid="{00000000-0005-0000-0000-0000629F0000}"/>
    <cellStyle name="Note 2 3 6 4 10" xfId="18474" xr:uid="{00000000-0005-0000-0000-0000639F0000}"/>
    <cellStyle name="Note 2 3 6 4 10 2" xfId="18475" xr:uid="{00000000-0005-0000-0000-0000649F0000}"/>
    <cellStyle name="Note 2 3 6 4 10 3" xfId="46060" xr:uid="{00000000-0005-0000-0000-0000659F0000}"/>
    <cellStyle name="Note 2 3 6 4 10 4" xfId="46061" xr:uid="{00000000-0005-0000-0000-0000669F0000}"/>
    <cellStyle name="Note 2 3 6 4 10 5" xfId="46062" xr:uid="{00000000-0005-0000-0000-0000679F0000}"/>
    <cellStyle name="Note 2 3 6 4 10 6" xfId="46063" xr:uid="{00000000-0005-0000-0000-0000689F0000}"/>
    <cellStyle name="Note 2 3 6 4 10 7" xfId="46064" xr:uid="{00000000-0005-0000-0000-0000699F0000}"/>
    <cellStyle name="Note 2 3 6 4 11" xfId="18476" xr:uid="{00000000-0005-0000-0000-00006A9F0000}"/>
    <cellStyle name="Note 2 3 6 4 12" xfId="46065" xr:uid="{00000000-0005-0000-0000-00006B9F0000}"/>
    <cellStyle name="Note 2 3 6 4 13" xfId="46066" xr:uid="{00000000-0005-0000-0000-00006C9F0000}"/>
    <cellStyle name="Note 2 3 6 4 2" xfId="18477" xr:uid="{00000000-0005-0000-0000-00006D9F0000}"/>
    <cellStyle name="Note 2 3 6 4 2 2" xfId="18478" xr:uid="{00000000-0005-0000-0000-00006E9F0000}"/>
    <cellStyle name="Note 2 3 6 4 2 3" xfId="46067" xr:uid="{00000000-0005-0000-0000-00006F9F0000}"/>
    <cellStyle name="Note 2 3 6 4 2 4" xfId="46068" xr:uid="{00000000-0005-0000-0000-0000709F0000}"/>
    <cellStyle name="Note 2 3 6 4 2 5" xfId="46069" xr:uid="{00000000-0005-0000-0000-0000719F0000}"/>
    <cellStyle name="Note 2 3 6 4 2 6" xfId="46070" xr:uid="{00000000-0005-0000-0000-0000729F0000}"/>
    <cellStyle name="Note 2 3 6 4 2 7" xfId="46071" xr:uid="{00000000-0005-0000-0000-0000739F0000}"/>
    <cellStyle name="Note 2 3 6 4 3" xfId="18479" xr:uid="{00000000-0005-0000-0000-0000749F0000}"/>
    <cellStyle name="Note 2 3 6 4 3 2" xfId="18480" xr:uid="{00000000-0005-0000-0000-0000759F0000}"/>
    <cellStyle name="Note 2 3 6 4 3 3" xfId="46072" xr:uid="{00000000-0005-0000-0000-0000769F0000}"/>
    <cellStyle name="Note 2 3 6 4 3 4" xfId="46073" xr:uid="{00000000-0005-0000-0000-0000779F0000}"/>
    <cellStyle name="Note 2 3 6 4 3 5" xfId="46074" xr:uid="{00000000-0005-0000-0000-0000789F0000}"/>
    <cellStyle name="Note 2 3 6 4 3 6" xfId="46075" xr:uid="{00000000-0005-0000-0000-0000799F0000}"/>
    <cellStyle name="Note 2 3 6 4 3 7" xfId="46076" xr:uid="{00000000-0005-0000-0000-00007A9F0000}"/>
    <cellStyle name="Note 2 3 6 4 4" xfId="18481" xr:uid="{00000000-0005-0000-0000-00007B9F0000}"/>
    <cellStyle name="Note 2 3 6 4 4 2" xfId="18482" xr:uid="{00000000-0005-0000-0000-00007C9F0000}"/>
    <cellStyle name="Note 2 3 6 4 4 3" xfId="46077" xr:uid="{00000000-0005-0000-0000-00007D9F0000}"/>
    <cellStyle name="Note 2 3 6 4 4 4" xfId="46078" xr:uid="{00000000-0005-0000-0000-00007E9F0000}"/>
    <cellStyle name="Note 2 3 6 4 4 5" xfId="46079" xr:uid="{00000000-0005-0000-0000-00007F9F0000}"/>
    <cellStyle name="Note 2 3 6 4 4 6" xfId="46080" xr:uid="{00000000-0005-0000-0000-0000809F0000}"/>
    <cellStyle name="Note 2 3 6 4 4 7" xfId="46081" xr:uid="{00000000-0005-0000-0000-0000819F0000}"/>
    <cellStyle name="Note 2 3 6 4 5" xfId="18483" xr:uid="{00000000-0005-0000-0000-0000829F0000}"/>
    <cellStyle name="Note 2 3 6 4 5 2" xfId="18484" xr:uid="{00000000-0005-0000-0000-0000839F0000}"/>
    <cellStyle name="Note 2 3 6 4 5 3" xfId="46082" xr:uid="{00000000-0005-0000-0000-0000849F0000}"/>
    <cellStyle name="Note 2 3 6 4 5 4" xfId="46083" xr:uid="{00000000-0005-0000-0000-0000859F0000}"/>
    <cellStyle name="Note 2 3 6 4 5 5" xfId="46084" xr:uid="{00000000-0005-0000-0000-0000869F0000}"/>
    <cellStyle name="Note 2 3 6 4 5 6" xfId="46085" xr:uid="{00000000-0005-0000-0000-0000879F0000}"/>
    <cellStyle name="Note 2 3 6 4 5 7" xfId="46086" xr:uid="{00000000-0005-0000-0000-0000889F0000}"/>
    <cellStyle name="Note 2 3 6 4 6" xfId="18485" xr:uid="{00000000-0005-0000-0000-0000899F0000}"/>
    <cellStyle name="Note 2 3 6 4 6 2" xfId="18486" xr:uid="{00000000-0005-0000-0000-00008A9F0000}"/>
    <cellStyle name="Note 2 3 6 4 6 3" xfId="46087" xr:uid="{00000000-0005-0000-0000-00008B9F0000}"/>
    <cellStyle name="Note 2 3 6 4 6 4" xfId="46088" xr:uid="{00000000-0005-0000-0000-00008C9F0000}"/>
    <cellStyle name="Note 2 3 6 4 6 5" xfId="46089" xr:uid="{00000000-0005-0000-0000-00008D9F0000}"/>
    <cellStyle name="Note 2 3 6 4 6 6" xfId="46090" xr:uid="{00000000-0005-0000-0000-00008E9F0000}"/>
    <cellStyle name="Note 2 3 6 4 6 7" xfId="46091" xr:uid="{00000000-0005-0000-0000-00008F9F0000}"/>
    <cellStyle name="Note 2 3 6 4 7" xfId="18487" xr:uid="{00000000-0005-0000-0000-0000909F0000}"/>
    <cellStyle name="Note 2 3 6 4 7 2" xfId="18488" xr:uid="{00000000-0005-0000-0000-0000919F0000}"/>
    <cellStyle name="Note 2 3 6 4 7 3" xfId="46092" xr:uid="{00000000-0005-0000-0000-0000929F0000}"/>
    <cellStyle name="Note 2 3 6 4 7 4" xfId="46093" xr:uid="{00000000-0005-0000-0000-0000939F0000}"/>
    <cellStyle name="Note 2 3 6 4 7 5" xfId="46094" xr:uid="{00000000-0005-0000-0000-0000949F0000}"/>
    <cellStyle name="Note 2 3 6 4 7 6" xfId="46095" xr:uid="{00000000-0005-0000-0000-0000959F0000}"/>
    <cellStyle name="Note 2 3 6 4 7 7" xfId="46096" xr:uid="{00000000-0005-0000-0000-0000969F0000}"/>
    <cellStyle name="Note 2 3 6 4 8" xfId="18489" xr:uid="{00000000-0005-0000-0000-0000979F0000}"/>
    <cellStyle name="Note 2 3 6 4 8 2" xfId="18490" xr:uid="{00000000-0005-0000-0000-0000989F0000}"/>
    <cellStyle name="Note 2 3 6 4 8 3" xfId="46097" xr:uid="{00000000-0005-0000-0000-0000999F0000}"/>
    <cellStyle name="Note 2 3 6 4 8 4" xfId="46098" xr:uid="{00000000-0005-0000-0000-00009A9F0000}"/>
    <cellStyle name="Note 2 3 6 4 8 5" xfId="46099" xr:uid="{00000000-0005-0000-0000-00009B9F0000}"/>
    <cellStyle name="Note 2 3 6 4 8 6" xfId="46100" xr:uid="{00000000-0005-0000-0000-00009C9F0000}"/>
    <cellStyle name="Note 2 3 6 4 8 7" xfId="46101" xr:uid="{00000000-0005-0000-0000-00009D9F0000}"/>
    <cellStyle name="Note 2 3 6 4 9" xfId="18491" xr:uid="{00000000-0005-0000-0000-00009E9F0000}"/>
    <cellStyle name="Note 2 3 6 4 9 2" xfId="18492" xr:uid="{00000000-0005-0000-0000-00009F9F0000}"/>
    <cellStyle name="Note 2 3 6 4 9 3" xfId="46102" xr:uid="{00000000-0005-0000-0000-0000A09F0000}"/>
    <cellStyle name="Note 2 3 6 4 9 4" xfId="46103" xr:uid="{00000000-0005-0000-0000-0000A19F0000}"/>
    <cellStyle name="Note 2 3 6 4 9 5" xfId="46104" xr:uid="{00000000-0005-0000-0000-0000A29F0000}"/>
    <cellStyle name="Note 2 3 6 4 9 6" xfId="46105" xr:uid="{00000000-0005-0000-0000-0000A39F0000}"/>
    <cellStyle name="Note 2 3 6 4 9 7" xfId="46106" xr:uid="{00000000-0005-0000-0000-0000A49F0000}"/>
    <cellStyle name="Note 2 3 6 5" xfId="18493" xr:uid="{00000000-0005-0000-0000-0000A59F0000}"/>
    <cellStyle name="Note 2 3 6 5 10" xfId="18494" xr:uid="{00000000-0005-0000-0000-0000A69F0000}"/>
    <cellStyle name="Note 2 3 6 5 10 2" xfId="18495" xr:uid="{00000000-0005-0000-0000-0000A79F0000}"/>
    <cellStyle name="Note 2 3 6 5 10 3" xfId="46107" xr:uid="{00000000-0005-0000-0000-0000A89F0000}"/>
    <cellStyle name="Note 2 3 6 5 10 4" xfId="46108" xr:uid="{00000000-0005-0000-0000-0000A99F0000}"/>
    <cellStyle name="Note 2 3 6 5 10 5" xfId="46109" xr:uid="{00000000-0005-0000-0000-0000AA9F0000}"/>
    <cellStyle name="Note 2 3 6 5 10 6" xfId="46110" xr:uid="{00000000-0005-0000-0000-0000AB9F0000}"/>
    <cellStyle name="Note 2 3 6 5 10 7" xfId="46111" xr:uid="{00000000-0005-0000-0000-0000AC9F0000}"/>
    <cellStyle name="Note 2 3 6 5 11" xfId="46112" xr:uid="{00000000-0005-0000-0000-0000AD9F0000}"/>
    <cellStyle name="Note 2 3 6 5 12" xfId="46113" xr:uid="{00000000-0005-0000-0000-0000AE9F0000}"/>
    <cellStyle name="Note 2 3 6 5 13" xfId="46114" xr:uid="{00000000-0005-0000-0000-0000AF9F0000}"/>
    <cellStyle name="Note 2 3 6 5 2" xfId="18496" xr:uid="{00000000-0005-0000-0000-0000B09F0000}"/>
    <cellStyle name="Note 2 3 6 5 2 2" xfId="18497" xr:uid="{00000000-0005-0000-0000-0000B19F0000}"/>
    <cellStyle name="Note 2 3 6 5 2 3" xfId="46115" xr:uid="{00000000-0005-0000-0000-0000B29F0000}"/>
    <cellStyle name="Note 2 3 6 5 2 4" xfId="46116" xr:uid="{00000000-0005-0000-0000-0000B39F0000}"/>
    <cellStyle name="Note 2 3 6 5 2 5" xfId="46117" xr:uid="{00000000-0005-0000-0000-0000B49F0000}"/>
    <cellStyle name="Note 2 3 6 5 2 6" xfId="46118" xr:uid="{00000000-0005-0000-0000-0000B59F0000}"/>
    <cellStyle name="Note 2 3 6 5 2 7" xfId="46119" xr:uid="{00000000-0005-0000-0000-0000B69F0000}"/>
    <cellStyle name="Note 2 3 6 5 3" xfId="18498" xr:uid="{00000000-0005-0000-0000-0000B79F0000}"/>
    <cellStyle name="Note 2 3 6 5 3 2" xfId="18499" xr:uid="{00000000-0005-0000-0000-0000B89F0000}"/>
    <cellStyle name="Note 2 3 6 5 3 3" xfId="46120" xr:uid="{00000000-0005-0000-0000-0000B99F0000}"/>
    <cellStyle name="Note 2 3 6 5 3 4" xfId="46121" xr:uid="{00000000-0005-0000-0000-0000BA9F0000}"/>
    <cellStyle name="Note 2 3 6 5 3 5" xfId="46122" xr:uid="{00000000-0005-0000-0000-0000BB9F0000}"/>
    <cellStyle name="Note 2 3 6 5 3 6" xfId="46123" xr:uid="{00000000-0005-0000-0000-0000BC9F0000}"/>
    <cellStyle name="Note 2 3 6 5 3 7" xfId="46124" xr:uid="{00000000-0005-0000-0000-0000BD9F0000}"/>
    <cellStyle name="Note 2 3 6 5 4" xfId="18500" xr:uid="{00000000-0005-0000-0000-0000BE9F0000}"/>
    <cellStyle name="Note 2 3 6 5 4 2" xfId="18501" xr:uid="{00000000-0005-0000-0000-0000BF9F0000}"/>
    <cellStyle name="Note 2 3 6 5 4 3" xfId="46125" xr:uid="{00000000-0005-0000-0000-0000C09F0000}"/>
    <cellStyle name="Note 2 3 6 5 4 4" xfId="46126" xr:uid="{00000000-0005-0000-0000-0000C19F0000}"/>
    <cellStyle name="Note 2 3 6 5 4 5" xfId="46127" xr:uid="{00000000-0005-0000-0000-0000C29F0000}"/>
    <cellStyle name="Note 2 3 6 5 4 6" xfId="46128" xr:uid="{00000000-0005-0000-0000-0000C39F0000}"/>
    <cellStyle name="Note 2 3 6 5 4 7" xfId="46129" xr:uid="{00000000-0005-0000-0000-0000C49F0000}"/>
    <cellStyle name="Note 2 3 6 5 5" xfId="18502" xr:uid="{00000000-0005-0000-0000-0000C59F0000}"/>
    <cellStyle name="Note 2 3 6 5 5 2" xfId="18503" xr:uid="{00000000-0005-0000-0000-0000C69F0000}"/>
    <cellStyle name="Note 2 3 6 5 5 3" xfId="46130" xr:uid="{00000000-0005-0000-0000-0000C79F0000}"/>
    <cellStyle name="Note 2 3 6 5 5 4" xfId="46131" xr:uid="{00000000-0005-0000-0000-0000C89F0000}"/>
    <cellStyle name="Note 2 3 6 5 5 5" xfId="46132" xr:uid="{00000000-0005-0000-0000-0000C99F0000}"/>
    <cellStyle name="Note 2 3 6 5 5 6" xfId="46133" xr:uid="{00000000-0005-0000-0000-0000CA9F0000}"/>
    <cellStyle name="Note 2 3 6 5 5 7" xfId="46134" xr:uid="{00000000-0005-0000-0000-0000CB9F0000}"/>
    <cellStyle name="Note 2 3 6 5 6" xfId="18504" xr:uid="{00000000-0005-0000-0000-0000CC9F0000}"/>
    <cellStyle name="Note 2 3 6 5 6 2" xfId="18505" xr:uid="{00000000-0005-0000-0000-0000CD9F0000}"/>
    <cellStyle name="Note 2 3 6 5 6 3" xfId="46135" xr:uid="{00000000-0005-0000-0000-0000CE9F0000}"/>
    <cellStyle name="Note 2 3 6 5 6 4" xfId="46136" xr:uid="{00000000-0005-0000-0000-0000CF9F0000}"/>
    <cellStyle name="Note 2 3 6 5 6 5" xfId="46137" xr:uid="{00000000-0005-0000-0000-0000D09F0000}"/>
    <cellStyle name="Note 2 3 6 5 6 6" xfId="46138" xr:uid="{00000000-0005-0000-0000-0000D19F0000}"/>
    <cellStyle name="Note 2 3 6 5 6 7" xfId="46139" xr:uid="{00000000-0005-0000-0000-0000D29F0000}"/>
    <cellStyle name="Note 2 3 6 5 7" xfId="18506" xr:uid="{00000000-0005-0000-0000-0000D39F0000}"/>
    <cellStyle name="Note 2 3 6 5 7 2" xfId="18507" xr:uid="{00000000-0005-0000-0000-0000D49F0000}"/>
    <cellStyle name="Note 2 3 6 5 7 3" xfId="46140" xr:uid="{00000000-0005-0000-0000-0000D59F0000}"/>
    <cellStyle name="Note 2 3 6 5 7 4" xfId="46141" xr:uid="{00000000-0005-0000-0000-0000D69F0000}"/>
    <cellStyle name="Note 2 3 6 5 7 5" xfId="46142" xr:uid="{00000000-0005-0000-0000-0000D79F0000}"/>
    <cellStyle name="Note 2 3 6 5 7 6" xfId="46143" xr:uid="{00000000-0005-0000-0000-0000D89F0000}"/>
    <cellStyle name="Note 2 3 6 5 7 7" xfId="46144" xr:uid="{00000000-0005-0000-0000-0000D99F0000}"/>
    <cellStyle name="Note 2 3 6 5 8" xfId="18508" xr:uid="{00000000-0005-0000-0000-0000DA9F0000}"/>
    <cellStyle name="Note 2 3 6 5 8 2" xfId="18509" xr:uid="{00000000-0005-0000-0000-0000DB9F0000}"/>
    <cellStyle name="Note 2 3 6 5 8 3" xfId="46145" xr:uid="{00000000-0005-0000-0000-0000DC9F0000}"/>
    <cellStyle name="Note 2 3 6 5 8 4" xfId="46146" xr:uid="{00000000-0005-0000-0000-0000DD9F0000}"/>
    <cellStyle name="Note 2 3 6 5 8 5" xfId="46147" xr:uid="{00000000-0005-0000-0000-0000DE9F0000}"/>
    <cellStyle name="Note 2 3 6 5 8 6" xfId="46148" xr:uid="{00000000-0005-0000-0000-0000DF9F0000}"/>
    <cellStyle name="Note 2 3 6 5 8 7" xfId="46149" xr:uid="{00000000-0005-0000-0000-0000E09F0000}"/>
    <cellStyle name="Note 2 3 6 5 9" xfId="18510" xr:uid="{00000000-0005-0000-0000-0000E19F0000}"/>
    <cellStyle name="Note 2 3 6 5 9 2" xfId="18511" xr:uid="{00000000-0005-0000-0000-0000E29F0000}"/>
    <cellStyle name="Note 2 3 6 5 9 3" xfId="46150" xr:uid="{00000000-0005-0000-0000-0000E39F0000}"/>
    <cellStyle name="Note 2 3 6 5 9 4" xfId="46151" xr:uid="{00000000-0005-0000-0000-0000E49F0000}"/>
    <cellStyle name="Note 2 3 6 5 9 5" xfId="46152" xr:uid="{00000000-0005-0000-0000-0000E59F0000}"/>
    <cellStyle name="Note 2 3 6 5 9 6" xfId="46153" xr:uid="{00000000-0005-0000-0000-0000E69F0000}"/>
    <cellStyle name="Note 2 3 6 5 9 7" xfId="46154" xr:uid="{00000000-0005-0000-0000-0000E79F0000}"/>
    <cellStyle name="Note 2 3 6 6" xfId="18512" xr:uid="{00000000-0005-0000-0000-0000E89F0000}"/>
    <cellStyle name="Note 2 3 6 6 10" xfId="18513" xr:uid="{00000000-0005-0000-0000-0000E99F0000}"/>
    <cellStyle name="Note 2 3 6 6 11" xfId="46155" xr:uid="{00000000-0005-0000-0000-0000EA9F0000}"/>
    <cellStyle name="Note 2 3 6 6 12" xfId="46156" xr:uid="{00000000-0005-0000-0000-0000EB9F0000}"/>
    <cellStyle name="Note 2 3 6 6 13" xfId="46157" xr:uid="{00000000-0005-0000-0000-0000EC9F0000}"/>
    <cellStyle name="Note 2 3 6 6 14" xfId="46158" xr:uid="{00000000-0005-0000-0000-0000ED9F0000}"/>
    <cellStyle name="Note 2 3 6 6 15" xfId="46159" xr:uid="{00000000-0005-0000-0000-0000EE9F0000}"/>
    <cellStyle name="Note 2 3 6 6 2" xfId="18514" xr:uid="{00000000-0005-0000-0000-0000EF9F0000}"/>
    <cellStyle name="Note 2 3 6 6 2 2" xfId="18515" xr:uid="{00000000-0005-0000-0000-0000F09F0000}"/>
    <cellStyle name="Note 2 3 6 6 2 3" xfId="46160" xr:uid="{00000000-0005-0000-0000-0000F19F0000}"/>
    <cellStyle name="Note 2 3 6 6 2 4" xfId="46161" xr:uid="{00000000-0005-0000-0000-0000F29F0000}"/>
    <cellStyle name="Note 2 3 6 6 2 5" xfId="46162" xr:uid="{00000000-0005-0000-0000-0000F39F0000}"/>
    <cellStyle name="Note 2 3 6 6 2 6" xfId="46163" xr:uid="{00000000-0005-0000-0000-0000F49F0000}"/>
    <cellStyle name="Note 2 3 6 6 2 7" xfId="46164" xr:uid="{00000000-0005-0000-0000-0000F59F0000}"/>
    <cellStyle name="Note 2 3 6 6 3" xfId="18516" xr:uid="{00000000-0005-0000-0000-0000F69F0000}"/>
    <cellStyle name="Note 2 3 6 6 3 2" xfId="18517" xr:uid="{00000000-0005-0000-0000-0000F79F0000}"/>
    <cellStyle name="Note 2 3 6 6 3 3" xfId="46165" xr:uid="{00000000-0005-0000-0000-0000F89F0000}"/>
    <cellStyle name="Note 2 3 6 6 3 4" xfId="46166" xr:uid="{00000000-0005-0000-0000-0000F99F0000}"/>
    <cellStyle name="Note 2 3 6 6 3 5" xfId="46167" xr:uid="{00000000-0005-0000-0000-0000FA9F0000}"/>
    <cellStyle name="Note 2 3 6 6 3 6" xfId="46168" xr:uid="{00000000-0005-0000-0000-0000FB9F0000}"/>
    <cellStyle name="Note 2 3 6 6 3 7" xfId="46169" xr:uid="{00000000-0005-0000-0000-0000FC9F0000}"/>
    <cellStyle name="Note 2 3 6 6 4" xfId="18518" xr:uid="{00000000-0005-0000-0000-0000FD9F0000}"/>
    <cellStyle name="Note 2 3 6 6 4 2" xfId="18519" xr:uid="{00000000-0005-0000-0000-0000FE9F0000}"/>
    <cellStyle name="Note 2 3 6 6 4 3" xfId="46170" xr:uid="{00000000-0005-0000-0000-0000FF9F0000}"/>
    <cellStyle name="Note 2 3 6 6 4 4" xfId="46171" xr:uid="{00000000-0005-0000-0000-000000A00000}"/>
    <cellStyle name="Note 2 3 6 6 4 5" xfId="46172" xr:uid="{00000000-0005-0000-0000-000001A00000}"/>
    <cellStyle name="Note 2 3 6 6 4 6" xfId="46173" xr:uid="{00000000-0005-0000-0000-000002A00000}"/>
    <cellStyle name="Note 2 3 6 6 4 7" xfId="46174" xr:uid="{00000000-0005-0000-0000-000003A00000}"/>
    <cellStyle name="Note 2 3 6 6 5" xfId="18520" xr:uid="{00000000-0005-0000-0000-000004A00000}"/>
    <cellStyle name="Note 2 3 6 6 5 2" xfId="18521" xr:uid="{00000000-0005-0000-0000-000005A00000}"/>
    <cellStyle name="Note 2 3 6 6 5 3" xfId="46175" xr:uid="{00000000-0005-0000-0000-000006A00000}"/>
    <cellStyle name="Note 2 3 6 6 5 4" xfId="46176" xr:uid="{00000000-0005-0000-0000-000007A00000}"/>
    <cellStyle name="Note 2 3 6 6 5 5" xfId="46177" xr:uid="{00000000-0005-0000-0000-000008A00000}"/>
    <cellStyle name="Note 2 3 6 6 5 6" xfId="46178" xr:uid="{00000000-0005-0000-0000-000009A00000}"/>
    <cellStyle name="Note 2 3 6 6 5 7" xfId="46179" xr:uid="{00000000-0005-0000-0000-00000AA00000}"/>
    <cellStyle name="Note 2 3 6 6 6" xfId="18522" xr:uid="{00000000-0005-0000-0000-00000BA00000}"/>
    <cellStyle name="Note 2 3 6 6 6 2" xfId="18523" xr:uid="{00000000-0005-0000-0000-00000CA00000}"/>
    <cellStyle name="Note 2 3 6 6 6 3" xfId="46180" xr:uid="{00000000-0005-0000-0000-00000DA00000}"/>
    <cellStyle name="Note 2 3 6 6 6 4" xfId="46181" xr:uid="{00000000-0005-0000-0000-00000EA00000}"/>
    <cellStyle name="Note 2 3 6 6 6 5" xfId="46182" xr:uid="{00000000-0005-0000-0000-00000FA00000}"/>
    <cellStyle name="Note 2 3 6 6 6 6" xfId="46183" xr:uid="{00000000-0005-0000-0000-000010A00000}"/>
    <cellStyle name="Note 2 3 6 6 6 7" xfId="46184" xr:uid="{00000000-0005-0000-0000-000011A00000}"/>
    <cellStyle name="Note 2 3 6 6 7" xfId="18524" xr:uid="{00000000-0005-0000-0000-000012A00000}"/>
    <cellStyle name="Note 2 3 6 6 7 2" xfId="18525" xr:uid="{00000000-0005-0000-0000-000013A00000}"/>
    <cellStyle name="Note 2 3 6 6 7 3" xfId="46185" xr:uid="{00000000-0005-0000-0000-000014A00000}"/>
    <cellStyle name="Note 2 3 6 6 7 4" xfId="46186" xr:uid="{00000000-0005-0000-0000-000015A00000}"/>
    <cellStyle name="Note 2 3 6 6 7 5" xfId="46187" xr:uid="{00000000-0005-0000-0000-000016A00000}"/>
    <cellStyle name="Note 2 3 6 6 7 6" xfId="46188" xr:uid="{00000000-0005-0000-0000-000017A00000}"/>
    <cellStyle name="Note 2 3 6 6 7 7" xfId="46189" xr:uid="{00000000-0005-0000-0000-000018A00000}"/>
    <cellStyle name="Note 2 3 6 6 8" xfId="18526" xr:uid="{00000000-0005-0000-0000-000019A00000}"/>
    <cellStyle name="Note 2 3 6 6 8 2" xfId="18527" xr:uid="{00000000-0005-0000-0000-00001AA00000}"/>
    <cellStyle name="Note 2 3 6 6 8 3" xfId="46190" xr:uid="{00000000-0005-0000-0000-00001BA00000}"/>
    <cellStyle name="Note 2 3 6 6 8 4" xfId="46191" xr:uid="{00000000-0005-0000-0000-00001CA00000}"/>
    <cellStyle name="Note 2 3 6 6 8 5" xfId="46192" xr:uid="{00000000-0005-0000-0000-00001DA00000}"/>
    <cellStyle name="Note 2 3 6 6 8 6" xfId="46193" xr:uid="{00000000-0005-0000-0000-00001EA00000}"/>
    <cellStyle name="Note 2 3 6 6 8 7" xfId="46194" xr:uid="{00000000-0005-0000-0000-00001FA00000}"/>
    <cellStyle name="Note 2 3 6 6 9" xfId="18528" xr:uid="{00000000-0005-0000-0000-000020A00000}"/>
    <cellStyle name="Note 2 3 6 6 9 2" xfId="18529" xr:uid="{00000000-0005-0000-0000-000021A00000}"/>
    <cellStyle name="Note 2 3 6 6 9 3" xfId="46195" xr:uid="{00000000-0005-0000-0000-000022A00000}"/>
    <cellStyle name="Note 2 3 6 6 9 4" xfId="46196" xr:uid="{00000000-0005-0000-0000-000023A00000}"/>
    <cellStyle name="Note 2 3 6 6 9 5" xfId="46197" xr:uid="{00000000-0005-0000-0000-000024A00000}"/>
    <cellStyle name="Note 2 3 6 6 9 6" xfId="46198" xr:uid="{00000000-0005-0000-0000-000025A00000}"/>
    <cellStyle name="Note 2 3 6 6 9 7" xfId="46199" xr:uid="{00000000-0005-0000-0000-000026A00000}"/>
    <cellStyle name="Note 2 3 6 7" xfId="46200" xr:uid="{00000000-0005-0000-0000-000027A00000}"/>
    <cellStyle name="Note 2 3 7" xfId="18530" xr:uid="{00000000-0005-0000-0000-000028A00000}"/>
    <cellStyle name="Note 2 3 7 2" xfId="18531" xr:uid="{00000000-0005-0000-0000-000029A00000}"/>
    <cellStyle name="Note 2 3 7 2 2" xfId="18532" xr:uid="{00000000-0005-0000-0000-00002AA00000}"/>
    <cellStyle name="Note 2 3 7 2 2 10" xfId="46201" xr:uid="{00000000-0005-0000-0000-00002BA00000}"/>
    <cellStyle name="Note 2 3 7 2 2 11" xfId="46202" xr:uid="{00000000-0005-0000-0000-00002CA00000}"/>
    <cellStyle name="Note 2 3 7 2 2 2" xfId="18533" xr:uid="{00000000-0005-0000-0000-00002DA00000}"/>
    <cellStyle name="Note 2 3 7 2 2 2 2" xfId="18534" xr:uid="{00000000-0005-0000-0000-00002EA00000}"/>
    <cellStyle name="Note 2 3 7 2 2 2 3" xfId="46203" xr:uid="{00000000-0005-0000-0000-00002FA00000}"/>
    <cellStyle name="Note 2 3 7 2 2 2 4" xfId="46204" xr:uid="{00000000-0005-0000-0000-000030A00000}"/>
    <cellStyle name="Note 2 3 7 2 2 2 5" xfId="46205" xr:uid="{00000000-0005-0000-0000-000031A00000}"/>
    <cellStyle name="Note 2 3 7 2 2 2 6" xfId="46206" xr:uid="{00000000-0005-0000-0000-000032A00000}"/>
    <cellStyle name="Note 2 3 7 2 2 2 7" xfId="46207" xr:uid="{00000000-0005-0000-0000-000033A00000}"/>
    <cellStyle name="Note 2 3 7 2 2 3" xfId="18535" xr:uid="{00000000-0005-0000-0000-000034A00000}"/>
    <cellStyle name="Note 2 3 7 2 2 3 2" xfId="18536" xr:uid="{00000000-0005-0000-0000-000035A00000}"/>
    <cellStyle name="Note 2 3 7 2 2 3 3" xfId="46208" xr:uid="{00000000-0005-0000-0000-000036A00000}"/>
    <cellStyle name="Note 2 3 7 2 2 3 4" xfId="46209" xr:uid="{00000000-0005-0000-0000-000037A00000}"/>
    <cellStyle name="Note 2 3 7 2 2 3 5" xfId="46210" xr:uid="{00000000-0005-0000-0000-000038A00000}"/>
    <cellStyle name="Note 2 3 7 2 2 3 6" xfId="46211" xr:uid="{00000000-0005-0000-0000-000039A00000}"/>
    <cellStyle name="Note 2 3 7 2 2 3 7" xfId="46212" xr:uid="{00000000-0005-0000-0000-00003AA00000}"/>
    <cellStyle name="Note 2 3 7 2 2 4" xfId="18537" xr:uid="{00000000-0005-0000-0000-00003BA00000}"/>
    <cellStyle name="Note 2 3 7 2 2 4 2" xfId="18538" xr:uid="{00000000-0005-0000-0000-00003CA00000}"/>
    <cellStyle name="Note 2 3 7 2 2 4 3" xfId="46213" xr:uid="{00000000-0005-0000-0000-00003DA00000}"/>
    <cellStyle name="Note 2 3 7 2 2 4 4" xfId="46214" xr:uid="{00000000-0005-0000-0000-00003EA00000}"/>
    <cellStyle name="Note 2 3 7 2 2 4 5" xfId="46215" xr:uid="{00000000-0005-0000-0000-00003FA00000}"/>
    <cellStyle name="Note 2 3 7 2 2 4 6" xfId="46216" xr:uid="{00000000-0005-0000-0000-000040A00000}"/>
    <cellStyle name="Note 2 3 7 2 2 4 7" xfId="46217" xr:uid="{00000000-0005-0000-0000-000041A00000}"/>
    <cellStyle name="Note 2 3 7 2 2 5" xfId="18539" xr:uid="{00000000-0005-0000-0000-000042A00000}"/>
    <cellStyle name="Note 2 3 7 2 2 5 2" xfId="18540" xr:uid="{00000000-0005-0000-0000-000043A00000}"/>
    <cellStyle name="Note 2 3 7 2 2 5 3" xfId="46218" xr:uid="{00000000-0005-0000-0000-000044A00000}"/>
    <cellStyle name="Note 2 3 7 2 2 5 4" xfId="46219" xr:uid="{00000000-0005-0000-0000-000045A00000}"/>
    <cellStyle name="Note 2 3 7 2 2 5 5" xfId="46220" xr:uid="{00000000-0005-0000-0000-000046A00000}"/>
    <cellStyle name="Note 2 3 7 2 2 5 6" xfId="46221" xr:uid="{00000000-0005-0000-0000-000047A00000}"/>
    <cellStyle name="Note 2 3 7 2 2 5 7" xfId="46222" xr:uid="{00000000-0005-0000-0000-000048A00000}"/>
    <cellStyle name="Note 2 3 7 2 2 6" xfId="18541" xr:uid="{00000000-0005-0000-0000-000049A00000}"/>
    <cellStyle name="Note 2 3 7 2 2 6 2" xfId="18542" xr:uid="{00000000-0005-0000-0000-00004AA00000}"/>
    <cellStyle name="Note 2 3 7 2 2 6 3" xfId="46223" xr:uid="{00000000-0005-0000-0000-00004BA00000}"/>
    <cellStyle name="Note 2 3 7 2 2 6 4" xfId="46224" xr:uid="{00000000-0005-0000-0000-00004CA00000}"/>
    <cellStyle name="Note 2 3 7 2 2 6 5" xfId="46225" xr:uid="{00000000-0005-0000-0000-00004DA00000}"/>
    <cellStyle name="Note 2 3 7 2 2 6 6" xfId="46226" xr:uid="{00000000-0005-0000-0000-00004EA00000}"/>
    <cellStyle name="Note 2 3 7 2 2 6 7" xfId="46227" xr:uid="{00000000-0005-0000-0000-00004FA00000}"/>
    <cellStyle name="Note 2 3 7 2 2 7" xfId="18543" xr:uid="{00000000-0005-0000-0000-000050A00000}"/>
    <cellStyle name="Note 2 3 7 2 2 7 2" xfId="18544" xr:uid="{00000000-0005-0000-0000-000051A00000}"/>
    <cellStyle name="Note 2 3 7 2 2 7 3" xfId="46228" xr:uid="{00000000-0005-0000-0000-000052A00000}"/>
    <cellStyle name="Note 2 3 7 2 2 7 4" xfId="46229" xr:uid="{00000000-0005-0000-0000-000053A00000}"/>
    <cellStyle name="Note 2 3 7 2 2 7 5" xfId="46230" xr:uid="{00000000-0005-0000-0000-000054A00000}"/>
    <cellStyle name="Note 2 3 7 2 2 7 6" xfId="46231" xr:uid="{00000000-0005-0000-0000-000055A00000}"/>
    <cellStyle name="Note 2 3 7 2 2 7 7" xfId="46232" xr:uid="{00000000-0005-0000-0000-000056A00000}"/>
    <cellStyle name="Note 2 3 7 2 2 8" xfId="18545" xr:uid="{00000000-0005-0000-0000-000057A00000}"/>
    <cellStyle name="Note 2 3 7 2 2 8 2" xfId="18546" xr:uid="{00000000-0005-0000-0000-000058A00000}"/>
    <cellStyle name="Note 2 3 7 2 2 8 3" xfId="46233" xr:uid="{00000000-0005-0000-0000-000059A00000}"/>
    <cellStyle name="Note 2 3 7 2 2 8 4" xfId="46234" xr:uid="{00000000-0005-0000-0000-00005AA00000}"/>
    <cellStyle name="Note 2 3 7 2 2 8 5" xfId="46235" xr:uid="{00000000-0005-0000-0000-00005BA00000}"/>
    <cellStyle name="Note 2 3 7 2 2 8 6" xfId="46236" xr:uid="{00000000-0005-0000-0000-00005CA00000}"/>
    <cellStyle name="Note 2 3 7 2 2 8 7" xfId="46237" xr:uid="{00000000-0005-0000-0000-00005DA00000}"/>
    <cellStyle name="Note 2 3 7 2 2 9" xfId="18547" xr:uid="{00000000-0005-0000-0000-00005EA00000}"/>
    <cellStyle name="Note 2 3 7 2 2 9 2" xfId="18548" xr:uid="{00000000-0005-0000-0000-00005FA00000}"/>
    <cellStyle name="Note 2 3 7 2 2 9 3" xfId="46238" xr:uid="{00000000-0005-0000-0000-000060A00000}"/>
    <cellStyle name="Note 2 3 7 2 2 9 4" xfId="46239" xr:uid="{00000000-0005-0000-0000-000061A00000}"/>
    <cellStyle name="Note 2 3 7 2 2 9 5" xfId="46240" xr:uid="{00000000-0005-0000-0000-000062A00000}"/>
    <cellStyle name="Note 2 3 7 2 2 9 6" xfId="46241" xr:uid="{00000000-0005-0000-0000-000063A00000}"/>
    <cellStyle name="Note 2 3 7 2 2 9 7" xfId="46242" xr:uid="{00000000-0005-0000-0000-000064A00000}"/>
    <cellStyle name="Note 2 3 7 2 3" xfId="18549" xr:uid="{00000000-0005-0000-0000-000065A00000}"/>
    <cellStyle name="Note 2 3 7 2 3 10" xfId="18550" xr:uid="{00000000-0005-0000-0000-000066A00000}"/>
    <cellStyle name="Note 2 3 7 2 3 11" xfId="46243" xr:uid="{00000000-0005-0000-0000-000067A00000}"/>
    <cellStyle name="Note 2 3 7 2 3 12" xfId="46244" xr:uid="{00000000-0005-0000-0000-000068A00000}"/>
    <cellStyle name="Note 2 3 7 2 3 13" xfId="46245" xr:uid="{00000000-0005-0000-0000-000069A00000}"/>
    <cellStyle name="Note 2 3 7 2 3 14" xfId="46246" xr:uid="{00000000-0005-0000-0000-00006AA00000}"/>
    <cellStyle name="Note 2 3 7 2 3 15" xfId="46247" xr:uid="{00000000-0005-0000-0000-00006BA00000}"/>
    <cellStyle name="Note 2 3 7 2 3 2" xfId="18551" xr:uid="{00000000-0005-0000-0000-00006CA00000}"/>
    <cellStyle name="Note 2 3 7 2 3 2 2" xfId="18552" xr:uid="{00000000-0005-0000-0000-00006DA00000}"/>
    <cellStyle name="Note 2 3 7 2 3 2 3" xfId="46248" xr:uid="{00000000-0005-0000-0000-00006EA00000}"/>
    <cellStyle name="Note 2 3 7 2 3 2 4" xfId="46249" xr:uid="{00000000-0005-0000-0000-00006FA00000}"/>
    <cellStyle name="Note 2 3 7 2 3 2 5" xfId="46250" xr:uid="{00000000-0005-0000-0000-000070A00000}"/>
    <cellStyle name="Note 2 3 7 2 3 2 6" xfId="46251" xr:uid="{00000000-0005-0000-0000-000071A00000}"/>
    <cellStyle name="Note 2 3 7 2 3 2 7" xfId="46252" xr:uid="{00000000-0005-0000-0000-000072A00000}"/>
    <cellStyle name="Note 2 3 7 2 3 3" xfId="18553" xr:uid="{00000000-0005-0000-0000-000073A00000}"/>
    <cellStyle name="Note 2 3 7 2 3 3 2" xfId="18554" xr:uid="{00000000-0005-0000-0000-000074A00000}"/>
    <cellStyle name="Note 2 3 7 2 3 3 3" xfId="46253" xr:uid="{00000000-0005-0000-0000-000075A00000}"/>
    <cellStyle name="Note 2 3 7 2 3 3 4" xfId="46254" xr:uid="{00000000-0005-0000-0000-000076A00000}"/>
    <cellStyle name="Note 2 3 7 2 3 3 5" xfId="46255" xr:uid="{00000000-0005-0000-0000-000077A00000}"/>
    <cellStyle name="Note 2 3 7 2 3 3 6" xfId="46256" xr:uid="{00000000-0005-0000-0000-000078A00000}"/>
    <cellStyle name="Note 2 3 7 2 3 3 7" xfId="46257" xr:uid="{00000000-0005-0000-0000-000079A00000}"/>
    <cellStyle name="Note 2 3 7 2 3 4" xfId="18555" xr:uid="{00000000-0005-0000-0000-00007AA00000}"/>
    <cellStyle name="Note 2 3 7 2 3 4 2" xfId="18556" xr:uid="{00000000-0005-0000-0000-00007BA00000}"/>
    <cellStyle name="Note 2 3 7 2 3 4 3" xfId="46258" xr:uid="{00000000-0005-0000-0000-00007CA00000}"/>
    <cellStyle name="Note 2 3 7 2 3 4 4" xfId="46259" xr:uid="{00000000-0005-0000-0000-00007DA00000}"/>
    <cellStyle name="Note 2 3 7 2 3 4 5" xfId="46260" xr:uid="{00000000-0005-0000-0000-00007EA00000}"/>
    <cellStyle name="Note 2 3 7 2 3 4 6" xfId="46261" xr:uid="{00000000-0005-0000-0000-00007FA00000}"/>
    <cellStyle name="Note 2 3 7 2 3 4 7" xfId="46262" xr:uid="{00000000-0005-0000-0000-000080A00000}"/>
    <cellStyle name="Note 2 3 7 2 3 5" xfId="18557" xr:uid="{00000000-0005-0000-0000-000081A00000}"/>
    <cellStyle name="Note 2 3 7 2 3 5 2" xfId="18558" xr:uid="{00000000-0005-0000-0000-000082A00000}"/>
    <cellStyle name="Note 2 3 7 2 3 5 3" xfId="46263" xr:uid="{00000000-0005-0000-0000-000083A00000}"/>
    <cellStyle name="Note 2 3 7 2 3 5 4" xfId="46264" xr:uid="{00000000-0005-0000-0000-000084A00000}"/>
    <cellStyle name="Note 2 3 7 2 3 5 5" xfId="46265" xr:uid="{00000000-0005-0000-0000-000085A00000}"/>
    <cellStyle name="Note 2 3 7 2 3 5 6" xfId="46266" xr:uid="{00000000-0005-0000-0000-000086A00000}"/>
    <cellStyle name="Note 2 3 7 2 3 5 7" xfId="46267" xr:uid="{00000000-0005-0000-0000-000087A00000}"/>
    <cellStyle name="Note 2 3 7 2 3 6" xfId="18559" xr:uid="{00000000-0005-0000-0000-000088A00000}"/>
    <cellStyle name="Note 2 3 7 2 3 6 2" xfId="18560" xr:uid="{00000000-0005-0000-0000-000089A00000}"/>
    <cellStyle name="Note 2 3 7 2 3 6 3" xfId="46268" xr:uid="{00000000-0005-0000-0000-00008AA00000}"/>
    <cellStyle name="Note 2 3 7 2 3 6 4" xfId="46269" xr:uid="{00000000-0005-0000-0000-00008BA00000}"/>
    <cellStyle name="Note 2 3 7 2 3 6 5" xfId="46270" xr:uid="{00000000-0005-0000-0000-00008CA00000}"/>
    <cellStyle name="Note 2 3 7 2 3 6 6" xfId="46271" xr:uid="{00000000-0005-0000-0000-00008DA00000}"/>
    <cellStyle name="Note 2 3 7 2 3 6 7" xfId="46272" xr:uid="{00000000-0005-0000-0000-00008EA00000}"/>
    <cellStyle name="Note 2 3 7 2 3 7" xfId="18561" xr:uid="{00000000-0005-0000-0000-00008FA00000}"/>
    <cellStyle name="Note 2 3 7 2 3 7 2" xfId="18562" xr:uid="{00000000-0005-0000-0000-000090A00000}"/>
    <cellStyle name="Note 2 3 7 2 3 7 3" xfId="46273" xr:uid="{00000000-0005-0000-0000-000091A00000}"/>
    <cellStyle name="Note 2 3 7 2 3 7 4" xfId="46274" xr:uid="{00000000-0005-0000-0000-000092A00000}"/>
    <cellStyle name="Note 2 3 7 2 3 7 5" xfId="46275" xr:uid="{00000000-0005-0000-0000-000093A00000}"/>
    <cellStyle name="Note 2 3 7 2 3 7 6" xfId="46276" xr:uid="{00000000-0005-0000-0000-000094A00000}"/>
    <cellStyle name="Note 2 3 7 2 3 7 7" xfId="46277" xr:uid="{00000000-0005-0000-0000-000095A00000}"/>
    <cellStyle name="Note 2 3 7 2 3 8" xfId="18563" xr:uid="{00000000-0005-0000-0000-000096A00000}"/>
    <cellStyle name="Note 2 3 7 2 3 8 2" xfId="18564" xr:uid="{00000000-0005-0000-0000-000097A00000}"/>
    <cellStyle name="Note 2 3 7 2 3 8 3" xfId="46278" xr:uid="{00000000-0005-0000-0000-000098A00000}"/>
    <cellStyle name="Note 2 3 7 2 3 8 4" xfId="46279" xr:uid="{00000000-0005-0000-0000-000099A00000}"/>
    <cellStyle name="Note 2 3 7 2 3 8 5" xfId="46280" xr:uid="{00000000-0005-0000-0000-00009AA00000}"/>
    <cellStyle name="Note 2 3 7 2 3 8 6" xfId="46281" xr:uid="{00000000-0005-0000-0000-00009BA00000}"/>
    <cellStyle name="Note 2 3 7 2 3 8 7" xfId="46282" xr:uid="{00000000-0005-0000-0000-00009CA00000}"/>
    <cellStyle name="Note 2 3 7 2 3 9" xfId="18565" xr:uid="{00000000-0005-0000-0000-00009DA00000}"/>
    <cellStyle name="Note 2 3 7 2 3 9 2" xfId="18566" xr:uid="{00000000-0005-0000-0000-00009EA00000}"/>
    <cellStyle name="Note 2 3 7 2 3 9 3" xfId="46283" xr:uid="{00000000-0005-0000-0000-00009FA00000}"/>
    <cellStyle name="Note 2 3 7 2 3 9 4" xfId="46284" xr:uid="{00000000-0005-0000-0000-0000A0A00000}"/>
    <cellStyle name="Note 2 3 7 2 3 9 5" xfId="46285" xr:uid="{00000000-0005-0000-0000-0000A1A00000}"/>
    <cellStyle name="Note 2 3 7 2 3 9 6" xfId="46286" xr:uid="{00000000-0005-0000-0000-0000A2A00000}"/>
    <cellStyle name="Note 2 3 7 2 3 9 7" xfId="46287" xr:uid="{00000000-0005-0000-0000-0000A3A00000}"/>
    <cellStyle name="Note 2 3 7 2 4" xfId="46288" xr:uid="{00000000-0005-0000-0000-0000A4A00000}"/>
    <cellStyle name="Note 2 3 7 2 5" xfId="46289" xr:uid="{00000000-0005-0000-0000-0000A5A00000}"/>
    <cellStyle name="Note 2 3 7 3" xfId="18567" xr:uid="{00000000-0005-0000-0000-0000A6A00000}"/>
    <cellStyle name="Note 2 3 7 3 10" xfId="46290" xr:uid="{00000000-0005-0000-0000-0000A7A00000}"/>
    <cellStyle name="Note 2 3 7 3 11" xfId="46291" xr:uid="{00000000-0005-0000-0000-0000A8A00000}"/>
    <cellStyle name="Note 2 3 7 3 2" xfId="18568" xr:uid="{00000000-0005-0000-0000-0000A9A00000}"/>
    <cellStyle name="Note 2 3 7 3 2 2" xfId="18569" xr:uid="{00000000-0005-0000-0000-0000AAA00000}"/>
    <cellStyle name="Note 2 3 7 3 2 3" xfId="46292" xr:uid="{00000000-0005-0000-0000-0000ABA00000}"/>
    <cellStyle name="Note 2 3 7 3 2 4" xfId="46293" xr:uid="{00000000-0005-0000-0000-0000ACA00000}"/>
    <cellStyle name="Note 2 3 7 3 2 5" xfId="46294" xr:uid="{00000000-0005-0000-0000-0000ADA00000}"/>
    <cellStyle name="Note 2 3 7 3 2 6" xfId="46295" xr:uid="{00000000-0005-0000-0000-0000AEA00000}"/>
    <cellStyle name="Note 2 3 7 3 2 7" xfId="46296" xr:uid="{00000000-0005-0000-0000-0000AFA00000}"/>
    <cellStyle name="Note 2 3 7 3 3" xfId="18570" xr:uid="{00000000-0005-0000-0000-0000B0A00000}"/>
    <cellStyle name="Note 2 3 7 3 3 2" xfId="18571" xr:uid="{00000000-0005-0000-0000-0000B1A00000}"/>
    <cellStyle name="Note 2 3 7 3 3 3" xfId="46297" xr:uid="{00000000-0005-0000-0000-0000B2A00000}"/>
    <cellStyle name="Note 2 3 7 3 3 4" xfId="46298" xr:uid="{00000000-0005-0000-0000-0000B3A00000}"/>
    <cellStyle name="Note 2 3 7 3 3 5" xfId="46299" xr:uid="{00000000-0005-0000-0000-0000B4A00000}"/>
    <cellStyle name="Note 2 3 7 3 3 6" xfId="46300" xr:uid="{00000000-0005-0000-0000-0000B5A00000}"/>
    <cellStyle name="Note 2 3 7 3 3 7" xfId="46301" xr:uid="{00000000-0005-0000-0000-0000B6A00000}"/>
    <cellStyle name="Note 2 3 7 3 4" xfId="18572" xr:uid="{00000000-0005-0000-0000-0000B7A00000}"/>
    <cellStyle name="Note 2 3 7 3 4 2" xfId="18573" xr:uid="{00000000-0005-0000-0000-0000B8A00000}"/>
    <cellStyle name="Note 2 3 7 3 4 3" xfId="46302" xr:uid="{00000000-0005-0000-0000-0000B9A00000}"/>
    <cellStyle name="Note 2 3 7 3 4 4" xfId="46303" xr:uid="{00000000-0005-0000-0000-0000BAA00000}"/>
    <cellStyle name="Note 2 3 7 3 4 5" xfId="46304" xr:uid="{00000000-0005-0000-0000-0000BBA00000}"/>
    <cellStyle name="Note 2 3 7 3 4 6" xfId="46305" xr:uid="{00000000-0005-0000-0000-0000BCA00000}"/>
    <cellStyle name="Note 2 3 7 3 4 7" xfId="46306" xr:uid="{00000000-0005-0000-0000-0000BDA00000}"/>
    <cellStyle name="Note 2 3 7 3 5" xfId="18574" xr:uid="{00000000-0005-0000-0000-0000BEA00000}"/>
    <cellStyle name="Note 2 3 7 3 5 2" xfId="18575" xr:uid="{00000000-0005-0000-0000-0000BFA00000}"/>
    <cellStyle name="Note 2 3 7 3 5 3" xfId="46307" xr:uid="{00000000-0005-0000-0000-0000C0A00000}"/>
    <cellStyle name="Note 2 3 7 3 5 4" xfId="46308" xr:uid="{00000000-0005-0000-0000-0000C1A00000}"/>
    <cellStyle name="Note 2 3 7 3 5 5" xfId="46309" xr:uid="{00000000-0005-0000-0000-0000C2A00000}"/>
    <cellStyle name="Note 2 3 7 3 5 6" xfId="46310" xr:uid="{00000000-0005-0000-0000-0000C3A00000}"/>
    <cellStyle name="Note 2 3 7 3 5 7" xfId="46311" xr:uid="{00000000-0005-0000-0000-0000C4A00000}"/>
    <cellStyle name="Note 2 3 7 3 6" xfId="18576" xr:uid="{00000000-0005-0000-0000-0000C5A00000}"/>
    <cellStyle name="Note 2 3 7 3 6 2" xfId="18577" xr:uid="{00000000-0005-0000-0000-0000C6A00000}"/>
    <cellStyle name="Note 2 3 7 3 6 3" xfId="46312" xr:uid="{00000000-0005-0000-0000-0000C7A00000}"/>
    <cellStyle name="Note 2 3 7 3 6 4" xfId="46313" xr:uid="{00000000-0005-0000-0000-0000C8A00000}"/>
    <cellStyle name="Note 2 3 7 3 6 5" xfId="46314" xr:uid="{00000000-0005-0000-0000-0000C9A00000}"/>
    <cellStyle name="Note 2 3 7 3 6 6" xfId="46315" xr:uid="{00000000-0005-0000-0000-0000CAA00000}"/>
    <cellStyle name="Note 2 3 7 3 6 7" xfId="46316" xr:uid="{00000000-0005-0000-0000-0000CBA00000}"/>
    <cellStyle name="Note 2 3 7 3 7" xfId="18578" xr:uid="{00000000-0005-0000-0000-0000CCA00000}"/>
    <cellStyle name="Note 2 3 7 3 7 2" xfId="18579" xr:uid="{00000000-0005-0000-0000-0000CDA00000}"/>
    <cellStyle name="Note 2 3 7 3 7 3" xfId="46317" xr:uid="{00000000-0005-0000-0000-0000CEA00000}"/>
    <cellStyle name="Note 2 3 7 3 7 4" xfId="46318" xr:uid="{00000000-0005-0000-0000-0000CFA00000}"/>
    <cellStyle name="Note 2 3 7 3 7 5" xfId="46319" xr:uid="{00000000-0005-0000-0000-0000D0A00000}"/>
    <cellStyle name="Note 2 3 7 3 7 6" xfId="46320" xr:uid="{00000000-0005-0000-0000-0000D1A00000}"/>
    <cellStyle name="Note 2 3 7 3 7 7" xfId="46321" xr:uid="{00000000-0005-0000-0000-0000D2A00000}"/>
    <cellStyle name="Note 2 3 7 3 8" xfId="18580" xr:uid="{00000000-0005-0000-0000-0000D3A00000}"/>
    <cellStyle name="Note 2 3 7 3 8 2" xfId="18581" xr:uid="{00000000-0005-0000-0000-0000D4A00000}"/>
    <cellStyle name="Note 2 3 7 3 8 3" xfId="46322" xr:uid="{00000000-0005-0000-0000-0000D5A00000}"/>
    <cellStyle name="Note 2 3 7 3 8 4" xfId="46323" xr:uid="{00000000-0005-0000-0000-0000D6A00000}"/>
    <cellStyle name="Note 2 3 7 3 8 5" xfId="46324" xr:uid="{00000000-0005-0000-0000-0000D7A00000}"/>
    <cellStyle name="Note 2 3 7 3 8 6" xfId="46325" xr:uid="{00000000-0005-0000-0000-0000D8A00000}"/>
    <cellStyle name="Note 2 3 7 3 8 7" xfId="46326" xr:uid="{00000000-0005-0000-0000-0000D9A00000}"/>
    <cellStyle name="Note 2 3 7 3 9" xfId="18582" xr:uid="{00000000-0005-0000-0000-0000DAA00000}"/>
    <cellStyle name="Note 2 3 7 3 9 2" xfId="18583" xr:uid="{00000000-0005-0000-0000-0000DBA00000}"/>
    <cellStyle name="Note 2 3 7 3 9 3" xfId="46327" xr:uid="{00000000-0005-0000-0000-0000DCA00000}"/>
    <cellStyle name="Note 2 3 7 3 9 4" xfId="46328" xr:uid="{00000000-0005-0000-0000-0000DDA00000}"/>
    <cellStyle name="Note 2 3 7 3 9 5" xfId="46329" xr:uid="{00000000-0005-0000-0000-0000DEA00000}"/>
    <cellStyle name="Note 2 3 7 3 9 6" xfId="46330" xr:uid="{00000000-0005-0000-0000-0000DFA00000}"/>
    <cellStyle name="Note 2 3 7 3 9 7" xfId="46331" xr:uid="{00000000-0005-0000-0000-0000E0A00000}"/>
    <cellStyle name="Note 2 3 7 4" xfId="18584" xr:uid="{00000000-0005-0000-0000-0000E1A00000}"/>
    <cellStyle name="Note 2 3 7 4 10" xfId="18585" xr:uid="{00000000-0005-0000-0000-0000E2A00000}"/>
    <cellStyle name="Note 2 3 7 4 10 2" xfId="18586" xr:uid="{00000000-0005-0000-0000-0000E3A00000}"/>
    <cellStyle name="Note 2 3 7 4 10 3" xfId="46332" xr:uid="{00000000-0005-0000-0000-0000E4A00000}"/>
    <cellStyle name="Note 2 3 7 4 10 4" xfId="46333" xr:uid="{00000000-0005-0000-0000-0000E5A00000}"/>
    <cellStyle name="Note 2 3 7 4 10 5" xfId="46334" xr:uid="{00000000-0005-0000-0000-0000E6A00000}"/>
    <cellStyle name="Note 2 3 7 4 10 6" xfId="46335" xr:uid="{00000000-0005-0000-0000-0000E7A00000}"/>
    <cellStyle name="Note 2 3 7 4 10 7" xfId="46336" xr:uid="{00000000-0005-0000-0000-0000E8A00000}"/>
    <cellStyle name="Note 2 3 7 4 11" xfId="18587" xr:uid="{00000000-0005-0000-0000-0000E9A00000}"/>
    <cellStyle name="Note 2 3 7 4 12" xfId="46337" xr:uid="{00000000-0005-0000-0000-0000EAA00000}"/>
    <cellStyle name="Note 2 3 7 4 13" xfId="46338" xr:uid="{00000000-0005-0000-0000-0000EBA00000}"/>
    <cellStyle name="Note 2 3 7 4 2" xfId="18588" xr:uid="{00000000-0005-0000-0000-0000ECA00000}"/>
    <cellStyle name="Note 2 3 7 4 2 2" xfId="18589" xr:uid="{00000000-0005-0000-0000-0000EDA00000}"/>
    <cellStyle name="Note 2 3 7 4 2 3" xfId="46339" xr:uid="{00000000-0005-0000-0000-0000EEA00000}"/>
    <cellStyle name="Note 2 3 7 4 2 4" xfId="46340" xr:uid="{00000000-0005-0000-0000-0000EFA00000}"/>
    <cellStyle name="Note 2 3 7 4 2 5" xfId="46341" xr:uid="{00000000-0005-0000-0000-0000F0A00000}"/>
    <cellStyle name="Note 2 3 7 4 2 6" xfId="46342" xr:uid="{00000000-0005-0000-0000-0000F1A00000}"/>
    <cellStyle name="Note 2 3 7 4 2 7" xfId="46343" xr:uid="{00000000-0005-0000-0000-0000F2A00000}"/>
    <cellStyle name="Note 2 3 7 4 3" xfId="18590" xr:uid="{00000000-0005-0000-0000-0000F3A00000}"/>
    <cellStyle name="Note 2 3 7 4 3 2" xfId="18591" xr:uid="{00000000-0005-0000-0000-0000F4A00000}"/>
    <cellStyle name="Note 2 3 7 4 3 3" xfId="46344" xr:uid="{00000000-0005-0000-0000-0000F5A00000}"/>
    <cellStyle name="Note 2 3 7 4 3 4" xfId="46345" xr:uid="{00000000-0005-0000-0000-0000F6A00000}"/>
    <cellStyle name="Note 2 3 7 4 3 5" xfId="46346" xr:uid="{00000000-0005-0000-0000-0000F7A00000}"/>
    <cellStyle name="Note 2 3 7 4 3 6" xfId="46347" xr:uid="{00000000-0005-0000-0000-0000F8A00000}"/>
    <cellStyle name="Note 2 3 7 4 3 7" xfId="46348" xr:uid="{00000000-0005-0000-0000-0000F9A00000}"/>
    <cellStyle name="Note 2 3 7 4 4" xfId="18592" xr:uid="{00000000-0005-0000-0000-0000FAA00000}"/>
    <cellStyle name="Note 2 3 7 4 4 2" xfId="18593" xr:uid="{00000000-0005-0000-0000-0000FBA00000}"/>
    <cellStyle name="Note 2 3 7 4 4 3" xfId="46349" xr:uid="{00000000-0005-0000-0000-0000FCA00000}"/>
    <cellStyle name="Note 2 3 7 4 4 4" xfId="46350" xr:uid="{00000000-0005-0000-0000-0000FDA00000}"/>
    <cellStyle name="Note 2 3 7 4 4 5" xfId="46351" xr:uid="{00000000-0005-0000-0000-0000FEA00000}"/>
    <cellStyle name="Note 2 3 7 4 4 6" xfId="46352" xr:uid="{00000000-0005-0000-0000-0000FFA00000}"/>
    <cellStyle name="Note 2 3 7 4 4 7" xfId="46353" xr:uid="{00000000-0005-0000-0000-000000A10000}"/>
    <cellStyle name="Note 2 3 7 4 5" xfId="18594" xr:uid="{00000000-0005-0000-0000-000001A10000}"/>
    <cellStyle name="Note 2 3 7 4 5 2" xfId="18595" xr:uid="{00000000-0005-0000-0000-000002A10000}"/>
    <cellStyle name="Note 2 3 7 4 5 3" xfId="46354" xr:uid="{00000000-0005-0000-0000-000003A10000}"/>
    <cellStyle name="Note 2 3 7 4 5 4" xfId="46355" xr:uid="{00000000-0005-0000-0000-000004A10000}"/>
    <cellStyle name="Note 2 3 7 4 5 5" xfId="46356" xr:uid="{00000000-0005-0000-0000-000005A10000}"/>
    <cellStyle name="Note 2 3 7 4 5 6" xfId="46357" xr:uid="{00000000-0005-0000-0000-000006A10000}"/>
    <cellStyle name="Note 2 3 7 4 5 7" xfId="46358" xr:uid="{00000000-0005-0000-0000-000007A10000}"/>
    <cellStyle name="Note 2 3 7 4 6" xfId="18596" xr:uid="{00000000-0005-0000-0000-000008A10000}"/>
    <cellStyle name="Note 2 3 7 4 6 2" xfId="18597" xr:uid="{00000000-0005-0000-0000-000009A10000}"/>
    <cellStyle name="Note 2 3 7 4 6 3" xfId="46359" xr:uid="{00000000-0005-0000-0000-00000AA10000}"/>
    <cellStyle name="Note 2 3 7 4 6 4" xfId="46360" xr:uid="{00000000-0005-0000-0000-00000BA10000}"/>
    <cellStyle name="Note 2 3 7 4 6 5" xfId="46361" xr:uid="{00000000-0005-0000-0000-00000CA10000}"/>
    <cellStyle name="Note 2 3 7 4 6 6" xfId="46362" xr:uid="{00000000-0005-0000-0000-00000DA10000}"/>
    <cellStyle name="Note 2 3 7 4 6 7" xfId="46363" xr:uid="{00000000-0005-0000-0000-00000EA10000}"/>
    <cellStyle name="Note 2 3 7 4 7" xfId="18598" xr:uid="{00000000-0005-0000-0000-00000FA10000}"/>
    <cellStyle name="Note 2 3 7 4 7 2" xfId="18599" xr:uid="{00000000-0005-0000-0000-000010A10000}"/>
    <cellStyle name="Note 2 3 7 4 7 3" xfId="46364" xr:uid="{00000000-0005-0000-0000-000011A10000}"/>
    <cellStyle name="Note 2 3 7 4 7 4" xfId="46365" xr:uid="{00000000-0005-0000-0000-000012A10000}"/>
    <cellStyle name="Note 2 3 7 4 7 5" xfId="46366" xr:uid="{00000000-0005-0000-0000-000013A10000}"/>
    <cellStyle name="Note 2 3 7 4 7 6" xfId="46367" xr:uid="{00000000-0005-0000-0000-000014A10000}"/>
    <cellStyle name="Note 2 3 7 4 7 7" xfId="46368" xr:uid="{00000000-0005-0000-0000-000015A10000}"/>
    <cellStyle name="Note 2 3 7 4 8" xfId="18600" xr:uid="{00000000-0005-0000-0000-000016A10000}"/>
    <cellStyle name="Note 2 3 7 4 8 2" xfId="18601" xr:uid="{00000000-0005-0000-0000-000017A10000}"/>
    <cellStyle name="Note 2 3 7 4 8 3" xfId="46369" xr:uid="{00000000-0005-0000-0000-000018A10000}"/>
    <cellStyle name="Note 2 3 7 4 8 4" xfId="46370" xr:uid="{00000000-0005-0000-0000-000019A10000}"/>
    <cellStyle name="Note 2 3 7 4 8 5" xfId="46371" xr:uid="{00000000-0005-0000-0000-00001AA10000}"/>
    <cellStyle name="Note 2 3 7 4 8 6" xfId="46372" xr:uid="{00000000-0005-0000-0000-00001BA10000}"/>
    <cellStyle name="Note 2 3 7 4 8 7" xfId="46373" xr:uid="{00000000-0005-0000-0000-00001CA10000}"/>
    <cellStyle name="Note 2 3 7 4 9" xfId="18602" xr:uid="{00000000-0005-0000-0000-00001DA10000}"/>
    <cellStyle name="Note 2 3 7 4 9 2" xfId="18603" xr:uid="{00000000-0005-0000-0000-00001EA10000}"/>
    <cellStyle name="Note 2 3 7 4 9 3" xfId="46374" xr:uid="{00000000-0005-0000-0000-00001FA10000}"/>
    <cellStyle name="Note 2 3 7 4 9 4" xfId="46375" xr:uid="{00000000-0005-0000-0000-000020A10000}"/>
    <cellStyle name="Note 2 3 7 4 9 5" xfId="46376" xr:uid="{00000000-0005-0000-0000-000021A10000}"/>
    <cellStyle name="Note 2 3 7 4 9 6" xfId="46377" xr:uid="{00000000-0005-0000-0000-000022A10000}"/>
    <cellStyle name="Note 2 3 7 4 9 7" xfId="46378" xr:uid="{00000000-0005-0000-0000-000023A10000}"/>
    <cellStyle name="Note 2 3 7 5" xfId="18604" xr:uid="{00000000-0005-0000-0000-000024A10000}"/>
    <cellStyle name="Note 2 3 7 5 10" xfId="18605" xr:uid="{00000000-0005-0000-0000-000025A10000}"/>
    <cellStyle name="Note 2 3 7 5 10 2" xfId="18606" xr:uid="{00000000-0005-0000-0000-000026A10000}"/>
    <cellStyle name="Note 2 3 7 5 10 3" xfId="46379" xr:uid="{00000000-0005-0000-0000-000027A10000}"/>
    <cellStyle name="Note 2 3 7 5 10 4" xfId="46380" xr:uid="{00000000-0005-0000-0000-000028A10000}"/>
    <cellStyle name="Note 2 3 7 5 10 5" xfId="46381" xr:uid="{00000000-0005-0000-0000-000029A10000}"/>
    <cellStyle name="Note 2 3 7 5 10 6" xfId="46382" xr:uid="{00000000-0005-0000-0000-00002AA10000}"/>
    <cellStyle name="Note 2 3 7 5 10 7" xfId="46383" xr:uid="{00000000-0005-0000-0000-00002BA10000}"/>
    <cellStyle name="Note 2 3 7 5 11" xfId="46384" xr:uid="{00000000-0005-0000-0000-00002CA10000}"/>
    <cellStyle name="Note 2 3 7 5 12" xfId="46385" xr:uid="{00000000-0005-0000-0000-00002DA10000}"/>
    <cellStyle name="Note 2 3 7 5 13" xfId="46386" xr:uid="{00000000-0005-0000-0000-00002EA10000}"/>
    <cellStyle name="Note 2 3 7 5 2" xfId="18607" xr:uid="{00000000-0005-0000-0000-00002FA10000}"/>
    <cellStyle name="Note 2 3 7 5 2 2" xfId="18608" xr:uid="{00000000-0005-0000-0000-000030A10000}"/>
    <cellStyle name="Note 2 3 7 5 2 3" xfId="46387" xr:uid="{00000000-0005-0000-0000-000031A10000}"/>
    <cellStyle name="Note 2 3 7 5 2 4" xfId="46388" xr:uid="{00000000-0005-0000-0000-000032A10000}"/>
    <cellStyle name="Note 2 3 7 5 2 5" xfId="46389" xr:uid="{00000000-0005-0000-0000-000033A10000}"/>
    <cellStyle name="Note 2 3 7 5 2 6" xfId="46390" xr:uid="{00000000-0005-0000-0000-000034A10000}"/>
    <cellStyle name="Note 2 3 7 5 2 7" xfId="46391" xr:uid="{00000000-0005-0000-0000-000035A10000}"/>
    <cellStyle name="Note 2 3 7 5 3" xfId="18609" xr:uid="{00000000-0005-0000-0000-000036A10000}"/>
    <cellStyle name="Note 2 3 7 5 3 2" xfId="18610" xr:uid="{00000000-0005-0000-0000-000037A10000}"/>
    <cellStyle name="Note 2 3 7 5 3 3" xfId="46392" xr:uid="{00000000-0005-0000-0000-000038A10000}"/>
    <cellStyle name="Note 2 3 7 5 3 4" xfId="46393" xr:uid="{00000000-0005-0000-0000-000039A10000}"/>
    <cellStyle name="Note 2 3 7 5 3 5" xfId="46394" xr:uid="{00000000-0005-0000-0000-00003AA10000}"/>
    <cellStyle name="Note 2 3 7 5 3 6" xfId="46395" xr:uid="{00000000-0005-0000-0000-00003BA10000}"/>
    <cellStyle name="Note 2 3 7 5 3 7" xfId="46396" xr:uid="{00000000-0005-0000-0000-00003CA10000}"/>
    <cellStyle name="Note 2 3 7 5 4" xfId="18611" xr:uid="{00000000-0005-0000-0000-00003DA10000}"/>
    <cellStyle name="Note 2 3 7 5 4 2" xfId="18612" xr:uid="{00000000-0005-0000-0000-00003EA10000}"/>
    <cellStyle name="Note 2 3 7 5 4 3" xfId="46397" xr:uid="{00000000-0005-0000-0000-00003FA10000}"/>
    <cellStyle name="Note 2 3 7 5 4 4" xfId="46398" xr:uid="{00000000-0005-0000-0000-000040A10000}"/>
    <cellStyle name="Note 2 3 7 5 4 5" xfId="46399" xr:uid="{00000000-0005-0000-0000-000041A10000}"/>
    <cellStyle name="Note 2 3 7 5 4 6" xfId="46400" xr:uid="{00000000-0005-0000-0000-000042A10000}"/>
    <cellStyle name="Note 2 3 7 5 4 7" xfId="46401" xr:uid="{00000000-0005-0000-0000-000043A10000}"/>
    <cellStyle name="Note 2 3 7 5 5" xfId="18613" xr:uid="{00000000-0005-0000-0000-000044A10000}"/>
    <cellStyle name="Note 2 3 7 5 5 2" xfId="18614" xr:uid="{00000000-0005-0000-0000-000045A10000}"/>
    <cellStyle name="Note 2 3 7 5 5 3" xfId="46402" xr:uid="{00000000-0005-0000-0000-000046A10000}"/>
    <cellStyle name="Note 2 3 7 5 5 4" xfId="46403" xr:uid="{00000000-0005-0000-0000-000047A10000}"/>
    <cellStyle name="Note 2 3 7 5 5 5" xfId="46404" xr:uid="{00000000-0005-0000-0000-000048A10000}"/>
    <cellStyle name="Note 2 3 7 5 5 6" xfId="46405" xr:uid="{00000000-0005-0000-0000-000049A10000}"/>
    <cellStyle name="Note 2 3 7 5 5 7" xfId="46406" xr:uid="{00000000-0005-0000-0000-00004AA10000}"/>
    <cellStyle name="Note 2 3 7 5 6" xfId="18615" xr:uid="{00000000-0005-0000-0000-00004BA10000}"/>
    <cellStyle name="Note 2 3 7 5 6 2" xfId="18616" xr:uid="{00000000-0005-0000-0000-00004CA10000}"/>
    <cellStyle name="Note 2 3 7 5 6 3" xfId="46407" xr:uid="{00000000-0005-0000-0000-00004DA10000}"/>
    <cellStyle name="Note 2 3 7 5 6 4" xfId="46408" xr:uid="{00000000-0005-0000-0000-00004EA10000}"/>
    <cellStyle name="Note 2 3 7 5 6 5" xfId="46409" xr:uid="{00000000-0005-0000-0000-00004FA10000}"/>
    <cellStyle name="Note 2 3 7 5 6 6" xfId="46410" xr:uid="{00000000-0005-0000-0000-000050A10000}"/>
    <cellStyle name="Note 2 3 7 5 6 7" xfId="46411" xr:uid="{00000000-0005-0000-0000-000051A10000}"/>
    <cellStyle name="Note 2 3 7 5 7" xfId="18617" xr:uid="{00000000-0005-0000-0000-000052A10000}"/>
    <cellStyle name="Note 2 3 7 5 7 2" xfId="18618" xr:uid="{00000000-0005-0000-0000-000053A10000}"/>
    <cellStyle name="Note 2 3 7 5 7 3" xfId="46412" xr:uid="{00000000-0005-0000-0000-000054A10000}"/>
    <cellStyle name="Note 2 3 7 5 7 4" xfId="46413" xr:uid="{00000000-0005-0000-0000-000055A10000}"/>
    <cellStyle name="Note 2 3 7 5 7 5" xfId="46414" xr:uid="{00000000-0005-0000-0000-000056A10000}"/>
    <cellStyle name="Note 2 3 7 5 7 6" xfId="46415" xr:uid="{00000000-0005-0000-0000-000057A10000}"/>
    <cellStyle name="Note 2 3 7 5 7 7" xfId="46416" xr:uid="{00000000-0005-0000-0000-000058A10000}"/>
    <cellStyle name="Note 2 3 7 5 8" xfId="18619" xr:uid="{00000000-0005-0000-0000-000059A10000}"/>
    <cellStyle name="Note 2 3 7 5 8 2" xfId="18620" xr:uid="{00000000-0005-0000-0000-00005AA10000}"/>
    <cellStyle name="Note 2 3 7 5 8 3" xfId="46417" xr:uid="{00000000-0005-0000-0000-00005BA10000}"/>
    <cellStyle name="Note 2 3 7 5 8 4" xfId="46418" xr:uid="{00000000-0005-0000-0000-00005CA10000}"/>
    <cellStyle name="Note 2 3 7 5 8 5" xfId="46419" xr:uid="{00000000-0005-0000-0000-00005DA10000}"/>
    <cellStyle name="Note 2 3 7 5 8 6" xfId="46420" xr:uid="{00000000-0005-0000-0000-00005EA10000}"/>
    <cellStyle name="Note 2 3 7 5 8 7" xfId="46421" xr:uid="{00000000-0005-0000-0000-00005FA10000}"/>
    <cellStyle name="Note 2 3 7 5 9" xfId="18621" xr:uid="{00000000-0005-0000-0000-000060A10000}"/>
    <cellStyle name="Note 2 3 7 5 9 2" xfId="18622" xr:uid="{00000000-0005-0000-0000-000061A10000}"/>
    <cellStyle name="Note 2 3 7 5 9 3" xfId="46422" xr:uid="{00000000-0005-0000-0000-000062A10000}"/>
    <cellStyle name="Note 2 3 7 5 9 4" xfId="46423" xr:uid="{00000000-0005-0000-0000-000063A10000}"/>
    <cellStyle name="Note 2 3 7 5 9 5" xfId="46424" xr:uid="{00000000-0005-0000-0000-000064A10000}"/>
    <cellStyle name="Note 2 3 7 5 9 6" xfId="46425" xr:uid="{00000000-0005-0000-0000-000065A10000}"/>
    <cellStyle name="Note 2 3 7 5 9 7" xfId="46426" xr:uid="{00000000-0005-0000-0000-000066A10000}"/>
    <cellStyle name="Note 2 3 7 6" xfId="18623" xr:uid="{00000000-0005-0000-0000-000067A10000}"/>
    <cellStyle name="Note 2 3 7 6 10" xfId="18624" xr:uid="{00000000-0005-0000-0000-000068A10000}"/>
    <cellStyle name="Note 2 3 7 6 11" xfId="46427" xr:uid="{00000000-0005-0000-0000-000069A10000}"/>
    <cellStyle name="Note 2 3 7 6 12" xfId="46428" xr:uid="{00000000-0005-0000-0000-00006AA10000}"/>
    <cellStyle name="Note 2 3 7 6 13" xfId="46429" xr:uid="{00000000-0005-0000-0000-00006BA10000}"/>
    <cellStyle name="Note 2 3 7 6 14" xfId="46430" xr:uid="{00000000-0005-0000-0000-00006CA10000}"/>
    <cellStyle name="Note 2 3 7 6 15" xfId="46431" xr:uid="{00000000-0005-0000-0000-00006DA10000}"/>
    <cellStyle name="Note 2 3 7 6 2" xfId="18625" xr:uid="{00000000-0005-0000-0000-00006EA10000}"/>
    <cellStyle name="Note 2 3 7 6 2 2" xfId="18626" xr:uid="{00000000-0005-0000-0000-00006FA10000}"/>
    <cellStyle name="Note 2 3 7 6 2 3" xfId="46432" xr:uid="{00000000-0005-0000-0000-000070A10000}"/>
    <cellStyle name="Note 2 3 7 6 2 4" xfId="46433" xr:uid="{00000000-0005-0000-0000-000071A10000}"/>
    <cellStyle name="Note 2 3 7 6 2 5" xfId="46434" xr:uid="{00000000-0005-0000-0000-000072A10000}"/>
    <cellStyle name="Note 2 3 7 6 2 6" xfId="46435" xr:uid="{00000000-0005-0000-0000-000073A10000}"/>
    <cellStyle name="Note 2 3 7 6 2 7" xfId="46436" xr:uid="{00000000-0005-0000-0000-000074A10000}"/>
    <cellStyle name="Note 2 3 7 6 3" xfId="18627" xr:uid="{00000000-0005-0000-0000-000075A10000}"/>
    <cellStyle name="Note 2 3 7 6 3 2" xfId="18628" xr:uid="{00000000-0005-0000-0000-000076A10000}"/>
    <cellStyle name="Note 2 3 7 6 3 3" xfId="46437" xr:uid="{00000000-0005-0000-0000-000077A10000}"/>
    <cellStyle name="Note 2 3 7 6 3 4" xfId="46438" xr:uid="{00000000-0005-0000-0000-000078A10000}"/>
    <cellStyle name="Note 2 3 7 6 3 5" xfId="46439" xr:uid="{00000000-0005-0000-0000-000079A10000}"/>
    <cellStyle name="Note 2 3 7 6 3 6" xfId="46440" xr:uid="{00000000-0005-0000-0000-00007AA10000}"/>
    <cellStyle name="Note 2 3 7 6 3 7" xfId="46441" xr:uid="{00000000-0005-0000-0000-00007BA10000}"/>
    <cellStyle name="Note 2 3 7 6 4" xfId="18629" xr:uid="{00000000-0005-0000-0000-00007CA10000}"/>
    <cellStyle name="Note 2 3 7 6 4 2" xfId="18630" xr:uid="{00000000-0005-0000-0000-00007DA10000}"/>
    <cellStyle name="Note 2 3 7 6 4 3" xfId="46442" xr:uid="{00000000-0005-0000-0000-00007EA10000}"/>
    <cellStyle name="Note 2 3 7 6 4 4" xfId="46443" xr:uid="{00000000-0005-0000-0000-00007FA10000}"/>
    <cellStyle name="Note 2 3 7 6 4 5" xfId="46444" xr:uid="{00000000-0005-0000-0000-000080A10000}"/>
    <cellStyle name="Note 2 3 7 6 4 6" xfId="46445" xr:uid="{00000000-0005-0000-0000-000081A10000}"/>
    <cellStyle name="Note 2 3 7 6 4 7" xfId="46446" xr:uid="{00000000-0005-0000-0000-000082A10000}"/>
    <cellStyle name="Note 2 3 7 6 5" xfId="18631" xr:uid="{00000000-0005-0000-0000-000083A10000}"/>
    <cellStyle name="Note 2 3 7 6 5 2" xfId="18632" xr:uid="{00000000-0005-0000-0000-000084A10000}"/>
    <cellStyle name="Note 2 3 7 6 5 3" xfId="46447" xr:uid="{00000000-0005-0000-0000-000085A10000}"/>
    <cellStyle name="Note 2 3 7 6 5 4" xfId="46448" xr:uid="{00000000-0005-0000-0000-000086A10000}"/>
    <cellStyle name="Note 2 3 7 6 5 5" xfId="46449" xr:uid="{00000000-0005-0000-0000-000087A10000}"/>
    <cellStyle name="Note 2 3 7 6 5 6" xfId="46450" xr:uid="{00000000-0005-0000-0000-000088A10000}"/>
    <cellStyle name="Note 2 3 7 6 5 7" xfId="46451" xr:uid="{00000000-0005-0000-0000-000089A10000}"/>
    <cellStyle name="Note 2 3 7 6 6" xfId="18633" xr:uid="{00000000-0005-0000-0000-00008AA10000}"/>
    <cellStyle name="Note 2 3 7 6 6 2" xfId="18634" xr:uid="{00000000-0005-0000-0000-00008BA10000}"/>
    <cellStyle name="Note 2 3 7 6 6 3" xfId="46452" xr:uid="{00000000-0005-0000-0000-00008CA10000}"/>
    <cellStyle name="Note 2 3 7 6 6 4" xfId="46453" xr:uid="{00000000-0005-0000-0000-00008DA10000}"/>
    <cellStyle name="Note 2 3 7 6 6 5" xfId="46454" xr:uid="{00000000-0005-0000-0000-00008EA10000}"/>
    <cellStyle name="Note 2 3 7 6 6 6" xfId="46455" xr:uid="{00000000-0005-0000-0000-00008FA10000}"/>
    <cellStyle name="Note 2 3 7 6 6 7" xfId="46456" xr:uid="{00000000-0005-0000-0000-000090A10000}"/>
    <cellStyle name="Note 2 3 7 6 7" xfId="18635" xr:uid="{00000000-0005-0000-0000-000091A10000}"/>
    <cellStyle name="Note 2 3 7 6 7 2" xfId="18636" xr:uid="{00000000-0005-0000-0000-000092A10000}"/>
    <cellStyle name="Note 2 3 7 6 7 3" xfId="46457" xr:uid="{00000000-0005-0000-0000-000093A10000}"/>
    <cellStyle name="Note 2 3 7 6 7 4" xfId="46458" xr:uid="{00000000-0005-0000-0000-000094A10000}"/>
    <cellStyle name="Note 2 3 7 6 7 5" xfId="46459" xr:uid="{00000000-0005-0000-0000-000095A10000}"/>
    <cellStyle name="Note 2 3 7 6 7 6" xfId="46460" xr:uid="{00000000-0005-0000-0000-000096A10000}"/>
    <cellStyle name="Note 2 3 7 6 7 7" xfId="46461" xr:uid="{00000000-0005-0000-0000-000097A10000}"/>
    <cellStyle name="Note 2 3 7 6 8" xfId="18637" xr:uid="{00000000-0005-0000-0000-000098A10000}"/>
    <cellStyle name="Note 2 3 7 6 8 2" xfId="18638" xr:uid="{00000000-0005-0000-0000-000099A10000}"/>
    <cellStyle name="Note 2 3 7 6 8 3" xfId="46462" xr:uid="{00000000-0005-0000-0000-00009AA10000}"/>
    <cellStyle name="Note 2 3 7 6 8 4" xfId="46463" xr:uid="{00000000-0005-0000-0000-00009BA10000}"/>
    <cellStyle name="Note 2 3 7 6 8 5" xfId="46464" xr:uid="{00000000-0005-0000-0000-00009CA10000}"/>
    <cellStyle name="Note 2 3 7 6 8 6" xfId="46465" xr:uid="{00000000-0005-0000-0000-00009DA10000}"/>
    <cellStyle name="Note 2 3 7 6 8 7" xfId="46466" xr:uid="{00000000-0005-0000-0000-00009EA10000}"/>
    <cellStyle name="Note 2 3 7 6 9" xfId="18639" xr:uid="{00000000-0005-0000-0000-00009FA10000}"/>
    <cellStyle name="Note 2 3 7 6 9 2" xfId="18640" xr:uid="{00000000-0005-0000-0000-0000A0A10000}"/>
    <cellStyle name="Note 2 3 7 6 9 3" xfId="46467" xr:uid="{00000000-0005-0000-0000-0000A1A10000}"/>
    <cellStyle name="Note 2 3 7 6 9 4" xfId="46468" xr:uid="{00000000-0005-0000-0000-0000A2A10000}"/>
    <cellStyle name="Note 2 3 7 6 9 5" xfId="46469" xr:uid="{00000000-0005-0000-0000-0000A3A10000}"/>
    <cellStyle name="Note 2 3 7 6 9 6" xfId="46470" xr:uid="{00000000-0005-0000-0000-0000A4A10000}"/>
    <cellStyle name="Note 2 3 7 6 9 7" xfId="46471" xr:uid="{00000000-0005-0000-0000-0000A5A10000}"/>
    <cellStyle name="Note 2 3 7 7" xfId="46472" xr:uid="{00000000-0005-0000-0000-0000A6A10000}"/>
    <cellStyle name="Note 2 3 8" xfId="18641" xr:uid="{00000000-0005-0000-0000-0000A7A10000}"/>
    <cellStyle name="Note 2 3 8 2" xfId="18642" xr:uid="{00000000-0005-0000-0000-0000A8A10000}"/>
    <cellStyle name="Note 2 3 8 2 10" xfId="46473" xr:uid="{00000000-0005-0000-0000-0000A9A10000}"/>
    <cellStyle name="Note 2 3 8 2 11" xfId="46474" xr:uid="{00000000-0005-0000-0000-0000AAA10000}"/>
    <cellStyle name="Note 2 3 8 2 2" xfId="18643" xr:uid="{00000000-0005-0000-0000-0000ABA10000}"/>
    <cellStyle name="Note 2 3 8 2 2 2" xfId="18644" xr:uid="{00000000-0005-0000-0000-0000ACA10000}"/>
    <cellStyle name="Note 2 3 8 2 2 3" xfId="46475" xr:uid="{00000000-0005-0000-0000-0000ADA10000}"/>
    <cellStyle name="Note 2 3 8 2 2 4" xfId="46476" xr:uid="{00000000-0005-0000-0000-0000AEA10000}"/>
    <cellStyle name="Note 2 3 8 2 2 5" xfId="46477" xr:uid="{00000000-0005-0000-0000-0000AFA10000}"/>
    <cellStyle name="Note 2 3 8 2 2 6" xfId="46478" xr:uid="{00000000-0005-0000-0000-0000B0A10000}"/>
    <cellStyle name="Note 2 3 8 2 2 7" xfId="46479" xr:uid="{00000000-0005-0000-0000-0000B1A10000}"/>
    <cellStyle name="Note 2 3 8 2 3" xfId="18645" xr:uid="{00000000-0005-0000-0000-0000B2A10000}"/>
    <cellStyle name="Note 2 3 8 2 3 2" xfId="18646" xr:uid="{00000000-0005-0000-0000-0000B3A10000}"/>
    <cellStyle name="Note 2 3 8 2 3 3" xfId="46480" xr:uid="{00000000-0005-0000-0000-0000B4A10000}"/>
    <cellStyle name="Note 2 3 8 2 3 4" xfId="46481" xr:uid="{00000000-0005-0000-0000-0000B5A10000}"/>
    <cellStyle name="Note 2 3 8 2 3 5" xfId="46482" xr:uid="{00000000-0005-0000-0000-0000B6A10000}"/>
    <cellStyle name="Note 2 3 8 2 3 6" xfId="46483" xr:uid="{00000000-0005-0000-0000-0000B7A10000}"/>
    <cellStyle name="Note 2 3 8 2 3 7" xfId="46484" xr:uid="{00000000-0005-0000-0000-0000B8A10000}"/>
    <cellStyle name="Note 2 3 8 2 4" xfId="18647" xr:uid="{00000000-0005-0000-0000-0000B9A10000}"/>
    <cellStyle name="Note 2 3 8 2 4 2" xfId="18648" xr:uid="{00000000-0005-0000-0000-0000BAA10000}"/>
    <cellStyle name="Note 2 3 8 2 4 3" xfId="46485" xr:uid="{00000000-0005-0000-0000-0000BBA10000}"/>
    <cellStyle name="Note 2 3 8 2 4 4" xfId="46486" xr:uid="{00000000-0005-0000-0000-0000BCA10000}"/>
    <cellStyle name="Note 2 3 8 2 4 5" xfId="46487" xr:uid="{00000000-0005-0000-0000-0000BDA10000}"/>
    <cellStyle name="Note 2 3 8 2 4 6" xfId="46488" xr:uid="{00000000-0005-0000-0000-0000BEA10000}"/>
    <cellStyle name="Note 2 3 8 2 4 7" xfId="46489" xr:uid="{00000000-0005-0000-0000-0000BFA10000}"/>
    <cellStyle name="Note 2 3 8 2 5" xfId="18649" xr:uid="{00000000-0005-0000-0000-0000C0A10000}"/>
    <cellStyle name="Note 2 3 8 2 5 2" xfId="18650" xr:uid="{00000000-0005-0000-0000-0000C1A10000}"/>
    <cellStyle name="Note 2 3 8 2 5 3" xfId="46490" xr:uid="{00000000-0005-0000-0000-0000C2A10000}"/>
    <cellStyle name="Note 2 3 8 2 5 4" xfId="46491" xr:uid="{00000000-0005-0000-0000-0000C3A10000}"/>
    <cellStyle name="Note 2 3 8 2 5 5" xfId="46492" xr:uid="{00000000-0005-0000-0000-0000C4A10000}"/>
    <cellStyle name="Note 2 3 8 2 5 6" xfId="46493" xr:uid="{00000000-0005-0000-0000-0000C5A10000}"/>
    <cellStyle name="Note 2 3 8 2 5 7" xfId="46494" xr:uid="{00000000-0005-0000-0000-0000C6A10000}"/>
    <cellStyle name="Note 2 3 8 2 6" xfId="18651" xr:uid="{00000000-0005-0000-0000-0000C7A10000}"/>
    <cellStyle name="Note 2 3 8 2 6 2" xfId="18652" xr:uid="{00000000-0005-0000-0000-0000C8A10000}"/>
    <cellStyle name="Note 2 3 8 2 6 3" xfId="46495" xr:uid="{00000000-0005-0000-0000-0000C9A10000}"/>
    <cellStyle name="Note 2 3 8 2 6 4" xfId="46496" xr:uid="{00000000-0005-0000-0000-0000CAA10000}"/>
    <cellStyle name="Note 2 3 8 2 6 5" xfId="46497" xr:uid="{00000000-0005-0000-0000-0000CBA10000}"/>
    <cellStyle name="Note 2 3 8 2 6 6" xfId="46498" xr:uid="{00000000-0005-0000-0000-0000CCA10000}"/>
    <cellStyle name="Note 2 3 8 2 6 7" xfId="46499" xr:uid="{00000000-0005-0000-0000-0000CDA10000}"/>
    <cellStyle name="Note 2 3 8 2 7" xfId="18653" xr:uid="{00000000-0005-0000-0000-0000CEA10000}"/>
    <cellStyle name="Note 2 3 8 2 7 2" xfId="18654" xr:uid="{00000000-0005-0000-0000-0000CFA10000}"/>
    <cellStyle name="Note 2 3 8 2 7 3" xfId="46500" xr:uid="{00000000-0005-0000-0000-0000D0A10000}"/>
    <cellStyle name="Note 2 3 8 2 7 4" xfId="46501" xr:uid="{00000000-0005-0000-0000-0000D1A10000}"/>
    <cellStyle name="Note 2 3 8 2 7 5" xfId="46502" xr:uid="{00000000-0005-0000-0000-0000D2A10000}"/>
    <cellStyle name="Note 2 3 8 2 7 6" xfId="46503" xr:uid="{00000000-0005-0000-0000-0000D3A10000}"/>
    <cellStyle name="Note 2 3 8 2 7 7" xfId="46504" xr:uid="{00000000-0005-0000-0000-0000D4A10000}"/>
    <cellStyle name="Note 2 3 8 2 8" xfId="18655" xr:uid="{00000000-0005-0000-0000-0000D5A10000}"/>
    <cellStyle name="Note 2 3 8 2 8 2" xfId="18656" xr:uid="{00000000-0005-0000-0000-0000D6A10000}"/>
    <cellStyle name="Note 2 3 8 2 8 3" xfId="46505" xr:uid="{00000000-0005-0000-0000-0000D7A10000}"/>
    <cellStyle name="Note 2 3 8 2 8 4" xfId="46506" xr:uid="{00000000-0005-0000-0000-0000D8A10000}"/>
    <cellStyle name="Note 2 3 8 2 8 5" xfId="46507" xr:uid="{00000000-0005-0000-0000-0000D9A10000}"/>
    <cellStyle name="Note 2 3 8 2 8 6" xfId="46508" xr:uid="{00000000-0005-0000-0000-0000DAA10000}"/>
    <cellStyle name="Note 2 3 8 2 8 7" xfId="46509" xr:uid="{00000000-0005-0000-0000-0000DBA10000}"/>
    <cellStyle name="Note 2 3 8 2 9" xfId="18657" xr:uid="{00000000-0005-0000-0000-0000DCA10000}"/>
    <cellStyle name="Note 2 3 8 2 9 2" xfId="18658" xr:uid="{00000000-0005-0000-0000-0000DDA10000}"/>
    <cellStyle name="Note 2 3 8 2 9 3" xfId="46510" xr:uid="{00000000-0005-0000-0000-0000DEA10000}"/>
    <cellStyle name="Note 2 3 8 2 9 4" xfId="46511" xr:uid="{00000000-0005-0000-0000-0000DFA10000}"/>
    <cellStyle name="Note 2 3 8 2 9 5" xfId="46512" xr:uid="{00000000-0005-0000-0000-0000E0A10000}"/>
    <cellStyle name="Note 2 3 8 2 9 6" xfId="46513" xr:uid="{00000000-0005-0000-0000-0000E1A10000}"/>
    <cellStyle name="Note 2 3 8 2 9 7" xfId="46514" xr:uid="{00000000-0005-0000-0000-0000E2A10000}"/>
    <cellStyle name="Note 2 3 8 3" xfId="18659" xr:uid="{00000000-0005-0000-0000-0000E3A10000}"/>
    <cellStyle name="Note 2 3 8 3 10" xfId="18660" xr:uid="{00000000-0005-0000-0000-0000E4A10000}"/>
    <cellStyle name="Note 2 3 8 3 11" xfId="46515" xr:uid="{00000000-0005-0000-0000-0000E5A10000}"/>
    <cellStyle name="Note 2 3 8 3 12" xfId="46516" xr:uid="{00000000-0005-0000-0000-0000E6A10000}"/>
    <cellStyle name="Note 2 3 8 3 13" xfId="46517" xr:uid="{00000000-0005-0000-0000-0000E7A10000}"/>
    <cellStyle name="Note 2 3 8 3 14" xfId="46518" xr:uid="{00000000-0005-0000-0000-0000E8A10000}"/>
    <cellStyle name="Note 2 3 8 3 15" xfId="46519" xr:uid="{00000000-0005-0000-0000-0000E9A10000}"/>
    <cellStyle name="Note 2 3 8 3 2" xfId="18661" xr:uid="{00000000-0005-0000-0000-0000EAA10000}"/>
    <cellStyle name="Note 2 3 8 3 2 2" xfId="18662" xr:uid="{00000000-0005-0000-0000-0000EBA10000}"/>
    <cellStyle name="Note 2 3 8 3 2 3" xfId="46520" xr:uid="{00000000-0005-0000-0000-0000ECA10000}"/>
    <cellStyle name="Note 2 3 8 3 2 4" xfId="46521" xr:uid="{00000000-0005-0000-0000-0000EDA10000}"/>
    <cellStyle name="Note 2 3 8 3 2 5" xfId="46522" xr:uid="{00000000-0005-0000-0000-0000EEA10000}"/>
    <cellStyle name="Note 2 3 8 3 2 6" xfId="46523" xr:uid="{00000000-0005-0000-0000-0000EFA10000}"/>
    <cellStyle name="Note 2 3 8 3 2 7" xfId="46524" xr:uid="{00000000-0005-0000-0000-0000F0A10000}"/>
    <cellStyle name="Note 2 3 8 3 3" xfId="18663" xr:uid="{00000000-0005-0000-0000-0000F1A10000}"/>
    <cellStyle name="Note 2 3 8 3 3 2" xfId="18664" xr:uid="{00000000-0005-0000-0000-0000F2A10000}"/>
    <cellStyle name="Note 2 3 8 3 3 3" xfId="46525" xr:uid="{00000000-0005-0000-0000-0000F3A10000}"/>
    <cellStyle name="Note 2 3 8 3 3 4" xfId="46526" xr:uid="{00000000-0005-0000-0000-0000F4A10000}"/>
    <cellStyle name="Note 2 3 8 3 3 5" xfId="46527" xr:uid="{00000000-0005-0000-0000-0000F5A10000}"/>
    <cellStyle name="Note 2 3 8 3 3 6" xfId="46528" xr:uid="{00000000-0005-0000-0000-0000F6A10000}"/>
    <cellStyle name="Note 2 3 8 3 3 7" xfId="46529" xr:uid="{00000000-0005-0000-0000-0000F7A10000}"/>
    <cellStyle name="Note 2 3 8 3 4" xfId="18665" xr:uid="{00000000-0005-0000-0000-0000F8A10000}"/>
    <cellStyle name="Note 2 3 8 3 4 2" xfId="18666" xr:uid="{00000000-0005-0000-0000-0000F9A10000}"/>
    <cellStyle name="Note 2 3 8 3 4 3" xfId="46530" xr:uid="{00000000-0005-0000-0000-0000FAA10000}"/>
    <cellStyle name="Note 2 3 8 3 4 4" xfId="46531" xr:uid="{00000000-0005-0000-0000-0000FBA10000}"/>
    <cellStyle name="Note 2 3 8 3 4 5" xfId="46532" xr:uid="{00000000-0005-0000-0000-0000FCA10000}"/>
    <cellStyle name="Note 2 3 8 3 4 6" xfId="46533" xr:uid="{00000000-0005-0000-0000-0000FDA10000}"/>
    <cellStyle name="Note 2 3 8 3 4 7" xfId="46534" xr:uid="{00000000-0005-0000-0000-0000FEA10000}"/>
    <cellStyle name="Note 2 3 8 3 5" xfId="18667" xr:uid="{00000000-0005-0000-0000-0000FFA10000}"/>
    <cellStyle name="Note 2 3 8 3 5 2" xfId="18668" xr:uid="{00000000-0005-0000-0000-000000A20000}"/>
    <cellStyle name="Note 2 3 8 3 5 3" xfId="46535" xr:uid="{00000000-0005-0000-0000-000001A20000}"/>
    <cellStyle name="Note 2 3 8 3 5 4" xfId="46536" xr:uid="{00000000-0005-0000-0000-000002A20000}"/>
    <cellStyle name="Note 2 3 8 3 5 5" xfId="46537" xr:uid="{00000000-0005-0000-0000-000003A20000}"/>
    <cellStyle name="Note 2 3 8 3 5 6" xfId="46538" xr:uid="{00000000-0005-0000-0000-000004A20000}"/>
    <cellStyle name="Note 2 3 8 3 5 7" xfId="46539" xr:uid="{00000000-0005-0000-0000-000005A20000}"/>
    <cellStyle name="Note 2 3 8 3 6" xfId="18669" xr:uid="{00000000-0005-0000-0000-000006A20000}"/>
    <cellStyle name="Note 2 3 8 3 6 2" xfId="18670" xr:uid="{00000000-0005-0000-0000-000007A20000}"/>
    <cellStyle name="Note 2 3 8 3 6 3" xfId="46540" xr:uid="{00000000-0005-0000-0000-000008A20000}"/>
    <cellStyle name="Note 2 3 8 3 6 4" xfId="46541" xr:uid="{00000000-0005-0000-0000-000009A20000}"/>
    <cellStyle name="Note 2 3 8 3 6 5" xfId="46542" xr:uid="{00000000-0005-0000-0000-00000AA20000}"/>
    <cellStyle name="Note 2 3 8 3 6 6" xfId="46543" xr:uid="{00000000-0005-0000-0000-00000BA20000}"/>
    <cellStyle name="Note 2 3 8 3 6 7" xfId="46544" xr:uid="{00000000-0005-0000-0000-00000CA20000}"/>
    <cellStyle name="Note 2 3 8 3 7" xfId="18671" xr:uid="{00000000-0005-0000-0000-00000DA20000}"/>
    <cellStyle name="Note 2 3 8 3 7 2" xfId="18672" xr:uid="{00000000-0005-0000-0000-00000EA20000}"/>
    <cellStyle name="Note 2 3 8 3 7 3" xfId="46545" xr:uid="{00000000-0005-0000-0000-00000FA20000}"/>
    <cellStyle name="Note 2 3 8 3 7 4" xfId="46546" xr:uid="{00000000-0005-0000-0000-000010A20000}"/>
    <cellStyle name="Note 2 3 8 3 7 5" xfId="46547" xr:uid="{00000000-0005-0000-0000-000011A20000}"/>
    <cellStyle name="Note 2 3 8 3 7 6" xfId="46548" xr:uid="{00000000-0005-0000-0000-000012A20000}"/>
    <cellStyle name="Note 2 3 8 3 7 7" xfId="46549" xr:uid="{00000000-0005-0000-0000-000013A20000}"/>
    <cellStyle name="Note 2 3 8 3 8" xfId="18673" xr:uid="{00000000-0005-0000-0000-000014A20000}"/>
    <cellStyle name="Note 2 3 8 3 8 2" xfId="18674" xr:uid="{00000000-0005-0000-0000-000015A20000}"/>
    <cellStyle name="Note 2 3 8 3 8 3" xfId="46550" xr:uid="{00000000-0005-0000-0000-000016A20000}"/>
    <cellStyle name="Note 2 3 8 3 8 4" xfId="46551" xr:uid="{00000000-0005-0000-0000-000017A20000}"/>
    <cellStyle name="Note 2 3 8 3 8 5" xfId="46552" xr:uid="{00000000-0005-0000-0000-000018A20000}"/>
    <cellStyle name="Note 2 3 8 3 8 6" xfId="46553" xr:uid="{00000000-0005-0000-0000-000019A20000}"/>
    <cellStyle name="Note 2 3 8 3 8 7" xfId="46554" xr:uid="{00000000-0005-0000-0000-00001AA20000}"/>
    <cellStyle name="Note 2 3 8 3 9" xfId="18675" xr:uid="{00000000-0005-0000-0000-00001BA20000}"/>
    <cellStyle name="Note 2 3 8 3 9 2" xfId="18676" xr:uid="{00000000-0005-0000-0000-00001CA20000}"/>
    <cellStyle name="Note 2 3 8 3 9 3" xfId="46555" xr:uid="{00000000-0005-0000-0000-00001DA20000}"/>
    <cellStyle name="Note 2 3 8 3 9 4" xfId="46556" xr:uid="{00000000-0005-0000-0000-00001EA20000}"/>
    <cellStyle name="Note 2 3 8 3 9 5" xfId="46557" xr:uid="{00000000-0005-0000-0000-00001FA20000}"/>
    <cellStyle name="Note 2 3 8 3 9 6" xfId="46558" xr:uid="{00000000-0005-0000-0000-000020A20000}"/>
    <cellStyle name="Note 2 3 8 3 9 7" xfId="46559" xr:uid="{00000000-0005-0000-0000-000021A20000}"/>
    <cellStyle name="Note 2 3 8 4" xfId="46560" xr:uid="{00000000-0005-0000-0000-000022A20000}"/>
    <cellStyle name="Note 2 3 8 5" xfId="46561" xr:uid="{00000000-0005-0000-0000-000023A20000}"/>
    <cellStyle name="Note 2 3 9" xfId="18677" xr:uid="{00000000-0005-0000-0000-000024A20000}"/>
    <cellStyle name="Note 2 3 9 10" xfId="46562" xr:uid="{00000000-0005-0000-0000-000025A20000}"/>
    <cellStyle name="Note 2 3 9 11" xfId="46563" xr:uid="{00000000-0005-0000-0000-000026A20000}"/>
    <cellStyle name="Note 2 3 9 2" xfId="18678" xr:uid="{00000000-0005-0000-0000-000027A20000}"/>
    <cellStyle name="Note 2 3 9 2 2" xfId="18679" xr:uid="{00000000-0005-0000-0000-000028A20000}"/>
    <cellStyle name="Note 2 3 9 2 3" xfId="46564" xr:uid="{00000000-0005-0000-0000-000029A20000}"/>
    <cellStyle name="Note 2 3 9 2 4" xfId="46565" xr:uid="{00000000-0005-0000-0000-00002AA20000}"/>
    <cellStyle name="Note 2 3 9 2 5" xfId="46566" xr:uid="{00000000-0005-0000-0000-00002BA20000}"/>
    <cellStyle name="Note 2 3 9 2 6" xfId="46567" xr:uid="{00000000-0005-0000-0000-00002CA20000}"/>
    <cellStyle name="Note 2 3 9 2 7" xfId="46568" xr:uid="{00000000-0005-0000-0000-00002DA20000}"/>
    <cellStyle name="Note 2 3 9 3" xfId="18680" xr:uid="{00000000-0005-0000-0000-00002EA20000}"/>
    <cellStyle name="Note 2 3 9 3 2" xfId="18681" xr:uid="{00000000-0005-0000-0000-00002FA20000}"/>
    <cellStyle name="Note 2 3 9 3 3" xfId="46569" xr:uid="{00000000-0005-0000-0000-000030A20000}"/>
    <cellStyle name="Note 2 3 9 3 4" xfId="46570" xr:uid="{00000000-0005-0000-0000-000031A20000}"/>
    <cellStyle name="Note 2 3 9 3 5" xfId="46571" xr:uid="{00000000-0005-0000-0000-000032A20000}"/>
    <cellStyle name="Note 2 3 9 3 6" xfId="46572" xr:uid="{00000000-0005-0000-0000-000033A20000}"/>
    <cellStyle name="Note 2 3 9 3 7" xfId="46573" xr:uid="{00000000-0005-0000-0000-000034A20000}"/>
    <cellStyle name="Note 2 3 9 4" xfId="18682" xr:uid="{00000000-0005-0000-0000-000035A20000}"/>
    <cellStyle name="Note 2 3 9 4 2" xfId="18683" xr:uid="{00000000-0005-0000-0000-000036A20000}"/>
    <cellStyle name="Note 2 3 9 4 3" xfId="46574" xr:uid="{00000000-0005-0000-0000-000037A20000}"/>
    <cellStyle name="Note 2 3 9 4 4" xfId="46575" xr:uid="{00000000-0005-0000-0000-000038A20000}"/>
    <cellStyle name="Note 2 3 9 4 5" xfId="46576" xr:uid="{00000000-0005-0000-0000-000039A20000}"/>
    <cellStyle name="Note 2 3 9 4 6" xfId="46577" xr:uid="{00000000-0005-0000-0000-00003AA20000}"/>
    <cellStyle name="Note 2 3 9 4 7" xfId="46578" xr:uid="{00000000-0005-0000-0000-00003BA20000}"/>
    <cellStyle name="Note 2 3 9 5" xfId="18684" xr:uid="{00000000-0005-0000-0000-00003CA20000}"/>
    <cellStyle name="Note 2 3 9 5 2" xfId="18685" xr:uid="{00000000-0005-0000-0000-00003DA20000}"/>
    <cellStyle name="Note 2 3 9 5 3" xfId="46579" xr:uid="{00000000-0005-0000-0000-00003EA20000}"/>
    <cellStyle name="Note 2 3 9 5 4" xfId="46580" xr:uid="{00000000-0005-0000-0000-00003FA20000}"/>
    <cellStyle name="Note 2 3 9 5 5" xfId="46581" xr:uid="{00000000-0005-0000-0000-000040A20000}"/>
    <cellStyle name="Note 2 3 9 5 6" xfId="46582" xr:uid="{00000000-0005-0000-0000-000041A20000}"/>
    <cellStyle name="Note 2 3 9 5 7" xfId="46583" xr:uid="{00000000-0005-0000-0000-000042A20000}"/>
    <cellStyle name="Note 2 3 9 6" xfId="18686" xr:uid="{00000000-0005-0000-0000-000043A20000}"/>
    <cellStyle name="Note 2 3 9 6 2" xfId="18687" xr:uid="{00000000-0005-0000-0000-000044A20000}"/>
    <cellStyle name="Note 2 3 9 6 3" xfId="46584" xr:uid="{00000000-0005-0000-0000-000045A20000}"/>
    <cellStyle name="Note 2 3 9 6 4" xfId="46585" xr:uid="{00000000-0005-0000-0000-000046A20000}"/>
    <cellStyle name="Note 2 3 9 6 5" xfId="46586" xr:uid="{00000000-0005-0000-0000-000047A20000}"/>
    <cellStyle name="Note 2 3 9 6 6" xfId="46587" xr:uid="{00000000-0005-0000-0000-000048A20000}"/>
    <cellStyle name="Note 2 3 9 6 7" xfId="46588" xr:uid="{00000000-0005-0000-0000-000049A20000}"/>
    <cellStyle name="Note 2 3 9 7" xfId="18688" xr:uid="{00000000-0005-0000-0000-00004AA20000}"/>
    <cellStyle name="Note 2 3 9 7 2" xfId="18689" xr:uid="{00000000-0005-0000-0000-00004BA20000}"/>
    <cellStyle name="Note 2 3 9 7 3" xfId="46589" xr:uid="{00000000-0005-0000-0000-00004CA20000}"/>
    <cellStyle name="Note 2 3 9 7 4" xfId="46590" xr:uid="{00000000-0005-0000-0000-00004DA20000}"/>
    <cellStyle name="Note 2 3 9 7 5" xfId="46591" xr:uid="{00000000-0005-0000-0000-00004EA20000}"/>
    <cellStyle name="Note 2 3 9 7 6" xfId="46592" xr:uid="{00000000-0005-0000-0000-00004FA20000}"/>
    <cellStyle name="Note 2 3 9 7 7" xfId="46593" xr:uid="{00000000-0005-0000-0000-000050A20000}"/>
    <cellStyle name="Note 2 3 9 8" xfId="18690" xr:uid="{00000000-0005-0000-0000-000051A20000}"/>
    <cellStyle name="Note 2 3 9 8 2" xfId="18691" xr:uid="{00000000-0005-0000-0000-000052A20000}"/>
    <cellStyle name="Note 2 3 9 8 3" xfId="46594" xr:uid="{00000000-0005-0000-0000-000053A20000}"/>
    <cellStyle name="Note 2 3 9 8 4" xfId="46595" xr:uid="{00000000-0005-0000-0000-000054A20000}"/>
    <cellStyle name="Note 2 3 9 8 5" xfId="46596" xr:uid="{00000000-0005-0000-0000-000055A20000}"/>
    <cellStyle name="Note 2 3 9 8 6" xfId="46597" xr:uid="{00000000-0005-0000-0000-000056A20000}"/>
    <cellStyle name="Note 2 3 9 8 7" xfId="46598" xr:uid="{00000000-0005-0000-0000-000057A20000}"/>
    <cellStyle name="Note 2 3 9 9" xfId="18692" xr:uid="{00000000-0005-0000-0000-000058A20000}"/>
    <cellStyle name="Note 2 3 9 9 2" xfId="18693" xr:uid="{00000000-0005-0000-0000-000059A20000}"/>
    <cellStyle name="Note 2 3 9 9 3" xfId="46599" xr:uid="{00000000-0005-0000-0000-00005AA20000}"/>
    <cellStyle name="Note 2 3 9 9 4" xfId="46600" xr:uid="{00000000-0005-0000-0000-00005BA20000}"/>
    <cellStyle name="Note 2 3 9 9 5" xfId="46601" xr:uid="{00000000-0005-0000-0000-00005CA20000}"/>
    <cellStyle name="Note 2 3 9 9 6" xfId="46602" xr:uid="{00000000-0005-0000-0000-00005DA20000}"/>
    <cellStyle name="Note 2 3 9 9 7" xfId="46603" xr:uid="{00000000-0005-0000-0000-00005EA20000}"/>
    <cellStyle name="Note 2 4" xfId="18694" xr:uid="{00000000-0005-0000-0000-00005FA20000}"/>
    <cellStyle name="Note 2 4 2" xfId="18695" xr:uid="{00000000-0005-0000-0000-000060A20000}"/>
    <cellStyle name="Note 2 4 2 2" xfId="18696" xr:uid="{00000000-0005-0000-0000-000061A20000}"/>
    <cellStyle name="Note 2 4 2 2 10" xfId="46604" xr:uid="{00000000-0005-0000-0000-000062A20000}"/>
    <cellStyle name="Note 2 4 2 2 11" xfId="46605" xr:uid="{00000000-0005-0000-0000-000063A20000}"/>
    <cellStyle name="Note 2 4 2 2 2" xfId="18697" xr:uid="{00000000-0005-0000-0000-000064A20000}"/>
    <cellStyle name="Note 2 4 2 2 2 2" xfId="18698" xr:uid="{00000000-0005-0000-0000-000065A20000}"/>
    <cellStyle name="Note 2 4 2 2 2 3" xfId="46606" xr:uid="{00000000-0005-0000-0000-000066A20000}"/>
    <cellStyle name="Note 2 4 2 2 2 4" xfId="46607" xr:uid="{00000000-0005-0000-0000-000067A20000}"/>
    <cellStyle name="Note 2 4 2 2 2 5" xfId="46608" xr:uid="{00000000-0005-0000-0000-000068A20000}"/>
    <cellStyle name="Note 2 4 2 2 2 6" xfId="46609" xr:uid="{00000000-0005-0000-0000-000069A20000}"/>
    <cellStyle name="Note 2 4 2 2 2 7" xfId="46610" xr:uid="{00000000-0005-0000-0000-00006AA20000}"/>
    <cellStyle name="Note 2 4 2 2 3" xfId="18699" xr:uid="{00000000-0005-0000-0000-00006BA20000}"/>
    <cellStyle name="Note 2 4 2 2 3 2" xfId="18700" xr:uid="{00000000-0005-0000-0000-00006CA20000}"/>
    <cellStyle name="Note 2 4 2 2 3 3" xfId="46611" xr:uid="{00000000-0005-0000-0000-00006DA20000}"/>
    <cellStyle name="Note 2 4 2 2 3 4" xfId="46612" xr:uid="{00000000-0005-0000-0000-00006EA20000}"/>
    <cellStyle name="Note 2 4 2 2 3 5" xfId="46613" xr:uid="{00000000-0005-0000-0000-00006FA20000}"/>
    <cellStyle name="Note 2 4 2 2 3 6" xfId="46614" xr:uid="{00000000-0005-0000-0000-000070A20000}"/>
    <cellStyle name="Note 2 4 2 2 3 7" xfId="46615" xr:uid="{00000000-0005-0000-0000-000071A20000}"/>
    <cellStyle name="Note 2 4 2 2 4" xfId="18701" xr:uid="{00000000-0005-0000-0000-000072A20000}"/>
    <cellStyle name="Note 2 4 2 2 4 2" xfId="18702" xr:uid="{00000000-0005-0000-0000-000073A20000}"/>
    <cellStyle name="Note 2 4 2 2 4 3" xfId="46616" xr:uid="{00000000-0005-0000-0000-000074A20000}"/>
    <cellStyle name="Note 2 4 2 2 4 4" xfId="46617" xr:uid="{00000000-0005-0000-0000-000075A20000}"/>
    <cellStyle name="Note 2 4 2 2 4 5" xfId="46618" xr:uid="{00000000-0005-0000-0000-000076A20000}"/>
    <cellStyle name="Note 2 4 2 2 4 6" xfId="46619" xr:uid="{00000000-0005-0000-0000-000077A20000}"/>
    <cellStyle name="Note 2 4 2 2 4 7" xfId="46620" xr:uid="{00000000-0005-0000-0000-000078A20000}"/>
    <cellStyle name="Note 2 4 2 2 5" xfId="18703" xr:uid="{00000000-0005-0000-0000-000079A20000}"/>
    <cellStyle name="Note 2 4 2 2 5 2" xfId="18704" xr:uid="{00000000-0005-0000-0000-00007AA20000}"/>
    <cellStyle name="Note 2 4 2 2 5 3" xfId="46621" xr:uid="{00000000-0005-0000-0000-00007BA20000}"/>
    <cellStyle name="Note 2 4 2 2 5 4" xfId="46622" xr:uid="{00000000-0005-0000-0000-00007CA20000}"/>
    <cellStyle name="Note 2 4 2 2 5 5" xfId="46623" xr:uid="{00000000-0005-0000-0000-00007DA20000}"/>
    <cellStyle name="Note 2 4 2 2 5 6" xfId="46624" xr:uid="{00000000-0005-0000-0000-00007EA20000}"/>
    <cellStyle name="Note 2 4 2 2 5 7" xfId="46625" xr:uid="{00000000-0005-0000-0000-00007FA20000}"/>
    <cellStyle name="Note 2 4 2 2 6" xfId="18705" xr:uid="{00000000-0005-0000-0000-000080A20000}"/>
    <cellStyle name="Note 2 4 2 2 6 2" xfId="18706" xr:uid="{00000000-0005-0000-0000-000081A20000}"/>
    <cellStyle name="Note 2 4 2 2 6 3" xfId="46626" xr:uid="{00000000-0005-0000-0000-000082A20000}"/>
    <cellStyle name="Note 2 4 2 2 6 4" xfId="46627" xr:uid="{00000000-0005-0000-0000-000083A20000}"/>
    <cellStyle name="Note 2 4 2 2 6 5" xfId="46628" xr:uid="{00000000-0005-0000-0000-000084A20000}"/>
    <cellStyle name="Note 2 4 2 2 6 6" xfId="46629" xr:uid="{00000000-0005-0000-0000-000085A20000}"/>
    <cellStyle name="Note 2 4 2 2 6 7" xfId="46630" xr:uid="{00000000-0005-0000-0000-000086A20000}"/>
    <cellStyle name="Note 2 4 2 2 7" xfId="18707" xr:uid="{00000000-0005-0000-0000-000087A20000}"/>
    <cellStyle name="Note 2 4 2 2 7 2" xfId="18708" xr:uid="{00000000-0005-0000-0000-000088A20000}"/>
    <cellStyle name="Note 2 4 2 2 7 3" xfId="46631" xr:uid="{00000000-0005-0000-0000-000089A20000}"/>
    <cellStyle name="Note 2 4 2 2 7 4" xfId="46632" xr:uid="{00000000-0005-0000-0000-00008AA20000}"/>
    <cellStyle name="Note 2 4 2 2 7 5" xfId="46633" xr:uid="{00000000-0005-0000-0000-00008BA20000}"/>
    <cellStyle name="Note 2 4 2 2 7 6" xfId="46634" xr:uid="{00000000-0005-0000-0000-00008CA20000}"/>
    <cellStyle name="Note 2 4 2 2 7 7" xfId="46635" xr:uid="{00000000-0005-0000-0000-00008DA20000}"/>
    <cellStyle name="Note 2 4 2 2 8" xfId="18709" xr:uid="{00000000-0005-0000-0000-00008EA20000}"/>
    <cellStyle name="Note 2 4 2 2 8 2" xfId="18710" xr:uid="{00000000-0005-0000-0000-00008FA20000}"/>
    <cellStyle name="Note 2 4 2 2 8 3" xfId="46636" xr:uid="{00000000-0005-0000-0000-000090A20000}"/>
    <cellStyle name="Note 2 4 2 2 8 4" xfId="46637" xr:uid="{00000000-0005-0000-0000-000091A20000}"/>
    <cellStyle name="Note 2 4 2 2 8 5" xfId="46638" xr:uid="{00000000-0005-0000-0000-000092A20000}"/>
    <cellStyle name="Note 2 4 2 2 8 6" xfId="46639" xr:uid="{00000000-0005-0000-0000-000093A20000}"/>
    <cellStyle name="Note 2 4 2 2 8 7" xfId="46640" xr:uid="{00000000-0005-0000-0000-000094A20000}"/>
    <cellStyle name="Note 2 4 2 2 9" xfId="18711" xr:uid="{00000000-0005-0000-0000-000095A20000}"/>
    <cellStyle name="Note 2 4 2 2 9 2" xfId="18712" xr:uid="{00000000-0005-0000-0000-000096A20000}"/>
    <cellStyle name="Note 2 4 2 2 9 3" xfId="46641" xr:uid="{00000000-0005-0000-0000-000097A20000}"/>
    <cellStyle name="Note 2 4 2 2 9 4" xfId="46642" xr:uid="{00000000-0005-0000-0000-000098A20000}"/>
    <cellStyle name="Note 2 4 2 2 9 5" xfId="46643" xr:uid="{00000000-0005-0000-0000-000099A20000}"/>
    <cellStyle name="Note 2 4 2 2 9 6" xfId="46644" xr:uid="{00000000-0005-0000-0000-00009AA20000}"/>
    <cellStyle name="Note 2 4 2 2 9 7" xfId="46645" xr:uid="{00000000-0005-0000-0000-00009BA20000}"/>
    <cellStyle name="Note 2 4 2 3" xfId="18713" xr:uid="{00000000-0005-0000-0000-00009CA20000}"/>
    <cellStyle name="Note 2 4 2 3 10" xfId="18714" xr:uid="{00000000-0005-0000-0000-00009DA20000}"/>
    <cellStyle name="Note 2 4 2 3 11" xfId="46646" xr:uid="{00000000-0005-0000-0000-00009EA20000}"/>
    <cellStyle name="Note 2 4 2 3 12" xfId="46647" xr:uid="{00000000-0005-0000-0000-00009FA20000}"/>
    <cellStyle name="Note 2 4 2 3 13" xfId="46648" xr:uid="{00000000-0005-0000-0000-0000A0A20000}"/>
    <cellStyle name="Note 2 4 2 3 14" xfId="46649" xr:uid="{00000000-0005-0000-0000-0000A1A20000}"/>
    <cellStyle name="Note 2 4 2 3 15" xfId="46650" xr:uid="{00000000-0005-0000-0000-0000A2A20000}"/>
    <cellStyle name="Note 2 4 2 3 2" xfId="18715" xr:uid="{00000000-0005-0000-0000-0000A3A20000}"/>
    <cellStyle name="Note 2 4 2 3 2 2" xfId="18716" xr:uid="{00000000-0005-0000-0000-0000A4A20000}"/>
    <cellStyle name="Note 2 4 2 3 2 3" xfId="46651" xr:uid="{00000000-0005-0000-0000-0000A5A20000}"/>
    <cellStyle name="Note 2 4 2 3 2 4" xfId="46652" xr:uid="{00000000-0005-0000-0000-0000A6A20000}"/>
    <cellStyle name="Note 2 4 2 3 2 5" xfId="46653" xr:uid="{00000000-0005-0000-0000-0000A7A20000}"/>
    <cellStyle name="Note 2 4 2 3 2 6" xfId="46654" xr:uid="{00000000-0005-0000-0000-0000A8A20000}"/>
    <cellStyle name="Note 2 4 2 3 2 7" xfId="46655" xr:uid="{00000000-0005-0000-0000-0000A9A20000}"/>
    <cellStyle name="Note 2 4 2 3 3" xfId="18717" xr:uid="{00000000-0005-0000-0000-0000AAA20000}"/>
    <cellStyle name="Note 2 4 2 3 3 2" xfId="18718" xr:uid="{00000000-0005-0000-0000-0000ABA20000}"/>
    <cellStyle name="Note 2 4 2 3 3 3" xfId="46656" xr:uid="{00000000-0005-0000-0000-0000ACA20000}"/>
    <cellStyle name="Note 2 4 2 3 3 4" xfId="46657" xr:uid="{00000000-0005-0000-0000-0000ADA20000}"/>
    <cellStyle name="Note 2 4 2 3 3 5" xfId="46658" xr:uid="{00000000-0005-0000-0000-0000AEA20000}"/>
    <cellStyle name="Note 2 4 2 3 3 6" xfId="46659" xr:uid="{00000000-0005-0000-0000-0000AFA20000}"/>
    <cellStyle name="Note 2 4 2 3 3 7" xfId="46660" xr:uid="{00000000-0005-0000-0000-0000B0A20000}"/>
    <cellStyle name="Note 2 4 2 3 4" xfId="18719" xr:uid="{00000000-0005-0000-0000-0000B1A20000}"/>
    <cellStyle name="Note 2 4 2 3 4 2" xfId="18720" xr:uid="{00000000-0005-0000-0000-0000B2A20000}"/>
    <cellStyle name="Note 2 4 2 3 4 3" xfId="46661" xr:uid="{00000000-0005-0000-0000-0000B3A20000}"/>
    <cellStyle name="Note 2 4 2 3 4 4" xfId="46662" xr:uid="{00000000-0005-0000-0000-0000B4A20000}"/>
    <cellStyle name="Note 2 4 2 3 4 5" xfId="46663" xr:uid="{00000000-0005-0000-0000-0000B5A20000}"/>
    <cellStyle name="Note 2 4 2 3 4 6" xfId="46664" xr:uid="{00000000-0005-0000-0000-0000B6A20000}"/>
    <cellStyle name="Note 2 4 2 3 4 7" xfId="46665" xr:uid="{00000000-0005-0000-0000-0000B7A20000}"/>
    <cellStyle name="Note 2 4 2 3 5" xfId="18721" xr:uid="{00000000-0005-0000-0000-0000B8A20000}"/>
    <cellStyle name="Note 2 4 2 3 5 2" xfId="18722" xr:uid="{00000000-0005-0000-0000-0000B9A20000}"/>
    <cellStyle name="Note 2 4 2 3 5 3" xfId="46666" xr:uid="{00000000-0005-0000-0000-0000BAA20000}"/>
    <cellStyle name="Note 2 4 2 3 5 4" xfId="46667" xr:uid="{00000000-0005-0000-0000-0000BBA20000}"/>
    <cellStyle name="Note 2 4 2 3 5 5" xfId="46668" xr:uid="{00000000-0005-0000-0000-0000BCA20000}"/>
    <cellStyle name="Note 2 4 2 3 5 6" xfId="46669" xr:uid="{00000000-0005-0000-0000-0000BDA20000}"/>
    <cellStyle name="Note 2 4 2 3 5 7" xfId="46670" xr:uid="{00000000-0005-0000-0000-0000BEA20000}"/>
    <cellStyle name="Note 2 4 2 3 6" xfId="18723" xr:uid="{00000000-0005-0000-0000-0000BFA20000}"/>
    <cellStyle name="Note 2 4 2 3 6 2" xfId="18724" xr:uid="{00000000-0005-0000-0000-0000C0A20000}"/>
    <cellStyle name="Note 2 4 2 3 6 3" xfId="46671" xr:uid="{00000000-0005-0000-0000-0000C1A20000}"/>
    <cellStyle name="Note 2 4 2 3 6 4" xfId="46672" xr:uid="{00000000-0005-0000-0000-0000C2A20000}"/>
    <cellStyle name="Note 2 4 2 3 6 5" xfId="46673" xr:uid="{00000000-0005-0000-0000-0000C3A20000}"/>
    <cellStyle name="Note 2 4 2 3 6 6" xfId="46674" xr:uid="{00000000-0005-0000-0000-0000C4A20000}"/>
    <cellStyle name="Note 2 4 2 3 6 7" xfId="46675" xr:uid="{00000000-0005-0000-0000-0000C5A20000}"/>
    <cellStyle name="Note 2 4 2 3 7" xfId="18725" xr:uid="{00000000-0005-0000-0000-0000C6A20000}"/>
    <cellStyle name="Note 2 4 2 3 7 2" xfId="18726" xr:uid="{00000000-0005-0000-0000-0000C7A20000}"/>
    <cellStyle name="Note 2 4 2 3 7 3" xfId="46676" xr:uid="{00000000-0005-0000-0000-0000C8A20000}"/>
    <cellStyle name="Note 2 4 2 3 7 4" xfId="46677" xr:uid="{00000000-0005-0000-0000-0000C9A20000}"/>
    <cellStyle name="Note 2 4 2 3 7 5" xfId="46678" xr:uid="{00000000-0005-0000-0000-0000CAA20000}"/>
    <cellStyle name="Note 2 4 2 3 7 6" xfId="46679" xr:uid="{00000000-0005-0000-0000-0000CBA20000}"/>
    <cellStyle name="Note 2 4 2 3 7 7" xfId="46680" xr:uid="{00000000-0005-0000-0000-0000CCA20000}"/>
    <cellStyle name="Note 2 4 2 3 8" xfId="18727" xr:uid="{00000000-0005-0000-0000-0000CDA20000}"/>
    <cellStyle name="Note 2 4 2 3 8 2" xfId="18728" xr:uid="{00000000-0005-0000-0000-0000CEA20000}"/>
    <cellStyle name="Note 2 4 2 3 8 3" xfId="46681" xr:uid="{00000000-0005-0000-0000-0000CFA20000}"/>
    <cellStyle name="Note 2 4 2 3 8 4" xfId="46682" xr:uid="{00000000-0005-0000-0000-0000D0A20000}"/>
    <cellStyle name="Note 2 4 2 3 8 5" xfId="46683" xr:uid="{00000000-0005-0000-0000-0000D1A20000}"/>
    <cellStyle name="Note 2 4 2 3 8 6" xfId="46684" xr:uid="{00000000-0005-0000-0000-0000D2A20000}"/>
    <cellStyle name="Note 2 4 2 3 8 7" xfId="46685" xr:uid="{00000000-0005-0000-0000-0000D3A20000}"/>
    <cellStyle name="Note 2 4 2 3 9" xfId="18729" xr:uid="{00000000-0005-0000-0000-0000D4A20000}"/>
    <cellStyle name="Note 2 4 2 3 9 2" xfId="18730" xr:uid="{00000000-0005-0000-0000-0000D5A20000}"/>
    <cellStyle name="Note 2 4 2 3 9 3" xfId="46686" xr:uid="{00000000-0005-0000-0000-0000D6A20000}"/>
    <cellStyle name="Note 2 4 2 3 9 4" xfId="46687" xr:uid="{00000000-0005-0000-0000-0000D7A20000}"/>
    <cellStyle name="Note 2 4 2 3 9 5" xfId="46688" xr:uid="{00000000-0005-0000-0000-0000D8A20000}"/>
    <cellStyle name="Note 2 4 2 3 9 6" xfId="46689" xr:uid="{00000000-0005-0000-0000-0000D9A20000}"/>
    <cellStyle name="Note 2 4 2 3 9 7" xfId="46690" xr:uid="{00000000-0005-0000-0000-0000DAA20000}"/>
    <cellStyle name="Note 2 4 2 4" xfId="18731" xr:uid="{00000000-0005-0000-0000-0000DBA20000}"/>
    <cellStyle name="Note 2 4 2 4 2" xfId="18732" xr:uid="{00000000-0005-0000-0000-0000DCA20000}"/>
    <cellStyle name="Note 2 4 2 5" xfId="46691" xr:uid="{00000000-0005-0000-0000-0000DDA20000}"/>
    <cellStyle name="Note 2 4 3" xfId="18733" xr:uid="{00000000-0005-0000-0000-0000DEA20000}"/>
    <cellStyle name="Note 2 4 3 10" xfId="46692" xr:uid="{00000000-0005-0000-0000-0000DFA20000}"/>
    <cellStyle name="Note 2 4 3 11" xfId="46693" xr:uid="{00000000-0005-0000-0000-0000E0A20000}"/>
    <cellStyle name="Note 2 4 3 2" xfId="18734" xr:uid="{00000000-0005-0000-0000-0000E1A20000}"/>
    <cellStyle name="Note 2 4 3 2 2" xfId="18735" xr:uid="{00000000-0005-0000-0000-0000E2A20000}"/>
    <cellStyle name="Note 2 4 3 2 3" xfId="46694" xr:uid="{00000000-0005-0000-0000-0000E3A20000}"/>
    <cellStyle name="Note 2 4 3 2 4" xfId="46695" xr:uid="{00000000-0005-0000-0000-0000E4A20000}"/>
    <cellStyle name="Note 2 4 3 2 5" xfId="46696" xr:uid="{00000000-0005-0000-0000-0000E5A20000}"/>
    <cellStyle name="Note 2 4 3 2 6" xfId="46697" xr:uid="{00000000-0005-0000-0000-0000E6A20000}"/>
    <cellStyle name="Note 2 4 3 2 7" xfId="46698" xr:uid="{00000000-0005-0000-0000-0000E7A20000}"/>
    <cellStyle name="Note 2 4 3 3" xfId="18736" xr:uid="{00000000-0005-0000-0000-0000E8A20000}"/>
    <cellStyle name="Note 2 4 3 3 2" xfId="18737" xr:uid="{00000000-0005-0000-0000-0000E9A20000}"/>
    <cellStyle name="Note 2 4 3 3 3" xfId="46699" xr:uid="{00000000-0005-0000-0000-0000EAA20000}"/>
    <cellStyle name="Note 2 4 3 3 4" xfId="46700" xr:uid="{00000000-0005-0000-0000-0000EBA20000}"/>
    <cellStyle name="Note 2 4 3 3 5" xfId="46701" xr:uid="{00000000-0005-0000-0000-0000ECA20000}"/>
    <cellStyle name="Note 2 4 3 3 6" xfId="46702" xr:uid="{00000000-0005-0000-0000-0000EDA20000}"/>
    <cellStyle name="Note 2 4 3 3 7" xfId="46703" xr:uid="{00000000-0005-0000-0000-0000EEA20000}"/>
    <cellStyle name="Note 2 4 3 4" xfId="18738" xr:uid="{00000000-0005-0000-0000-0000EFA20000}"/>
    <cellStyle name="Note 2 4 3 4 2" xfId="18739" xr:uid="{00000000-0005-0000-0000-0000F0A20000}"/>
    <cellStyle name="Note 2 4 3 4 3" xfId="46704" xr:uid="{00000000-0005-0000-0000-0000F1A20000}"/>
    <cellStyle name="Note 2 4 3 4 4" xfId="46705" xr:uid="{00000000-0005-0000-0000-0000F2A20000}"/>
    <cellStyle name="Note 2 4 3 4 5" xfId="46706" xr:uid="{00000000-0005-0000-0000-0000F3A20000}"/>
    <cellStyle name="Note 2 4 3 4 6" xfId="46707" xr:uid="{00000000-0005-0000-0000-0000F4A20000}"/>
    <cellStyle name="Note 2 4 3 4 7" xfId="46708" xr:uid="{00000000-0005-0000-0000-0000F5A20000}"/>
    <cellStyle name="Note 2 4 3 5" xfId="18740" xr:uid="{00000000-0005-0000-0000-0000F6A20000}"/>
    <cellStyle name="Note 2 4 3 5 2" xfId="18741" xr:uid="{00000000-0005-0000-0000-0000F7A20000}"/>
    <cellStyle name="Note 2 4 3 5 3" xfId="46709" xr:uid="{00000000-0005-0000-0000-0000F8A20000}"/>
    <cellStyle name="Note 2 4 3 5 4" xfId="46710" xr:uid="{00000000-0005-0000-0000-0000F9A20000}"/>
    <cellStyle name="Note 2 4 3 5 5" xfId="46711" xr:uid="{00000000-0005-0000-0000-0000FAA20000}"/>
    <cellStyle name="Note 2 4 3 5 6" xfId="46712" xr:uid="{00000000-0005-0000-0000-0000FBA20000}"/>
    <cellStyle name="Note 2 4 3 5 7" xfId="46713" xr:uid="{00000000-0005-0000-0000-0000FCA20000}"/>
    <cellStyle name="Note 2 4 3 6" xfId="18742" xr:uid="{00000000-0005-0000-0000-0000FDA20000}"/>
    <cellStyle name="Note 2 4 3 6 2" xfId="18743" xr:uid="{00000000-0005-0000-0000-0000FEA20000}"/>
    <cellStyle name="Note 2 4 3 6 3" xfId="46714" xr:uid="{00000000-0005-0000-0000-0000FFA20000}"/>
    <cellStyle name="Note 2 4 3 6 4" xfId="46715" xr:uid="{00000000-0005-0000-0000-000000A30000}"/>
    <cellStyle name="Note 2 4 3 6 5" xfId="46716" xr:uid="{00000000-0005-0000-0000-000001A30000}"/>
    <cellStyle name="Note 2 4 3 6 6" xfId="46717" xr:uid="{00000000-0005-0000-0000-000002A30000}"/>
    <cellStyle name="Note 2 4 3 6 7" xfId="46718" xr:uid="{00000000-0005-0000-0000-000003A30000}"/>
    <cellStyle name="Note 2 4 3 7" xfId="18744" xr:uid="{00000000-0005-0000-0000-000004A30000}"/>
    <cellStyle name="Note 2 4 3 7 2" xfId="18745" xr:uid="{00000000-0005-0000-0000-000005A30000}"/>
    <cellStyle name="Note 2 4 3 7 3" xfId="46719" xr:uid="{00000000-0005-0000-0000-000006A30000}"/>
    <cellStyle name="Note 2 4 3 7 4" xfId="46720" xr:uid="{00000000-0005-0000-0000-000007A30000}"/>
    <cellStyle name="Note 2 4 3 7 5" xfId="46721" xr:uid="{00000000-0005-0000-0000-000008A30000}"/>
    <cellStyle name="Note 2 4 3 7 6" xfId="46722" xr:uid="{00000000-0005-0000-0000-000009A30000}"/>
    <cellStyle name="Note 2 4 3 7 7" xfId="46723" xr:uid="{00000000-0005-0000-0000-00000AA30000}"/>
    <cellStyle name="Note 2 4 3 8" xfId="18746" xr:uid="{00000000-0005-0000-0000-00000BA30000}"/>
    <cellStyle name="Note 2 4 3 8 2" xfId="18747" xr:uid="{00000000-0005-0000-0000-00000CA30000}"/>
    <cellStyle name="Note 2 4 3 8 3" xfId="46724" xr:uid="{00000000-0005-0000-0000-00000DA30000}"/>
    <cellStyle name="Note 2 4 3 8 4" xfId="46725" xr:uid="{00000000-0005-0000-0000-00000EA30000}"/>
    <cellStyle name="Note 2 4 3 8 5" xfId="46726" xr:uid="{00000000-0005-0000-0000-00000FA30000}"/>
    <cellStyle name="Note 2 4 3 8 6" xfId="46727" xr:uid="{00000000-0005-0000-0000-000010A30000}"/>
    <cellStyle name="Note 2 4 3 8 7" xfId="46728" xr:uid="{00000000-0005-0000-0000-000011A30000}"/>
    <cellStyle name="Note 2 4 3 9" xfId="18748" xr:uid="{00000000-0005-0000-0000-000012A30000}"/>
    <cellStyle name="Note 2 4 3 9 2" xfId="18749" xr:uid="{00000000-0005-0000-0000-000013A30000}"/>
    <cellStyle name="Note 2 4 3 9 3" xfId="46729" xr:uid="{00000000-0005-0000-0000-000014A30000}"/>
    <cellStyle name="Note 2 4 3 9 4" xfId="46730" xr:uid="{00000000-0005-0000-0000-000015A30000}"/>
    <cellStyle name="Note 2 4 3 9 5" xfId="46731" xr:uid="{00000000-0005-0000-0000-000016A30000}"/>
    <cellStyle name="Note 2 4 3 9 6" xfId="46732" xr:uid="{00000000-0005-0000-0000-000017A30000}"/>
    <cellStyle name="Note 2 4 3 9 7" xfId="46733" xr:uid="{00000000-0005-0000-0000-000018A30000}"/>
    <cellStyle name="Note 2 4 4" xfId="18750" xr:uid="{00000000-0005-0000-0000-000019A30000}"/>
    <cellStyle name="Note 2 4 4 10" xfId="18751" xr:uid="{00000000-0005-0000-0000-00001AA30000}"/>
    <cellStyle name="Note 2 4 4 10 2" xfId="18752" xr:uid="{00000000-0005-0000-0000-00001BA30000}"/>
    <cellStyle name="Note 2 4 4 10 3" xfId="46734" xr:uid="{00000000-0005-0000-0000-00001CA30000}"/>
    <cellStyle name="Note 2 4 4 10 4" xfId="46735" xr:uid="{00000000-0005-0000-0000-00001DA30000}"/>
    <cellStyle name="Note 2 4 4 10 5" xfId="46736" xr:uid="{00000000-0005-0000-0000-00001EA30000}"/>
    <cellStyle name="Note 2 4 4 10 6" xfId="46737" xr:uid="{00000000-0005-0000-0000-00001FA30000}"/>
    <cellStyle name="Note 2 4 4 10 7" xfId="46738" xr:uid="{00000000-0005-0000-0000-000020A30000}"/>
    <cellStyle name="Note 2 4 4 11" xfId="18753" xr:uid="{00000000-0005-0000-0000-000021A30000}"/>
    <cellStyle name="Note 2 4 4 12" xfId="46739" xr:uid="{00000000-0005-0000-0000-000022A30000}"/>
    <cellStyle name="Note 2 4 4 13" xfId="46740" xr:uid="{00000000-0005-0000-0000-000023A30000}"/>
    <cellStyle name="Note 2 4 4 2" xfId="18754" xr:uid="{00000000-0005-0000-0000-000024A30000}"/>
    <cellStyle name="Note 2 4 4 2 2" xfId="18755" xr:uid="{00000000-0005-0000-0000-000025A30000}"/>
    <cellStyle name="Note 2 4 4 2 3" xfId="46741" xr:uid="{00000000-0005-0000-0000-000026A30000}"/>
    <cellStyle name="Note 2 4 4 2 4" xfId="46742" xr:uid="{00000000-0005-0000-0000-000027A30000}"/>
    <cellStyle name="Note 2 4 4 2 5" xfId="46743" xr:uid="{00000000-0005-0000-0000-000028A30000}"/>
    <cellStyle name="Note 2 4 4 2 6" xfId="46744" xr:uid="{00000000-0005-0000-0000-000029A30000}"/>
    <cellStyle name="Note 2 4 4 2 7" xfId="46745" xr:uid="{00000000-0005-0000-0000-00002AA30000}"/>
    <cellStyle name="Note 2 4 4 3" xfId="18756" xr:uid="{00000000-0005-0000-0000-00002BA30000}"/>
    <cellStyle name="Note 2 4 4 3 2" xfId="18757" xr:uid="{00000000-0005-0000-0000-00002CA30000}"/>
    <cellStyle name="Note 2 4 4 3 3" xfId="46746" xr:uid="{00000000-0005-0000-0000-00002DA30000}"/>
    <cellStyle name="Note 2 4 4 3 4" xfId="46747" xr:uid="{00000000-0005-0000-0000-00002EA30000}"/>
    <cellStyle name="Note 2 4 4 3 5" xfId="46748" xr:uid="{00000000-0005-0000-0000-00002FA30000}"/>
    <cellStyle name="Note 2 4 4 3 6" xfId="46749" xr:uid="{00000000-0005-0000-0000-000030A30000}"/>
    <cellStyle name="Note 2 4 4 3 7" xfId="46750" xr:uid="{00000000-0005-0000-0000-000031A30000}"/>
    <cellStyle name="Note 2 4 4 4" xfId="18758" xr:uid="{00000000-0005-0000-0000-000032A30000}"/>
    <cellStyle name="Note 2 4 4 4 2" xfId="18759" xr:uid="{00000000-0005-0000-0000-000033A30000}"/>
    <cellStyle name="Note 2 4 4 4 3" xfId="46751" xr:uid="{00000000-0005-0000-0000-000034A30000}"/>
    <cellStyle name="Note 2 4 4 4 4" xfId="46752" xr:uid="{00000000-0005-0000-0000-000035A30000}"/>
    <cellStyle name="Note 2 4 4 4 5" xfId="46753" xr:uid="{00000000-0005-0000-0000-000036A30000}"/>
    <cellStyle name="Note 2 4 4 4 6" xfId="46754" xr:uid="{00000000-0005-0000-0000-000037A30000}"/>
    <cellStyle name="Note 2 4 4 4 7" xfId="46755" xr:uid="{00000000-0005-0000-0000-000038A30000}"/>
    <cellStyle name="Note 2 4 4 5" xfId="18760" xr:uid="{00000000-0005-0000-0000-000039A30000}"/>
    <cellStyle name="Note 2 4 4 5 2" xfId="18761" xr:uid="{00000000-0005-0000-0000-00003AA30000}"/>
    <cellStyle name="Note 2 4 4 5 3" xfId="46756" xr:uid="{00000000-0005-0000-0000-00003BA30000}"/>
    <cellStyle name="Note 2 4 4 5 4" xfId="46757" xr:uid="{00000000-0005-0000-0000-00003CA30000}"/>
    <cellStyle name="Note 2 4 4 5 5" xfId="46758" xr:uid="{00000000-0005-0000-0000-00003DA30000}"/>
    <cellStyle name="Note 2 4 4 5 6" xfId="46759" xr:uid="{00000000-0005-0000-0000-00003EA30000}"/>
    <cellStyle name="Note 2 4 4 5 7" xfId="46760" xr:uid="{00000000-0005-0000-0000-00003FA30000}"/>
    <cellStyle name="Note 2 4 4 6" xfId="18762" xr:uid="{00000000-0005-0000-0000-000040A30000}"/>
    <cellStyle name="Note 2 4 4 6 2" xfId="18763" xr:uid="{00000000-0005-0000-0000-000041A30000}"/>
    <cellStyle name="Note 2 4 4 6 3" xfId="46761" xr:uid="{00000000-0005-0000-0000-000042A30000}"/>
    <cellStyle name="Note 2 4 4 6 4" xfId="46762" xr:uid="{00000000-0005-0000-0000-000043A30000}"/>
    <cellStyle name="Note 2 4 4 6 5" xfId="46763" xr:uid="{00000000-0005-0000-0000-000044A30000}"/>
    <cellStyle name="Note 2 4 4 6 6" xfId="46764" xr:uid="{00000000-0005-0000-0000-000045A30000}"/>
    <cellStyle name="Note 2 4 4 6 7" xfId="46765" xr:uid="{00000000-0005-0000-0000-000046A30000}"/>
    <cellStyle name="Note 2 4 4 7" xfId="18764" xr:uid="{00000000-0005-0000-0000-000047A30000}"/>
    <cellStyle name="Note 2 4 4 7 2" xfId="18765" xr:uid="{00000000-0005-0000-0000-000048A30000}"/>
    <cellStyle name="Note 2 4 4 7 3" xfId="46766" xr:uid="{00000000-0005-0000-0000-000049A30000}"/>
    <cellStyle name="Note 2 4 4 7 4" xfId="46767" xr:uid="{00000000-0005-0000-0000-00004AA30000}"/>
    <cellStyle name="Note 2 4 4 7 5" xfId="46768" xr:uid="{00000000-0005-0000-0000-00004BA30000}"/>
    <cellStyle name="Note 2 4 4 7 6" xfId="46769" xr:uid="{00000000-0005-0000-0000-00004CA30000}"/>
    <cellStyle name="Note 2 4 4 7 7" xfId="46770" xr:uid="{00000000-0005-0000-0000-00004DA30000}"/>
    <cellStyle name="Note 2 4 4 8" xfId="18766" xr:uid="{00000000-0005-0000-0000-00004EA30000}"/>
    <cellStyle name="Note 2 4 4 8 2" xfId="18767" xr:uid="{00000000-0005-0000-0000-00004FA30000}"/>
    <cellStyle name="Note 2 4 4 8 3" xfId="46771" xr:uid="{00000000-0005-0000-0000-000050A30000}"/>
    <cellStyle name="Note 2 4 4 8 4" xfId="46772" xr:uid="{00000000-0005-0000-0000-000051A30000}"/>
    <cellStyle name="Note 2 4 4 8 5" xfId="46773" xr:uid="{00000000-0005-0000-0000-000052A30000}"/>
    <cellStyle name="Note 2 4 4 8 6" xfId="46774" xr:uid="{00000000-0005-0000-0000-000053A30000}"/>
    <cellStyle name="Note 2 4 4 8 7" xfId="46775" xr:uid="{00000000-0005-0000-0000-000054A30000}"/>
    <cellStyle name="Note 2 4 4 9" xfId="18768" xr:uid="{00000000-0005-0000-0000-000055A30000}"/>
    <cellStyle name="Note 2 4 4 9 2" xfId="18769" xr:uid="{00000000-0005-0000-0000-000056A30000}"/>
    <cellStyle name="Note 2 4 4 9 3" xfId="46776" xr:uid="{00000000-0005-0000-0000-000057A30000}"/>
    <cellStyle name="Note 2 4 4 9 4" xfId="46777" xr:uid="{00000000-0005-0000-0000-000058A30000}"/>
    <cellStyle name="Note 2 4 4 9 5" xfId="46778" xr:uid="{00000000-0005-0000-0000-000059A30000}"/>
    <cellStyle name="Note 2 4 4 9 6" xfId="46779" xr:uid="{00000000-0005-0000-0000-00005AA30000}"/>
    <cellStyle name="Note 2 4 4 9 7" xfId="46780" xr:uid="{00000000-0005-0000-0000-00005BA30000}"/>
    <cellStyle name="Note 2 4 5" xfId="18770" xr:uid="{00000000-0005-0000-0000-00005CA30000}"/>
    <cellStyle name="Note 2 4 5 10" xfId="18771" xr:uid="{00000000-0005-0000-0000-00005DA30000}"/>
    <cellStyle name="Note 2 4 5 10 2" xfId="18772" xr:uid="{00000000-0005-0000-0000-00005EA30000}"/>
    <cellStyle name="Note 2 4 5 10 3" xfId="46781" xr:uid="{00000000-0005-0000-0000-00005FA30000}"/>
    <cellStyle name="Note 2 4 5 10 4" xfId="46782" xr:uid="{00000000-0005-0000-0000-000060A30000}"/>
    <cellStyle name="Note 2 4 5 10 5" xfId="46783" xr:uid="{00000000-0005-0000-0000-000061A30000}"/>
    <cellStyle name="Note 2 4 5 10 6" xfId="46784" xr:uid="{00000000-0005-0000-0000-000062A30000}"/>
    <cellStyle name="Note 2 4 5 10 7" xfId="46785" xr:uid="{00000000-0005-0000-0000-000063A30000}"/>
    <cellStyle name="Note 2 4 5 11" xfId="46786" xr:uid="{00000000-0005-0000-0000-000064A30000}"/>
    <cellStyle name="Note 2 4 5 12" xfId="46787" xr:uid="{00000000-0005-0000-0000-000065A30000}"/>
    <cellStyle name="Note 2 4 5 13" xfId="46788" xr:uid="{00000000-0005-0000-0000-000066A30000}"/>
    <cellStyle name="Note 2 4 5 2" xfId="18773" xr:uid="{00000000-0005-0000-0000-000067A30000}"/>
    <cellStyle name="Note 2 4 5 2 2" xfId="18774" xr:uid="{00000000-0005-0000-0000-000068A30000}"/>
    <cellStyle name="Note 2 4 5 2 3" xfId="46789" xr:uid="{00000000-0005-0000-0000-000069A30000}"/>
    <cellStyle name="Note 2 4 5 2 4" xfId="46790" xr:uid="{00000000-0005-0000-0000-00006AA30000}"/>
    <cellStyle name="Note 2 4 5 2 5" xfId="46791" xr:uid="{00000000-0005-0000-0000-00006BA30000}"/>
    <cellStyle name="Note 2 4 5 2 6" xfId="46792" xr:uid="{00000000-0005-0000-0000-00006CA30000}"/>
    <cellStyle name="Note 2 4 5 2 7" xfId="46793" xr:uid="{00000000-0005-0000-0000-00006DA30000}"/>
    <cellStyle name="Note 2 4 5 3" xfId="18775" xr:uid="{00000000-0005-0000-0000-00006EA30000}"/>
    <cellStyle name="Note 2 4 5 3 2" xfId="18776" xr:uid="{00000000-0005-0000-0000-00006FA30000}"/>
    <cellStyle name="Note 2 4 5 3 3" xfId="46794" xr:uid="{00000000-0005-0000-0000-000070A30000}"/>
    <cellStyle name="Note 2 4 5 3 4" xfId="46795" xr:uid="{00000000-0005-0000-0000-000071A30000}"/>
    <cellStyle name="Note 2 4 5 3 5" xfId="46796" xr:uid="{00000000-0005-0000-0000-000072A30000}"/>
    <cellStyle name="Note 2 4 5 3 6" xfId="46797" xr:uid="{00000000-0005-0000-0000-000073A30000}"/>
    <cellStyle name="Note 2 4 5 3 7" xfId="46798" xr:uid="{00000000-0005-0000-0000-000074A30000}"/>
    <cellStyle name="Note 2 4 5 4" xfId="18777" xr:uid="{00000000-0005-0000-0000-000075A30000}"/>
    <cellStyle name="Note 2 4 5 4 2" xfId="18778" xr:uid="{00000000-0005-0000-0000-000076A30000}"/>
    <cellStyle name="Note 2 4 5 4 3" xfId="46799" xr:uid="{00000000-0005-0000-0000-000077A30000}"/>
    <cellStyle name="Note 2 4 5 4 4" xfId="46800" xr:uid="{00000000-0005-0000-0000-000078A30000}"/>
    <cellStyle name="Note 2 4 5 4 5" xfId="46801" xr:uid="{00000000-0005-0000-0000-000079A30000}"/>
    <cellStyle name="Note 2 4 5 4 6" xfId="46802" xr:uid="{00000000-0005-0000-0000-00007AA30000}"/>
    <cellStyle name="Note 2 4 5 4 7" xfId="46803" xr:uid="{00000000-0005-0000-0000-00007BA30000}"/>
    <cellStyle name="Note 2 4 5 5" xfId="18779" xr:uid="{00000000-0005-0000-0000-00007CA30000}"/>
    <cellStyle name="Note 2 4 5 5 2" xfId="18780" xr:uid="{00000000-0005-0000-0000-00007DA30000}"/>
    <cellStyle name="Note 2 4 5 5 3" xfId="46804" xr:uid="{00000000-0005-0000-0000-00007EA30000}"/>
    <cellStyle name="Note 2 4 5 5 4" xfId="46805" xr:uid="{00000000-0005-0000-0000-00007FA30000}"/>
    <cellStyle name="Note 2 4 5 5 5" xfId="46806" xr:uid="{00000000-0005-0000-0000-000080A30000}"/>
    <cellStyle name="Note 2 4 5 5 6" xfId="46807" xr:uid="{00000000-0005-0000-0000-000081A30000}"/>
    <cellStyle name="Note 2 4 5 5 7" xfId="46808" xr:uid="{00000000-0005-0000-0000-000082A30000}"/>
    <cellStyle name="Note 2 4 5 6" xfId="18781" xr:uid="{00000000-0005-0000-0000-000083A30000}"/>
    <cellStyle name="Note 2 4 5 6 2" xfId="18782" xr:uid="{00000000-0005-0000-0000-000084A30000}"/>
    <cellStyle name="Note 2 4 5 6 3" xfId="46809" xr:uid="{00000000-0005-0000-0000-000085A30000}"/>
    <cellStyle name="Note 2 4 5 6 4" xfId="46810" xr:uid="{00000000-0005-0000-0000-000086A30000}"/>
    <cellStyle name="Note 2 4 5 6 5" xfId="46811" xr:uid="{00000000-0005-0000-0000-000087A30000}"/>
    <cellStyle name="Note 2 4 5 6 6" xfId="46812" xr:uid="{00000000-0005-0000-0000-000088A30000}"/>
    <cellStyle name="Note 2 4 5 6 7" xfId="46813" xr:uid="{00000000-0005-0000-0000-000089A30000}"/>
    <cellStyle name="Note 2 4 5 7" xfId="18783" xr:uid="{00000000-0005-0000-0000-00008AA30000}"/>
    <cellStyle name="Note 2 4 5 7 2" xfId="18784" xr:uid="{00000000-0005-0000-0000-00008BA30000}"/>
    <cellStyle name="Note 2 4 5 7 3" xfId="46814" xr:uid="{00000000-0005-0000-0000-00008CA30000}"/>
    <cellStyle name="Note 2 4 5 7 4" xfId="46815" xr:uid="{00000000-0005-0000-0000-00008DA30000}"/>
    <cellStyle name="Note 2 4 5 7 5" xfId="46816" xr:uid="{00000000-0005-0000-0000-00008EA30000}"/>
    <cellStyle name="Note 2 4 5 7 6" xfId="46817" xr:uid="{00000000-0005-0000-0000-00008FA30000}"/>
    <cellStyle name="Note 2 4 5 7 7" xfId="46818" xr:uid="{00000000-0005-0000-0000-000090A30000}"/>
    <cellStyle name="Note 2 4 5 8" xfId="18785" xr:uid="{00000000-0005-0000-0000-000091A30000}"/>
    <cellStyle name="Note 2 4 5 8 2" xfId="18786" xr:uid="{00000000-0005-0000-0000-000092A30000}"/>
    <cellStyle name="Note 2 4 5 8 3" xfId="46819" xr:uid="{00000000-0005-0000-0000-000093A30000}"/>
    <cellStyle name="Note 2 4 5 8 4" xfId="46820" xr:uid="{00000000-0005-0000-0000-000094A30000}"/>
    <cellStyle name="Note 2 4 5 8 5" xfId="46821" xr:uid="{00000000-0005-0000-0000-000095A30000}"/>
    <cellStyle name="Note 2 4 5 8 6" xfId="46822" xr:uid="{00000000-0005-0000-0000-000096A30000}"/>
    <cellStyle name="Note 2 4 5 8 7" xfId="46823" xr:uid="{00000000-0005-0000-0000-000097A30000}"/>
    <cellStyle name="Note 2 4 5 9" xfId="18787" xr:uid="{00000000-0005-0000-0000-000098A30000}"/>
    <cellStyle name="Note 2 4 5 9 2" xfId="18788" xr:uid="{00000000-0005-0000-0000-000099A30000}"/>
    <cellStyle name="Note 2 4 5 9 3" xfId="46824" xr:uid="{00000000-0005-0000-0000-00009AA30000}"/>
    <cellStyle name="Note 2 4 5 9 4" xfId="46825" xr:uid="{00000000-0005-0000-0000-00009BA30000}"/>
    <cellStyle name="Note 2 4 5 9 5" xfId="46826" xr:uid="{00000000-0005-0000-0000-00009CA30000}"/>
    <cellStyle name="Note 2 4 5 9 6" xfId="46827" xr:uid="{00000000-0005-0000-0000-00009DA30000}"/>
    <cellStyle name="Note 2 4 5 9 7" xfId="46828" xr:uid="{00000000-0005-0000-0000-00009EA30000}"/>
    <cellStyle name="Note 2 4 6" xfId="18789" xr:uid="{00000000-0005-0000-0000-00009FA30000}"/>
    <cellStyle name="Note 2 4 6 10" xfId="18790" xr:uid="{00000000-0005-0000-0000-0000A0A30000}"/>
    <cellStyle name="Note 2 4 6 11" xfId="46829" xr:uid="{00000000-0005-0000-0000-0000A1A30000}"/>
    <cellStyle name="Note 2 4 6 12" xfId="46830" xr:uid="{00000000-0005-0000-0000-0000A2A30000}"/>
    <cellStyle name="Note 2 4 6 13" xfId="46831" xr:uid="{00000000-0005-0000-0000-0000A3A30000}"/>
    <cellStyle name="Note 2 4 6 14" xfId="46832" xr:uid="{00000000-0005-0000-0000-0000A4A30000}"/>
    <cellStyle name="Note 2 4 6 15" xfId="46833" xr:uid="{00000000-0005-0000-0000-0000A5A30000}"/>
    <cellStyle name="Note 2 4 6 2" xfId="18791" xr:uid="{00000000-0005-0000-0000-0000A6A30000}"/>
    <cellStyle name="Note 2 4 6 2 2" xfId="18792" xr:uid="{00000000-0005-0000-0000-0000A7A30000}"/>
    <cellStyle name="Note 2 4 6 2 3" xfId="46834" xr:uid="{00000000-0005-0000-0000-0000A8A30000}"/>
    <cellStyle name="Note 2 4 6 2 4" xfId="46835" xr:uid="{00000000-0005-0000-0000-0000A9A30000}"/>
    <cellStyle name="Note 2 4 6 2 5" xfId="46836" xr:uid="{00000000-0005-0000-0000-0000AAA30000}"/>
    <cellStyle name="Note 2 4 6 2 6" xfId="46837" xr:uid="{00000000-0005-0000-0000-0000ABA30000}"/>
    <cellStyle name="Note 2 4 6 2 7" xfId="46838" xr:uid="{00000000-0005-0000-0000-0000ACA30000}"/>
    <cellStyle name="Note 2 4 6 3" xfId="18793" xr:uid="{00000000-0005-0000-0000-0000ADA30000}"/>
    <cellStyle name="Note 2 4 6 3 2" xfId="18794" xr:uid="{00000000-0005-0000-0000-0000AEA30000}"/>
    <cellStyle name="Note 2 4 6 3 3" xfId="46839" xr:uid="{00000000-0005-0000-0000-0000AFA30000}"/>
    <cellStyle name="Note 2 4 6 3 4" xfId="46840" xr:uid="{00000000-0005-0000-0000-0000B0A30000}"/>
    <cellStyle name="Note 2 4 6 3 5" xfId="46841" xr:uid="{00000000-0005-0000-0000-0000B1A30000}"/>
    <cellStyle name="Note 2 4 6 3 6" xfId="46842" xr:uid="{00000000-0005-0000-0000-0000B2A30000}"/>
    <cellStyle name="Note 2 4 6 3 7" xfId="46843" xr:uid="{00000000-0005-0000-0000-0000B3A30000}"/>
    <cellStyle name="Note 2 4 6 4" xfId="18795" xr:uid="{00000000-0005-0000-0000-0000B4A30000}"/>
    <cellStyle name="Note 2 4 6 4 2" xfId="18796" xr:uid="{00000000-0005-0000-0000-0000B5A30000}"/>
    <cellStyle name="Note 2 4 6 4 3" xfId="46844" xr:uid="{00000000-0005-0000-0000-0000B6A30000}"/>
    <cellStyle name="Note 2 4 6 4 4" xfId="46845" xr:uid="{00000000-0005-0000-0000-0000B7A30000}"/>
    <cellStyle name="Note 2 4 6 4 5" xfId="46846" xr:uid="{00000000-0005-0000-0000-0000B8A30000}"/>
    <cellStyle name="Note 2 4 6 4 6" xfId="46847" xr:uid="{00000000-0005-0000-0000-0000B9A30000}"/>
    <cellStyle name="Note 2 4 6 4 7" xfId="46848" xr:uid="{00000000-0005-0000-0000-0000BAA30000}"/>
    <cellStyle name="Note 2 4 6 5" xfId="18797" xr:uid="{00000000-0005-0000-0000-0000BBA30000}"/>
    <cellStyle name="Note 2 4 6 5 2" xfId="18798" xr:uid="{00000000-0005-0000-0000-0000BCA30000}"/>
    <cellStyle name="Note 2 4 6 5 3" xfId="46849" xr:uid="{00000000-0005-0000-0000-0000BDA30000}"/>
    <cellStyle name="Note 2 4 6 5 4" xfId="46850" xr:uid="{00000000-0005-0000-0000-0000BEA30000}"/>
    <cellStyle name="Note 2 4 6 5 5" xfId="46851" xr:uid="{00000000-0005-0000-0000-0000BFA30000}"/>
    <cellStyle name="Note 2 4 6 5 6" xfId="46852" xr:uid="{00000000-0005-0000-0000-0000C0A30000}"/>
    <cellStyle name="Note 2 4 6 5 7" xfId="46853" xr:uid="{00000000-0005-0000-0000-0000C1A30000}"/>
    <cellStyle name="Note 2 4 6 6" xfId="18799" xr:uid="{00000000-0005-0000-0000-0000C2A30000}"/>
    <cellStyle name="Note 2 4 6 6 2" xfId="18800" xr:uid="{00000000-0005-0000-0000-0000C3A30000}"/>
    <cellStyle name="Note 2 4 6 6 3" xfId="46854" xr:uid="{00000000-0005-0000-0000-0000C4A30000}"/>
    <cellStyle name="Note 2 4 6 6 4" xfId="46855" xr:uid="{00000000-0005-0000-0000-0000C5A30000}"/>
    <cellStyle name="Note 2 4 6 6 5" xfId="46856" xr:uid="{00000000-0005-0000-0000-0000C6A30000}"/>
    <cellStyle name="Note 2 4 6 6 6" xfId="46857" xr:uid="{00000000-0005-0000-0000-0000C7A30000}"/>
    <cellStyle name="Note 2 4 6 6 7" xfId="46858" xr:uid="{00000000-0005-0000-0000-0000C8A30000}"/>
    <cellStyle name="Note 2 4 6 7" xfId="18801" xr:uid="{00000000-0005-0000-0000-0000C9A30000}"/>
    <cellStyle name="Note 2 4 6 7 2" xfId="18802" xr:uid="{00000000-0005-0000-0000-0000CAA30000}"/>
    <cellStyle name="Note 2 4 6 7 3" xfId="46859" xr:uid="{00000000-0005-0000-0000-0000CBA30000}"/>
    <cellStyle name="Note 2 4 6 7 4" xfId="46860" xr:uid="{00000000-0005-0000-0000-0000CCA30000}"/>
    <cellStyle name="Note 2 4 6 7 5" xfId="46861" xr:uid="{00000000-0005-0000-0000-0000CDA30000}"/>
    <cellStyle name="Note 2 4 6 7 6" xfId="46862" xr:uid="{00000000-0005-0000-0000-0000CEA30000}"/>
    <cellStyle name="Note 2 4 6 7 7" xfId="46863" xr:uid="{00000000-0005-0000-0000-0000CFA30000}"/>
    <cellStyle name="Note 2 4 6 8" xfId="18803" xr:uid="{00000000-0005-0000-0000-0000D0A30000}"/>
    <cellStyle name="Note 2 4 6 8 2" xfId="18804" xr:uid="{00000000-0005-0000-0000-0000D1A30000}"/>
    <cellStyle name="Note 2 4 6 8 3" xfId="46864" xr:uid="{00000000-0005-0000-0000-0000D2A30000}"/>
    <cellStyle name="Note 2 4 6 8 4" xfId="46865" xr:uid="{00000000-0005-0000-0000-0000D3A30000}"/>
    <cellStyle name="Note 2 4 6 8 5" xfId="46866" xr:uid="{00000000-0005-0000-0000-0000D4A30000}"/>
    <cellStyle name="Note 2 4 6 8 6" xfId="46867" xr:uid="{00000000-0005-0000-0000-0000D5A30000}"/>
    <cellStyle name="Note 2 4 6 8 7" xfId="46868" xr:uid="{00000000-0005-0000-0000-0000D6A30000}"/>
    <cellStyle name="Note 2 4 6 9" xfId="18805" xr:uid="{00000000-0005-0000-0000-0000D7A30000}"/>
    <cellStyle name="Note 2 4 6 9 2" xfId="18806" xr:uid="{00000000-0005-0000-0000-0000D8A30000}"/>
    <cellStyle name="Note 2 4 6 9 3" xfId="46869" xr:uid="{00000000-0005-0000-0000-0000D9A30000}"/>
    <cellStyle name="Note 2 4 6 9 4" xfId="46870" xr:uid="{00000000-0005-0000-0000-0000DAA30000}"/>
    <cellStyle name="Note 2 4 6 9 5" xfId="46871" xr:uid="{00000000-0005-0000-0000-0000DBA30000}"/>
    <cellStyle name="Note 2 4 6 9 6" xfId="46872" xr:uid="{00000000-0005-0000-0000-0000DCA30000}"/>
    <cellStyle name="Note 2 4 6 9 7" xfId="46873" xr:uid="{00000000-0005-0000-0000-0000DDA30000}"/>
    <cellStyle name="Note 2 4 7" xfId="46874" xr:uid="{00000000-0005-0000-0000-0000DEA30000}"/>
    <cellStyle name="Note 2 5" xfId="18807" xr:uid="{00000000-0005-0000-0000-0000DFA30000}"/>
    <cellStyle name="Note 2 5 2" xfId="18808" xr:uid="{00000000-0005-0000-0000-0000E0A30000}"/>
    <cellStyle name="Note 2 5 2 10" xfId="46875" xr:uid="{00000000-0005-0000-0000-0000E1A30000}"/>
    <cellStyle name="Note 2 5 2 11" xfId="46876" xr:uid="{00000000-0005-0000-0000-0000E2A30000}"/>
    <cellStyle name="Note 2 5 2 2" xfId="18809" xr:uid="{00000000-0005-0000-0000-0000E3A30000}"/>
    <cellStyle name="Note 2 5 2 2 2" xfId="18810" xr:uid="{00000000-0005-0000-0000-0000E4A30000}"/>
    <cellStyle name="Note 2 5 2 2 3" xfId="46877" xr:uid="{00000000-0005-0000-0000-0000E5A30000}"/>
    <cellStyle name="Note 2 5 2 2 4" xfId="46878" xr:uid="{00000000-0005-0000-0000-0000E6A30000}"/>
    <cellStyle name="Note 2 5 2 2 5" xfId="46879" xr:uid="{00000000-0005-0000-0000-0000E7A30000}"/>
    <cellStyle name="Note 2 5 2 2 6" xfId="46880" xr:uid="{00000000-0005-0000-0000-0000E8A30000}"/>
    <cellStyle name="Note 2 5 2 2 7" xfId="46881" xr:uid="{00000000-0005-0000-0000-0000E9A30000}"/>
    <cellStyle name="Note 2 5 2 3" xfId="18811" xr:uid="{00000000-0005-0000-0000-0000EAA30000}"/>
    <cellStyle name="Note 2 5 2 3 2" xfId="18812" xr:uid="{00000000-0005-0000-0000-0000EBA30000}"/>
    <cellStyle name="Note 2 5 2 3 3" xfId="46882" xr:uid="{00000000-0005-0000-0000-0000ECA30000}"/>
    <cellStyle name="Note 2 5 2 3 4" xfId="46883" xr:uid="{00000000-0005-0000-0000-0000EDA30000}"/>
    <cellStyle name="Note 2 5 2 3 5" xfId="46884" xr:uid="{00000000-0005-0000-0000-0000EEA30000}"/>
    <cellStyle name="Note 2 5 2 3 6" xfId="46885" xr:uid="{00000000-0005-0000-0000-0000EFA30000}"/>
    <cellStyle name="Note 2 5 2 3 7" xfId="46886" xr:uid="{00000000-0005-0000-0000-0000F0A30000}"/>
    <cellStyle name="Note 2 5 2 4" xfId="18813" xr:uid="{00000000-0005-0000-0000-0000F1A30000}"/>
    <cellStyle name="Note 2 5 2 4 2" xfId="18814" xr:uid="{00000000-0005-0000-0000-0000F2A30000}"/>
    <cellStyle name="Note 2 5 2 4 3" xfId="46887" xr:uid="{00000000-0005-0000-0000-0000F3A30000}"/>
    <cellStyle name="Note 2 5 2 4 4" xfId="46888" xr:uid="{00000000-0005-0000-0000-0000F4A30000}"/>
    <cellStyle name="Note 2 5 2 4 5" xfId="46889" xr:uid="{00000000-0005-0000-0000-0000F5A30000}"/>
    <cellStyle name="Note 2 5 2 4 6" xfId="46890" xr:uid="{00000000-0005-0000-0000-0000F6A30000}"/>
    <cellStyle name="Note 2 5 2 4 7" xfId="46891" xr:uid="{00000000-0005-0000-0000-0000F7A30000}"/>
    <cellStyle name="Note 2 5 2 5" xfId="18815" xr:uid="{00000000-0005-0000-0000-0000F8A30000}"/>
    <cellStyle name="Note 2 5 2 5 2" xfId="18816" xr:uid="{00000000-0005-0000-0000-0000F9A30000}"/>
    <cellStyle name="Note 2 5 2 5 3" xfId="46892" xr:uid="{00000000-0005-0000-0000-0000FAA30000}"/>
    <cellStyle name="Note 2 5 2 5 4" xfId="46893" xr:uid="{00000000-0005-0000-0000-0000FBA30000}"/>
    <cellStyle name="Note 2 5 2 5 5" xfId="46894" xr:uid="{00000000-0005-0000-0000-0000FCA30000}"/>
    <cellStyle name="Note 2 5 2 5 6" xfId="46895" xr:uid="{00000000-0005-0000-0000-0000FDA30000}"/>
    <cellStyle name="Note 2 5 2 5 7" xfId="46896" xr:uid="{00000000-0005-0000-0000-0000FEA30000}"/>
    <cellStyle name="Note 2 5 2 6" xfId="18817" xr:uid="{00000000-0005-0000-0000-0000FFA30000}"/>
    <cellStyle name="Note 2 5 2 6 2" xfId="18818" xr:uid="{00000000-0005-0000-0000-000000A40000}"/>
    <cellStyle name="Note 2 5 2 6 3" xfId="46897" xr:uid="{00000000-0005-0000-0000-000001A40000}"/>
    <cellStyle name="Note 2 5 2 6 4" xfId="46898" xr:uid="{00000000-0005-0000-0000-000002A40000}"/>
    <cellStyle name="Note 2 5 2 6 5" xfId="46899" xr:uid="{00000000-0005-0000-0000-000003A40000}"/>
    <cellStyle name="Note 2 5 2 6 6" xfId="46900" xr:uid="{00000000-0005-0000-0000-000004A40000}"/>
    <cellStyle name="Note 2 5 2 6 7" xfId="46901" xr:uid="{00000000-0005-0000-0000-000005A40000}"/>
    <cellStyle name="Note 2 5 2 7" xfId="18819" xr:uid="{00000000-0005-0000-0000-000006A40000}"/>
    <cellStyle name="Note 2 5 2 7 2" xfId="18820" xr:uid="{00000000-0005-0000-0000-000007A40000}"/>
    <cellStyle name="Note 2 5 2 7 3" xfId="46902" xr:uid="{00000000-0005-0000-0000-000008A40000}"/>
    <cellStyle name="Note 2 5 2 7 4" xfId="46903" xr:uid="{00000000-0005-0000-0000-000009A40000}"/>
    <cellStyle name="Note 2 5 2 7 5" xfId="46904" xr:uid="{00000000-0005-0000-0000-00000AA40000}"/>
    <cellStyle name="Note 2 5 2 7 6" xfId="46905" xr:uid="{00000000-0005-0000-0000-00000BA40000}"/>
    <cellStyle name="Note 2 5 2 7 7" xfId="46906" xr:uid="{00000000-0005-0000-0000-00000CA40000}"/>
    <cellStyle name="Note 2 5 2 8" xfId="18821" xr:uid="{00000000-0005-0000-0000-00000DA40000}"/>
    <cellStyle name="Note 2 5 2 8 2" xfId="18822" xr:uid="{00000000-0005-0000-0000-00000EA40000}"/>
    <cellStyle name="Note 2 5 2 8 3" xfId="46907" xr:uid="{00000000-0005-0000-0000-00000FA40000}"/>
    <cellStyle name="Note 2 5 2 8 4" xfId="46908" xr:uid="{00000000-0005-0000-0000-000010A40000}"/>
    <cellStyle name="Note 2 5 2 8 5" xfId="46909" xr:uid="{00000000-0005-0000-0000-000011A40000}"/>
    <cellStyle name="Note 2 5 2 8 6" xfId="46910" xr:uid="{00000000-0005-0000-0000-000012A40000}"/>
    <cellStyle name="Note 2 5 2 8 7" xfId="46911" xr:uid="{00000000-0005-0000-0000-000013A40000}"/>
    <cellStyle name="Note 2 5 2 9" xfId="18823" xr:uid="{00000000-0005-0000-0000-000014A40000}"/>
    <cellStyle name="Note 2 5 2 9 2" xfId="18824" xr:uid="{00000000-0005-0000-0000-000015A40000}"/>
    <cellStyle name="Note 2 5 2 9 3" xfId="46912" xr:uid="{00000000-0005-0000-0000-000016A40000}"/>
    <cellStyle name="Note 2 5 2 9 4" xfId="46913" xr:uid="{00000000-0005-0000-0000-000017A40000}"/>
    <cellStyle name="Note 2 5 2 9 5" xfId="46914" xr:uid="{00000000-0005-0000-0000-000018A40000}"/>
    <cellStyle name="Note 2 5 2 9 6" xfId="46915" xr:uid="{00000000-0005-0000-0000-000019A40000}"/>
    <cellStyle name="Note 2 5 2 9 7" xfId="46916" xr:uid="{00000000-0005-0000-0000-00001AA40000}"/>
    <cellStyle name="Note 2 5 3" xfId="18825" xr:uid="{00000000-0005-0000-0000-00001BA40000}"/>
    <cellStyle name="Note 2 5 3 10" xfId="18826" xr:uid="{00000000-0005-0000-0000-00001CA40000}"/>
    <cellStyle name="Note 2 5 3 11" xfId="46917" xr:uid="{00000000-0005-0000-0000-00001DA40000}"/>
    <cellStyle name="Note 2 5 3 12" xfId="46918" xr:uid="{00000000-0005-0000-0000-00001EA40000}"/>
    <cellStyle name="Note 2 5 3 13" xfId="46919" xr:uid="{00000000-0005-0000-0000-00001FA40000}"/>
    <cellStyle name="Note 2 5 3 14" xfId="46920" xr:uid="{00000000-0005-0000-0000-000020A40000}"/>
    <cellStyle name="Note 2 5 3 15" xfId="46921" xr:uid="{00000000-0005-0000-0000-000021A40000}"/>
    <cellStyle name="Note 2 5 3 2" xfId="18827" xr:uid="{00000000-0005-0000-0000-000022A40000}"/>
    <cellStyle name="Note 2 5 3 2 2" xfId="18828" xr:uid="{00000000-0005-0000-0000-000023A40000}"/>
    <cellStyle name="Note 2 5 3 2 3" xfId="46922" xr:uid="{00000000-0005-0000-0000-000024A40000}"/>
    <cellStyle name="Note 2 5 3 2 4" xfId="46923" xr:uid="{00000000-0005-0000-0000-000025A40000}"/>
    <cellStyle name="Note 2 5 3 2 5" xfId="46924" xr:uid="{00000000-0005-0000-0000-000026A40000}"/>
    <cellStyle name="Note 2 5 3 2 6" xfId="46925" xr:uid="{00000000-0005-0000-0000-000027A40000}"/>
    <cellStyle name="Note 2 5 3 2 7" xfId="46926" xr:uid="{00000000-0005-0000-0000-000028A40000}"/>
    <cellStyle name="Note 2 5 3 3" xfId="18829" xr:uid="{00000000-0005-0000-0000-000029A40000}"/>
    <cellStyle name="Note 2 5 3 3 2" xfId="18830" xr:uid="{00000000-0005-0000-0000-00002AA40000}"/>
    <cellStyle name="Note 2 5 3 3 3" xfId="46927" xr:uid="{00000000-0005-0000-0000-00002BA40000}"/>
    <cellStyle name="Note 2 5 3 3 4" xfId="46928" xr:uid="{00000000-0005-0000-0000-00002CA40000}"/>
    <cellStyle name="Note 2 5 3 3 5" xfId="46929" xr:uid="{00000000-0005-0000-0000-00002DA40000}"/>
    <cellStyle name="Note 2 5 3 3 6" xfId="46930" xr:uid="{00000000-0005-0000-0000-00002EA40000}"/>
    <cellStyle name="Note 2 5 3 3 7" xfId="46931" xr:uid="{00000000-0005-0000-0000-00002FA40000}"/>
    <cellStyle name="Note 2 5 3 4" xfId="18831" xr:uid="{00000000-0005-0000-0000-000030A40000}"/>
    <cellStyle name="Note 2 5 3 4 2" xfId="18832" xr:uid="{00000000-0005-0000-0000-000031A40000}"/>
    <cellStyle name="Note 2 5 3 4 3" xfId="46932" xr:uid="{00000000-0005-0000-0000-000032A40000}"/>
    <cellStyle name="Note 2 5 3 4 4" xfId="46933" xr:uid="{00000000-0005-0000-0000-000033A40000}"/>
    <cellStyle name="Note 2 5 3 4 5" xfId="46934" xr:uid="{00000000-0005-0000-0000-000034A40000}"/>
    <cellStyle name="Note 2 5 3 4 6" xfId="46935" xr:uid="{00000000-0005-0000-0000-000035A40000}"/>
    <cellStyle name="Note 2 5 3 4 7" xfId="46936" xr:uid="{00000000-0005-0000-0000-000036A40000}"/>
    <cellStyle name="Note 2 5 3 5" xfId="18833" xr:uid="{00000000-0005-0000-0000-000037A40000}"/>
    <cellStyle name="Note 2 5 3 5 2" xfId="18834" xr:uid="{00000000-0005-0000-0000-000038A40000}"/>
    <cellStyle name="Note 2 5 3 5 3" xfId="46937" xr:uid="{00000000-0005-0000-0000-000039A40000}"/>
    <cellStyle name="Note 2 5 3 5 4" xfId="46938" xr:uid="{00000000-0005-0000-0000-00003AA40000}"/>
    <cellStyle name="Note 2 5 3 5 5" xfId="46939" xr:uid="{00000000-0005-0000-0000-00003BA40000}"/>
    <cellStyle name="Note 2 5 3 5 6" xfId="46940" xr:uid="{00000000-0005-0000-0000-00003CA40000}"/>
    <cellStyle name="Note 2 5 3 5 7" xfId="46941" xr:uid="{00000000-0005-0000-0000-00003DA40000}"/>
    <cellStyle name="Note 2 5 3 6" xfId="18835" xr:uid="{00000000-0005-0000-0000-00003EA40000}"/>
    <cellStyle name="Note 2 5 3 6 2" xfId="18836" xr:uid="{00000000-0005-0000-0000-00003FA40000}"/>
    <cellStyle name="Note 2 5 3 6 3" xfId="46942" xr:uid="{00000000-0005-0000-0000-000040A40000}"/>
    <cellStyle name="Note 2 5 3 6 4" xfId="46943" xr:uid="{00000000-0005-0000-0000-000041A40000}"/>
    <cellStyle name="Note 2 5 3 6 5" xfId="46944" xr:uid="{00000000-0005-0000-0000-000042A40000}"/>
    <cellStyle name="Note 2 5 3 6 6" xfId="46945" xr:uid="{00000000-0005-0000-0000-000043A40000}"/>
    <cellStyle name="Note 2 5 3 6 7" xfId="46946" xr:uid="{00000000-0005-0000-0000-000044A40000}"/>
    <cellStyle name="Note 2 5 3 7" xfId="18837" xr:uid="{00000000-0005-0000-0000-000045A40000}"/>
    <cellStyle name="Note 2 5 3 7 2" xfId="18838" xr:uid="{00000000-0005-0000-0000-000046A40000}"/>
    <cellStyle name="Note 2 5 3 7 3" xfId="46947" xr:uid="{00000000-0005-0000-0000-000047A40000}"/>
    <cellStyle name="Note 2 5 3 7 4" xfId="46948" xr:uid="{00000000-0005-0000-0000-000048A40000}"/>
    <cellStyle name="Note 2 5 3 7 5" xfId="46949" xr:uid="{00000000-0005-0000-0000-000049A40000}"/>
    <cellStyle name="Note 2 5 3 7 6" xfId="46950" xr:uid="{00000000-0005-0000-0000-00004AA40000}"/>
    <cellStyle name="Note 2 5 3 7 7" xfId="46951" xr:uid="{00000000-0005-0000-0000-00004BA40000}"/>
    <cellStyle name="Note 2 5 3 8" xfId="18839" xr:uid="{00000000-0005-0000-0000-00004CA40000}"/>
    <cellStyle name="Note 2 5 3 8 2" xfId="18840" xr:uid="{00000000-0005-0000-0000-00004DA40000}"/>
    <cellStyle name="Note 2 5 3 8 3" xfId="46952" xr:uid="{00000000-0005-0000-0000-00004EA40000}"/>
    <cellStyle name="Note 2 5 3 8 4" xfId="46953" xr:uid="{00000000-0005-0000-0000-00004FA40000}"/>
    <cellStyle name="Note 2 5 3 8 5" xfId="46954" xr:uid="{00000000-0005-0000-0000-000050A40000}"/>
    <cellStyle name="Note 2 5 3 8 6" xfId="46955" xr:uid="{00000000-0005-0000-0000-000051A40000}"/>
    <cellStyle name="Note 2 5 3 8 7" xfId="46956" xr:uid="{00000000-0005-0000-0000-000052A40000}"/>
    <cellStyle name="Note 2 5 3 9" xfId="18841" xr:uid="{00000000-0005-0000-0000-000053A40000}"/>
    <cellStyle name="Note 2 5 3 9 2" xfId="18842" xr:uid="{00000000-0005-0000-0000-000054A40000}"/>
    <cellStyle name="Note 2 5 3 9 3" xfId="46957" xr:uid="{00000000-0005-0000-0000-000055A40000}"/>
    <cellStyle name="Note 2 5 3 9 4" xfId="46958" xr:uid="{00000000-0005-0000-0000-000056A40000}"/>
    <cellStyle name="Note 2 5 3 9 5" xfId="46959" xr:uid="{00000000-0005-0000-0000-000057A40000}"/>
    <cellStyle name="Note 2 5 3 9 6" xfId="46960" xr:uid="{00000000-0005-0000-0000-000058A40000}"/>
    <cellStyle name="Note 2 5 3 9 7" xfId="46961" xr:uid="{00000000-0005-0000-0000-000059A40000}"/>
    <cellStyle name="Note 2 5 4" xfId="46962" xr:uid="{00000000-0005-0000-0000-00005AA40000}"/>
    <cellStyle name="Note 2 5 5" xfId="46963" xr:uid="{00000000-0005-0000-0000-00005BA40000}"/>
    <cellStyle name="Note 2 6" xfId="18843" xr:uid="{00000000-0005-0000-0000-00005CA40000}"/>
    <cellStyle name="Note 2 6 2" xfId="18844" xr:uid="{00000000-0005-0000-0000-00005DA40000}"/>
    <cellStyle name="Note 2 6 2 10" xfId="46964" xr:uid="{00000000-0005-0000-0000-00005EA40000}"/>
    <cellStyle name="Note 2 6 2 11" xfId="46965" xr:uid="{00000000-0005-0000-0000-00005FA40000}"/>
    <cellStyle name="Note 2 6 2 2" xfId="18845" xr:uid="{00000000-0005-0000-0000-000060A40000}"/>
    <cellStyle name="Note 2 6 2 2 2" xfId="18846" xr:uid="{00000000-0005-0000-0000-000061A40000}"/>
    <cellStyle name="Note 2 6 2 2 3" xfId="46966" xr:uid="{00000000-0005-0000-0000-000062A40000}"/>
    <cellStyle name="Note 2 6 2 2 4" xfId="46967" xr:uid="{00000000-0005-0000-0000-000063A40000}"/>
    <cellStyle name="Note 2 6 2 2 5" xfId="46968" xr:uid="{00000000-0005-0000-0000-000064A40000}"/>
    <cellStyle name="Note 2 6 2 2 6" xfId="46969" xr:uid="{00000000-0005-0000-0000-000065A40000}"/>
    <cellStyle name="Note 2 6 2 2 7" xfId="46970" xr:uid="{00000000-0005-0000-0000-000066A40000}"/>
    <cellStyle name="Note 2 6 2 3" xfId="18847" xr:uid="{00000000-0005-0000-0000-000067A40000}"/>
    <cellStyle name="Note 2 6 2 3 2" xfId="18848" xr:uid="{00000000-0005-0000-0000-000068A40000}"/>
    <cellStyle name="Note 2 6 2 3 3" xfId="46971" xr:uid="{00000000-0005-0000-0000-000069A40000}"/>
    <cellStyle name="Note 2 6 2 3 4" xfId="46972" xr:uid="{00000000-0005-0000-0000-00006AA40000}"/>
    <cellStyle name="Note 2 6 2 3 5" xfId="46973" xr:uid="{00000000-0005-0000-0000-00006BA40000}"/>
    <cellStyle name="Note 2 6 2 3 6" xfId="46974" xr:uid="{00000000-0005-0000-0000-00006CA40000}"/>
    <cellStyle name="Note 2 6 2 3 7" xfId="46975" xr:uid="{00000000-0005-0000-0000-00006DA40000}"/>
    <cellStyle name="Note 2 6 2 4" xfId="18849" xr:uid="{00000000-0005-0000-0000-00006EA40000}"/>
    <cellStyle name="Note 2 6 2 4 2" xfId="18850" xr:uid="{00000000-0005-0000-0000-00006FA40000}"/>
    <cellStyle name="Note 2 6 2 4 3" xfId="46976" xr:uid="{00000000-0005-0000-0000-000070A40000}"/>
    <cellStyle name="Note 2 6 2 4 4" xfId="46977" xr:uid="{00000000-0005-0000-0000-000071A40000}"/>
    <cellStyle name="Note 2 6 2 4 5" xfId="46978" xr:uid="{00000000-0005-0000-0000-000072A40000}"/>
    <cellStyle name="Note 2 6 2 4 6" xfId="46979" xr:uid="{00000000-0005-0000-0000-000073A40000}"/>
    <cellStyle name="Note 2 6 2 4 7" xfId="46980" xr:uid="{00000000-0005-0000-0000-000074A40000}"/>
    <cellStyle name="Note 2 6 2 5" xfId="18851" xr:uid="{00000000-0005-0000-0000-000075A40000}"/>
    <cellStyle name="Note 2 6 2 5 2" xfId="18852" xr:uid="{00000000-0005-0000-0000-000076A40000}"/>
    <cellStyle name="Note 2 6 2 5 3" xfId="46981" xr:uid="{00000000-0005-0000-0000-000077A40000}"/>
    <cellStyle name="Note 2 6 2 5 4" xfId="46982" xr:uid="{00000000-0005-0000-0000-000078A40000}"/>
    <cellStyle name="Note 2 6 2 5 5" xfId="46983" xr:uid="{00000000-0005-0000-0000-000079A40000}"/>
    <cellStyle name="Note 2 6 2 5 6" xfId="46984" xr:uid="{00000000-0005-0000-0000-00007AA40000}"/>
    <cellStyle name="Note 2 6 2 5 7" xfId="46985" xr:uid="{00000000-0005-0000-0000-00007BA40000}"/>
    <cellStyle name="Note 2 6 2 6" xfId="18853" xr:uid="{00000000-0005-0000-0000-00007CA40000}"/>
    <cellStyle name="Note 2 6 2 6 2" xfId="18854" xr:uid="{00000000-0005-0000-0000-00007DA40000}"/>
    <cellStyle name="Note 2 6 2 6 3" xfId="46986" xr:uid="{00000000-0005-0000-0000-00007EA40000}"/>
    <cellStyle name="Note 2 6 2 6 4" xfId="46987" xr:uid="{00000000-0005-0000-0000-00007FA40000}"/>
    <cellStyle name="Note 2 6 2 6 5" xfId="46988" xr:uid="{00000000-0005-0000-0000-000080A40000}"/>
    <cellStyle name="Note 2 6 2 6 6" xfId="46989" xr:uid="{00000000-0005-0000-0000-000081A40000}"/>
    <cellStyle name="Note 2 6 2 6 7" xfId="46990" xr:uid="{00000000-0005-0000-0000-000082A40000}"/>
    <cellStyle name="Note 2 6 2 7" xfId="18855" xr:uid="{00000000-0005-0000-0000-000083A40000}"/>
    <cellStyle name="Note 2 6 2 7 2" xfId="18856" xr:uid="{00000000-0005-0000-0000-000084A40000}"/>
    <cellStyle name="Note 2 6 2 7 3" xfId="46991" xr:uid="{00000000-0005-0000-0000-000085A40000}"/>
    <cellStyle name="Note 2 6 2 7 4" xfId="46992" xr:uid="{00000000-0005-0000-0000-000086A40000}"/>
    <cellStyle name="Note 2 6 2 7 5" xfId="46993" xr:uid="{00000000-0005-0000-0000-000087A40000}"/>
    <cellStyle name="Note 2 6 2 7 6" xfId="46994" xr:uid="{00000000-0005-0000-0000-000088A40000}"/>
    <cellStyle name="Note 2 6 2 7 7" xfId="46995" xr:uid="{00000000-0005-0000-0000-000089A40000}"/>
    <cellStyle name="Note 2 6 2 8" xfId="18857" xr:uid="{00000000-0005-0000-0000-00008AA40000}"/>
    <cellStyle name="Note 2 6 2 8 2" xfId="18858" xr:uid="{00000000-0005-0000-0000-00008BA40000}"/>
    <cellStyle name="Note 2 6 2 8 3" xfId="46996" xr:uid="{00000000-0005-0000-0000-00008CA40000}"/>
    <cellStyle name="Note 2 6 2 8 4" xfId="46997" xr:uid="{00000000-0005-0000-0000-00008DA40000}"/>
    <cellStyle name="Note 2 6 2 8 5" xfId="46998" xr:uid="{00000000-0005-0000-0000-00008EA40000}"/>
    <cellStyle name="Note 2 6 2 8 6" xfId="46999" xr:uid="{00000000-0005-0000-0000-00008FA40000}"/>
    <cellStyle name="Note 2 6 2 8 7" xfId="47000" xr:uid="{00000000-0005-0000-0000-000090A40000}"/>
    <cellStyle name="Note 2 6 2 9" xfId="18859" xr:uid="{00000000-0005-0000-0000-000091A40000}"/>
    <cellStyle name="Note 2 6 2 9 2" xfId="18860" xr:uid="{00000000-0005-0000-0000-000092A40000}"/>
    <cellStyle name="Note 2 6 2 9 3" xfId="47001" xr:uid="{00000000-0005-0000-0000-000093A40000}"/>
    <cellStyle name="Note 2 6 2 9 4" xfId="47002" xr:uid="{00000000-0005-0000-0000-000094A40000}"/>
    <cellStyle name="Note 2 6 2 9 5" xfId="47003" xr:uid="{00000000-0005-0000-0000-000095A40000}"/>
    <cellStyle name="Note 2 6 2 9 6" xfId="47004" xr:uid="{00000000-0005-0000-0000-000096A40000}"/>
    <cellStyle name="Note 2 6 2 9 7" xfId="47005" xr:uid="{00000000-0005-0000-0000-000097A40000}"/>
    <cellStyle name="Note 2 6 3" xfId="18861" xr:uid="{00000000-0005-0000-0000-000098A40000}"/>
    <cellStyle name="Note 2 6 3 10" xfId="18862" xr:uid="{00000000-0005-0000-0000-000099A40000}"/>
    <cellStyle name="Note 2 6 3 11" xfId="47006" xr:uid="{00000000-0005-0000-0000-00009AA40000}"/>
    <cellStyle name="Note 2 6 3 12" xfId="47007" xr:uid="{00000000-0005-0000-0000-00009BA40000}"/>
    <cellStyle name="Note 2 6 3 13" xfId="47008" xr:uid="{00000000-0005-0000-0000-00009CA40000}"/>
    <cellStyle name="Note 2 6 3 14" xfId="47009" xr:uid="{00000000-0005-0000-0000-00009DA40000}"/>
    <cellStyle name="Note 2 6 3 15" xfId="47010" xr:uid="{00000000-0005-0000-0000-00009EA40000}"/>
    <cellStyle name="Note 2 6 3 2" xfId="18863" xr:uid="{00000000-0005-0000-0000-00009FA40000}"/>
    <cellStyle name="Note 2 6 3 2 2" xfId="18864" xr:uid="{00000000-0005-0000-0000-0000A0A40000}"/>
    <cellStyle name="Note 2 6 3 2 3" xfId="47011" xr:uid="{00000000-0005-0000-0000-0000A1A40000}"/>
    <cellStyle name="Note 2 6 3 2 4" xfId="47012" xr:uid="{00000000-0005-0000-0000-0000A2A40000}"/>
    <cellStyle name="Note 2 6 3 2 5" xfId="47013" xr:uid="{00000000-0005-0000-0000-0000A3A40000}"/>
    <cellStyle name="Note 2 6 3 2 6" xfId="47014" xr:uid="{00000000-0005-0000-0000-0000A4A40000}"/>
    <cellStyle name="Note 2 6 3 2 7" xfId="47015" xr:uid="{00000000-0005-0000-0000-0000A5A40000}"/>
    <cellStyle name="Note 2 6 3 3" xfId="18865" xr:uid="{00000000-0005-0000-0000-0000A6A40000}"/>
    <cellStyle name="Note 2 6 3 3 2" xfId="18866" xr:uid="{00000000-0005-0000-0000-0000A7A40000}"/>
    <cellStyle name="Note 2 6 3 3 3" xfId="47016" xr:uid="{00000000-0005-0000-0000-0000A8A40000}"/>
    <cellStyle name="Note 2 6 3 3 4" xfId="47017" xr:uid="{00000000-0005-0000-0000-0000A9A40000}"/>
    <cellStyle name="Note 2 6 3 3 5" xfId="47018" xr:uid="{00000000-0005-0000-0000-0000AAA40000}"/>
    <cellStyle name="Note 2 6 3 3 6" xfId="47019" xr:uid="{00000000-0005-0000-0000-0000ABA40000}"/>
    <cellStyle name="Note 2 6 3 3 7" xfId="47020" xr:uid="{00000000-0005-0000-0000-0000ACA40000}"/>
    <cellStyle name="Note 2 6 3 4" xfId="18867" xr:uid="{00000000-0005-0000-0000-0000ADA40000}"/>
    <cellStyle name="Note 2 6 3 4 2" xfId="18868" xr:uid="{00000000-0005-0000-0000-0000AEA40000}"/>
    <cellStyle name="Note 2 6 3 4 3" xfId="47021" xr:uid="{00000000-0005-0000-0000-0000AFA40000}"/>
    <cellStyle name="Note 2 6 3 4 4" xfId="47022" xr:uid="{00000000-0005-0000-0000-0000B0A40000}"/>
    <cellStyle name="Note 2 6 3 4 5" xfId="47023" xr:uid="{00000000-0005-0000-0000-0000B1A40000}"/>
    <cellStyle name="Note 2 6 3 4 6" xfId="47024" xr:uid="{00000000-0005-0000-0000-0000B2A40000}"/>
    <cellStyle name="Note 2 6 3 4 7" xfId="47025" xr:uid="{00000000-0005-0000-0000-0000B3A40000}"/>
    <cellStyle name="Note 2 6 3 5" xfId="18869" xr:uid="{00000000-0005-0000-0000-0000B4A40000}"/>
    <cellStyle name="Note 2 6 3 5 2" xfId="18870" xr:uid="{00000000-0005-0000-0000-0000B5A40000}"/>
    <cellStyle name="Note 2 6 3 5 3" xfId="47026" xr:uid="{00000000-0005-0000-0000-0000B6A40000}"/>
    <cellStyle name="Note 2 6 3 5 4" xfId="47027" xr:uid="{00000000-0005-0000-0000-0000B7A40000}"/>
    <cellStyle name="Note 2 6 3 5 5" xfId="47028" xr:uid="{00000000-0005-0000-0000-0000B8A40000}"/>
    <cellStyle name="Note 2 6 3 5 6" xfId="47029" xr:uid="{00000000-0005-0000-0000-0000B9A40000}"/>
    <cellStyle name="Note 2 6 3 5 7" xfId="47030" xr:uid="{00000000-0005-0000-0000-0000BAA40000}"/>
    <cellStyle name="Note 2 6 3 6" xfId="18871" xr:uid="{00000000-0005-0000-0000-0000BBA40000}"/>
    <cellStyle name="Note 2 6 3 6 2" xfId="18872" xr:uid="{00000000-0005-0000-0000-0000BCA40000}"/>
    <cellStyle name="Note 2 6 3 6 3" xfId="47031" xr:uid="{00000000-0005-0000-0000-0000BDA40000}"/>
    <cellStyle name="Note 2 6 3 6 4" xfId="47032" xr:uid="{00000000-0005-0000-0000-0000BEA40000}"/>
    <cellStyle name="Note 2 6 3 6 5" xfId="47033" xr:uid="{00000000-0005-0000-0000-0000BFA40000}"/>
    <cellStyle name="Note 2 6 3 6 6" xfId="47034" xr:uid="{00000000-0005-0000-0000-0000C0A40000}"/>
    <cellStyle name="Note 2 6 3 6 7" xfId="47035" xr:uid="{00000000-0005-0000-0000-0000C1A40000}"/>
    <cellStyle name="Note 2 6 3 7" xfId="18873" xr:uid="{00000000-0005-0000-0000-0000C2A40000}"/>
    <cellStyle name="Note 2 6 3 7 2" xfId="18874" xr:uid="{00000000-0005-0000-0000-0000C3A40000}"/>
    <cellStyle name="Note 2 6 3 7 3" xfId="47036" xr:uid="{00000000-0005-0000-0000-0000C4A40000}"/>
    <cellStyle name="Note 2 6 3 7 4" xfId="47037" xr:uid="{00000000-0005-0000-0000-0000C5A40000}"/>
    <cellStyle name="Note 2 6 3 7 5" xfId="47038" xr:uid="{00000000-0005-0000-0000-0000C6A40000}"/>
    <cellStyle name="Note 2 6 3 7 6" xfId="47039" xr:uid="{00000000-0005-0000-0000-0000C7A40000}"/>
    <cellStyle name="Note 2 6 3 7 7" xfId="47040" xr:uid="{00000000-0005-0000-0000-0000C8A40000}"/>
    <cellStyle name="Note 2 6 3 8" xfId="18875" xr:uid="{00000000-0005-0000-0000-0000C9A40000}"/>
    <cellStyle name="Note 2 6 3 8 2" xfId="18876" xr:uid="{00000000-0005-0000-0000-0000CAA40000}"/>
    <cellStyle name="Note 2 6 3 8 3" xfId="47041" xr:uid="{00000000-0005-0000-0000-0000CBA40000}"/>
    <cellStyle name="Note 2 6 3 8 4" xfId="47042" xr:uid="{00000000-0005-0000-0000-0000CCA40000}"/>
    <cellStyle name="Note 2 6 3 8 5" xfId="47043" xr:uid="{00000000-0005-0000-0000-0000CDA40000}"/>
    <cellStyle name="Note 2 6 3 8 6" xfId="47044" xr:uid="{00000000-0005-0000-0000-0000CEA40000}"/>
    <cellStyle name="Note 2 6 3 8 7" xfId="47045" xr:uid="{00000000-0005-0000-0000-0000CFA40000}"/>
    <cellStyle name="Note 2 6 3 9" xfId="18877" xr:uid="{00000000-0005-0000-0000-0000D0A40000}"/>
    <cellStyle name="Note 2 6 3 9 2" xfId="18878" xr:uid="{00000000-0005-0000-0000-0000D1A40000}"/>
    <cellStyle name="Note 2 6 3 9 3" xfId="47046" xr:uid="{00000000-0005-0000-0000-0000D2A40000}"/>
    <cellStyle name="Note 2 6 3 9 4" xfId="47047" xr:uid="{00000000-0005-0000-0000-0000D3A40000}"/>
    <cellStyle name="Note 2 6 3 9 5" xfId="47048" xr:uid="{00000000-0005-0000-0000-0000D4A40000}"/>
    <cellStyle name="Note 2 6 3 9 6" xfId="47049" xr:uid="{00000000-0005-0000-0000-0000D5A40000}"/>
    <cellStyle name="Note 2 6 3 9 7" xfId="47050" xr:uid="{00000000-0005-0000-0000-0000D6A40000}"/>
    <cellStyle name="Note 2 6 4" xfId="47051" xr:uid="{00000000-0005-0000-0000-0000D7A40000}"/>
    <cellStyle name="Note 2 6 5" xfId="47052" xr:uid="{00000000-0005-0000-0000-0000D8A40000}"/>
    <cellStyle name="Note 2 7" xfId="18879" xr:uid="{00000000-0005-0000-0000-0000D9A40000}"/>
    <cellStyle name="Note 2 7 10" xfId="47053" xr:uid="{00000000-0005-0000-0000-0000DAA40000}"/>
    <cellStyle name="Note 2 7 11" xfId="47054" xr:uid="{00000000-0005-0000-0000-0000DBA40000}"/>
    <cellStyle name="Note 2 7 2" xfId="18880" xr:uid="{00000000-0005-0000-0000-0000DCA40000}"/>
    <cellStyle name="Note 2 7 2 2" xfId="18881" xr:uid="{00000000-0005-0000-0000-0000DDA40000}"/>
    <cellStyle name="Note 2 7 2 3" xfId="47055" xr:uid="{00000000-0005-0000-0000-0000DEA40000}"/>
    <cellStyle name="Note 2 7 2 4" xfId="47056" xr:uid="{00000000-0005-0000-0000-0000DFA40000}"/>
    <cellStyle name="Note 2 7 2 5" xfId="47057" xr:uid="{00000000-0005-0000-0000-0000E0A40000}"/>
    <cellStyle name="Note 2 7 2 6" xfId="47058" xr:uid="{00000000-0005-0000-0000-0000E1A40000}"/>
    <cellStyle name="Note 2 7 2 7" xfId="47059" xr:uid="{00000000-0005-0000-0000-0000E2A40000}"/>
    <cellStyle name="Note 2 7 3" xfId="18882" xr:uid="{00000000-0005-0000-0000-0000E3A40000}"/>
    <cellStyle name="Note 2 7 3 2" xfId="18883" xr:uid="{00000000-0005-0000-0000-0000E4A40000}"/>
    <cellStyle name="Note 2 7 3 3" xfId="47060" xr:uid="{00000000-0005-0000-0000-0000E5A40000}"/>
    <cellStyle name="Note 2 7 3 4" xfId="47061" xr:uid="{00000000-0005-0000-0000-0000E6A40000}"/>
    <cellStyle name="Note 2 7 3 5" xfId="47062" xr:uid="{00000000-0005-0000-0000-0000E7A40000}"/>
    <cellStyle name="Note 2 7 3 6" xfId="47063" xr:uid="{00000000-0005-0000-0000-0000E8A40000}"/>
    <cellStyle name="Note 2 7 3 7" xfId="47064" xr:uid="{00000000-0005-0000-0000-0000E9A40000}"/>
    <cellStyle name="Note 2 7 4" xfId="18884" xr:uid="{00000000-0005-0000-0000-0000EAA40000}"/>
    <cellStyle name="Note 2 7 4 2" xfId="18885" xr:uid="{00000000-0005-0000-0000-0000EBA40000}"/>
    <cellStyle name="Note 2 7 4 3" xfId="47065" xr:uid="{00000000-0005-0000-0000-0000ECA40000}"/>
    <cellStyle name="Note 2 7 4 4" xfId="47066" xr:uid="{00000000-0005-0000-0000-0000EDA40000}"/>
    <cellStyle name="Note 2 7 4 5" xfId="47067" xr:uid="{00000000-0005-0000-0000-0000EEA40000}"/>
    <cellStyle name="Note 2 7 4 6" xfId="47068" xr:uid="{00000000-0005-0000-0000-0000EFA40000}"/>
    <cellStyle name="Note 2 7 4 7" xfId="47069" xr:uid="{00000000-0005-0000-0000-0000F0A40000}"/>
    <cellStyle name="Note 2 7 5" xfId="18886" xr:uid="{00000000-0005-0000-0000-0000F1A40000}"/>
    <cellStyle name="Note 2 7 5 2" xfId="18887" xr:uid="{00000000-0005-0000-0000-0000F2A40000}"/>
    <cellStyle name="Note 2 7 5 3" xfId="47070" xr:uid="{00000000-0005-0000-0000-0000F3A40000}"/>
    <cellStyle name="Note 2 7 5 4" xfId="47071" xr:uid="{00000000-0005-0000-0000-0000F4A40000}"/>
    <cellStyle name="Note 2 7 5 5" xfId="47072" xr:uid="{00000000-0005-0000-0000-0000F5A40000}"/>
    <cellStyle name="Note 2 7 5 6" xfId="47073" xr:uid="{00000000-0005-0000-0000-0000F6A40000}"/>
    <cellStyle name="Note 2 7 5 7" xfId="47074" xr:uid="{00000000-0005-0000-0000-0000F7A40000}"/>
    <cellStyle name="Note 2 7 6" xfId="18888" xr:uid="{00000000-0005-0000-0000-0000F8A40000}"/>
    <cellStyle name="Note 2 7 6 2" xfId="18889" xr:uid="{00000000-0005-0000-0000-0000F9A40000}"/>
    <cellStyle name="Note 2 7 6 3" xfId="47075" xr:uid="{00000000-0005-0000-0000-0000FAA40000}"/>
    <cellStyle name="Note 2 7 6 4" xfId="47076" xr:uid="{00000000-0005-0000-0000-0000FBA40000}"/>
    <cellStyle name="Note 2 7 6 5" xfId="47077" xr:uid="{00000000-0005-0000-0000-0000FCA40000}"/>
    <cellStyle name="Note 2 7 6 6" xfId="47078" xr:uid="{00000000-0005-0000-0000-0000FDA40000}"/>
    <cellStyle name="Note 2 7 6 7" xfId="47079" xr:uid="{00000000-0005-0000-0000-0000FEA40000}"/>
    <cellStyle name="Note 2 7 7" xfId="18890" xr:uid="{00000000-0005-0000-0000-0000FFA40000}"/>
    <cellStyle name="Note 2 7 7 2" xfId="18891" xr:uid="{00000000-0005-0000-0000-000000A50000}"/>
    <cellStyle name="Note 2 7 7 3" xfId="47080" xr:uid="{00000000-0005-0000-0000-000001A50000}"/>
    <cellStyle name="Note 2 7 7 4" xfId="47081" xr:uid="{00000000-0005-0000-0000-000002A50000}"/>
    <cellStyle name="Note 2 7 7 5" xfId="47082" xr:uid="{00000000-0005-0000-0000-000003A50000}"/>
    <cellStyle name="Note 2 7 7 6" xfId="47083" xr:uid="{00000000-0005-0000-0000-000004A50000}"/>
    <cellStyle name="Note 2 7 7 7" xfId="47084" xr:uid="{00000000-0005-0000-0000-000005A50000}"/>
    <cellStyle name="Note 2 7 8" xfId="18892" xr:uid="{00000000-0005-0000-0000-000006A50000}"/>
    <cellStyle name="Note 2 7 8 2" xfId="18893" xr:uid="{00000000-0005-0000-0000-000007A50000}"/>
    <cellStyle name="Note 2 7 8 3" xfId="47085" xr:uid="{00000000-0005-0000-0000-000008A50000}"/>
    <cellStyle name="Note 2 7 8 4" xfId="47086" xr:uid="{00000000-0005-0000-0000-000009A50000}"/>
    <cellStyle name="Note 2 7 8 5" xfId="47087" xr:uid="{00000000-0005-0000-0000-00000AA50000}"/>
    <cellStyle name="Note 2 7 8 6" xfId="47088" xr:uid="{00000000-0005-0000-0000-00000BA50000}"/>
    <cellStyle name="Note 2 7 8 7" xfId="47089" xr:uid="{00000000-0005-0000-0000-00000CA50000}"/>
    <cellStyle name="Note 2 7 9" xfId="18894" xr:uid="{00000000-0005-0000-0000-00000DA50000}"/>
    <cellStyle name="Note 2 7 9 2" xfId="18895" xr:uid="{00000000-0005-0000-0000-00000EA50000}"/>
    <cellStyle name="Note 2 7 9 3" xfId="47090" xr:uid="{00000000-0005-0000-0000-00000FA50000}"/>
    <cellStyle name="Note 2 7 9 4" xfId="47091" xr:uid="{00000000-0005-0000-0000-000010A50000}"/>
    <cellStyle name="Note 2 7 9 5" xfId="47092" xr:uid="{00000000-0005-0000-0000-000011A50000}"/>
    <cellStyle name="Note 2 7 9 6" xfId="47093" xr:uid="{00000000-0005-0000-0000-000012A50000}"/>
    <cellStyle name="Note 2 7 9 7" xfId="47094" xr:uid="{00000000-0005-0000-0000-000013A50000}"/>
    <cellStyle name="Note 2 8" xfId="18896" xr:uid="{00000000-0005-0000-0000-000014A50000}"/>
    <cellStyle name="Note 2 8 10" xfId="18897" xr:uid="{00000000-0005-0000-0000-000015A50000}"/>
    <cellStyle name="Note 2 8 11" xfId="47095" xr:uid="{00000000-0005-0000-0000-000016A50000}"/>
    <cellStyle name="Note 2 8 12" xfId="47096" xr:uid="{00000000-0005-0000-0000-000017A50000}"/>
    <cellStyle name="Note 2 8 13" xfId="47097" xr:uid="{00000000-0005-0000-0000-000018A50000}"/>
    <cellStyle name="Note 2 8 14" xfId="47098" xr:uid="{00000000-0005-0000-0000-000019A50000}"/>
    <cellStyle name="Note 2 8 15" xfId="47099" xr:uid="{00000000-0005-0000-0000-00001AA50000}"/>
    <cellStyle name="Note 2 8 2" xfId="18898" xr:uid="{00000000-0005-0000-0000-00001BA50000}"/>
    <cellStyle name="Note 2 8 2 2" xfId="18899" xr:uid="{00000000-0005-0000-0000-00001CA50000}"/>
    <cellStyle name="Note 2 8 2 3" xfId="47100" xr:uid="{00000000-0005-0000-0000-00001DA50000}"/>
    <cellStyle name="Note 2 8 2 4" xfId="47101" xr:uid="{00000000-0005-0000-0000-00001EA50000}"/>
    <cellStyle name="Note 2 8 2 5" xfId="47102" xr:uid="{00000000-0005-0000-0000-00001FA50000}"/>
    <cellStyle name="Note 2 8 2 6" xfId="47103" xr:uid="{00000000-0005-0000-0000-000020A50000}"/>
    <cellStyle name="Note 2 8 2 7" xfId="47104" xr:uid="{00000000-0005-0000-0000-000021A50000}"/>
    <cellStyle name="Note 2 8 3" xfId="18900" xr:uid="{00000000-0005-0000-0000-000022A50000}"/>
    <cellStyle name="Note 2 8 3 2" xfId="18901" xr:uid="{00000000-0005-0000-0000-000023A50000}"/>
    <cellStyle name="Note 2 8 3 3" xfId="47105" xr:uid="{00000000-0005-0000-0000-000024A50000}"/>
    <cellStyle name="Note 2 8 3 4" xfId="47106" xr:uid="{00000000-0005-0000-0000-000025A50000}"/>
    <cellStyle name="Note 2 8 3 5" xfId="47107" xr:uid="{00000000-0005-0000-0000-000026A50000}"/>
    <cellStyle name="Note 2 8 3 6" xfId="47108" xr:uid="{00000000-0005-0000-0000-000027A50000}"/>
    <cellStyle name="Note 2 8 3 7" xfId="47109" xr:uid="{00000000-0005-0000-0000-000028A50000}"/>
    <cellStyle name="Note 2 8 4" xfId="18902" xr:uid="{00000000-0005-0000-0000-000029A50000}"/>
    <cellStyle name="Note 2 8 4 2" xfId="18903" xr:uid="{00000000-0005-0000-0000-00002AA50000}"/>
    <cellStyle name="Note 2 8 4 3" xfId="47110" xr:uid="{00000000-0005-0000-0000-00002BA50000}"/>
    <cellStyle name="Note 2 8 4 4" xfId="47111" xr:uid="{00000000-0005-0000-0000-00002CA50000}"/>
    <cellStyle name="Note 2 8 4 5" xfId="47112" xr:uid="{00000000-0005-0000-0000-00002DA50000}"/>
    <cellStyle name="Note 2 8 4 6" xfId="47113" xr:uid="{00000000-0005-0000-0000-00002EA50000}"/>
    <cellStyle name="Note 2 8 4 7" xfId="47114" xr:uid="{00000000-0005-0000-0000-00002FA50000}"/>
    <cellStyle name="Note 2 8 5" xfId="18904" xr:uid="{00000000-0005-0000-0000-000030A50000}"/>
    <cellStyle name="Note 2 8 5 2" xfId="18905" xr:uid="{00000000-0005-0000-0000-000031A50000}"/>
    <cellStyle name="Note 2 8 5 3" xfId="47115" xr:uid="{00000000-0005-0000-0000-000032A50000}"/>
    <cellStyle name="Note 2 8 5 4" xfId="47116" xr:uid="{00000000-0005-0000-0000-000033A50000}"/>
    <cellStyle name="Note 2 8 5 5" xfId="47117" xr:uid="{00000000-0005-0000-0000-000034A50000}"/>
    <cellStyle name="Note 2 8 5 6" xfId="47118" xr:uid="{00000000-0005-0000-0000-000035A50000}"/>
    <cellStyle name="Note 2 8 5 7" xfId="47119" xr:uid="{00000000-0005-0000-0000-000036A50000}"/>
    <cellStyle name="Note 2 8 6" xfId="18906" xr:uid="{00000000-0005-0000-0000-000037A50000}"/>
    <cellStyle name="Note 2 8 6 2" xfId="18907" xr:uid="{00000000-0005-0000-0000-000038A50000}"/>
    <cellStyle name="Note 2 8 6 3" xfId="47120" xr:uid="{00000000-0005-0000-0000-000039A50000}"/>
    <cellStyle name="Note 2 8 6 4" xfId="47121" xr:uid="{00000000-0005-0000-0000-00003AA50000}"/>
    <cellStyle name="Note 2 8 6 5" xfId="47122" xr:uid="{00000000-0005-0000-0000-00003BA50000}"/>
    <cellStyle name="Note 2 8 6 6" xfId="47123" xr:uid="{00000000-0005-0000-0000-00003CA50000}"/>
    <cellStyle name="Note 2 8 6 7" xfId="47124" xr:uid="{00000000-0005-0000-0000-00003DA50000}"/>
    <cellStyle name="Note 2 8 7" xfId="18908" xr:uid="{00000000-0005-0000-0000-00003EA50000}"/>
    <cellStyle name="Note 2 8 7 2" xfId="18909" xr:uid="{00000000-0005-0000-0000-00003FA50000}"/>
    <cellStyle name="Note 2 8 7 3" xfId="47125" xr:uid="{00000000-0005-0000-0000-000040A50000}"/>
    <cellStyle name="Note 2 8 7 4" xfId="47126" xr:uid="{00000000-0005-0000-0000-000041A50000}"/>
    <cellStyle name="Note 2 8 7 5" xfId="47127" xr:uid="{00000000-0005-0000-0000-000042A50000}"/>
    <cellStyle name="Note 2 8 7 6" xfId="47128" xr:uid="{00000000-0005-0000-0000-000043A50000}"/>
    <cellStyle name="Note 2 8 7 7" xfId="47129" xr:uid="{00000000-0005-0000-0000-000044A50000}"/>
    <cellStyle name="Note 2 8 8" xfId="18910" xr:uid="{00000000-0005-0000-0000-000045A50000}"/>
    <cellStyle name="Note 2 8 8 2" xfId="18911" xr:uid="{00000000-0005-0000-0000-000046A50000}"/>
    <cellStyle name="Note 2 8 8 3" xfId="47130" xr:uid="{00000000-0005-0000-0000-000047A50000}"/>
    <cellStyle name="Note 2 8 8 4" xfId="47131" xr:uid="{00000000-0005-0000-0000-000048A50000}"/>
    <cellStyle name="Note 2 8 8 5" xfId="47132" xr:uid="{00000000-0005-0000-0000-000049A50000}"/>
    <cellStyle name="Note 2 8 8 6" xfId="47133" xr:uid="{00000000-0005-0000-0000-00004AA50000}"/>
    <cellStyle name="Note 2 8 8 7" xfId="47134" xr:uid="{00000000-0005-0000-0000-00004BA50000}"/>
    <cellStyle name="Note 2 8 9" xfId="18912" xr:uid="{00000000-0005-0000-0000-00004CA50000}"/>
    <cellStyle name="Note 2 8 9 2" xfId="18913" xr:uid="{00000000-0005-0000-0000-00004DA50000}"/>
    <cellStyle name="Note 2 8 9 3" xfId="47135" xr:uid="{00000000-0005-0000-0000-00004EA50000}"/>
    <cellStyle name="Note 2 8 9 4" xfId="47136" xr:uid="{00000000-0005-0000-0000-00004FA50000}"/>
    <cellStyle name="Note 2 8 9 5" xfId="47137" xr:uid="{00000000-0005-0000-0000-000050A50000}"/>
    <cellStyle name="Note 2 8 9 6" xfId="47138" xr:uid="{00000000-0005-0000-0000-000051A50000}"/>
    <cellStyle name="Note 2 8 9 7" xfId="47139" xr:uid="{00000000-0005-0000-0000-000052A50000}"/>
    <cellStyle name="Note 2 9" xfId="18914" xr:uid="{00000000-0005-0000-0000-000053A50000}"/>
    <cellStyle name="Note 2 9 10" xfId="18915" xr:uid="{00000000-0005-0000-0000-000054A50000}"/>
    <cellStyle name="Note 2 9 10 2" xfId="18916" xr:uid="{00000000-0005-0000-0000-000055A50000}"/>
    <cellStyle name="Note 2 9 10 3" xfId="47140" xr:uid="{00000000-0005-0000-0000-000056A50000}"/>
    <cellStyle name="Note 2 9 10 4" xfId="47141" xr:uid="{00000000-0005-0000-0000-000057A50000}"/>
    <cellStyle name="Note 2 9 10 5" xfId="47142" xr:uid="{00000000-0005-0000-0000-000058A50000}"/>
    <cellStyle name="Note 2 9 10 6" xfId="47143" xr:uid="{00000000-0005-0000-0000-000059A50000}"/>
    <cellStyle name="Note 2 9 10 7" xfId="47144" xr:uid="{00000000-0005-0000-0000-00005AA50000}"/>
    <cellStyle name="Note 2 9 11" xfId="18917" xr:uid="{00000000-0005-0000-0000-00005BA50000}"/>
    <cellStyle name="Note 2 9 12" xfId="47145" xr:uid="{00000000-0005-0000-0000-00005CA50000}"/>
    <cellStyle name="Note 2 9 13" xfId="47146" xr:uid="{00000000-0005-0000-0000-00005DA50000}"/>
    <cellStyle name="Note 2 9 2" xfId="18918" xr:uid="{00000000-0005-0000-0000-00005EA50000}"/>
    <cellStyle name="Note 2 9 2 2" xfId="18919" xr:uid="{00000000-0005-0000-0000-00005FA50000}"/>
    <cellStyle name="Note 2 9 2 3" xfId="47147" xr:uid="{00000000-0005-0000-0000-000060A50000}"/>
    <cellStyle name="Note 2 9 2 4" xfId="47148" xr:uid="{00000000-0005-0000-0000-000061A50000}"/>
    <cellStyle name="Note 2 9 2 5" xfId="47149" xr:uid="{00000000-0005-0000-0000-000062A50000}"/>
    <cellStyle name="Note 2 9 2 6" xfId="47150" xr:uid="{00000000-0005-0000-0000-000063A50000}"/>
    <cellStyle name="Note 2 9 2 7" xfId="47151" xr:uid="{00000000-0005-0000-0000-000064A50000}"/>
    <cellStyle name="Note 2 9 3" xfId="18920" xr:uid="{00000000-0005-0000-0000-000065A50000}"/>
    <cellStyle name="Note 2 9 3 2" xfId="18921" xr:uid="{00000000-0005-0000-0000-000066A50000}"/>
    <cellStyle name="Note 2 9 3 3" xfId="47152" xr:uid="{00000000-0005-0000-0000-000067A50000}"/>
    <cellStyle name="Note 2 9 3 4" xfId="47153" xr:uid="{00000000-0005-0000-0000-000068A50000}"/>
    <cellStyle name="Note 2 9 3 5" xfId="47154" xr:uid="{00000000-0005-0000-0000-000069A50000}"/>
    <cellStyle name="Note 2 9 3 6" xfId="47155" xr:uid="{00000000-0005-0000-0000-00006AA50000}"/>
    <cellStyle name="Note 2 9 3 7" xfId="47156" xr:uid="{00000000-0005-0000-0000-00006BA50000}"/>
    <cellStyle name="Note 2 9 4" xfId="18922" xr:uid="{00000000-0005-0000-0000-00006CA50000}"/>
    <cellStyle name="Note 2 9 4 2" xfId="18923" xr:uid="{00000000-0005-0000-0000-00006DA50000}"/>
    <cellStyle name="Note 2 9 4 3" xfId="47157" xr:uid="{00000000-0005-0000-0000-00006EA50000}"/>
    <cellStyle name="Note 2 9 4 4" xfId="47158" xr:uid="{00000000-0005-0000-0000-00006FA50000}"/>
    <cellStyle name="Note 2 9 4 5" xfId="47159" xr:uid="{00000000-0005-0000-0000-000070A50000}"/>
    <cellStyle name="Note 2 9 4 6" xfId="47160" xr:uid="{00000000-0005-0000-0000-000071A50000}"/>
    <cellStyle name="Note 2 9 4 7" xfId="47161" xr:uid="{00000000-0005-0000-0000-000072A50000}"/>
    <cellStyle name="Note 2 9 5" xfId="18924" xr:uid="{00000000-0005-0000-0000-000073A50000}"/>
    <cellStyle name="Note 2 9 5 2" xfId="18925" xr:uid="{00000000-0005-0000-0000-000074A50000}"/>
    <cellStyle name="Note 2 9 5 3" xfId="47162" xr:uid="{00000000-0005-0000-0000-000075A50000}"/>
    <cellStyle name="Note 2 9 5 4" xfId="47163" xr:uid="{00000000-0005-0000-0000-000076A50000}"/>
    <cellStyle name="Note 2 9 5 5" xfId="47164" xr:uid="{00000000-0005-0000-0000-000077A50000}"/>
    <cellStyle name="Note 2 9 5 6" xfId="47165" xr:uid="{00000000-0005-0000-0000-000078A50000}"/>
    <cellStyle name="Note 2 9 5 7" xfId="47166" xr:uid="{00000000-0005-0000-0000-000079A50000}"/>
    <cellStyle name="Note 2 9 6" xfId="18926" xr:uid="{00000000-0005-0000-0000-00007AA50000}"/>
    <cellStyle name="Note 2 9 6 2" xfId="18927" xr:uid="{00000000-0005-0000-0000-00007BA50000}"/>
    <cellStyle name="Note 2 9 6 3" xfId="47167" xr:uid="{00000000-0005-0000-0000-00007CA50000}"/>
    <cellStyle name="Note 2 9 6 4" xfId="47168" xr:uid="{00000000-0005-0000-0000-00007DA50000}"/>
    <cellStyle name="Note 2 9 6 5" xfId="47169" xr:uid="{00000000-0005-0000-0000-00007EA50000}"/>
    <cellStyle name="Note 2 9 6 6" xfId="47170" xr:uid="{00000000-0005-0000-0000-00007FA50000}"/>
    <cellStyle name="Note 2 9 6 7" xfId="47171" xr:uid="{00000000-0005-0000-0000-000080A50000}"/>
    <cellStyle name="Note 2 9 7" xfId="18928" xr:uid="{00000000-0005-0000-0000-000081A50000}"/>
    <cellStyle name="Note 2 9 7 2" xfId="18929" xr:uid="{00000000-0005-0000-0000-000082A50000}"/>
    <cellStyle name="Note 2 9 7 3" xfId="47172" xr:uid="{00000000-0005-0000-0000-000083A50000}"/>
    <cellStyle name="Note 2 9 7 4" xfId="47173" xr:uid="{00000000-0005-0000-0000-000084A50000}"/>
    <cellStyle name="Note 2 9 7 5" xfId="47174" xr:uid="{00000000-0005-0000-0000-000085A50000}"/>
    <cellStyle name="Note 2 9 7 6" xfId="47175" xr:uid="{00000000-0005-0000-0000-000086A50000}"/>
    <cellStyle name="Note 2 9 7 7" xfId="47176" xr:uid="{00000000-0005-0000-0000-000087A50000}"/>
    <cellStyle name="Note 2 9 8" xfId="18930" xr:uid="{00000000-0005-0000-0000-000088A50000}"/>
    <cellStyle name="Note 2 9 8 2" xfId="18931" xr:uid="{00000000-0005-0000-0000-000089A50000}"/>
    <cellStyle name="Note 2 9 8 3" xfId="47177" xr:uid="{00000000-0005-0000-0000-00008AA50000}"/>
    <cellStyle name="Note 2 9 8 4" xfId="47178" xr:uid="{00000000-0005-0000-0000-00008BA50000}"/>
    <cellStyle name="Note 2 9 8 5" xfId="47179" xr:uid="{00000000-0005-0000-0000-00008CA50000}"/>
    <cellStyle name="Note 2 9 8 6" xfId="47180" xr:uid="{00000000-0005-0000-0000-00008DA50000}"/>
    <cellStyle name="Note 2 9 8 7" xfId="47181" xr:uid="{00000000-0005-0000-0000-00008EA50000}"/>
    <cellStyle name="Note 2 9 9" xfId="18932" xr:uid="{00000000-0005-0000-0000-00008FA50000}"/>
    <cellStyle name="Note 2 9 9 2" xfId="18933" xr:uid="{00000000-0005-0000-0000-000090A50000}"/>
    <cellStyle name="Note 2 9 9 3" xfId="47182" xr:uid="{00000000-0005-0000-0000-000091A50000}"/>
    <cellStyle name="Note 2 9 9 4" xfId="47183" xr:uid="{00000000-0005-0000-0000-000092A50000}"/>
    <cellStyle name="Note 2 9 9 5" xfId="47184" xr:uid="{00000000-0005-0000-0000-000093A50000}"/>
    <cellStyle name="Note 2 9 9 6" xfId="47185" xr:uid="{00000000-0005-0000-0000-000094A50000}"/>
    <cellStyle name="Note 2 9 9 7" xfId="47186" xr:uid="{00000000-0005-0000-0000-000095A50000}"/>
    <cellStyle name="Note 3" xfId="81" xr:uid="{00000000-0005-0000-0000-000096A50000}"/>
    <cellStyle name="Note 3 10" xfId="18934" xr:uid="{00000000-0005-0000-0000-000097A50000}"/>
    <cellStyle name="Note 3 10 2" xfId="18935" xr:uid="{00000000-0005-0000-0000-000098A50000}"/>
    <cellStyle name="Note 3 10 2 10" xfId="47187" xr:uid="{00000000-0005-0000-0000-000099A50000}"/>
    <cellStyle name="Note 3 10 2 11" xfId="47188" xr:uid="{00000000-0005-0000-0000-00009AA50000}"/>
    <cellStyle name="Note 3 10 2 2" xfId="18936" xr:uid="{00000000-0005-0000-0000-00009BA50000}"/>
    <cellStyle name="Note 3 10 2 2 2" xfId="18937" xr:uid="{00000000-0005-0000-0000-00009CA50000}"/>
    <cellStyle name="Note 3 10 2 2 3" xfId="47189" xr:uid="{00000000-0005-0000-0000-00009DA50000}"/>
    <cellStyle name="Note 3 10 2 2 4" xfId="47190" xr:uid="{00000000-0005-0000-0000-00009EA50000}"/>
    <cellStyle name="Note 3 10 2 2 5" xfId="47191" xr:uid="{00000000-0005-0000-0000-00009FA50000}"/>
    <cellStyle name="Note 3 10 2 2 6" xfId="47192" xr:uid="{00000000-0005-0000-0000-0000A0A50000}"/>
    <cellStyle name="Note 3 10 2 2 7" xfId="47193" xr:uid="{00000000-0005-0000-0000-0000A1A50000}"/>
    <cellStyle name="Note 3 10 2 3" xfId="18938" xr:uid="{00000000-0005-0000-0000-0000A2A50000}"/>
    <cellStyle name="Note 3 10 2 3 2" xfId="18939" xr:uid="{00000000-0005-0000-0000-0000A3A50000}"/>
    <cellStyle name="Note 3 10 2 3 3" xfId="47194" xr:uid="{00000000-0005-0000-0000-0000A4A50000}"/>
    <cellStyle name="Note 3 10 2 3 4" xfId="47195" xr:uid="{00000000-0005-0000-0000-0000A5A50000}"/>
    <cellStyle name="Note 3 10 2 3 5" xfId="47196" xr:uid="{00000000-0005-0000-0000-0000A6A50000}"/>
    <cellStyle name="Note 3 10 2 3 6" xfId="47197" xr:uid="{00000000-0005-0000-0000-0000A7A50000}"/>
    <cellStyle name="Note 3 10 2 3 7" xfId="47198" xr:uid="{00000000-0005-0000-0000-0000A8A50000}"/>
    <cellStyle name="Note 3 10 2 4" xfId="18940" xr:uid="{00000000-0005-0000-0000-0000A9A50000}"/>
    <cellStyle name="Note 3 10 2 4 2" xfId="18941" xr:uid="{00000000-0005-0000-0000-0000AAA50000}"/>
    <cellStyle name="Note 3 10 2 4 3" xfId="47199" xr:uid="{00000000-0005-0000-0000-0000ABA50000}"/>
    <cellStyle name="Note 3 10 2 4 4" xfId="47200" xr:uid="{00000000-0005-0000-0000-0000ACA50000}"/>
    <cellStyle name="Note 3 10 2 4 5" xfId="47201" xr:uid="{00000000-0005-0000-0000-0000ADA50000}"/>
    <cellStyle name="Note 3 10 2 4 6" xfId="47202" xr:uid="{00000000-0005-0000-0000-0000AEA50000}"/>
    <cellStyle name="Note 3 10 2 4 7" xfId="47203" xr:uid="{00000000-0005-0000-0000-0000AFA50000}"/>
    <cellStyle name="Note 3 10 2 5" xfId="18942" xr:uid="{00000000-0005-0000-0000-0000B0A50000}"/>
    <cellStyle name="Note 3 10 2 5 2" xfId="18943" xr:uid="{00000000-0005-0000-0000-0000B1A50000}"/>
    <cellStyle name="Note 3 10 2 5 3" xfId="47204" xr:uid="{00000000-0005-0000-0000-0000B2A50000}"/>
    <cellStyle name="Note 3 10 2 5 4" xfId="47205" xr:uid="{00000000-0005-0000-0000-0000B3A50000}"/>
    <cellStyle name="Note 3 10 2 5 5" xfId="47206" xr:uid="{00000000-0005-0000-0000-0000B4A50000}"/>
    <cellStyle name="Note 3 10 2 5 6" xfId="47207" xr:uid="{00000000-0005-0000-0000-0000B5A50000}"/>
    <cellStyle name="Note 3 10 2 5 7" xfId="47208" xr:uid="{00000000-0005-0000-0000-0000B6A50000}"/>
    <cellStyle name="Note 3 10 2 6" xfId="18944" xr:uid="{00000000-0005-0000-0000-0000B7A50000}"/>
    <cellStyle name="Note 3 10 2 6 2" xfId="18945" xr:uid="{00000000-0005-0000-0000-0000B8A50000}"/>
    <cellStyle name="Note 3 10 2 6 3" xfId="47209" xr:uid="{00000000-0005-0000-0000-0000B9A50000}"/>
    <cellStyle name="Note 3 10 2 6 4" xfId="47210" xr:uid="{00000000-0005-0000-0000-0000BAA50000}"/>
    <cellStyle name="Note 3 10 2 6 5" xfId="47211" xr:uid="{00000000-0005-0000-0000-0000BBA50000}"/>
    <cellStyle name="Note 3 10 2 6 6" xfId="47212" xr:uid="{00000000-0005-0000-0000-0000BCA50000}"/>
    <cellStyle name="Note 3 10 2 6 7" xfId="47213" xr:uid="{00000000-0005-0000-0000-0000BDA50000}"/>
    <cellStyle name="Note 3 10 2 7" xfId="18946" xr:uid="{00000000-0005-0000-0000-0000BEA50000}"/>
    <cellStyle name="Note 3 10 2 7 2" xfId="18947" xr:uid="{00000000-0005-0000-0000-0000BFA50000}"/>
    <cellStyle name="Note 3 10 2 7 3" xfId="47214" xr:uid="{00000000-0005-0000-0000-0000C0A50000}"/>
    <cellStyle name="Note 3 10 2 7 4" xfId="47215" xr:uid="{00000000-0005-0000-0000-0000C1A50000}"/>
    <cellStyle name="Note 3 10 2 7 5" xfId="47216" xr:uid="{00000000-0005-0000-0000-0000C2A50000}"/>
    <cellStyle name="Note 3 10 2 7 6" xfId="47217" xr:uid="{00000000-0005-0000-0000-0000C3A50000}"/>
    <cellStyle name="Note 3 10 2 7 7" xfId="47218" xr:uid="{00000000-0005-0000-0000-0000C4A50000}"/>
    <cellStyle name="Note 3 10 2 8" xfId="18948" xr:uid="{00000000-0005-0000-0000-0000C5A50000}"/>
    <cellStyle name="Note 3 10 2 8 2" xfId="18949" xr:uid="{00000000-0005-0000-0000-0000C6A50000}"/>
    <cellStyle name="Note 3 10 2 8 3" xfId="47219" xr:uid="{00000000-0005-0000-0000-0000C7A50000}"/>
    <cellStyle name="Note 3 10 2 8 4" xfId="47220" xr:uid="{00000000-0005-0000-0000-0000C8A50000}"/>
    <cellStyle name="Note 3 10 2 8 5" xfId="47221" xr:uid="{00000000-0005-0000-0000-0000C9A50000}"/>
    <cellStyle name="Note 3 10 2 8 6" xfId="47222" xr:uid="{00000000-0005-0000-0000-0000CAA50000}"/>
    <cellStyle name="Note 3 10 2 8 7" xfId="47223" xr:uid="{00000000-0005-0000-0000-0000CBA50000}"/>
    <cellStyle name="Note 3 10 2 9" xfId="18950" xr:uid="{00000000-0005-0000-0000-0000CCA50000}"/>
    <cellStyle name="Note 3 10 2 9 2" xfId="18951" xr:uid="{00000000-0005-0000-0000-0000CDA50000}"/>
    <cellStyle name="Note 3 10 2 9 3" xfId="47224" xr:uid="{00000000-0005-0000-0000-0000CEA50000}"/>
    <cellStyle name="Note 3 10 2 9 4" xfId="47225" xr:uid="{00000000-0005-0000-0000-0000CFA50000}"/>
    <cellStyle name="Note 3 10 2 9 5" xfId="47226" xr:uid="{00000000-0005-0000-0000-0000D0A50000}"/>
    <cellStyle name="Note 3 10 2 9 6" xfId="47227" xr:uid="{00000000-0005-0000-0000-0000D1A50000}"/>
    <cellStyle name="Note 3 10 2 9 7" xfId="47228" xr:uid="{00000000-0005-0000-0000-0000D2A50000}"/>
    <cellStyle name="Note 3 10 3" xfId="18952" xr:uid="{00000000-0005-0000-0000-0000D3A50000}"/>
    <cellStyle name="Note 3 10 3 10" xfId="18953" xr:uid="{00000000-0005-0000-0000-0000D4A50000}"/>
    <cellStyle name="Note 3 10 3 11" xfId="47229" xr:uid="{00000000-0005-0000-0000-0000D5A50000}"/>
    <cellStyle name="Note 3 10 3 12" xfId="47230" xr:uid="{00000000-0005-0000-0000-0000D6A50000}"/>
    <cellStyle name="Note 3 10 3 13" xfId="47231" xr:uid="{00000000-0005-0000-0000-0000D7A50000}"/>
    <cellStyle name="Note 3 10 3 14" xfId="47232" xr:uid="{00000000-0005-0000-0000-0000D8A50000}"/>
    <cellStyle name="Note 3 10 3 15" xfId="47233" xr:uid="{00000000-0005-0000-0000-0000D9A50000}"/>
    <cellStyle name="Note 3 10 3 2" xfId="18954" xr:uid="{00000000-0005-0000-0000-0000DAA50000}"/>
    <cellStyle name="Note 3 10 3 2 2" xfId="18955" xr:uid="{00000000-0005-0000-0000-0000DBA50000}"/>
    <cellStyle name="Note 3 10 3 2 3" xfId="47234" xr:uid="{00000000-0005-0000-0000-0000DCA50000}"/>
    <cellStyle name="Note 3 10 3 2 4" xfId="47235" xr:uid="{00000000-0005-0000-0000-0000DDA50000}"/>
    <cellStyle name="Note 3 10 3 2 5" xfId="47236" xr:uid="{00000000-0005-0000-0000-0000DEA50000}"/>
    <cellStyle name="Note 3 10 3 2 6" xfId="47237" xr:uid="{00000000-0005-0000-0000-0000DFA50000}"/>
    <cellStyle name="Note 3 10 3 2 7" xfId="47238" xr:uid="{00000000-0005-0000-0000-0000E0A50000}"/>
    <cellStyle name="Note 3 10 3 3" xfId="18956" xr:uid="{00000000-0005-0000-0000-0000E1A50000}"/>
    <cellStyle name="Note 3 10 3 3 2" xfId="18957" xr:uid="{00000000-0005-0000-0000-0000E2A50000}"/>
    <cellStyle name="Note 3 10 3 3 3" xfId="47239" xr:uid="{00000000-0005-0000-0000-0000E3A50000}"/>
    <cellStyle name="Note 3 10 3 3 4" xfId="47240" xr:uid="{00000000-0005-0000-0000-0000E4A50000}"/>
    <cellStyle name="Note 3 10 3 3 5" xfId="47241" xr:uid="{00000000-0005-0000-0000-0000E5A50000}"/>
    <cellStyle name="Note 3 10 3 3 6" xfId="47242" xr:uid="{00000000-0005-0000-0000-0000E6A50000}"/>
    <cellStyle name="Note 3 10 3 3 7" xfId="47243" xr:uid="{00000000-0005-0000-0000-0000E7A50000}"/>
    <cellStyle name="Note 3 10 3 4" xfId="18958" xr:uid="{00000000-0005-0000-0000-0000E8A50000}"/>
    <cellStyle name="Note 3 10 3 4 2" xfId="18959" xr:uid="{00000000-0005-0000-0000-0000E9A50000}"/>
    <cellStyle name="Note 3 10 3 4 3" xfId="47244" xr:uid="{00000000-0005-0000-0000-0000EAA50000}"/>
    <cellStyle name="Note 3 10 3 4 4" xfId="47245" xr:uid="{00000000-0005-0000-0000-0000EBA50000}"/>
    <cellStyle name="Note 3 10 3 4 5" xfId="47246" xr:uid="{00000000-0005-0000-0000-0000ECA50000}"/>
    <cellStyle name="Note 3 10 3 4 6" xfId="47247" xr:uid="{00000000-0005-0000-0000-0000EDA50000}"/>
    <cellStyle name="Note 3 10 3 4 7" xfId="47248" xr:uid="{00000000-0005-0000-0000-0000EEA50000}"/>
    <cellStyle name="Note 3 10 3 5" xfId="18960" xr:uid="{00000000-0005-0000-0000-0000EFA50000}"/>
    <cellStyle name="Note 3 10 3 5 2" xfId="18961" xr:uid="{00000000-0005-0000-0000-0000F0A50000}"/>
    <cellStyle name="Note 3 10 3 5 3" xfId="47249" xr:uid="{00000000-0005-0000-0000-0000F1A50000}"/>
    <cellStyle name="Note 3 10 3 5 4" xfId="47250" xr:uid="{00000000-0005-0000-0000-0000F2A50000}"/>
    <cellStyle name="Note 3 10 3 5 5" xfId="47251" xr:uid="{00000000-0005-0000-0000-0000F3A50000}"/>
    <cellStyle name="Note 3 10 3 5 6" xfId="47252" xr:uid="{00000000-0005-0000-0000-0000F4A50000}"/>
    <cellStyle name="Note 3 10 3 5 7" xfId="47253" xr:uid="{00000000-0005-0000-0000-0000F5A50000}"/>
    <cellStyle name="Note 3 10 3 6" xfId="18962" xr:uid="{00000000-0005-0000-0000-0000F6A50000}"/>
    <cellStyle name="Note 3 10 3 6 2" xfId="18963" xr:uid="{00000000-0005-0000-0000-0000F7A50000}"/>
    <cellStyle name="Note 3 10 3 6 3" xfId="47254" xr:uid="{00000000-0005-0000-0000-0000F8A50000}"/>
    <cellStyle name="Note 3 10 3 6 4" xfId="47255" xr:uid="{00000000-0005-0000-0000-0000F9A50000}"/>
    <cellStyle name="Note 3 10 3 6 5" xfId="47256" xr:uid="{00000000-0005-0000-0000-0000FAA50000}"/>
    <cellStyle name="Note 3 10 3 6 6" xfId="47257" xr:uid="{00000000-0005-0000-0000-0000FBA50000}"/>
    <cellStyle name="Note 3 10 3 6 7" xfId="47258" xr:uid="{00000000-0005-0000-0000-0000FCA50000}"/>
    <cellStyle name="Note 3 10 3 7" xfId="18964" xr:uid="{00000000-0005-0000-0000-0000FDA50000}"/>
    <cellStyle name="Note 3 10 3 7 2" xfId="18965" xr:uid="{00000000-0005-0000-0000-0000FEA50000}"/>
    <cellStyle name="Note 3 10 3 7 3" xfId="47259" xr:uid="{00000000-0005-0000-0000-0000FFA50000}"/>
    <cellStyle name="Note 3 10 3 7 4" xfId="47260" xr:uid="{00000000-0005-0000-0000-000000A60000}"/>
    <cellStyle name="Note 3 10 3 7 5" xfId="47261" xr:uid="{00000000-0005-0000-0000-000001A60000}"/>
    <cellStyle name="Note 3 10 3 7 6" xfId="47262" xr:uid="{00000000-0005-0000-0000-000002A60000}"/>
    <cellStyle name="Note 3 10 3 7 7" xfId="47263" xr:uid="{00000000-0005-0000-0000-000003A60000}"/>
    <cellStyle name="Note 3 10 3 8" xfId="18966" xr:uid="{00000000-0005-0000-0000-000004A60000}"/>
    <cellStyle name="Note 3 10 3 8 2" xfId="18967" xr:uid="{00000000-0005-0000-0000-000005A60000}"/>
    <cellStyle name="Note 3 10 3 8 3" xfId="47264" xr:uid="{00000000-0005-0000-0000-000006A60000}"/>
    <cellStyle name="Note 3 10 3 8 4" xfId="47265" xr:uid="{00000000-0005-0000-0000-000007A60000}"/>
    <cellStyle name="Note 3 10 3 8 5" xfId="47266" xr:uid="{00000000-0005-0000-0000-000008A60000}"/>
    <cellStyle name="Note 3 10 3 8 6" xfId="47267" xr:uid="{00000000-0005-0000-0000-000009A60000}"/>
    <cellStyle name="Note 3 10 3 8 7" xfId="47268" xr:uid="{00000000-0005-0000-0000-00000AA60000}"/>
    <cellStyle name="Note 3 10 3 9" xfId="18968" xr:uid="{00000000-0005-0000-0000-00000BA60000}"/>
    <cellStyle name="Note 3 10 3 9 2" xfId="18969" xr:uid="{00000000-0005-0000-0000-00000CA60000}"/>
    <cellStyle name="Note 3 10 3 9 3" xfId="47269" xr:uid="{00000000-0005-0000-0000-00000DA60000}"/>
    <cellStyle name="Note 3 10 3 9 4" xfId="47270" xr:uid="{00000000-0005-0000-0000-00000EA60000}"/>
    <cellStyle name="Note 3 10 3 9 5" xfId="47271" xr:uid="{00000000-0005-0000-0000-00000FA60000}"/>
    <cellStyle name="Note 3 10 3 9 6" xfId="47272" xr:uid="{00000000-0005-0000-0000-000010A60000}"/>
    <cellStyle name="Note 3 10 3 9 7" xfId="47273" xr:uid="{00000000-0005-0000-0000-000011A60000}"/>
    <cellStyle name="Note 3 10 4" xfId="47274" xr:uid="{00000000-0005-0000-0000-000012A60000}"/>
    <cellStyle name="Note 3 10 5" xfId="47275" xr:uid="{00000000-0005-0000-0000-000013A60000}"/>
    <cellStyle name="Note 3 11" xfId="18970" xr:uid="{00000000-0005-0000-0000-000014A60000}"/>
    <cellStyle name="Note 3 11 2" xfId="18971" xr:uid="{00000000-0005-0000-0000-000015A60000}"/>
    <cellStyle name="Note 3 11 2 10" xfId="47276" xr:uid="{00000000-0005-0000-0000-000016A60000}"/>
    <cellStyle name="Note 3 11 2 11" xfId="47277" xr:uid="{00000000-0005-0000-0000-000017A60000}"/>
    <cellStyle name="Note 3 11 2 2" xfId="18972" xr:uid="{00000000-0005-0000-0000-000018A60000}"/>
    <cellStyle name="Note 3 11 2 2 2" xfId="18973" xr:uid="{00000000-0005-0000-0000-000019A60000}"/>
    <cellStyle name="Note 3 11 2 2 3" xfId="47278" xr:uid="{00000000-0005-0000-0000-00001AA60000}"/>
    <cellStyle name="Note 3 11 2 2 4" xfId="47279" xr:uid="{00000000-0005-0000-0000-00001BA60000}"/>
    <cellStyle name="Note 3 11 2 2 5" xfId="47280" xr:uid="{00000000-0005-0000-0000-00001CA60000}"/>
    <cellStyle name="Note 3 11 2 2 6" xfId="47281" xr:uid="{00000000-0005-0000-0000-00001DA60000}"/>
    <cellStyle name="Note 3 11 2 2 7" xfId="47282" xr:uid="{00000000-0005-0000-0000-00001EA60000}"/>
    <cellStyle name="Note 3 11 2 3" xfId="18974" xr:uid="{00000000-0005-0000-0000-00001FA60000}"/>
    <cellStyle name="Note 3 11 2 3 2" xfId="18975" xr:uid="{00000000-0005-0000-0000-000020A60000}"/>
    <cellStyle name="Note 3 11 2 3 3" xfId="47283" xr:uid="{00000000-0005-0000-0000-000021A60000}"/>
    <cellStyle name="Note 3 11 2 3 4" xfId="47284" xr:uid="{00000000-0005-0000-0000-000022A60000}"/>
    <cellStyle name="Note 3 11 2 3 5" xfId="47285" xr:uid="{00000000-0005-0000-0000-000023A60000}"/>
    <cellStyle name="Note 3 11 2 3 6" xfId="47286" xr:uid="{00000000-0005-0000-0000-000024A60000}"/>
    <cellStyle name="Note 3 11 2 3 7" xfId="47287" xr:uid="{00000000-0005-0000-0000-000025A60000}"/>
    <cellStyle name="Note 3 11 2 4" xfId="18976" xr:uid="{00000000-0005-0000-0000-000026A60000}"/>
    <cellStyle name="Note 3 11 2 4 2" xfId="18977" xr:uid="{00000000-0005-0000-0000-000027A60000}"/>
    <cellStyle name="Note 3 11 2 4 3" xfId="47288" xr:uid="{00000000-0005-0000-0000-000028A60000}"/>
    <cellStyle name="Note 3 11 2 4 4" xfId="47289" xr:uid="{00000000-0005-0000-0000-000029A60000}"/>
    <cellStyle name="Note 3 11 2 4 5" xfId="47290" xr:uid="{00000000-0005-0000-0000-00002AA60000}"/>
    <cellStyle name="Note 3 11 2 4 6" xfId="47291" xr:uid="{00000000-0005-0000-0000-00002BA60000}"/>
    <cellStyle name="Note 3 11 2 4 7" xfId="47292" xr:uid="{00000000-0005-0000-0000-00002CA60000}"/>
    <cellStyle name="Note 3 11 2 5" xfId="18978" xr:uid="{00000000-0005-0000-0000-00002DA60000}"/>
    <cellStyle name="Note 3 11 2 5 2" xfId="18979" xr:uid="{00000000-0005-0000-0000-00002EA60000}"/>
    <cellStyle name="Note 3 11 2 5 3" xfId="47293" xr:uid="{00000000-0005-0000-0000-00002FA60000}"/>
    <cellStyle name="Note 3 11 2 5 4" xfId="47294" xr:uid="{00000000-0005-0000-0000-000030A60000}"/>
    <cellStyle name="Note 3 11 2 5 5" xfId="47295" xr:uid="{00000000-0005-0000-0000-000031A60000}"/>
    <cellStyle name="Note 3 11 2 5 6" xfId="47296" xr:uid="{00000000-0005-0000-0000-000032A60000}"/>
    <cellStyle name="Note 3 11 2 5 7" xfId="47297" xr:uid="{00000000-0005-0000-0000-000033A60000}"/>
    <cellStyle name="Note 3 11 2 6" xfId="18980" xr:uid="{00000000-0005-0000-0000-000034A60000}"/>
    <cellStyle name="Note 3 11 2 6 2" xfId="18981" xr:uid="{00000000-0005-0000-0000-000035A60000}"/>
    <cellStyle name="Note 3 11 2 6 3" xfId="47298" xr:uid="{00000000-0005-0000-0000-000036A60000}"/>
    <cellStyle name="Note 3 11 2 6 4" xfId="47299" xr:uid="{00000000-0005-0000-0000-000037A60000}"/>
    <cellStyle name="Note 3 11 2 6 5" xfId="47300" xr:uid="{00000000-0005-0000-0000-000038A60000}"/>
    <cellStyle name="Note 3 11 2 6 6" xfId="47301" xr:uid="{00000000-0005-0000-0000-000039A60000}"/>
    <cellStyle name="Note 3 11 2 6 7" xfId="47302" xr:uid="{00000000-0005-0000-0000-00003AA60000}"/>
    <cellStyle name="Note 3 11 2 7" xfId="18982" xr:uid="{00000000-0005-0000-0000-00003BA60000}"/>
    <cellStyle name="Note 3 11 2 7 2" xfId="18983" xr:uid="{00000000-0005-0000-0000-00003CA60000}"/>
    <cellStyle name="Note 3 11 2 7 3" xfId="47303" xr:uid="{00000000-0005-0000-0000-00003DA60000}"/>
    <cellStyle name="Note 3 11 2 7 4" xfId="47304" xr:uid="{00000000-0005-0000-0000-00003EA60000}"/>
    <cellStyle name="Note 3 11 2 7 5" xfId="47305" xr:uid="{00000000-0005-0000-0000-00003FA60000}"/>
    <cellStyle name="Note 3 11 2 7 6" xfId="47306" xr:uid="{00000000-0005-0000-0000-000040A60000}"/>
    <cellStyle name="Note 3 11 2 7 7" xfId="47307" xr:uid="{00000000-0005-0000-0000-000041A60000}"/>
    <cellStyle name="Note 3 11 2 8" xfId="18984" xr:uid="{00000000-0005-0000-0000-000042A60000}"/>
    <cellStyle name="Note 3 11 2 8 2" xfId="18985" xr:uid="{00000000-0005-0000-0000-000043A60000}"/>
    <cellStyle name="Note 3 11 2 8 3" xfId="47308" xr:uid="{00000000-0005-0000-0000-000044A60000}"/>
    <cellStyle name="Note 3 11 2 8 4" xfId="47309" xr:uid="{00000000-0005-0000-0000-000045A60000}"/>
    <cellStyle name="Note 3 11 2 8 5" xfId="47310" xr:uid="{00000000-0005-0000-0000-000046A60000}"/>
    <cellStyle name="Note 3 11 2 8 6" xfId="47311" xr:uid="{00000000-0005-0000-0000-000047A60000}"/>
    <cellStyle name="Note 3 11 2 8 7" xfId="47312" xr:uid="{00000000-0005-0000-0000-000048A60000}"/>
    <cellStyle name="Note 3 11 2 9" xfId="18986" xr:uid="{00000000-0005-0000-0000-000049A60000}"/>
    <cellStyle name="Note 3 11 2 9 2" xfId="18987" xr:uid="{00000000-0005-0000-0000-00004AA60000}"/>
    <cellStyle name="Note 3 11 2 9 3" xfId="47313" xr:uid="{00000000-0005-0000-0000-00004BA60000}"/>
    <cellStyle name="Note 3 11 2 9 4" xfId="47314" xr:uid="{00000000-0005-0000-0000-00004CA60000}"/>
    <cellStyle name="Note 3 11 2 9 5" xfId="47315" xr:uid="{00000000-0005-0000-0000-00004DA60000}"/>
    <cellStyle name="Note 3 11 2 9 6" xfId="47316" xr:uid="{00000000-0005-0000-0000-00004EA60000}"/>
    <cellStyle name="Note 3 11 2 9 7" xfId="47317" xr:uid="{00000000-0005-0000-0000-00004FA60000}"/>
    <cellStyle name="Note 3 11 3" xfId="18988" xr:uid="{00000000-0005-0000-0000-000050A60000}"/>
    <cellStyle name="Note 3 11 3 10" xfId="18989" xr:uid="{00000000-0005-0000-0000-000051A60000}"/>
    <cellStyle name="Note 3 11 3 11" xfId="47318" xr:uid="{00000000-0005-0000-0000-000052A60000}"/>
    <cellStyle name="Note 3 11 3 12" xfId="47319" xr:uid="{00000000-0005-0000-0000-000053A60000}"/>
    <cellStyle name="Note 3 11 3 13" xfId="47320" xr:uid="{00000000-0005-0000-0000-000054A60000}"/>
    <cellStyle name="Note 3 11 3 14" xfId="47321" xr:uid="{00000000-0005-0000-0000-000055A60000}"/>
    <cellStyle name="Note 3 11 3 15" xfId="47322" xr:uid="{00000000-0005-0000-0000-000056A60000}"/>
    <cellStyle name="Note 3 11 3 2" xfId="18990" xr:uid="{00000000-0005-0000-0000-000057A60000}"/>
    <cellStyle name="Note 3 11 3 2 2" xfId="18991" xr:uid="{00000000-0005-0000-0000-000058A60000}"/>
    <cellStyle name="Note 3 11 3 2 3" xfId="47323" xr:uid="{00000000-0005-0000-0000-000059A60000}"/>
    <cellStyle name="Note 3 11 3 2 4" xfId="47324" xr:uid="{00000000-0005-0000-0000-00005AA60000}"/>
    <cellStyle name="Note 3 11 3 2 5" xfId="47325" xr:uid="{00000000-0005-0000-0000-00005BA60000}"/>
    <cellStyle name="Note 3 11 3 2 6" xfId="47326" xr:uid="{00000000-0005-0000-0000-00005CA60000}"/>
    <cellStyle name="Note 3 11 3 2 7" xfId="47327" xr:uid="{00000000-0005-0000-0000-00005DA60000}"/>
    <cellStyle name="Note 3 11 3 3" xfId="18992" xr:uid="{00000000-0005-0000-0000-00005EA60000}"/>
    <cellStyle name="Note 3 11 3 3 2" xfId="18993" xr:uid="{00000000-0005-0000-0000-00005FA60000}"/>
    <cellStyle name="Note 3 11 3 3 3" xfId="47328" xr:uid="{00000000-0005-0000-0000-000060A60000}"/>
    <cellStyle name="Note 3 11 3 3 4" xfId="47329" xr:uid="{00000000-0005-0000-0000-000061A60000}"/>
    <cellStyle name="Note 3 11 3 3 5" xfId="47330" xr:uid="{00000000-0005-0000-0000-000062A60000}"/>
    <cellStyle name="Note 3 11 3 3 6" xfId="47331" xr:uid="{00000000-0005-0000-0000-000063A60000}"/>
    <cellStyle name="Note 3 11 3 3 7" xfId="47332" xr:uid="{00000000-0005-0000-0000-000064A60000}"/>
    <cellStyle name="Note 3 11 3 4" xfId="18994" xr:uid="{00000000-0005-0000-0000-000065A60000}"/>
    <cellStyle name="Note 3 11 3 4 2" xfId="18995" xr:uid="{00000000-0005-0000-0000-000066A60000}"/>
    <cellStyle name="Note 3 11 3 4 3" xfId="47333" xr:uid="{00000000-0005-0000-0000-000067A60000}"/>
    <cellStyle name="Note 3 11 3 4 4" xfId="47334" xr:uid="{00000000-0005-0000-0000-000068A60000}"/>
    <cellStyle name="Note 3 11 3 4 5" xfId="47335" xr:uid="{00000000-0005-0000-0000-000069A60000}"/>
    <cellStyle name="Note 3 11 3 4 6" xfId="47336" xr:uid="{00000000-0005-0000-0000-00006AA60000}"/>
    <cellStyle name="Note 3 11 3 4 7" xfId="47337" xr:uid="{00000000-0005-0000-0000-00006BA60000}"/>
    <cellStyle name="Note 3 11 3 5" xfId="18996" xr:uid="{00000000-0005-0000-0000-00006CA60000}"/>
    <cellStyle name="Note 3 11 3 5 2" xfId="18997" xr:uid="{00000000-0005-0000-0000-00006DA60000}"/>
    <cellStyle name="Note 3 11 3 5 3" xfId="47338" xr:uid="{00000000-0005-0000-0000-00006EA60000}"/>
    <cellStyle name="Note 3 11 3 5 4" xfId="47339" xr:uid="{00000000-0005-0000-0000-00006FA60000}"/>
    <cellStyle name="Note 3 11 3 5 5" xfId="47340" xr:uid="{00000000-0005-0000-0000-000070A60000}"/>
    <cellStyle name="Note 3 11 3 5 6" xfId="47341" xr:uid="{00000000-0005-0000-0000-000071A60000}"/>
    <cellStyle name="Note 3 11 3 5 7" xfId="47342" xr:uid="{00000000-0005-0000-0000-000072A60000}"/>
    <cellStyle name="Note 3 11 3 6" xfId="18998" xr:uid="{00000000-0005-0000-0000-000073A60000}"/>
    <cellStyle name="Note 3 11 3 6 2" xfId="18999" xr:uid="{00000000-0005-0000-0000-000074A60000}"/>
    <cellStyle name="Note 3 11 3 6 3" xfId="47343" xr:uid="{00000000-0005-0000-0000-000075A60000}"/>
    <cellStyle name="Note 3 11 3 6 4" xfId="47344" xr:uid="{00000000-0005-0000-0000-000076A60000}"/>
    <cellStyle name="Note 3 11 3 6 5" xfId="47345" xr:uid="{00000000-0005-0000-0000-000077A60000}"/>
    <cellStyle name="Note 3 11 3 6 6" xfId="47346" xr:uid="{00000000-0005-0000-0000-000078A60000}"/>
    <cellStyle name="Note 3 11 3 6 7" xfId="47347" xr:uid="{00000000-0005-0000-0000-000079A60000}"/>
    <cellStyle name="Note 3 11 3 7" xfId="19000" xr:uid="{00000000-0005-0000-0000-00007AA60000}"/>
    <cellStyle name="Note 3 11 3 7 2" xfId="19001" xr:uid="{00000000-0005-0000-0000-00007BA60000}"/>
    <cellStyle name="Note 3 11 3 7 3" xfId="47348" xr:uid="{00000000-0005-0000-0000-00007CA60000}"/>
    <cellStyle name="Note 3 11 3 7 4" xfId="47349" xr:uid="{00000000-0005-0000-0000-00007DA60000}"/>
    <cellStyle name="Note 3 11 3 7 5" xfId="47350" xr:uid="{00000000-0005-0000-0000-00007EA60000}"/>
    <cellStyle name="Note 3 11 3 7 6" xfId="47351" xr:uid="{00000000-0005-0000-0000-00007FA60000}"/>
    <cellStyle name="Note 3 11 3 7 7" xfId="47352" xr:uid="{00000000-0005-0000-0000-000080A60000}"/>
    <cellStyle name="Note 3 11 3 8" xfId="19002" xr:uid="{00000000-0005-0000-0000-000081A60000}"/>
    <cellStyle name="Note 3 11 3 8 2" xfId="19003" xr:uid="{00000000-0005-0000-0000-000082A60000}"/>
    <cellStyle name="Note 3 11 3 8 3" xfId="47353" xr:uid="{00000000-0005-0000-0000-000083A60000}"/>
    <cellStyle name="Note 3 11 3 8 4" xfId="47354" xr:uid="{00000000-0005-0000-0000-000084A60000}"/>
    <cellStyle name="Note 3 11 3 8 5" xfId="47355" xr:uid="{00000000-0005-0000-0000-000085A60000}"/>
    <cellStyle name="Note 3 11 3 8 6" xfId="47356" xr:uid="{00000000-0005-0000-0000-000086A60000}"/>
    <cellStyle name="Note 3 11 3 8 7" xfId="47357" xr:uid="{00000000-0005-0000-0000-000087A60000}"/>
    <cellStyle name="Note 3 11 3 9" xfId="19004" xr:uid="{00000000-0005-0000-0000-000088A60000}"/>
    <cellStyle name="Note 3 11 3 9 2" xfId="19005" xr:uid="{00000000-0005-0000-0000-000089A60000}"/>
    <cellStyle name="Note 3 11 3 9 3" xfId="47358" xr:uid="{00000000-0005-0000-0000-00008AA60000}"/>
    <cellStyle name="Note 3 11 3 9 4" xfId="47359" xr:uid="{00000000-0005-0000-0000-00008BA60000}"/>
    <cellStyle name="Note 3 11 3 9 5" xfId="47360" xr:uid="{00000000-0005-0000-0000-00008CA60000}"/>
    <cellStyle name="Note 3 11 3 9 6" xfId="47361" xr:uid="{00000000-0005-0000-0000-00008DA60000}"/>
    <cellStyle name="Note 3 11 3 9 7" xfId="47362" xr:uid="{00000000-0005-0000-0000-00008EA60000}"/>
    <cellStyle name="Note 3 11 4" xfId="47363" xr:uid="{00000000-0005-0000-0000-00008FA60000}"/>
    <cellStyle name="Note 3 11 5" xfId="47364" xr:uid="{00000000-0005-0000-0000-000090A60000}"/>
    <cellStyle name="Note 3 12" xfId="19006" xr:uid="{00000000-0005-0000-0000-000091A60000}"/>
    <cellStyle name="Note 3 12 10" xfId="47365" xr:uid="{00000000-0005-0000-0000-000092A60000}"/>
    <cellStyle name="Note 3 12 11" xfId="47366" xr:uid="{00000000-0005-0000-0000-000093A60000}"/>
    <cellStyle name="Note 3 12 2" xfId="19007" xr:uid="{00000000-0005-0000-0000-000094A60000}"/>
    <cellStyle name="Note 3 12 2 2" xfId="19008" xr:uid="{00000000-0005-0000-0000-000095A60000}"/>
    <cellStyle name="Note 3 12 2 3" xfId="47367" xr:uid="{00000000-0005-0000-0000-000096A60000}"/>
    <cellStyle name="Note 3 12 2 4" xfId="47368" xr:uid="{00000000-0005-0000-0000-000097A60000}"/>
    <cellStyle name="Note 3 12 2 5" xfId="47369" xr:uid="{00000000-0005-0000-0000-000098A60000}"/>
    <cellStyle name="Note 3 12 2 6" xfId="47370" xr:uid="{00000000-0005-0000-0000-000099A60000}"/>
    <cellStyle name="Note 3 12 2 7" xfId="47371" xr:uid="{00000000-0005-0000-0000-00009AA60000}"/>
    <cellStyle name="Note 3 12 3" xfId="19009" xr:uid="{00000000-0005-0000-0000-00009BA60000}"/>
    <cellStyle name="Note 3 12 3 2" xfId="19010" xr:uid="{00000000-0005-0000-0000-00009CA60000}"/>
    <cellStyle name="Note 3 12 3 3" xfId="47372" xr:uid="{00000000-0005-0000-0000-00009DA60000}"/>
    <cellStyle name="Note 3 12 3 4" xfId="47373" xr:uid="{00000000-0005-0000-0000-00009EA60000}"/>
    <cellStyle name="Note 3 12 3 5" xfId="47374" xr:uid="{00000000-0005-0000-0000-00009FA60000}"/>
    <cellStyle name="Note 3 12 3 6" xfId="47375" xr:uid="{00000000-0005-0000-0000-0000A0A60000}"/>
    <cellStyle name="Note 3 12 3 7" xfId="47376" xr:uid="{00000000-0005-0000-0000-0000A1A60000}"/>
    <cellStyle name="Note 3 12 4" xfId="19011" xr:uid="{00000000-0005-0000-0000-0000A2A60000}"/>
    <cellStyle name="Note 3 12 4 2" xfId="19012" xr:uid="{00000000-0005-0000-0000-0000A3A60000}"/>
    <cellStyle name="Note 3 12 4 3" xfId="47377" xr:uid="{00000000-0005-0000-0000-0000A4A60000}"/>
    <cellStyle name="Note 3 12 4 4" xfId="47378" xr:uid="{00000000-0005-0000-0000-0000A5A60000}"/>
    <cellStyle name="Note 3 12 4 5" xfId="47379" xr:uid="{00000000-0005-0000-0000-0000A6A60000}"/>
    <cellStyle name="Note 3 12 4 6" xfId="47380" xr:uid="{00000000-0005-0000-0000-0000A7A60000}"/>
    <cellStyle name="Note 3 12 4 7" xfId="47381" xr:uid="{00000000-0005-0000-0000-0000A8A60000}"/>
    <cellStyle name="Note 3 12 5" xfId="19013" xr:uid="{00000000-0005-0000-0000-0000A9A60000}"/>
    <cellStyle name="Note 3 12 5 2" xfId="19014" xr:uid="{00000000-0005-0000-0000-0000AAA60000}"/>
    <cellStyle name="Note 3 12 5 3" xfId="47382" xr:uid="{00000000-0005-0000-0000-0000ABA60000}"/>
    <cellStyle name="Note 3 12 5 4" xfId="47383" xr:uid="{00000000-0005-0000-0000-0000ACA60000}"/>
    <cellStyle name="Note 3 12 5 5" xfId="47384" xr:uid="{00000000-0005-0000-0000-0000ADA60000}"/>
    <cellStyle name="Note 3 12 5 6" xfId="47385" xr:uid="{00000000-0005-0000-0000-0000AEA60000}"/>
    <cellStyle name="Note 3 12 5 7" xfId="47386" xr:uid="{00000000-0005-0000-0000-0000AFA60000}"/>
    <cellStyle name="Note 3 12 6" xfId="19015" xr:uid="{00000000-0005-0000-0000-0000B0A60000}"/>
    <cellStyle name="Note 3 12 6 2" xfId="19016" xr:uid="{00000000-0005-0000-0000-0000B1A60000}"/>
    <cellStyle name="Note 3 12 6 3" xfId="47387" xr:uid="{00000000-0005-0000-0000-0000B2A60000}"/>
    <cellStyle name="Note 3 12 6 4" xfId="47388" xr:uid="{00000000-0005-0000-0000-0000B3A60000}"/>
    <cellStyle name="Note 3 12 6 5" xfId="47389" xr:uid="{00000000-0005-0000-0000-0000B4A60000}"/>
    <cellStyle name="Note 3 12 6 6" xfId="47390" xr:uid="{00000000-0005-0000-0000-0000B5A60000}"/>
    <cellStyle name="Note 3 12 6 7" xfId="47391" xr:uid="{00000000-0005-0000-0000-0000B6A60000}"/>
    <cellStyle name="Note 3 12 7" xfId="19017" xr:uid="{00000000-0005-0000-0000-0000B7A60000}"/>
    <cellStyle name="Note 3 12 7 2" xfId="19018" xr:uid="{00000000-0005-0000-0000-0000B8A60000}"/>
    <cellStyle name="Note 3 12 7 3" xfId="47392" xr:uid="{00000000-0005-0000-0000-0000B9A60000}"/>
    <cellStyle name="Note 3 12 7 4" xfId="47393" xr:uid="{00000000-0005-0000-0000-0000BAA60000}"/>
    <cellStyle name="Note 3 12 7 5" xfId="47394" xr:uid="{00000000-0005-0000-0000-0000BBA60000}"/>
    <cellStyle name="Note 3 12 7 6" xfId="47395" xr:uid="{00000000-0005-0000-0000-0000BCA60000}"/>
    <cellStyle name="Note 3 12 7 7" xfId="47396" xr:uid="{00000000-0005-0000-0000-0000BDA60000}"/>
    <cellStyle name="Note 3 12 8" xfId="19019" xr:uid="{00000000-0005-0000-0000-0000BEA60000}"/>
    <cellStyle name="Note 3 12 8 2" xfId="19020" xr:uid="{00000000-0005-0000-0000-0000BFA60000}"/>
    <cellStyle name="Note 3 12 8 3" xfId="47397" xr:uid="{00000000-0005-0000-0000-0000C0A60000}"/>
    <cellStyle name="Note 3 12 8 4" xfId="47398" xr:uid="{00000000-0005-0000-0000-0000C1A60000}"/>
    <cellStyle name="Note 3 12 8 5" xfId="47399" xr:uid="{00000000-0005-0000-0000-0000C2A60000}"/>
    <cellStyle name="Note 3 12 8 6" xfId="47400" xr:uid="{00000000-0005-0000-0000-0000C3A60000}"/>
    <cellStyle name="Note 3 12 8 7" xfId="47401" xr:uid="{00000000-0005-0000-0000-0000C4A60000}"/>
    <cellStyle name="Note 3 12 9" xfId="19021" xr:uid="{00000000-0005-0000-0000-0000C5A60000}"/>
    <cellStyle name="Note 3 12 9 2" xfId="19022" xr:uid="{00000000-0005-0000-0000-0000C6A60000}"/>
    <cellStyle name="Note 3 12 9 3" xfId="47402" xr:uid="{00000000-0005-0000-0000-0000C7A60000}"/>
    <cellStyle name="Note 3 12 9 4" xfId="47403" xr:uid="{00000000-0005-0000-0000-0000C8A60000}"/>
    <cellStyle name="Note 3 12 9 5" xfId="47404" xr:uid="{00000000-0005-0000-0000-0000C9A60000}"/>
    <cellStyle name="Note 3 12 9 6" xfId="47405" xr:uid="{00000000-0005-0000-0000-0000CAA60000}"/>
    <cellStyle name="Note 3 12 9 7" xfId="47406" xr:uid="{00000000-0005-0000-0000-0000CBA60000}"/>
    <cellStyle name="Note 3 13" xfId="19023" xr:uid="{00000000-0005-0000-0000-0000CCA60000}"/>
    <cellStyle name="Note 3 13 10" xfId="19024" xr:uid="{00000000-0005-0000-0000-0000CDA60000}"/>
    <cellStyle name="Note 3 13 11" xfId="47407" xr:uid="{00000000-0005-0000-0000-0000CEA60000}"/>
    <cellStyle name="Note 3 13 12" xfId="47408" xr:uid="{00000000-0005-0000-0000-0000CFA60000}"/>
    <cellStyle name="Note 3 13 13" xfId="47409" xr:uid="{00000000-0005-0000-0000-0000D0A60000}"/>
    <cellStyle name="Note 3 13 14" xfId="47410" xr:uid="{00000000-0005-0000-0000-0000D1A60000}"/>
    <cellStyle name="Note 3 13 15" xfId="47411" xr:uid="{00000000-0005-0000-0000-0000D2A60000}"/>
    <cellStyle name="Note 3 13 2" xfId="19025" xr:uid="{00000000-0005-0000-0000-0000D3A60000}"/>
    <cellStyle name="Note 3 13 2 2" xfId="19026" xr:uid="{00000000-0005-0000-0000-0000D4A60000}"/>
    <cellStyle name="Note 3 13 2 3" xfId="47412" xr:uid="{00000000-0005-0000-0000-0000D5A60000}"/>
    <cellStyle name="Note 3 13 2 4" xfId="47413" xr:uid="{00000000-0005-0000-0000-0000D6A60000}"/>
    <cellStyle name="Note 3 13 2 5" xfId="47414" xr:uid="{00000000-0005-0000-0000-0000D7A60000}"/>
    <cellStyle name="Note 3 13 2 6" xfId="47415" xr:uid="{00000000-0005-0000-0000-0000D8A60000}"/>
    <cellStyle name="Note 3 13 2 7" xfId="47416" xr:uid="{00000000-0005-0000-0000-0000D9A60000}"/>
    <cellStyle name="Note 3 13 3" xfId="19027" xr:uid="{00000000-0005-0000-0000-0000DAA60000}"/>
    <cellStyle name="Note 3 13 3 2" xfId="19028" xr:uid="{00000000-0005-0000-0000-0000DBA60000}"/>
    <cellStyle name="Note 3 13 3 3" xfId="47417" xr:uid="{00000000-0005-0000-0000-0000DCA60000}"/>
    <cellStyle name="Note 3 13 3 4" xfId="47418" xr:uid="{00000000-0005-0000-0000-0000DDA60000}"/>
    <cellStyle name="Note 3 13 3 5" xfId="47419" xr:uid="{00000000-0005-0000-0000-0000DEA60000}"/>
    <cellStyle name="Note 3 13 3 6" xfId="47420" xr:uid="{00000000-0005-0000-0000-0000DFA60000}"/>
    <cellStyle name="Note 3 13 3 7" xfId="47421" xr:uid="{00000000-0005-0000-0000-0000E0A60000}"/>
    <cellStyle name="Note 3 13 4" xfId="19029" xr:uid="{00000000-0005-0000-0000-0000E1A60000}"/>
    <cellStyle name="Note 3 13 4 2" xfId="19030" xr:uid="{00000000-0005-0000-0000-0000E2A60000}"/>
    <cellStyle name="Note 3 13 4 3" xfId="47422" xr:uid="{00000000-0005-0000-0000-0000E3A60000}"/>
    <cellStyle name="Note 3 13 4 4" xfId="47423" xr:uid="{00000000-0005-0000-0000-0000E4A60000}"/>
    <cellStyle name="Note 3 13 4 5" xfId="47424" xr:uid="{00000000-0005-0000-0000-0000E5A60000}"/>
    <cellStyle name="Note 3 13 4 6" xfId="47425" xr:uid="{00000000-0005-0000-0000-0000E6A60000}"/>
    <cellStyle name="Note 3 13 4 7" xfId="47426" xr:uid="{00000000-0005-0000-0000-0000E7A60000}"/>
    <cellStyle name="Note 3 13 5" xfId="19031" xr:uid="{00000000-0005-0000-0000-0000E8A60000}"/>
    <cellStyle name="Note 3 13 5 2" xfId="19032" xr:uid="{00000000-0005-0000-0000-0000E9A60000}"/>
    <cellStyle name="Note 3 13 5 3" xfId="47427" xr:uid="{00000000-0005-0000-0000-0000EAA60000}"/>
    <cellStyle name="Note 3 13 5 4" xfId="47428" xr:uid="{00000000-0005-0000-0000-0000EBA60000}"/>
    <cellStyle name="Note 3 13 5 5" xfId="47429" xr:uid="{00000000-0005-0000-0000-0000ECA60000}"/>
    <cellStyle name="Note 3 13 5 6" xfId="47430" xr:uid="{00000000-0005-0000-0000-0000EDA60000}"/>
    <cellStyle name="Note 3 13 5 7" xfId="47431" xr:uid="{00000000-0005-0000-0000-0000EEA60000}"/>
    <cellStyle name="Note 3 13 6" xfId="19033" xr:uid="{00000000-0005-0000-0000-0000EFA60000}"/>
    <cellStyle name="Note 3 13 6 2" xfId="19034" xr:uid="{00000000-0005-0000-0000-0000F0A60000}"/>
    <cellStyle name="Note 3 13 6 3" xfId="47432" xr:uid="{00000000-0005-0000-0000-0000F1A60000}"/>
    <cellStyle name="Note 3 13 6 4" xfId="47433" xr:uid="{00000000-0005-0000-0000-0000F2A60000}"/>
    <cellStyle name="Note 3 13 6 5" xfId="47434" xr:uid="{00000000-0005-0000-0000-0000F3A60000}"/>
    <cellStyle name="Note 3 13 6 6" xfId="47435" xr:uid="{00000000-0005-0000-0000-0000F4A60000}"/>
    <cellStyle name="Note 3 13 6 7" xfId="47436" xr:uid="{00000000-0005-0000-0000-0000F5A60000}"/>
    <cellStyle name="Note 3 13 7" xfId="19035" xr:uid="{00000000-0005-0000-0000-0000F6A60000}"/>
    <cellStyle name="Note 3 13 7 2" xfId="19036" xr:uid="{00000000-0005-0000-0000-0000F7A60000}"/>
    <cellStyle name="Note 3 13 7 3" xfId="47437" xr:uid="{00000000-0005-0000-0000-0000F8A60000}"/>
    <cellStyle name="Note 3 13 7 4" xfId="47438" xr:uid="{00000000-0005-0000-0000-0000F9A60000}"/>
    <cellStyle name="Note 3 13 7 5" xfId="47439" xr:uid="{00000000-0005-0000-0000-0000FAA60000}"/>
    <cellStyle name="Note 3 13 7 6" xfId="47440" xr:uid="{00000000-0005-0000-0000-0000FBA60000}"/>
    <cellStyle name="Note 3 13 7 7" xfId="47441" xr:uid="{00000000-0005-0000-0000-0000FCA60000}"/>
    <cellStyle name="Note 3 13 8" xfId="19037" xr:uid="{00000000-0005-0000-0000-0000FDA60000}"/>
    <cellStyle name="Note 3 13 8 2" xfId="19038" xr:uid="{00000000-0005-0000-0000-0000FEA60000}"/>
    <cellStyle name="Note 3 13 8 3" xfId="47442" xr:uid="{00000000-0005-0000-0000-0000FFA60000}"/>
    <cellStyle name="Note 3 13 8 4" xfId="47443" xr:uid="{00000000-0005-0000-0000-000000A70000}"/>
    <cellStyle name="Note 3 13 8 5" xfId="47444" xr:uid="{00000000-0005-0000-0000-000001A70000}"/>
    <cellStyle name="Note 3 13 8 6" xfId="47445" xr:uid="{00000000-0005-0000-0000-000002A70000}"/>
    <cellStyle name="Note 3 13 8 7" xfId="47446" xr:uid="{00000000-0005-0000-0000-000003A70000}"/>
    <cellStyle name="Note 3 13 9" xfId="19039" xr:uid="{00000000-0005-0000-0000-000004A70000}"/>
    <cellStyle name="Note 3 13 9 2" xfId="19040" xr:uid="{00000000-0005-0000-0000-000005A70000}"/>
    <cellStyle name="Note 3 13 9 3" xfId="47447" xr:uid="{00000000-0005-0000-0000-000006A70000}"/>
    <cellStyle name="Note 3 13 9 4" xfId="47448" xr:uid="{00000000-0005-0000-0000-000007A70000}"/>
    <cellStyle name="Note 3 13 9 5" xfId="47449" xr:uid="{00000000-0005-0000-0000-000008A70000}"/>
    <cellStyle name="Note 3 13 9 6" xfId="47450" xr:uid="{00000000-0005-0000-0000-000009A70000}"/>
    <cellStyle name="Note 3 13 9 7" xfId="47451" xr:uid="{00000000-0005-0000-0000-00000AA70000}"/>
    <cellStyle name="Note 3 14" xfId="19041" xr:uid="{00000000-0005-0000-0000-00000BA70000}"/>
    <cellStyle name="Note 3 14 10" xfId="19042" xr:uid="{00000000-0005-0000-0000-00000CA70000}"/>
    <cellStyle name="Note 3 14 10 2" xfId="19043" xr:uid="{00000000-0005-0000-0000-00000DA70000}"/>
    <cellStyle name="Note 3 14 10 3" xfId="47452" xr:uid="{00000000-0005-0000-0000-00000EA70000}"/>
    <cellStyle name="Note 3 14 10 4" xfId="47453" xr:uid="{00000000-0005-0000-0000-00000FA70000}"/>
    <cellStyle name="Note 3 14 10 5" xfId="47454" xr:uid="{00000000-0005-0000-0000-000010A70000}"/>
    <cellStyle name="Note 3 14 10 6" xfId="47455" xr:uid="{00000000-0005-0000-0000-000011A70000}"/>
    <cellStyle name="Note 3 14 10 7" xfId="47456" xr:uid="{00000000-0005-0000-0000-000012A70000}"/>
    <cellStyle name="Note 3 14 11" xfId="19044" xr:uid="{00000000-0005-0000-0000-000013A70000}"/>
    <cellStyle name="Note 3 14 12" xfId="47457" xr:uid="{00000000-0005-0000-0000-000014A70000}"/>
    <cellStyle name="Note 3 14 13" xfId="47458" xr:uid="{00000000-0005-0000-0000-000015A70000}"/>
    <cellStyle name="Note 3 14 2" xfId="19045" xr:uid="{00000000-0005-0000-0000-000016A70000}"/>
    <cellStyle name="Note 3 14 2 2" xfId="19046" xr:uid="{00000000-0005-0000-0000-000017A70000}"/>
    <cellStyle name="Note 3 14 2 3" xfId="47459" xr:uid="{00000000-0005-0000-0000-000018A70000}"/>
    <cellStyle name="Note 3 14 2 4" xfId="47460" xr:uid="{00000000-0005-0000-0000-000019A70000}"/>
    <cellStyle name="Note 3 14 2 5" xfId="47461" xr:uid="{00000000-0005-0000-0000-00001AA70000}"/>
    <cellStyle name="Note 3 14 2 6" xfId="47462" xr:uid="{00000000-0005-0000-0000-00001BA70000}"/>
    <cellStyle name="Note 3 14 2 7" xfId="47463" xr:uid="{00000000-0005-0000-0000-00001CA70000}"/>
    <cellStyle name="Note 3 14 3" xfId="19047" xr:uid="{00000000-0005-0000-0000-00001DA70000}"/>
    <cellStyle name="Note 3 14 3 2" xfId="19048" xr:uid="{00000000-0005-0000-0000-00001EA70000}"/>
    <cellStyle name="Note 3 14 3 3" xfId="47464" xr:uid="{00000000-0005-0000-0000-00001FA70000}"/>
    <cellStyle name="Note 3 14 3 4" xfId="47465" xr:uid="{00000000-0005-0000-0000-000020A70000}"/>
    <cellStyle name="Note 3 14 3 5" xfId="47466" xr:uid="{00000000-0005-0000-0000-000021A70000}"/>
    <cellStyle name="Note 3 14 3 6" xfId="47467" xr:uid="{00000000-0005-0000-0000-000022A70000}"/>
    <cellStyle name="Note 3 14 3 7" xfId="47468" xr:uid="{00000000-0005-0000-0000-000023A70000}"/>
    <cellStyle name="Note 3 14 4" xfId="19049" xr:uid="{00000000-0005-0000-0000-000024A70000}"/>
    <cellStyle name="Note 3 14 4 2" xfId="19050" xr:uid="{00000000-0005-0000-0000-000025A70000}"/>
    <cellStyle name="Note 3 14 4 3" xfId="47469" xr:uid="{00000000-0005-0000-0000-000026A70000}"/>
    <cellStyle name="Note 3 14 4 4" xfId="47470" xr:uid="{00000000-0005-0000-0000-000027A70000}"/>
    <cellStyle name="Note 3 14 4 5" xfId="47471" xr:uid="{00000000-0005-0000-0000-000028A70000}"/>
    <cellStyle name="Note 3 14 4 6" xfId="47472" xr:uid="{00000000-0005-0000-0000-000029A70000}"/>
    <cellStyle name="Note 3 14 4 7" xfId="47473" xr:uid="{00000000-0005-0000-0000-00002AA70000}"/>
    <cellStyle name="Note 3 14 5" xfId="19051" xr:uid="{00000000-0005-0000-0000-00002BA70000}"/>
    <cellStyle name="Note 3 14 5 2" xfId="19052" xr:uid="{00000000-0005-0000-0000-00002CA70000}"/>
    <cellStyle name="Note 3 14 5 3" xfId="47474" xr:uid="{00000000-0005-0000-0000-00002DA70000}"/>
    <cellStyle name="Note 3 14 5 4" xfId="47475" xr:uid="{00000000-0005-0000-0000-00002EA70000}"/>
    <cellStyle name="Note 3 14 5 5" xfId="47476" xr:uid="{00000000-0005-0000-0000-00002FA70000}"/>
    <cellStyle name="Note 3 14 5 6" xfId="47477" xr:uid="{00000000-0005-0000-0000-000030A70000}"/>
    <cellStyle name="Note 3 14 5 7" xfId="47478" xr:uid="{00000000-0005-0000-0000-000031A70000}"/>
    <cellStyle name="Note 3 14 6" xfId="19053" xr:uid="{00000000-0005-0000-0000-000032A70000}"/>
    <cellStyle name="Note 3 14 6 2" xfId="19054" xr:uid="{00000000-0005-0000-0000-000033A70000}"/>
    <cellStyle name="Note 3 14 6 3" xfId="47479" xr:uid="{00000000-0005-0000-0000-000034A70000}"/>
    <cellStyle name="Note 3 14 6 4" xfId="47480" xr:uid="{00000000-0005-0000-0000-000035A70000}"/>
    <cellStyle name="Note 3 14 6 5" xfId="47481" xr:uid="{00000000-0005-0000-0000-000036A70000}"/>
    <cellStyle name="Note 3 14 6 6" xfId="47482" xr:uid="{00000000-0005-0000-0000-000037A70000}"/>
    <cellStyle name="Note 3 14 6 7" xfId="47483" xr:uid="{00000000-0005-0000-0000-000038A70000}"/>
    <cellStyle name="Note 3 14 7" xfId="19055" xr:uid="{00000000-0005-0000-0000-000039A70000}"/>
    <cellStyle name="Note 3 14 7 2" xfId="19056" xr:uid="{00000000-0005-0000-0000-00003AA70000}"/>
    <cellStyle name="Note 3 14 7 3" xfId="47484" xr:uid="{00000000-0005-0000-0000-00003BA70000}"/>
    <cellStyle name="Note 3 14 7 4" xfId="47485" xr:uid="{00000000-0005-0000-0000-00003CA70000}"/>
    <cellStyle name="Note 3 14 7 5" xfId="47486" xr:uid="{00000000-0005-0000-0000-00003DA70000}"/>
    <cellStyle name="Note 3 14 7 6" xfId="47487" xr:uid="{00000000-0005-0000-0000-00003EA70000}"/>
    <cellStyle name="Note 3 14 7 7" xfId="47488" xr:uid="{00000000-0005-0000-0000-00003FA70000}"/>
    <cellStyle name="Note 3 14 8" xfId="19057" xr:uid="{00000000-0005-0000-0000-000040A70000}"/>
    <cellStyle name="Note 3 14 8 2" xfId="19058" xr:uid="{00000000-0005-0000-0000-000041A70000}"/>
    <cellStyle name="Note 3 14 8 3" xfId="47489" xr:uid="{00000000-0005-0000-0000-000042A70000}"/>
    <cellStyle name="Note 3 14 8 4" xfId="47490" xr:uid="{00000000-0005-0000-0000-000043A70000}"/>
    <cellStyle name="Note 3 14 8 5" xfId="47491" xr:uid="{00000000-0005-0000-0000-000044A70000}"/>
    <cellStyle name="Note 3 14 8 6" xfId="47492" xr:uid="{00000000-0005-0000-0000-000045A70000}"/>
    <cellStyle name="Note 3 14 8 7" xfId="47493" xr:uid="{00000000-0005-0000-0000-000046A70000}"/>
    <cellStyle name="Note 3 14 9" xfId="19059" xr:uid="{00000000-0005-0000-0000-000047A70000}"/>
    <cellStyle name="Note 3 14 9 2" xfId="19060" xr:uid="{00000000-0005-0000-0000-000048A70000}"/>
    <cellStyle name="Note 3 14 9 3" xfId="47494" xr:uid="{00000000-0005-0000-0000-000049A70000}"/>
    <cellStyle name="Note 3 14 9 4" xfId="47495" xr:uid="{00000000-0005-0000-0000-00004AA70000}"/>
    <cellStyle name="Note 3 14 9 5" xfId="47496" xr:uid="{00000000-0005-0000-0000-00004BA70000}"/>
    <cellStyle name="Note 3 14 9 6" xfId="47497" xr:uid="{00000000-0005-0000-0000-00004CA70000}"/>
    <cellStyle name="Note 3 14 9 7" xfId="47498" xr:uid="{00000000-0005-0000-0000-00004DA70000}"/>
    <cellStyle name="Note 3 15" xfId="19061" xr:uid="{00000000-0005-0000-0000-00004EA70000}"/>
    <cellStyle name="Note 3 15 10" xfId="19062" xr:uid="{00000000-0005-0000-0000-00004FA70000}"/>
    <cellStyle name="Note 3 15 10 2" xfId="19063" xr:uid="{00000000-0005-0000-0000-000050A70000}"/>
    <cellStyle name="Note 3 15 10 3" xfId="47499" xr:uid="{00000000-0005-0000-0000-000051A70000}"/>
    <cellStyle name="Note 3 15 10 4" xfId="47500" xr:uid="{00000000-0005-0000-0000-000052A70000}"/>
    <cellStyle name="Note 3 15 10 5" xfId="47501" xr:uid="{00000000-0005-0000-0000-000053A70000}"/>
    <cellStyle name="Note 3 15 10 6" xfId="47502" xr:uid="{00000000-0005-0000-0000-000054A70000}"/>
    <cellStyle name="Note 3 15 10 7" xfId="47503" xr:uid="{00000000-0005-0000-0000-000055A70000}"/>
    <cellStyle name="Note 3 15 11" xfId="47504" xr:uid="{00000000-0005-0000-0000-000056A70000}"/>
    <cellStyle name="Note 3 15 12" xfId="47505" xr:uid="{00000000-0005-0000-0000-000057A70000}"/>
    <cellStyle name="Note 3 15 13" xfId="47506" xr:uid="{00000000-0005-0000-0000-000058A70000}"/>
    <cellStyle name="Note 3 15 2" xfId="19064" xr:uid="{00000000-0005-0000-0000-000059A70000}"/>
    <cellStyle name="Note 3 15 2 2" xfId="19065" xr:uid="{00000000-0005-0000-0000-00005AA70000}"/>
    <cellStyle name="Note 3 15 2 3" xfId="47507" xr:uid="{00000000-0005-0000-0000-00005BA70000}"/>
    <cellStyle name="Note 3 15 2 4" xfId="47508" xr:uid="{00000000-0005-0000-0000-00005CA70000}"/>
    <cellStyle name="Note 3 15 2 5" xfId="47509" xr:uid="{00000000-0005-0000-0000-00005DA70000}"/>
    <cellStyle name="Note 3 15 2 6" xfId="47510" xr:uid="{00000000-0005-0000-0000-00005EA70000}"/>
    <cellStyle name="Note 3 15 2 7" xfId="47511" xr:uid="{00000000-0005-0000-0000-00005FA70000}"/>
    <cellStyle name="Note 3 15 3" xfId="19066" xr:uid="{00000000-0005-0000-0000-000060A70000}"/>
    <cellStyle name="Note 3 15 3 2" xfId="19067" xr:uid="{00000000-0005-0000-0000-000061A70000}"/>
    <cellStyle name="Note 3 15 3 3" xfId="47512" xr:uid="{00000000-0005-0000-0000-000062A70000}"/>
    <cellStyle name="Note 3 15 3 4" xfId="47513" xr:uid="{00000000-0005-0000-0000-000063A70000}"/>
    <cellStyle name="Note 3 15 3 5" xfId="47514" xr:uid="{00000000-0005-0000-0000-000064A70000}"/>
    <cellStyle name="Note 3 15 3 6" xfId="47515" xr:uid="{00000000-0005-0000-0000-000065A70000}"/>
    <cellStyle name="Note 3 15 3 7" xfId="47516" xr:uid="{00000000-0005-0000-0000-000066A70000}"/>
    <cellStyle name="Note 3 15 4" xfId="19068" xr:uid="{00000000-0005-0000-0000-000067A70000}"/>
    <cellStyle name="Note 3 15 4 2" xfId="19069" xr:uid="{00000000-0005-0000-0000-000068A70000}"/>
    <cellStyle name="Note 3 15 4 3" xfId="47517" xr:uid="{00000000-0005-0000-0000-000069A70000}"/>
    <cellStyle name="Note 3 15 4 4" xfId="47518" xr:uid="{00000000-0005-0000-0000-00006AA70000}"/>
    <cellStyle name="Note 3 15 4 5" xfId="47519" xr:uid="{00000000-0005-0000-0000-00006BA70000}"/>
    <cellStyle name="Note 3 15 4 6" xfId="47520" xr:uid="{00000000-0005-0000-0000-00006CA70000}"/>
    <cellStyle name="Note 3 15 4 7" xfId="47521" xr:uid="{00000000-0005-0000-0000-00006DA70000}"/>
    <cellStyle name="Note 3 15 5" xfId="19070" xr:uid="{00000000-0005-0000-0000-00006EA70000}"/>
    <cellStyle name="Note 3 15 5 2" xfId="19071" xr:uid="{00000000-0005-0000-0000-00006FA70000}"/>
    <cellStyle name="Note 3 15 5 3" xfId="47522" xr:uid="{00000000-0005-0000-0000-000070A70000}"/>
    <cellStyle name="Note 3 15 5 4" xfId="47523" xr:uid="{00000000-0005-0000-0000-000071A70000}"/>
    <cellStyle name="Note 3 15 5 5" xfId="47524" xr:uid="{00000000-0005-0000-0000-000072A70000}"/>
    <cellStyle name="Note 3 15 5 6" xfId="47525" xr:uid="{00000000-0005-0000-0000-000073A70000}"/>
    <cellStyle name="Note 3 15 5 7" xfId="47526" xr:uid="{00000000-0005-0000-0000-000074A70000}"/>
    <cellStyle name="Note 3 15 6" xfId="19072" xr:uid="{00000000-0005-0000-0000-000075A70000}"/>
    <cellStyle name="Note 3 15 6 2" xfId="19073" xr:uid="{00000000-0005-0000-0000-000076A70000}"/>
    <cellStyle name="Note 3 15 6 3" xfId="47527" xr:uid="{00000000-0005-0000-0000-000077A70000}"/>
    <cellStyle name="Note 3 15 6 4" xfId="47528" xr:uid="{00000000-0005-0000-0000-000078A70000}"/>
    <cellStyle name="Note 3 15 6 5" xfId="47529" xr:uid="{00000000-0005-0000-0000-000079A70000}"/>
    <cellStyle name="Note 3 15 6 6" xfId="47530" xr:uid="{00000000-0005-0000-0000-00007AA70000}"/>
    <cellStyle name="Note 3 15 6 7" xfId="47531" xr:uid="{00000000-0005-0000-0000-00007BA70000}"/>
    <cellStyle name="Note 3 15 7" xfId="19074" xr:uid="{00000000-0005-0000-0000-00007CA70000}"/>
    <cellStyle name="Note 3 15 7 2" xfId="19075" xr:uid="{00000000-0005-0000-0000-00007DA70000}"/>
    <cellStyle name="Note 3 15 7 3" xfId="47532" xr:uid="{00000000-0005-0000-0000-00007EA70000}"/>
    <cellStyle name="Note 3 15 7 4" xfId="47533" xr:uid="{00000000-0005-0000-0000-00007FA70000}"/>
    <cellStyle name="Note 3 15 7 5" xfId="47534" xr:uid="{00000000-0005-0000-0000-000080A70000}"/>
    <cellStyle name="Note 3 15 7 6" xfId="47535" xr:uid="{00000000-0005-0000-0000-000081A70000}"/>
    <cellStyle name="Note 3 15 7 7" xfId="47536" xr:uid="{00000000-0005-0000-0000-000082A70000}"/>
    <cellStyle name="Note 3 15 8" xfId="19076" xr:uid="{00000000-0005-0000-0000-000083A70000}"/>
    <cellStyle name="Note 3 15 8 2" xfId="19077" xr:uid="{00000000-0005-0000-0000-000084A70000}"/>
    <cellStyle name="Note 3 15 8 3" xfId="47537" xr:uid="{00000000-0005-0000-0000-000085A70000}"/>
    <cellStyle name="Note 3 15 8 4" xfId="47538" xr:uid="{00000000-0005-0000-0000-000086A70000}"/>
    <cellStyle name="Note 3 15 8 5" xfId="47539" xr:uid="{00000000-0005-0000-0000-000087A70000}"/>
    <cellStyle name="Note 3 15 8 6" xfId="47540" xr:uid="{00000000-0005-0000-0000-000088A70000}"/>
    <cellStyle name="Note 3 15 8 7" xfId="47541" xr:uid="{00000000-0005-0000-0000-000089A70000}"/>
    <cellStyle name="Note 3 15 9" xfId="19078" xr:uid="{00000000-0005-0000-0000-00008AA70000}"/>
    <cellStyle name="Note 3 15 9 2" xfId="19079" xr:uid="{00000000-0005-0000-0000-00008BA70000}"/>
    <cellStyle name="Note 3 15 9 3" xfId="47542" xr:uid="{00000000-0005-0000-0000-00008CA70000}"/>
    <cellStyle name="Note 3 15 9 4" xfId="47543" xr:uid="{00000000-0005-0000-0000-00008DA70000}"/>
    <cellStyle name="Note 3 15 9 5" xfId="47544" xr:uid="{00000000-0005-0000-0000-00008EA70000}"/>
    <cellStyle name="Note 3 15 9 6" xfId="47545" xr:uid="{00000000-0005-0000-0000-00008FA70000}"/>
    <cellStyle name="Note 3 15 9 7" xfId="47546" xr:uid="{00000000-0005-0000-0000-000090A70000}"/>
    <cellStyle name="Note 3 16" xfId="19080" xr:uid="{00000000-0005-0000-0000-000091A70000}"/>
    <cellStyle name="Note 3 16 10" xfId="19081" xr:uid="{00000000-0005-0000-0000-000092A70000}"/>
    <cellStyle name="Note 3 16 11" xfId="47547" xr:uid="{00000000-0005-0000-0000-000093A70000}"/>
    <cellStyle name="Note 3 16 12" xfId="47548" xr:uid="{00000000-0005-0000-0000-000094A70000}"/>
    <cellStyle name="Note 3 16 13" xfId="47549" xr:uid="{00000000-0005-0000-0000-000095A70000}"/>
    <cellStyle name="Note 3 16 14" xfId="47550" xr:uid="{00000000-0005-0000-0000-000096A70000}"/>
    <cellStyle name="Note 3 16 15" xfId="47551" xr:uid="{00000000-0005-0000-0000-000097A70000}"/>
    <cellStyle name="Note 3 16 2" xfId="19082" xr:uid="{00000000-0005-0000-0000-000098A70000}"/>
    <cellStyle name="Note 3 16 2 2" xfId="19083" xr:uid="{00000000-0005-0000-0000-000099A70000}"/>
    <cellStyle name="Note 3 16 2 3" xfId="47552" xr:uid="{00000000-0005-0000-0000-00009AA70000}"/>
    <cellStyle name="Note 3 16 2 4" xfId="47553" xr:uid="{00000000-0005-0000-0000-00009BA70000}"/>
    <cellStyle name="Note 3 16 2 5" xfId="47554" xr:uid="{00000000-0005-0000-0000-00009CA70000}"/>
    <cellStyle name="Note 3 16 2 6" xfId="47555" xr:uid="{00000000-0005-0000-0000-00009DA70000}"/>
    <cellStyle name="Note 3 16 2 7" xfId="47556" xr:uid="{00000000-0005-0000-0000-00009EA70000}"/>
    <cellStyle name="Note 3 16 3" xfId="19084" xr:uid="{00000000-0005-0000-0000-00009FA70000}"/>
    <cellStyle name="Note 3 16 3 2" xfId="19085" xr:uid="{00000000-0005-0000-0000-0000A0A70000}"/>
    <cellStyle name="Note 3 16 3 3" xfId="47557" xr:uid="{00000000-0005-0000-0000-0000A1A70000}"/>
    <cellStyle name="Note 3 16 3 4" xfId="47558" xr:uid="{00000000-0005-0000-0000-0000A2A70000}"/>
    <cellStyle name="Note 3 16 3 5" xfId="47559" xr:uid="{00000000-0005-0000-0000-0000A3A70000}"/>
    <cellStyle name="Note 3 16 3 6" xfId="47560" xr:uid="{00000000-0005-0000-0000-0000A4A70000}"/>
    <cellStyle name="Note 3 16 3 7" xfId="47561" xr:uid="{00000000-0005-0000-0000-0000A5A70000}"/>
    <cellStyle name="Note 3 16 4" xfId="19086" xr:uid="{00000000-0005-0000-0000-0000A6A70000}"/>
    <cellStyle name="Note 3 16 4 2" xfId="19087" xr:uid="{00000000-0005-0000-0000-0000A7A70000}"/>
    <cellStyle name="Note 3 16 4 3" xfId="47562" xr:uid="{00000000-0005-0000-0000-0000A8A70000}"/>
    <cellStyle name="Note 3 16 4 4" xfId="47563" xr:uid="{00000000-0005-0000-0000-0000A9A70000}"/>
    <cellStyle name="Note 3 16 4 5" xfId="47564" xr:uid="{00000000-0005-0000-0000-0000AAA70000}"/>
    <cellStyle name="Note 3 16 4 6" xfId="47565" xr:uid="{00000000-0005-0000-0000-0000ABA70000}"/>
    <cellStyle name="Note 3 16 4 7" xfId="47566" xr:uid="{00000000-0005-0000-0000-0000ACA70000}"/>
    <cellStyle name="Note 3 16 5" xfId="19088" xr:uid="{00000000-0005-0000-0000-0000ADA70000}"/>
    <cellStyle name="Note 3 16 5 2" xfId="19089" xr:uid="{00000000-0005-0000-0000-0000AEA70000}"/>
    <cellStyle name="Note 3 16 5 3" xfId="47567" xr:uid="{00000000-0005-0000-0000-0000AFA70000}"/>
    <cellStyle name="Note 3 16 5 4" xfId="47568" xr:uid="{00000000-0005-0000-0000-0000B0A70000}"/>
    <cellStyle name="Note 3 16 5 5" xfId="47569" xr:uid="{00000000-0005-0000-0000-0000B1A70000}"/>
    <cellStyle name="Note 3 16 5 6" xfId="47570" xr:uid="{00000000-0005-0000-0000-0000B2A70000}"/>
    <cellStyle name="Note 3 16 5 7" xfId="47571" xr:uid="{00000000-0005-0000-0000-0000B3A70000}"/>
    <cellStyle name="Note 3 16 6" xfId="19090" xr:uid="{00000000-0005-0000-0000-0000B4A70000}"/>
    <cellStyle name="Note 3 16 6 2" xfId="19091" xr:uid="{00000000-0005-0000-0000-0000B5A70000}"/>
    <cellStyle name="Note 3 16 6 3" xfId="47572" xr:uid="{00000000-0005-0000-0000-0000B6A70000}"/>
    <cellStyle name="Note 3 16 6 4" xfId="47573" xr:uid="{00000000-0005-0000-0000-0000B7A70000}"/>
    <cellStyle name="Note 3 16 6 5" xfId="47574" xr:uid="{00000000-0005-0000-0000-0000B8A70000}"/>
    <cellStyle name="Note 3 16 6 6" xfId="47575" xr:uid="{00000000-0005-0000-0000-0000B9A70000}"/>
    <cellStyle name="Note 3 16 6 7" xfId="47576" xr:uid="{00000000-0005-0000-0000-0000BAA70000}"/>
    <cellStyle name="Note 3 16 7" xfId="19092" xr:uid="{00000000-0005-0000-0000-0000BBA70000}"/>
    <cellStyle name="Note 3 16 7 2" xfId="19093" xr:uid="{00000000-0005-0000-0000-0000BCA70000}"/>
    <cellStyle name="Note 3 16 7 3" xfId="47577" xr:uid="{00000000-0005-0000-0000-0000BDA70000}"/>
    <cellStyle name="Note 3 16 7 4" xfId="47578" xr:uid="{00000000-0005-0000-0000-0000BEA70000}"/>
    <cellStyle name="Note 3 16 7 5" xfId="47579" xr:uid="{00000000-0005-0000-0000-0000BFA70000}"/>
    <cellStyle name="Note 3 16 7 6" xfId="47580" xr:uid="{00000000-0005-0000-0000-0000C0A70000}"/>
    <cellStyle name="Note 3 16 7 7" xfId="47581" xr:uid="{00000000-0005-0000-0000-0000C1A70000}"/>
    <cellStyle name="Note 3 16 8" xfId="19094" xr:uid="{00000000-0005-0000-0000-0000C2A70000}"/>
    <cellStyle name="Note 3 16 8 2" xfId="19095" xr:uid="{00000000-0005-0000-0000-0000C3A70000}"/>
    <cellStyle name="Note 3 16 8 3" xfId="47582" xr:uid="{00000000-0005-0000-0000-0000C4A70000}"/>
    <cellStyle name="Note 3 16 8 4" xfId="47583" xr:uid="{00000000-0005-0000-0000-0000C5A70000}"/>
    <cellStyle name="Note 3 16 8 5" xfId="47584" xr:uid="{00000000-0005-0000-0000-0000C6A70000}"/>
    <cellStyle name="Note 3 16 8 6" xfId="47585" xr:uid="{00000000-0005-0000-0000-0000C7A70000}"/>
    <cellStyle name="Note 3 16 8 7" xfId="47586" xr:uid="{00000000-0005-0000-0000-0000C8A70000}"/>
    <cellStyle name="Note 3 16 9" xfId="19096" xr:uid="{00000000-0005-0000-0000-0000C9A70000}"/>
    <cellStyle name="Note 3 16 9 2" xfId="19097" xr:uid="{00000000-0005-0000-0000-0000CAA70000}"/>
    <cellStyle name="Note 3 16 9 3" xfId="47587" xr:uid="{00000000-0005-0000-0000-0000CBA70000}"/>
    <cellStyle name="Note 3 16 9 4" xfId="47588" xr:uid="{00000000-0005-0000-0000-0000CCA70000}"/>
    <cellStyle name="Note 3 16 9 5" xfId="47589" xr:uid="{00000000-0005-0000-0000-0000CDA70000}"/>
    <cellStyle name="Note 3 16 9 6" xfId="47590" xr:uid="{00000000-0005-0000-0000-0000CEA70000}"/>
    <cellStyle name="Note 3 16 9 7" xfId="47591" xr:uid="{00000000-0005-0000-0000-0000CFA70000}"/>
    <cellStyle name="Note 3 17" xfId="47592" xr:uid="{00000000-0005-0000-0000-0000D0A70000}"/>
    <cellStyle name="Note 3 2" xfId="19098" xr:uid="{00000000-0005-0000-0000-0000D1A70000}"/>
    <cellStyle name="Note 3 2 10" xfId="19099" xr:uid="{00000000-0005-0000-0000-0000D2A70000}"/>
    <cellStyle name="Note 3 2 10 10" xfId="19100" xr:uid="{00000000-0005-0000-0000-0000D3A70000}"/>
    <cellStyle name="Note 3 2 10 10 2" xfId="19101" xr:uid="{00000000-0005-0000-0000-0000D4A70000}"/>
    <cellStyle name="Note 3 2 10 10 3" xfId="47593" xr:uid="{00000000-0005-0000-0000-0000D5A70000}"/>
    <cellStyle name="Note 3 2 10 10 4" xfId="47594" xr:uid="{00000000-0005-0000-0000-0000D6A70000}"/>
    <cellStyle name="Note 3 2 10 10 5" xfId="47595" xr:uid="{00000000-0005-0000-0000-0000D7A70000}"/>
    <cellStyle name="Note 3 2 10 10 6" xfId="47596" xr:uid="{00000000-0005-0000-0000-0000D8A70000}"/>
    <cellStyle name="Note 3 2 10 10 7" xfId="47597" xr:uid="{00000000-0005-0000-0000-0000D9A70000}"/>
    <cellStyle name="Note 3 2 10 11" xfId="19102" xr:uid="{00000000-0005-0000-0000-0000DAA70000}"/>
    <cellStyle name="Note 3 2 10 12" xfId="47598" xr:uid="{00000000-0005-0000-0000-0000DBA70000}"/>
    <cellStyle name="Note 3 2 10 13" xfId="47599" xr:uid="{00000000-0005-0000-0000-0000DCA70000}"/>
    <cellStyle name="Note 3 2 10 2" xfId="19103" xr:uid="{00000000-0005-0000-0000-0000DDA70000}"/>
    <cellStyle name="Note 3 2 10 2 2" xfId="19104" xr:uid="{00000000-0005-0000-0000-0000DEA70000}"/>
    <cellStyle name="Note 3 2 10 2 3" xfId="47600" xr:uid="{00000000-0005-0000-0000-0000DFA70000}"/>
    <cellStyle name="Note 3 2 10 2 4" xfId="47601" xr:uid="{00000000-0005-0000-0000-0000E0A70000}"/>
    <cellStyle name="Note 3 2 10 2 5" xfId="47602" xr:uid="{00000000-0005-0000-0000-0000E1A70000}"/>
    <cellStyle name="Note 3 2 10 2 6" xfId="47603" xr:uid="{00000000-0005-0000-0000-0000E2A70000}"/>
    <cellStyle name="Note 3 2 10 2 7" xfId="47604" xr:uid="{00000000-0005-0000-0000-0000E3A70000}"/>
    <cellStyle name="Note 3 2 10 3" xfId="19105" xr:uid="{00000000-0005-0000-0000-0000E4A70000}"/>
    <cellStyle name="Note 3 2 10 3 2" xfId="19106" xr:uid="{00000000-0005-0000-0000-0000E5A70000}"/>
    <cellStyle name="Note 3 2 10 3 3" xfId="47605" xr:uid="{00000000-0005-0000-0000-0000E6A70000}"/>
    <cellStyle name="Note 3 2 10 3 4" xfId="47606" xr:uid="{00000000-0005-0000-0000-0000E7A70000}"/>
    <cellStyle name="Note 3 2 10 3 5" xfId="47607" xr:uid="{00000000-0005-0000-0000-0000E8A70000}"/>
    <cellStyle name="Note 3 2 10 3 6" xfId="47608" xr:uid="{00000000-0005-0000-0000-0000E9A70000}"/>
    <cellStyle name="Note 3 2 10 3 7" xfId="47609" xr:uid="{00000000-0005-0000-0000-0000EAA70000}"/>
    <cellStyle name="Note 3 2 10 4" xfId="19107" xr:uid="{00000000-0005-0000-0000-0000EBA70000}"/>
    <cellStyle name="Note 3 2 10 4 2" xfId="19108" xr:uid="{00000000-0005-0000-0000-0000ECA70000}"/>
    <cellStyle name="Note 3 2 10 4 3" xfId="47610" xr:uid="{00000000-0005-0000-0000-0000EDA70000}"/>
    <cellStyle name="Note 3 2 10 4 4" xfId="47611" xr:uid="{00000000-0005-0000-0000-0000EEA70000}"/>
    <cellStyle name="Note 3 2 10 4 5" xfId="47612" xr:uid="{00000000-0005-0000-0000-0000EFA70000}"/>
    <cellStyle name="Note 3 2 10 4 6" xfId="47613" xr:uid="{00000000-0005-0000-0000-0000F0A70000}"/>
    <cellStyle name="Note 3 2 10 4 7" xfId="47614" xr:uid="{00000000-0005-0000-0000-0000F1A70000}"/>
    <cellStyle name="Note 3 2 10 5" xfId="19109" xr:uid="{00000000-0005-0000-0000-0000F2A70000}"/>
    <cellStyle name="Note 3 2 10 5 2" xfId="19110" xr:uid="{00000000-0005-0000-0000-0000F3A70000}"/>
    <cellStyle name="Note 3 2 10 5 3" xfId="47615" xr:uid="{00000000-0005-0000-0000-0000F4A70000}"/>
    <cellStyle name="Note 3 2 10 5 4" xfId="47616" xr:uid="{00000000-0005-0000-0000-0000F5A70000}"/>
    <cellStyle name="Note 3 2 10 5 5" xfId="47617" xr:uid="{00000000-0005-0000-0000-0000F6A70000}"/>
    <cellStyle name="Note 3 2 10 5 6" xfId="47618" xr:uid="{00000000-0005-0000-0000-0000F7A70000}"/>
    <cellStyle name="Note 3 2 10 5 7" xfId="47619" xr:uid="{00000000-0005-0000-0000-0000F8A70000}"/>
    <cellStyle name="Note 3 2 10 6" xfId="19111" xr:uid="{00000000-0005-0000-0000-0000F9A70000}"/>
    <cellStyle name="Note 3 2 10 6 2" xfId="19112" xr:uid="{00000000-0005-0000-0000-0000FAA70000}"/>
    <cellStyle name="Note 3 2 10 6 3" xfId="47620" xr:uid="{00000000-0005-0000-0000-0000FBA70000}"/>
    <cellStyle name="Note 3 2 10 6 4" xfId="47621" xr:uid="{00000000-0005-0000-0000-0000FCA70000}"/>
    <cellStyle name="Note 3 2 10 6 5" xfId="47622" xr:uid="{00000000-0005-0000-0000-0000FDA70000}"/>
    <cellStyle name="Note 3 2 10 6 6" xfId="47623" xr:uid="{00000000-0005-0000-0000-0000FEA70000}"/>
    <cellStyle name="Note 3 2 10 6 7" xfId="47624" xr:uid="{00000000-0005-0000-0000-0000FFA70000}"/>
    <cellStyle name="Note 3 2 10 7" xfId="19113" xr:uid="{00000000-0005-0000-0000-000000A80000}"/>
    <cellStyle name="Note 3 2 10 7 2" xfId="19114" xr:uid="{00000000-0005-0000-0000-000001A80000}"/>
    <cellStyle name="Note 3 2 10 7 3" xfId="47625" xr:uid="{00000000-0005-0000-0000-000002A80000}"/>
    <cellStyle name="Note 3 2 10 7 4" xfId="47626" xr:uid="{00000000-0005-0000-0000-000003A80000}"/>
    <cellStyle name="Note 3 2 10 7 5" xfId="47627" xr:uid="{00000000-0005-0000-0000-000004A80000}"/>
    <cellStyle name="Note 3 2 10 7 6" xfId="47628" xr:uid="{00000000-0005-0000-0000-000005A80000}"/>
    <cellStyle name="Note 3 2 10 7 7" xfId="47629" xr:uid="{00000000-0005-0000-0000-000006A80000}"/>
    <cellStyle name="Note 3 2 10 8" xfId="19115" xr:uid="{00000000-0005-0000-0000-000007A80000}"/>
    <cellStyle name="Note 3 2 10 8 2" xfId="19116" xr:uid="{00000000-0005-0000-0000-000008A80000}"/>
    <cellStyle name="Note 3 2 10 8 3" xfId="47630" xr:uid="{00000000-0005-0000-0000-000009A80000}"/>
    <cellStyle name="Note 3 2 10 8 4" xfId="47631" xr:uid="{00000000-0005-0000-0000-00000AA80000}"/>
    <cellStyle name="Note 3 2 10 8 5" xfId="47632" xr:uid="{00000000-0005-0000-0000-00000BA80000}"/>
    <cellStyle name="Note 3 2 10 8 6" xfId="47633" xr:uid="{00000000-0005-0000-0000-00000CA80000}"/>
    <cellStyle name="Note 3 2 10 8 7" xfId="47634" xr:uid="{00000000-0005-0000-0000-00000DA80000}"/>
    <cellStyle name="Note 3 2 10 9" xfId="19117" xr:uid="{00000000-0005-0000-0000-00000EA80000}"/>
    <cellStyle name="Note 3 2 10 9 2" xfId="19118" xr:uid="{00000000-0005-0000-0000-00000FA80000}"/>
    <cellStyle name="Note 3 2 10 9 3" xfId="47635" xr:uid="{00000000-0005-0000-0000-000010A80000}"/>
    <cellStyle name="Note 3 2 10 9 4" xfId="47636" xr:uid="{00000000-0005-0000-0000-000011A80000}"/>
    <cellStyle name="Note 3 2 10 9 5" xfId="47637" xr:uid="{00000000-0005-0000-0000-000012A80000}"/>
    <cellStyle name="Note 3 2 10 9 6" xfId="47638" xr:uid="{00000000-0005-0000-0000-000013A80000}"/>
    <cellStyle name="Note 3 2 10 9 7" xfId="47639" xr:uid="{00000000-0005-0000-0000-000014A80000}"/>
    <cellStyle name="Note 3 2 11" xfId="19119" xr:uid="{00000000-0005-0000-0000-000015A80000}"/>
    <cellStyle name="Note 3 2 11 10" xfId="19120" xr:uid="{00000000-0005-0000-0000-000016A80000}"/>
    <cellStyle name="Note 3 2 11 10 2" xfId="19121" xr:uid="{00000000-0005-0000-0000-000017A80000}"/>
    <cellStyle name="Note 3 2 11 10 3" xfId="47640" xr:uid="{00000000-0005-0000-0000-000018A80000}"/>
    <cellStyle name="Note 3 2 11 10 4" xfId="47641" xr:uid="{00000000-0005-0000-0000-000019A80000}"/>
    <cellStyle name="Note 3 2 11 10 5" xfId="47642" xr:uid="{00000000-0005-0000-0000-00001AA80000}"/>
    <cellStyle name="Note 3 2 11 10 6" xfId="47643" xr:uid="{00000000-0005-0000-0000-00001BA80000}"/>
    <cellStyle name="Note 3 2 11 10 7" xfId="47644" xr:uid="{00000000-0005-0000-0000-00001CA80000}"/>
    <cellStyle name="Note 3 2 11 11" xfId="47645" xr:uid="{00000000-0005-0000-0000-00001DA80000}"/>
    <cellStyle name="Note 3 2 11 12" xfId="47646" xr:uid="{00000000-0005-0000-0000-00001EA80000}"/>
    <cellStyle name="Note 3 2 11 13" xfId="47647" xr:uid="{00000000-0005-0000-0000-00001FA80000}"/>
    <cellStyle name="Note 3 2 11 2" xfId="19122" xr:uid="{00000000-0005-0000-0000-000020A80000}"/>
    <cellStyle name="Note 3 2 11 2 2" xfId="19123" xr:uid="{00000000-0005-0000-0000-000021A80000}"/>
    <cellStyle name="Note 3 2 11 2 3" xfId="47648" xr:uid="{00000000-0005-0000-0000-000022A80000}"/>
    <cellStyle name="Note 3 2 11 2 4" xfId="47649" xr:uid="{00000000-0005-0000-0000-000023A80000}"/>
    <cellStyle name="Note 3 2 11 2 5" xfId="47650" xr:uid="{00000000-0005-0000-0000-000024A80000}"/>
    <cellStyle name="Note 3 2 11 2 6" xfId="47651" xr:uid="{00000000-0005-0000-0000-000025A80000}"/>
    <cellStyle name="Note 3 2 11 2 7" xfId="47652" xr:uid="{00000000-0005-0000-0000-000026A80000}"/>
    <cellStyle name="Note 3 2 11 3" xfId="19124" xr:uid="{00000000-0005-0000-0000-000027A80000}"/>
    <cellStyle name="Note 3 2 11 3 2" xfId="19125" xr:uid="{00000000-0005-0000-0000-000028A80000}"/>
    <cellStyle name="Note 3 2 11 3 3" xfId="47653" xr:uid="{00000000-0005-0000-0000-000029A80000}"/>
    <cellStyle name="Note 3 2 11 3 4" xfId="47654" xr:uid="{00000000-0005-0000-0000-00002AA80000}"/>
    <cellStyle name="Note 3 2 11 3 5" xfId="47655" xr:uid="{00000000-0005-0000-0000-00002BA80000}"/>
    <cellStyle name="Note 3 2 11 3 6" xfId="47656" xr:uid="{00000000-0005-0000-0000-00002CA80000}"/>
    <cellStyle name="Note 3 2 11 3 7" xfId="47657" xr:uid="{00000000-0005-0000-0000-00002DA80000}"/>
    <cellStyle name="Note 3 2 11 4" xfId="19126" xr:uid="{00000000-0005-0000-0000-00002EA80000}"/>
    <cellStyle name="Note 3 2 11 4 2" xfId="19127" xr:uid="{00000000-0005-0000-0000-00002FA80000}"/>
    <cellStyle name="Note 3 2 11 4 3" xfId="47658" xr:uid="{00000000-0005-0000-0000-000030A80000}"/>
    <cellStyle name="Note 3 2 11 4 4" xfId="47659" xr:uid="{00000000-0005-0000-0000-000031A80000}"/>
    <cellStyle name="Note 3 2 11 4 5" xfId="47660" xr:uid="{00000000-0005-0000-0000-000032A80000}"/>
    <cellStyle name="Note 3 2 11 4 6" xfId="47661" xr:uid="{00000000-0005-0000-0000-000033A80000}"/>
    <cellStyle name="Note 3 2 11 4 7" xfId="47662" xr:uid="{00000000-0005-0000-0000-000034A80000}"/>
    <cellStyle name="Note 3 2 11 5" xfId="19128" xr:uid="{00000000-0005-0000-0000-000035A80000}"/>
    <cellStyle name="Note 3 2 11 5 2" xfId="19129" xr:uid="{00000000-0005-0000-0000-000036A80000}"/>
    <cellStyle name="Note 3 2 11 5 3" xfId="47663" xr:uid="{00000000-0005-0000-0000-000037A80000}"/>
    <cellStyle name="Note 3 2 11 5 4" xfId="47664" xr:uid="{00000000-0005-0000-0000-000038A80000}"/>
    <cellStyle name="Note 3 2 11 5 5" xfId="47665" xr:uid="{00000000-0005-0000-0000-000039A80000}"/>
    <cellStyle name="Note 3 2 11 5 6" xfId="47666" xr:uid="{00000000-0005-0000-0000-00003AA80000}"/>
    <cellStyle name="Note 3 2 11 5 7" xfId="47667" xr:uid="{00000000-0005-0000-0000-00003BA80000}"/>
    <cellStyle name="Note 3 2 11 6" xfId="19130" xr:uid="{00000000-0005-0000-0000-00003CA80000}"/>
    <cellStyle name="Note 3 2 11 6 2" xfId="19131" xr:uid="{00000000-0005-0000-0000-00003DA80000}"/>
    <cellStyle name="Note 3 2 11 6 3" xfId="47668" xr:uid="{00000000-0005-0000-0000-00003EA80000}"/>
    <cellStyle name="Note 3 2 11 6 4" xfId="47669" xr:uid="{00000000-0005-0000-0000-00003FA80000}"/>
    <cellStyle name="Note 3 2 11 6 5" xfId="47670" xr:uid="{00000000-0005-0000-0000-000040A80000}"/>
    <cellStyle name="Note 3 2 11 6 6" xfId="47671" xr:uid="{00000000-0005-0000-0000-000041A80000}"/>
    <cellStyle name="Note 3 2 11 6 7" xfId="47672" xr:uid="{00000000-0005-0000-0000-000042A80000}"/>
    <cellStyle name="Note 3 2 11 7" xfId="19132" xr:uid="{00000000-0005-0000-0000-000043A80000}"/>
    <cellStyle name="Note 3 2 11 7 2" xfId="19133" xr:uid="{00000000-0005-0000-0000-000044A80000}"/>
    <cellStyle name="Note 3 2 11 7 3" xfId="47673" xr:uid="{00000000-0005-0000-0000-000045A80000}"/>
    <cellStyle name="Note 3 2 11 7 4" xfId="47674" xr:uid="{00000000-0005-0000-0000-000046A80000}"/>
    <cellStyle name="Note 3 2 11 7 5" xfId="47675" xr:uid="{00000000-0005-0000-0000-000047A80000}"/>
    <cellStyle name="Note 3 2 11 7 6" xfId="47676" xr:uid="{00000000-0005-0000-0000-000048A80000}"/>
    <cellStyle name="Note 3 2 11 7 7" xfId="47677" xr:uid="{00000000-0005-0000-0000-000049A80000}"/>
    <cellStyle name="Note 3 2 11 8" xfId="19134" xr:uid="{00000000-0005-0000-0000-00004AA80000}"/>
    <cellStyle name="Note 3 2 11 8 2" xfId="19135" xr:uid="{00000000-0005-0000-0000-00004BA80000}"/>
    <cellStyle name="Note 3 2 11 8 3" xfId="47678" xr:uid="{00000000-0005-0000-0000-00004CA80000}"/>
    <cellStyle name="Note 3 2 11 8 4" xfId="47679" xr:uid="{00000000-0005-0000-0000-00004DA80000}"/>
    <cellStyle name="Note 3 2 11 8 5" xfId="47680" xr:uid="{00000000-0005-0000-0000-00004EA80000}"/>
    <cellStyle name="Note 3 2 11 8 6" xfId="47681" xr:uid="{00000000-0005-0000-0000-00004FA80000}"/>
    <cellStyle name="Note 3 2 11 8 7" xfId="47682" xr:uid="{00000000-0005-0000-0000-000050A80000}"/>
    <cellStyle name="Note 3 2 11 9" xfId="19136" xr:uid="{00000000-0005-0000-0000-000051A80000}"/>
    <cellStyle name="Note 3 2 11 9 2" xfId="19137" xr:uid="{00000000-0005-0000-0000-000052A80000}"/>
    <cellStyle name="Note 3 2 11 9 3" xfId="47683" xr:uid="{00000000-0005-0000-0000-000053A80000}"/>
    <cellStyle name="Note 3 2 11 9 4" xfId="47684" xr:uid="{00000000-0005-0000-0000-000054A80000}"/>
    <cellStyle name="Note 3 2 11 9 5" xfId="47685" xr:uid="{00000000-0005-0000-0000-000055A80000}"/>
    <cellStyle name="Note 3 2 11 9 6" xfId="47686" xr:uid="{00000000-0005-0000-0000-000056A80000}"/>
    <cellStyle name="Note 3 2 11 9 7" xfId="47687" xr:uid="{00000000-0005-0000-0000-000057A80000}"/>
    <cellStyle name="Note 3 2 12" xfId="19138" xr:uid="{00000000-0005-0000-0000-000058A80000}"/>
    <cellStyle name="Note 3 2 12 10" xfId="19139" xr:uid="{00000000-0005-0000-0000-000059A80000}"/>
    <cellStyle name="Note 3 2 12 11" xfId="47688" xr:uid="{00000000-0005-0000-0000-00005AA80000}"/>
    <cellStyle name="Note 3 2 12 12" xfId="47689" xr:uid="{00000000-0005-0000-0000-00005BA80000}"/>
    <cellStyle name="Note 3 2 12 13" xfId="47690" xr:uid="{00000000-0005-0000-0000-00005CA80000}"/>
    <cellStyle name="Note 3 2 12 14" xfId="47691" xr:uid="{00000000-0005-0000-0000-00005DA80000}"/>
    <cellStyle name="Note 3 2 12 15" xfId="47692" xr:uid="{00000000-0005-0000-0000-00005EA80000}"/>
    <cellStyle name="Note 3 2 12 2" xfId="19140" xr:uid="{00000000-0005-0000-0000-00005FA80000}"/>
    <cellStyle name="Note 3 2 12 2 2" xfId="19141" xr:uid="{00000000-0005-0000-0000-000060A80000}"/>
    <cellStyle name="Note 3 2 12 2 3" xfId="47693" xr:uid="{00000000-0005-0000-0000-000061A80000}"/>
    <cellStyle name="Note 3 2 12 2 4" xfId="47694" xr:uid="{00000000-0005-0000-0000-000062A80000}"/>
    <cellStyle name="Note 3 2 12 2 5" xfId="47695" xr:uid="{00000000-0005-0000-0000-000063A80000}"/>
    <cellStyle name="Note 3 2 12 2 6" xfId="47696" xr:uid="{00000000-0005-0000-0000-000064A80000}"/>
    <cellStyle name="Note 3 2 12 2 7" xfId="47697" xr:uid="{00000000-0005-0000-0000-000065A80000}"/>
    <cellStyle name="Note 3 2 12 3" xfId="19142" xr:uid="{00000000-0005-0000-0000-000066A80000}"/>
    <cellStyle name="Note 3 2 12 3 2" xfId="19143" xr:uid="{00000000-0005-0000-0000-000067A80000}"/>
    <cellStyle name="Note 3 2 12 3 3" xfId="47698" xr:uid="{00000000-0005-0000-0000-000068A80000}"/>
    <cellStyle name="Note 3 2 12 3 4" xfId="47699" xr:uid="{00000000-0005-0000-0000-000069A80000}"/>
    <cellStyle name="Note 3 2 12 3 5" xfId="47700" xr:uid="{00000000-0005-0000-0000-00006AA80000}"/>
    <cellStyle name="Note 3 2 12 3 6" xfId="47701" xr:uid="{00000000-0005-0000-0000-00006BA80000}"/>
    <cellStyle name="Note 3 2 12 3 7" xfId="47702" xr:uid="{00000000-0005-0000-0000-00006CA80000}"/>
    <cellStyle name="Note 3 2 12 4" xfId="19144" xr:uid="{00000000-0005-0000-0000-00006DA80000}"/>
    <cellStyle name="Note 3 2 12 4 2" xfId="19145" xr:uid="{00000000-0005-0000-0000-00006EA80000}"/>
    <cellStyle name="Note 3 2 12 4 3" xfId="47703" xr:uid="{00000000-0005-0000-0000-00006FA80000}"/>
    <cellStyle name="Note 3 2 12 4 4" xfId="47704" xr:uid="{00000000-0005-0000-0000-000070A80000}"/>
    <cellStyle name="Note 3 2 12 4 5" xfId="47705" xr:uid="{00000000-0005-0000-0000-000071A80000}"/>
    <cellStyle name="Note 3 2 12 4 6" xfId="47706" xr:uid="{00000000-0005-0000-0000-000072A80000}"/>
    <cellStyle name="Note 3 2 12 4 7" xfId="47707" xr:uid="{00000000-0005-0000-0000-000073A80000}"/>
    <cellStyle name="Note 3 2 12 5" xfId="19146" xr:uid="{00000000-0005-0000-0000-000074A80000}"/>
    <cellStyle name="Note 3 2 12 5 2" xfId="19147" xr:uid="{00000000-0005-0000-0000-000075A80000}"/>
    <cellStyle name="Note 3 2 12 5 3" xfId="47708" xr:uid="{00000000-0005-0000-0000-000076A80000}"/>
    <cellStyle name="Note 3 2 12 5 4" xfId="47709" xr:uid="{00000000-0005-0000-0000-000077A80000}"/>
    <cellStyle name="Note 3 2 12 5 5" xfId="47710" xr:uid="{00000000-0005-0000-0000-000078A80000}"/>
    <cellStyle name="Note 3 2 12 5 6" xfId="47711" xr:uid="{00000000-0005-0000-0000-000079A80000}"/>
    <cellStyle name="Note 3 2 12 5 7" xfId="47712" xr:uid="{00000000-0005-0000-0000-00007AA80000}"/>
    <cellStyle name="Note 3 2 12 6" xfId="19148" xr:uid="{00000000-0005-0000-0000-00007BA80000}"/>
    <cellStyle name="Note 3 2 12 6 2" xfId="19149" xr:uid="{00000000-0005-0000-0000-00007CA80000}"/>
    <cellStyle name="Note 3 2 12 6 3" xfId="47713" xr:uid="{00000000-0005-0000-0000-00007DA80000}"/>
    <cellStyle name="Note 3 2 12 6 4" xfId="47714" xr:uid="{00000000-0005-0000-0000-00007EA80000}"/>
    <cellStyle name="Note 3 2 12 6 5" xfId="47715" xr:uid="{00000000-0005-0000-0000-00007FA80000}"/>
    <cellStyle name="Note 3 2 12 6 6" xfId="47716" xr:uid="{00000000-0005-0000-0000-000080A80000}"/>
    <cellStyle name="Note 3 2 12 6 7" xfId="47717" xr:uid="{00000000-0005-0000-0000-000081A80000}"/>
    <cellStyle name="Note 3 2 12 7" xfId="19150" xr:uid="{00000000-0005-0000-0000-000082A80000}"/>
    <cellStyle name="Note 3 2 12 7 2" xfId="19151" xr:uid="{00000000-0005-0000-0000-000083A80000}"/>
    <cellStyle name="Note 3 2 12 7 3" xfId="47718" xr:uid="{00000000-0005-0000-0000-000084A80000}"/>
    <cellStyle name="Note 3 2 12 7 4" xfId="47719" xr:uid="{00000000-0005-0000-0000-000085A80000}"/>
    <cellStyle name="Note 3 2 12 7 5" xfId="47720" xr:uid="{00000000-0005-0000-0000-000086A80000}"/>
    <cellStyle name="Note 3 2 12 7 6" xfId="47721" xr:uid="{00000000-0005-0000-0000-000087A80000}"/>
    <cellStyle name="Note 3 2 12 7 7" xfId="47722" xr:uid="{00000000-0005-0000-0000-000088A80000}"/>
    <cellStyle name="Note 3 2 12 8" xfId="19152" xr:uid="{00000000-0005-0000-0000-000089A80000}"/>
    <cellStyle name="Note 3 2 12 8 2" xfId="19153" xr:uid="{00000000-0005-0000-0000-00008AA80000}"/>
    <cellStyle name="Note 3 2 12 8 3" xfId="47723" xr:uid="{00000000-0005-0000-0000-00008BA80000}"/>
    <cellStyle name="Note 3 2 12 8 4" xfId="47724" xr:uid="{00000000-0005-0000-0000-00008CA80000}"/>
    <cellStyle name="Note 3 2 12 8 5" xfId="47725" xr:uid="{00000000-0005-0000-0000-00008DA80000}"/>
    <cellStyle name="Note 3 2 12 8 6" xfId="47726" xr:uid="{00000000-0005-0000-0000-00008EA80000}"/>
    <cellStyle name="Note 3 2 12 8 7" xfId="47727" xr:uid="{00000000-0005-0000-0000-00008FA80000}"/>
    <cellStyle name="Note 3 2 12 9" xfId="19154" xr:uid="{00000000-0005-0000-0000-000090A80000}"/>
    <cellStyle name="Note 3 2 12 9 2" xfId="19155" xr:uid="{00000000-0005-0000-0000-000091A80000}"/>
    <cellStyle name="Note 3 2 12 9 3" xfId="47728" xr:uid="{00000000-0005-0000-0000-000092A80000}"/>
    <cellStyle name="Note 3 2 12 9 4" xfId="47729" xr:uid="{00000000-0005-0000-0000-000093A80000}"/>
    <cellStyle name="Note 3 2 12 9 5" xfId="47730" xr:uid="{00000000-0005-0000-0000-000094A80000}"/>
    <cellStyle name="Note 3 2 12 9 6" xfId="47731" xr:uid="{00000000-0005-0000-0000-000095A80000}"/>
    <cellStyle name="Note 3 2 12 9 7" xfId="47732" xr:uid="{00000000-0005-0000-0000-000096A80000}"/>
    <cellStyle name="Note 3 2 13" xfId="47733" xr:uid="{00000000-0005-0000-0000-000097A80000}"/>
    <cellStyle name="Note 3 2 2" xfId="19156" xr:uid="{00000000-0005-0000-0000-000098A80000}"/>
    <cellStyle name="Note 3 2 2 2" xfId="19157" xr:uid="{00000000-0005-0000-0000-000099A80000}"/>
    <cellStyle name="Note 3 2 2 2 2" xfId="19158" xr:uid="{00000000-0005-0000-0000-00009AA80000}"/>
    <cellStyle name="Note 3 2 2 2 2 10" xfId="47734" xr:uid="{00000000-0005-0000-0000-00009BA80000}"/>
    <cellStyle name="Note 3 2 2 2 2 11" xfId="47735" xr:uid="{00000000-0005-0000-0000-00009CA80000}"/>
    <cellStyle name="Note 3 2 2 2 2 2" xfId="19159" xr:uid="{00000000-0005-0000-0000-00009DA80000}"/>
    <cellStyle name="Note 3 2 2 2 2 2 2" xfId="19160" xr:uid="{00000000-0005-0000-0000-00009EA80000}"/>
    <cellStyle name="Note 3 2 2 2 2 2 3" xfId="47736" xr:uid="{00000000-0005-0000-0000-00009FA80000}"/>
    <cellStyle name="Note 3 2 2 2 2 2 4" xfId="47737" xr:uid="{00000000-0005-0000-0000-0000A0A80000}"/>
    <cellStyle name="Note 3 2 2 2 2 2 5" xfId="47738" xr:uid="{00000000-0005-0000-0000-0000A1A80000}"/>
    <cellStyle name="Note 3 2 2 2 2 2 6" xfId="47739" xr:uid="{00000000-0005-0000-0000-0000A2A80000}"/>
    <cellStyle name="Note 3 2 2 2 2 2 7" xfId="47740" xr:uid="{00000000-0005-0000-0000-0000A3A80000}"/>
    <cellStyle name="Note 3 2 2 2 2 3" xfId="19161" xr:uid="{00000000-0005-0000-0000-0000A4A80000}"/>
    <cellStyle name="Note 3 2 2 2 2 3 2" xfId="19162" xr:uid="{00000000-0005-0000-0000-0000A5A80000}"/>
    <cellStyle name="Note 3 2 2 2 2 3 3" xfId="47741" xr:uid="{00000000-0005-0000-0000-0000A6A80000}"/>
    <cellStyle name="Note 3 2 2 2 2 3 4" xfId="47742" xr:uid="{00000000-0005-0000-0000-0000A7A80000}"/>
    <cellStyle name="Note 3 2 2 2 2 3 5" xfId="47743" xr:uid="{00000000-0005-0000-0000-0000A8A80000}"/>
    <cellStyle name="Note 3 2 2 2 2 3 6" xfId="47744" xr:uid="{00000000-0005-0000-0000-0000A9A80000}"/>
    <cellStyle name="Note 3 2 2 2 2 3 7" xfId="47745" xr:uid="{00000000-0005-0000-0000-0000AAA80000}"/>
    <cellStyle name="Note 3 2 2 2 2 4" xfId="19163" xr:uid="{00000000-0005-0000-0000-0000ABA80000}"/>
    <cellStyle name="Note 3 2 2 2 2 4 2" xfId="19164" xr:uid="{00000000-0005-0000-0000-0000ACA80000}"/>
    <cellStyle name="Note 3 2 2 2 2 4 3" xfId="47746" xr:uid="{00000000-0005-0000-0000-0000ADA80000}"/>
    <cellStyle name="Note 3 2 2 2 2 4 4" xfId="47747" xr:uid="{00000000-0005-0000-0000-0000AEA80000}"/>
    <cellStyle name="Note 3 2 2 2 2 4 5" xfId="47748" xr:uid="{00000000-0005-0000-0000-0000AFA80000}"/>
    <cellStyle name="Note 3 2 2 2 2 4 6" xfId="47749" xr:uid="{00000000-0005-0000-0000-0000B0A80000}"/>
    <cellStyle name="Note 3 2 2 2 2 4 7" xfId="47750" xr:uid="{00000000-0005-0000-0000-0000B1A80000}"/>
    <cellStyle name="Note 3 2 2 2 2 5" xfId="19165" xr:uid="{00000000-0005-0000-0000-0000B2A80000}"/>
    <cellStyle name="Note 3 2 2 2 2 5 2" xfId="19166" xr:uid="{00000000-0005-0000-0000-0000B3A80000}"/>
    <cellStyle name="Note 3 2 2 2 2 5 3" xfId="47751" xr:uid="{00000000-0005-0000-0000-0000B4A80000}"/>
    <cellStyle name="Note 3 2 2 2 2 5 4" xfId="47752" xr:uid="{00000000-0005-0000-0000-0000B5A80000}"/>
    <cellStyle name="Note 3 2 2 2 2 5 5" xfId="47753" xr:uid="{00000000-0005-0000-0000-0000B6A80000}"/>
    <cellStyle name="Note 3 2 2 2 2 5 6" xfId="47754" xr:uid="{00000000-0005-0000-0000-0000B7A80000}"/>
    <cellStyle name="Note 3 2 2 2 2 5 7" xfId="47755" xr:uid="{00000000-0005-0000-0000-0000B8A80000}"/>
    <cellStyle name="Note 3 2 2 2 2 6" xfId="19167" xr:uid="{00000000-0005-0000-0000-0000B9A80000}"/>
    <cellStyle name="Note 3 2 2 2 2 6 2" xfId="19168" xr:uid="{00000000-0005-0000-0000-0000BAA80000}"/>
    <cellStyle name="Note 3 2 2 2 2 6 3" xfId="47756" xr:uid="{00000000-0005-0000-0000-0000BBA80000}"/>
    <cellStyle name="Note 3 2 2 2 2 6 4" xfId="47757" xr:uid="{00000000-0005-0000-0000-0000BCA80000}"/>
    <cellStyle name="Note 3 2 2 2 2 6 5" xfId="47758" xr:uid="{00000000-0005-0000-0000-0000BDA80000}"/>
    <cellStyle name="Note 3 2 2 2 2 6 6" xfId="47759" xr:uid="{00000000-0005-0000-0000-0000BEA80000}"/>
    <cellStyle name="Note 3 2 2 2 2 6 7" xfId="47760" xr:uid="{00000000-0005-0000-0000-0000BFA80000}"/>
    <cellStyle name="Note 3 2 2 2 2 7" xfId="19169" xr:uid="{00000000-0005-0000-0000-0000C0A80000}"/>
    <cellStyle name="Note 3 2 2 2 2 7 2" xfId="19170" xr:uid="{00000000-0005-0000-0000-0000C1A80000}"/>
    <cellStyle name="Note 3 2 2 2 2 7 3" xfId="47761" xr:uid="{00000000-0005-0000-0000-0000C2A80000}"/>
    <cellStyle name="Note 3 2 2 2 2 7 4" xfId="47762" xr:uid="{00000000-0005-0000-0000-0000C3A80000}"/>
    <cellStyle name="Note 3 2 2 2 2 7 5" xfId="47763" xr:uid="{00000000-0005-0000-0000-0000C4A80000}"/>
    <cellStyle name="Note 3 2 2 2 2 7 6" xfId="47764" xr:uid="{00000000-0005-0000-0000-0000C5A80000}"/>
    <cellStyle name="Note 3 2 2 2 2 7 7" xfId="47765" xr:uid="{00000000-0005-0000-0000-0000C6A80000}"/>
    <cellStyle name="Note 3 2 2 2 2 8" xfId="19171" xr:uid="{00000000-0005-0000-0000-0000C7A80000}"/>
    <cellStyle name="Note 3 2 2 2 2 8 2" xfId="19172" xr:uid="{00000000-0005-0000-0000-0000C8A80000}"/>
    <cellStyle name="Note 3 2 2 2 2 8 3" xfId="47766" xr:uid="{00000000-0005-0000-0000-0000C9A80000}"/>
    <cellStyle name="Note 3 2 2 2 2 8 4" xfId="47767" xr:uid="{00000000-0005-0000-0000-0000CAA80000}"/>
    <cellStyle name="Note 3 2 2 2 2 8 5" xfId="47768" xr:uid="{00000000-0005-0000-0000-0000CBA80000}"/>
    <cellStyle name="Note 3 2 2 2 2 8 6" xfId="47769" xr:uid="{00000000-0005-0000-0000-0000CCA80000}"/>
    <cellStyle name="Note 3 2 2 2 2 8 7" xfId="47770" xr:uid="{00000000-0005-0000-0000-0000CDA80000}"/>
    <cellStyle name="Note 3 2 2 2 2 9" xfId="19173" xr:uid="{00000000-0005-0000-0000-0000CEA80000}"/>
    <cellStyle name="Note 3 2 2 2 2 9 2" xfId="19174" xr:uid="{00000000-0005-0000-0000-0000CFA80000}"/>
    <cellStyle name="Note 3 2 2 2 2 9 3" xfId="47771" xr:uid="{00000000-0005-0000-0000-0000D0A80000}"/>
    <cellStyle name="Note 3 2 2 2 2 9 4" xfId="47772" xr:uid="{00000000-0005-0000-0000-0000D1A80000}"/>
    <cellStyle name="Note 3 2 2 2 2 9 5" xfId="47773" xr:uid="{00000000-0005-0000-0000-0000D2A80000}"/>
    <cellStyle name="Note 3 2 2 2 2 9 6" xfId="47774" xr:uid="{00000000-0005-0000-0000-0000D3A80000}"/>
    <cellStyle name="Note 3 2 2 2 2 9 7" xfId="47775" xr:uid="{00000000-0005-0000-0000-0000D4A80000}"/>
    <cellStyle name="Note 3 2 2 2 3" xfId="19175" xr:uid="{00000000-0005-0000-0000-0000D5A80000}"/>
    <cellStyle name="Note 3 2 2 2 3 10" xfId="19176" xr:uid="{00000000-0005-0000-0000-0000D6A80000}"/>
    <cellStyle name="Note 3 2 2 2 3 11" xfId="47776" xr:uid="{00000000-0005-0000-0000-0000D7A80000}"/>
    <cellStyle name="Note 3 2 2 2 3 12" xfId="47777" xr:uid="{00000000-0005-0000-0000-0000D8A80000}"/>
    <cellStyle name="Note 3 2 2 2 3 13" xfId="47778" xr:uid="{00000000-0005-0000-0000-0000D9A80000}"/>
    <cellStyle name="Note 3 2 2 2 3 14" xfId="47779" xr:uid="{00000000-0005-0000-0000-0000DAA80000}"/>
    <cellStyle name="Note 3 2 2 2 3 15" xfId="47780" xr:uid="{00000000-0005-0000-0000-0000DBA80000}"/>
    <cellStyle name="Note 3 2 2 2 3 2" xfId="19177" xr:uid="{00000000-0005-0000-0000-0000DCA80000}"/>
    <cellStyle name="Note 3 2 2 2 3 2 2" xfId="19178" xr:uid="{00000000-0005-0000-0000-0000DDA80000}"/>
    <cellStyle name="Note 3 2 2 2 3 2 3" xfId="47781" xr:uid="{00000000-0005-0000-0000-0000DEA80000}"/>
    <cellStyle name="Note 3 2 2 2 3 2 4" xfId="47782" xr:uid="{00000000-0005-0000-0000-0000DFA80000}"/>
    <cellStyle name="Note 3 2 2 2 3 2 5" xfId="47783" xr:uid="{00000000-0005-0000-0000-0000E0A80000}"/>
    <cellStyle name="Note 3 2 2 2 3 2 6" xfId="47784" xr:uid="{00000000-0005-0000-0000-0000E1A80000}"/>
    <cellStyle name="Note 3 2 2 2 3 2 7" xfId="47785" xr:uid="{00000000-0005-0000-0000-0000E2A80000}"/>
    <cellStyle name="Note 3 2 2 2 3 3" xfId="19179" xr:uid="{00000000-0005-0000-0000-0000E3A80000}"/>
    <cellStyle name="Note 3 2 2 2 3 3 2" xfId="19180" xr:uid="{00000000-0005-0000-0000-0000E4A80000}"/>
    <cellStyle name="Note 3 2 2 2 3 3 3" xfId="47786" xr:uid="{00000000-0005-0000-0000-0000E5A80000}"/>
    <cellStyle name="Note 3 2 2 2 3 3 4" xfId="47787" xr:uid="{00000000-0005-0000-0000-0000E6A80000}"/>
    <cellStyle name="Note 3 2 2 2 3 3 5" xfId="47788" xr:uid="{00000000-0005-0000-0000-0000E7A80000}"/>
    <cellStyle name="Note 3 2 2 2 3 3 6" xfId="47789" xr:uid="{00000000-0005-0000-0000-0000E8A80000}"/>
    <cellStyle name="Note 3 2 2 2 3 3 7" xfId="47790" xr:uid="{00000000-0005-0000-0000-0000E9A80000}"/>
    <cellStyle name="Note 3 2 2 2 3 4" xfId="19181" xr:uid="{00000000-0005-0000-0000-0000EAA80000}"/>
    <cellStyle name="Note 3 2 2 2 3 4 2" xfId="19182" xr:uid="{00000000-0005-0000-0000-0000EBA80000}"/>
    <cellStyle name="Note 3 2 2 2 3 4 3" xfId="47791" xr:uid="{00000000-0005-0000-0000-0000ECA80000}"/>
    <cellStyle name="Note 3 2 2 2 3 4 4" xfId="47792" xr:uid="{00000000-0005-0000-0000-0000EDA80000}"/>
    <cellStyle name="Note 3 2 2 2 3 4 5" xfId="47793" xr:uid="{00000000-0005-0000-0000-0000EEA80000}"/>
    <cellStyle name="Note 3 2 2 2 3 4 6" xfId="47794" xr:uid="{00000000-0005-0000-0000-0000EFA80000}"/>
    <cellStyle name="Note 3 2 2 2 3 4 7" xfId="47795" xr:uid="{00000000-0005-0000-0000-0000F0A80000}"/>
    <cellStyle name="Note 3 2 2 2 3 5" xfId="19183" xr:uid="{00000000-0005-0000-0000-0000F1A80000}"/>
    <cellStyle name="Note 3 2 2 2 3 5 2" xfId="19184" xr:uid="{00000000-0005-0000-0000-0000F2A80000}"/>
    <cellStyle name="Note 3 2 2 2 3 5 3" xfId="47796" xr:uid="{00000000-0005-0000-0000-0000F3A80000}"/>
    <cellStyle name="Note 3 2 2 2 3 5 4" xfId="47797" xr:uid="{00000000-0005-0000-0000-0000F4A80000}"/>
    <cellStyle name="Note 3 2 2 2 3 5 5" xfId="47798" xr:uid="{00000000-0005-0000-0000-0000F5A80000}"/>
    <cellStyle name="Note 3 2 2 2 3 5 6" xfId="47799" xr:uid="{00000000-0005-0000-0000-0000F6A80000}"/>
    <cellStyle name="Note 3 2 2 2 3 5 7" xfId="47800" xr:uid="{00000000-0005-0000-0000-0000F7A80000}"/>
    <cellStyle name="Note 3 2 2 2 3 6" xfId="19185" xr:uid="{00000000-0005-0000-0000-0000F8A80000}"/>
    <cellStyle name="Note 3 2 2 2 3 6 2" xfId="19186" xr:uid="{00000000-0005-0000-0000-0000F9A80000}"/>
    <cellStyle name="Note 3 2 2 2 3 6 3" xfId="47801" xr:uid="{00000000-0005-0000-0000-0000FAA80000}"/>
    <cellStyle name="Note 3 2 2 2 3 6 4" xfId="47802" xr:uid="{00000000-0005-0000-0000-0000FBA80000}"/>
    <cellStyle name="Note 3 2 2 2 3 6 5" xfId="47803" xr:uid="{00000000-0005-0000-0000-0000FCA80000}"/>
    <cellStyle name="Note 3 2 2 2 3 6 6" xfId="47804" xr:uid="{00000000-0005-0000-0000-0000FDA80000}"/>
    <cellStyle name="Note 3 2 2 2 3 6 7" xfId="47805" xr:uid="{00000000-0005-0000-0000-0000FEA80000}"/>
    <cellStyle name="Note 3 2 2 2 3 7" xfId="19187" xr:uid="{00000000-0005-0000-0000-0000FFA80000}"/>
    <cellStyle name="Note 3 2 2 2 3 7 2" xfId="19188" xr:uid="{00000000-0005-0000-0000-000000A90000}"/>
    <cellStyle name="Note 3 2 2 2 3 7 3" xfId="47806" xr:uid="{00000000-0005-0000-0000-000001A90000}"/>
    <cellStyle name="Note 3 2 2 2 3 7 4" xfId="47807" xr:uid="{00000000-0005-0000-0000-000002A90000}"/>
    <cellStyle name="Note 3 2 2 2 3 7 5" xfId="47808" xr:uid="{00000000-0005-0000-0000-000003A90000}"/>
    <cellStyle name="Note 3 2 2 2 3 7 6" xfId="47809" xr:uid="{00000000-0005-0000-0000-000004A90000}"/>
    <cellStyle name="Note 3 2 2 2 3 7 7" xfId="47810" xr:uid="{00000000-0005-0000-0000-000005A90000}"/>
    <cellStyle name="Note 3 2 2 2 3 8" xfId="19189" xr:uid="{00000000-0005-0000-0000-000006A90000}"/>
    <cellStyle name="Note 3 2 2 2 3 8 2" xfId="19190" xr:uid="{00000000-0005-0000-0000-000007A90000}"/>
    <cellStyle name="Note 3 2 2 2 3 8 3" xfId="47811" xr:uid="{00000000-0005-0000-0000-000008A90000}"/>
    <cellStyle name="Note 3 2 2 2 3 8 4" xfId="47812" xr:uid="{00000000-0005-0000-0000-000009A90000}"/>
    <cellStyle name="Note 3 2 2 2 3 8 5" xfId="47813" xr:uid="{00000000-0005-0000-0000-00000AA90000}"/>
    <cellStyle name="Note 3 2 2 2 3 8 6" xfId="47814" xr:uid="{00000000-0005-0000-0000-00000BA90000}"/>
    <cellStyle name="Note 3 2 2 2 3 8 7" xfId="47815" xr:uid="{00000000-0005-0000-0000-00000CA90000}"/>
    <cellStyle name="Note 3 2 2 2 3 9" xfId="19191" xr:uid="{00000000-0005-0000-0000-00000DA90000}"/>
    <cellStyle name="Note 3 2 2 2 3 9 2" xfId="19192" xr:uid="{00000000-0005-0000-0000-00000EA90000}"/>
    <cellStyle name="Note 3 2 2 2 3 9 3" xfId="47816" xr:uid="{00000000-0005-0000-0000-00000FA90000}"/>
    <cellStyle name="Note 3 2 2 2 3 9 4" xfId="47817" xr:uid="{00000000-0005-0000-0000-000010A90000}"/>
    <cellStyle name="Note 3 2 2 2 3 9 5" xfId="47818" xr:uid="{00000000-0005-0000-0000-000011A90000}"/>
    <cellStyle name="Note 3 2 2 2 3 9 6" xfId="47819" xr:uid="{00000000-0005-0000-0000-000012A90000}"/>
    <cellStyle name="Note 3 2 2 2 3 9 7" xfId="47820" xr:uid="{00000000-0005-0000-0000-000013A90000}"/>
    <cellStyle name="Note 3 2 2 2 4" xfId="19193" xr:uid="{00000000-0005-0000-0000-000014A90000}"/>
    <cellStyle name="Note 3 2 2 2 4 2" xfId="19194" xr:uid="{00000000-0005-0000-0000-000015A90000}"/>
    <cellStyle name="Note 3 2 2 2 5" xfId="47821" xr:uid="{00000000-0005-0000-0000-000016A90000}"/>
    <cellStyle name="Note 3 2 2 3" xfId="19195" xr:uid="{00000000-0005-0000-0000-000017A90000}"/>
    <cellStyle name="Note 3 2 2 3 10" xfId="47822" xr:uid="{00000000-0005-0000-0000-000018A90000}"/>
    <cellStyle name="Note 3 2 2 3 11" xfId="47823" xr:uid="{00000000-0005-0000-0000-000019A90000}"/>
    <cellStyle name="Note 3 2 2 3 2" xfId="19196" xr:uid="{00000000-0005-0000-0000-00001AA90000}"/>
    <cellStyle name="Note 3 2 2 3 2 2" xfId="19197" xr:uid="{00000000-0005-0000-0000-00001BA90000}"/>
    <cellStyle name="Note 3 2 2 3 2 3" xfId="47824" xr:uid="{00000000-0005-0000-0000-00001CA90000}"/>
    <cellStyle name="Note 3 2 2 3 2 4" xfId="47825" xr:uid="{00000000-0005-0000-0000-00001DA90000}"/>
    <cellStyle name="Note 3 2 2 3 2 5" xfId="47826" xr:uid="{00000000-0005-0000-0000-00001EA90000}"/>
    <cellStyle name="Note 3 2 2 3 2 6" xfId="47827" xr:uid="{00000000-0005-0000-0000-00001FA90000}"/>
    <cellStyle name="Note 3 2 2 3 2 7" xfId="47828" xr:uid="{00000000-0005-0000-0000-000020A90000}"/>
    <cellStyle name="Note 3 2 2 3 3" xfId="19198" xr:uid="{00000000-0005-0000-0000-000021A90000}"/>
    <cellStyle name="Note 3 2 2 3 3 2" xfId="19199" xr:uid="{00000000-0005-0000-0000-000022A90000}"/>
    <cellStyle name="Note 3 2 2 3 3 3" xfId="47829" xr:uid="{00000000-0005-0000-0000-000023A90000}"/>
    <cellStyle name="Note 3 2 2 3 3 4" xfId="47830" xr:uid="{00000000-0005-0000-0000-000024A90000}"/>
    <cellStyle name="Note 3 2 2 3 3 5" xfId="47831" xr:uid="{00000000-0005-0000-0000-000025A90000}"/>
    <cellStyle name="Note 3 2 2 3 3 6" xfId="47832" xr:uid="{00000000-0005-0000-0000-000026A90000}"/>
    <cellStyle name="Note 3 2 2 3 3 7" xfId="47833" xr:uid="{00000000-0005-0000-0000-000027A90000}"/>
    <cellStyle name="Note 3 2 2 3 4" xfId="19200" xr:uid="{00000000-0005-0000-0000-000028A90000}"/>
    <cellStyle name="Note 3 2 2 3 4 2" xfId="19201" xr:uid="{00000000-0005-0000-0000-000029A90000}"/>
    <cellStyle name="Note 3 2 2 3 4 3" xfId="47834" xr:uid="{00000000-0005-0000-0000-00002AA90000}"/>
    <cellStyle name="Note 3 2 2 3 4 4" xfId="47835" xr:uid="{00000000-0005-0000-0000-00002BA90000}"/>
    <cellStyle name="Note 3 2 2 3 4 5" xfId="47836" xr:uid="{00000000-0005-0000-0000-00002CA90000}"/>
    <cellStyle name="Note 3 2 2 3 4 6" xfId="47837" xr:uid="{00000000-0005-0000-0000-00002DA90000}"/>
    <cellStyle name="Note 3 2 2 3 4 7" xfId="47838" xr:uid="{00000000-0005-0000-0000-00002EA90000}"/>
    <cellStyle name="Note 3 2 2 3 5" xfId="19202" xr:uid="{00000000-0005-0000-0000-00002FA90000}"/>
    <cellStyle name="Note 3 2 2 3 5 2" xfId="19203" xr:uid="{00000000-0005-0000-0000-000030A90000}"/>
    <cellStyle name="Note 3 2 2 3 5 3" xfId="47839" xr:uid="{00000000-0005-0000-0000-000031A90000}"/>
    <cellStyle name="Note 3 2 2 3 5 4" xfId="47840" xr:uid="{00000000-0005-0000-0000-000032A90000}"/>
    <cellStyle name="Note 3 2 2 3 5 5" xfId="47841" xr:uid="{00000000-0005-0000-0000-000033A90000}"/>
    <cellStyle name="Note 3 2 2 3 5 6" xfId="47842" xr:uid="{00000000-0005-0000-0000-000034A90000}"/>
    <cellStyle name="Note 3 2 2 3 5 7" xfId="47843" xr:uid="{00000000-0005-0000-0000-000035A90000}"/>
    <cellStyle name="Note 3 2 2 3 6" xfId="19204" xr:uid="{00000000-0005-0000-0000-000036A90000}"/>
    <cellStyle name="Note 3 2 2 3 6 2" xfId="19205" xr:uid="{00000000-0005-0000-0000-000037A90000}"/>
    <cellStyle name="Note 3 2 2 3 6 3" xfId="47844" xr:uid="{00000000-0005-0000-0000-000038A90000}"/>
    <cellStyle name="Note 3 2 2 3 6 4" xfId="47845" xr:uid="{00000000-0005-0000-0000-000039A90000}"/>
    <cellStyle name="Note 3 2 2 3 6 5" xfId="47846" xr:uid="{00000000-0005-0000-0000-00003AA90000}"/>
    <cellStyle name="Note 3 2 2 3 6 6" xfId="47847" xr:uid="{00000000-0005-0000-0000-00003BA90000}"/>
    <cellStyle name="Note 3 2 2 3 6 7" xfId="47848" xr:uid="{00000000-0005-0000-0000-00003CA90000}"/>
    <cellStyle name="Note 3 2 2 3 7" xfId="19206" xr:uid="{00000000-0005-0000-0000-00003DA90000}"/>
    <cellStyle name="Note 3 2 2 3 7 2" xfId="19207" xr:uid="{00000000-0005-0000-0000-00003EA90000}"/>
    <cellStyle name="Note 3 2 2 3 7 3" xfId="47849" xr:uid="{00000000-0005-0000-0000-00003FA90000}"/>
    <cellStyle name="Note 3 2 2 3 7 4" xfId="47850" xr:uid="{00000000-0005-0000-0000-000040A90000}"/>
    <cellStyle name="Note 3 2 2 3 7 5" xfId="47851" xr:uid="{00000000-0005-0000-0000-000041A90000}"/>
    <cellStyle name="Note 3 2 2 3 7 6" xfId="47852" xr:uid="{00000000-0005-0000-0000-000042A90000}"/>
    <cellStyle name="Note 3 2 2 3 7 7" xfId="47853" xr:uid="{00000000-0005-0000-0000-000043A90000}"/>
    <cellStyle name="Note 3 2 2 3 8" xfId="19208" xr:uid="{00000000-0005-0000-0000-000044A90000}"/>
    <cellStyle name="Note 3 2 2 3 8 2" xfId="19209" xr:uid="{00000000-0005-0000-0000-000045A90000}"/>
    <cellStyle name="Note 3 2 2 3 8 3" xfId="47854" xr:uid="{00000000-0005-0000-0000-000046A90000}"/>
    <cellStyle name="Note 3 2 2 3 8 4" xfId="47855" xr:uid="{00000000-0005-0000-0000-000047A90000}"/>
    <cellStyle name="Note 3 2 2 3 8 5" xfId="47856" xr:uid="{00000000-0005-0000-0000-000048A90000}"/>
    <cellStyle name="Note 3 2 2 3 8 6" xfId="47857" xr:uid="{00000000-0005-0000-0000-000049A90000}"/>
    <cellStyle name="Note 3 2 2 3 8 7" xfId="47858" xr:uid="{00000000-0005-0000-0000-00004AA90000}"/>
    <cellStyle name="Note 3 2 2 3 9" xfId="19210" xr:uid="{00000000-0005-0000-0000-00004BA90000}"/>
    <cellStyle name="Note 3 2 2 3 9 2" xfId="19211" xr:uid="{00000000-0005-0000-0000-00004CA90000}"/>
    <cellStyle name="Note 3 2 2 3 9 3" xfId="47859" xr:uid="{00000000-0005-0000-0000-00004DA90000}"/>
    <cellStyle name="Note 3 2 2 3 9 4" xfId="47860" xr:uid="{00000000-0005-0000-0000-00004EA90000}"/>
    <cellStyle name="Note 3 2 2 3 9 5" xfId="47861" xr:uid="{00000000-0005-0000-0000-00004FA90000}"/>
    <cellStyle name="Note 3 2 2 3 9 6" xfId="47862" xr:uid="{00000000-0005-0000-0000-000050A90000}"/>
    <cellStyle name="Note 3 2 2 3 9 7" xfId="47863" xr:uid="{00000000-0005-0000-0000-000051A90000}"/>
    <cellStyle name="Note 3 2 2 4" xfId="19212" xr:uid="{00000000-0005-0000-0000-000052A90000}"/>
    <cellStyle name="Note 3 2 2 4 10" xfId="19213" xr:uid="{00000000-0005-0000-0000-000053A90000}"/>
    <cellStyle name="Note 3 2 2 4 10 2" xfId="19214" xr:uid="{00000000-0005-0000-0000-000054A90000}"/>
    <cellStyle name="Note 3 2 2 4 10 3" xfId="47864" xr:uid="{00000000-0005-0000-0000-000055A90000}"/>
    <cellStyle name="Note 3 2 2 4 10 4" xfId="47865" xr:uid="{00000000-0005-0000-0000-000056A90000}"/>
    <cellStyle name="Note 3 2 2 4 10 5" xfId="47866" xr:uid="{00000000-0005-0000-0000-000057A90000}"/>
    <cellStyle name="Note 3 2 2 4 10 6" xfId="47867" xr:uid="{00000000-0005-0000-0000-000058A90000}"/>
    <cellStyle name="Note 3 2 2 4 10 7" xfId="47868" xr:uid="{00000000-0005-0000-0000-000059A90000}"/>
    <cellStyle name="Note 3 2 2 4 11" xfId="19215" xr:uid="{00000000-0005-0000-0000-00005AA90000}"/>
    <cellStyle name="Note 3 2 2 4 12" xfId="47869" xr:uid="{00000000-0005-0000-0000-00005BA90000}"/>
    <cellStyle name="Note 3 2 2 4 13" xfId="47870" xr:uid="{00000000-0005-0000-0000-00005CA90000}"/>
    <cellStyle name="Note 3 2 2 4 2" xfId="19216" xr:uid="{00000000-0005-0000-0000-00005DA90000}"/>
    <cellStyle name="Note 3 2 2 4 2 2" xfId="19217" xr:uid="{00000000-0005-0000-0000-00005EA90000}"/>
    <cellStyle name="Note 3 2 2 4 2 3" xfId="47871" xr:uid="{00000000-0005-0000-0000-00005FA90000}"/>
    <cellStyle name="Note 3 2 2 4 2 4" xfId="47872" xr:uid="{00000000-0005-0000-0000-000060A90000}"/>
    <cellStyle name="Note 3 2 2 4 2 5" xfId="47873" xr:uid="{00000000-0005-0000-0000-000061A90000}"/>
    <cellStyle name="Note 3 2 2 4 2 6" xfId="47874" xr:uid="{00000000-0005-0000-0000-000062A90000}"/>
    <cellStyle name="Note 3 2 2 4 2 7" xfId="47875" xr:uid="{00000000-0005-0000-0000-000063A90000}"/>
    <cellStyle name="Note 3 2 2 4 3" xfId="19218" xr:uid="{00000000-0005-0000-0000-000064A90000}"/>
    <cellStyle name="Note 3 2 2 4 3 2" xfId="19219" xr:uid="{00000000-0005-0000-0000-000065A90000}"/>
    <cellStyle name="Note 3 2 2 4 3 3" xfId="47876" xr:uid="{00000000-0005-0000-0000-000066A90000}"/>
    <cellStyle name="Note 3 2 2 4 3 4" xfId="47877" xr:uid="{00000000-0005-0000-0000-000067A90000}"/>
    <cellStyle name="Note 3 2 2 4 3 5" xfId="47878" xr:uid="{00000000-0005-0000-0000-000068A90000}"/>
    <cellStyle name="Note 3 2 2 4 3 6" xfId="47879" xr:uid="{00000000-0005-0000-0000-000069A90000}"/>
    <cellStyle name="Note 3 2 2 4 3 7" xfId="47880" xr:uid="{00000000-0005-0000-0000-00006AA90000}"/>
    <cellStyle name="Note 3 2 2 4 4" xfId="19220" xr:uid="{00000000-0005-0000-0000-00006BA90000}"/>
    <cellStyle name="Note 3 2 2 4 4 2" xfId="19221" xr:uid="{00000000-0005-0000-0000-00006CA90000}"/>
    <cellStyle name="Note 3 2 2 4 4 3" xfId="47881" xr:uid="{00000000-0005-0000-0000-00006DA90000}"/>
    <cellStyle name="Note 3 2 2 4 4 4" xfId="47882" xr:uid="{00000000-0005-0000-0000-00006EA90000}"/>
    <cellStyle name="Note 3 2 2 4 4 5" xfId="47883" xr:uid="{00000000-0005-0000-0000-00006FA90000}"/>
    <cellStyle name="Note 3 2 2 4 4 6" xfId="47884" xr:uid="{00000000-0005-0000-0000-000070A90000}"/>
    <cellStyle name="Note 3 2 2 4 4 7" xfId="47885" xr:uid="{00000000-0005-0000-0000-000071A90000}"/>
    <cellStyle name="Note 3 2 2 4 5" xfId="19222" xr:uid="{00000000-0005-0000-0000-000072A90000}"/>
    <cellStyle name="Note 3 2 2 4 5 2" xfId="19223" xr:uid="{00000000-0005-0000-0000-000073A90000}"/>
    <cellStyle name="Note 3 2 2 4 5 3" xfId="47886" xr:uid="{00000000-0005-0000-0000-000074A90000}"/>
    <cellStyle name="Note 3 2 2 4 5 4" xfId="47887" xr:uid="{00000000-0005-0000-0000-000075A90000}"/>
    <cellStyle name="Note 3 2 2 4 5 5" xfId="47888" xr:uid="{00000000-0005-0000-0000-000076A90000}"/>
    <cellStyle name="Note 3 2 2 4 5 6" xfId="47889" xr:uid="{00000000-0005-0000-0000-000077A90000}"/>
    <cellStyle name="Note 3 2 2 4 5 7" xfId="47890" xr:uid="{00000000-0005-0000-0000-000078A90000}"/>
    <cellStyle name="Note 3 2 2 4 6" xfId="19224" xr:uid="{00000000-0005-0000-0000-000079A90000}"/>
    <cellStyle name="Note 3 2 2 4 6 2" xfId="19225" xr:uid="{00000000-0005-0000-0000-00007AA90000}"/>
    <cellStyle name="Note 3 2 2 4 6 3" xfId="47891" xr:uid="{00000000-0005-0000-0000-00007BA90000}"/>
    <cellStyle name="Note 3 2 2 4 6 4" xfId="47892" xr:uid="{00000000-0005-0000-0000-00007CA90000}"/>
    <cellStyle name="Note 3 2 2 4 6 5" xfId="47893" xr:uid="{00000000-0005-0000-0000-00007DA90000}"/>
    <cellStyle name="Note 3 2 2 4 6 6" xfId="47894" xr:uid="{00000000-0005-0000-0000-00007EA90000}"/>
    <cellStyle name="Note 3 2 2 4 6 7" xfId="47895" xr:uid="{00000000-0005-0000-0000-00007FA90000}"/>
    <cellStyle name="Note 3 2 2 4 7" xfId="19226" xr:uid="{00000000-0005-0000-0000-000080A90000}"/>
    <cellStyle name="Note 3 2 2 4 7 2" xfId="19227" xr:uid="{00000000-0005-0000-0000-000081A90000}"/>
    <cellStyle name="Note 3 2 2 4 7 3" xfId="47896" xr:uid="{00000000-0005-0000-0000-000082A90000}"/>
    <cellStyle name="Note 3 2 2 4 7 4" xfId="47897" xr:uid="{00000000-0005-0000-0000-000083A90000}"/>
    <cellStyle name="Note 3 2 2 4 7 5" xfId="47898" xr:uid="{00000000-0005-0000-0000-000084A90000}"/>
    <cellStyle name="Note 3 2 2 4 7 6" xfId="47899" xr:uid="{00000000-0005-0000-0000-000085A90000}"/>
    <cellStyle name="Note 3 2 2 4 7 7" xfId="47900" xr:uid="{00000000-0005-0000-0000-000086A90000}"/>
    <cellStyle name="Note 3 2 2 4 8" xfId="19228" xr:uid="{00000000-0005-0000-0000-000087A90000}"/>
    <cellStyle name="Note 3 2 2 4 8 2" xfId="19229" xr:uid="{00000000-0005-0000-0000-000088A90000}"/>
    <cellStyle name="Note 3 2 2 4 8 3" xfId="47901" xr:uid="{00000000-0005-0000-0000-000089A90000}"/>
    <cellStyle name="Note 3 2 2 4 8 4" xfId="47902" xr:uid="{00000000-0005-0000-0000-00008AA90000}"/>
    <cellStyle name="Note 3 2 2 4 8 5" xfId="47903" xr:uid="{00000000-0005-0000-0000-00008BA90000}"/>
    <cellStyle name="Note 3 2 2 4 8 6" xfId="47904" xr:uid="{00000000-0005-0000-0000-00008CA90000}"/>
    <cellStyle name="Note 3 2 2 4 8 7" xfId="47905" xr:uid="{00000000-0005-0000-0000-00008DA90000}"/>
    <cellStyle name="Note 3 2 2 4 9" xfId="19230" xr:uid="{00000000-0005-0000-0000-00008EA90000}"/>
    <cellStyle name="Note 3 2 2 4 9 2" xfId="19231" xr:uid="{00000000-0005-0000-0000-00008FA90000}"/>
    <cellStyle name="Note 3 2 2 4 9 3" xfId="47906" xr:uid="{00000000-0005-0000-0000-000090A90000}"/>
    <cellStyle name="Note 3 2 2 4 9 4" xfId="47907" xr:uid="{00000000-0005-0000-0000-000091A90000}"/>
    <cellStyle name="Note 3 2 2 4 9 5" xfId="47908" xr:uid="{00000000-0005-0000-0000-000092A90000}"/>
    <cellStyle name="Note 3 2 2 4 9 6" xfId="47909" xr:uid="{00000000-0005-0000-0000-000093A90000}"/>
    <cellStyle name="Note 3 2 2 4 9 7" xfId="47910" xr:uid="{00000000-0005-0000-0000-000094A90000}"/>
    <cellStyle name="Note 3 2 2 5" xfId="19232" xr:uid="{00000000-0005-0000-0000-000095A90000}"/>
    <cellStyle name="Note 3 2 2 5 10" xfId="19233" xr:uid="{00000000-0005-0000-0000-000096A90000}"/>
    <cellStyle name="Note 3 2 2 5 10 2" xfId="19234" xr:uid="{00000000-0005-0000-0000-000097A90000}"/>
    <cellStyle name="Note 3 2 2 5 10 3" xfId="47911" xr:uid="{00000000-0005-0000-0000-000098A90000}"/>
    <cellStyle name="Note 3 2 2 5 10 4" xfId="47912" xr:uid="{00000000-0005-0000-0000-000099A90000}"/>
    <cellStyle name="Note 3 2 2 5 10 5" xfId="47913" xr:uid="{00000000-0005-0000-0000-00009AA90000}"/>
    <cellStyle name="Note 3 2 2 5 10 6" xfId="47914" xr:uid="{00000000-0005-0000-0000-00009BA90000}"/>
    <cellStyle name="Note 3 2 2 5 10 7" xfId="47915" xr:uid="{00000000-0005-0000-0000-00009CA90000}"/>
    <cellStyle name="Note 3 2 2 5 11" xfId="47916" xr:uid="{00000000-0005-0000-0000-00009DA90000}"/>
    <cellStyle name="Note 3 2 2 5 12" xfId="47917" xr:uid="{00000000-0005-0000-0000-00009EA90000}"/>
    <cellStyle name="Note 3 2 2 5 13" xfId="47918" xr:uid="{00000000-0005-0000-0000-00009FA90000}"/>
    <cellStyle name="Note 3 2 2 5 2" xfId="19235" xr:uid="{00000000-0005-0000-0000-0000A0A90000}"/>
    <cellStyle name="Note 3 2 2 5 2 2" xfId="19236" xr:uid="{00000000-0005-0000-0000-0000A1A90000}"/>
    <cellStyle name="Note 3 2 2 5 2 3" xfId="47919" xr:uid="{00000000-0005-0000-0000-0000A2A90000}"/>
    <cellStyle name="Note 3 2 2 5 2 4" xfId="47920" xr:uid="{00000000-0005-0000-0000-0000A3A90000}"/>
    <cellStyle name="Note 3 2 2 5 2 5" xfId="47921" xr:uid="{00000000-0005-0000-0000-0000A4A90000}"/>
    <cellStyle name="Note 3 2 2 5 2 6" xfId="47922" xr:uid="{00000000-0005-0000-0000-0000A5A90000}"/>
    <cellStyle name="Note 3 2 2 5 2 7" xfId="47923" xr:uid="{00000000-0005-0000-0000-0000A6A90000}"/>
    <cellStyle name="Note 3 2 2 5 3" xfId="19237" xr:uid="{00000000-0005-0000-0000-0000A7A90000}"/>
    <cellStyle name="Note 3 2 2 5 3 2" xfId="19238" xr:uid="{00000000-0005-0000-0000-0000A8A90000}"/>
    <cellStyle name="Note 3 2 2 5 3 3" xfId="47924" xr:uid="{00000000-0005-0000-0000-0000A9A90000}"/>
    <cellStyle name="Note 3 2 2 5 3 4" xfId="47925" xr:uid="{00000000-0005-0000-0000-0000AAA90000}"/>
    <cellStyle name="Note 3 2 2 5 3 5" xfId="47926" xr:uid="{00000000-0005-0000-0000-0000ABA90000}"/>
    <cellStyle name="Note 3 2 2 5 3 6" xfId="47927" xr:uid="{00000000-0005-0000-0000-0000ACA90000}"/>
    <cellStyle name="Note 3 2 2 5 3 7" xfId="47928" xr:uid="{00000000-0005-0000-0000-0000ADA90000}"/>
    <cellStyle name="Note 3 2 2 5 4" xfId="19239" xr:uid="{00000000-0005-0000-0000-0000AEA90000}"/>
    <cellStyle name="Note 3 2 2 5 4 2" xfId="19240" xr:uid="{00000000-0005-0000-0000-0000AFA90000}"/>
    <cellStyle name="Note 3 2 2 5 4 3" xfId="47929" xr:uid="{00000000-0005-0000-0000-0000B0A90000}"/>
    <cellStyle name="Note 3 2 2 5 4 4" xfId="47930" xr:uid="{00000000-0005-0000-0000-0000B1A90000}"/>
    <cellStyle name="Note 3 2 2 5 4 5" xfId="47931" xr:uid="{00000000-0005-0000-0000-0000B2A90000}"/>
    <cellStyle name="Note 3 2 2 5 4 6" xfId="47932" xr:uid="{00000000-0005-0000-0000-0000B3A90000}"/>
    <cellStyle name="Note 3 2 2 5 4 7" xfId="47933" xr:uid="{00000000-0005-0000-0000-0000B4A90000}"/>
    <cellStyle name="Note 3 2 2 5 5" xfId="19241" xr:uid="{00000000-0005-0000-0000-0000B5A90000}"/>
    <cellStyle name="Note 3 2 2 5 5 2" xfId="19242" xr:uid="{00000000-0005-0000-0000-0000B6A90000}"/>
    <cellStyle name="Note 3 2 2 5 5 3" xfId="47934" xr:uid="{00000000-0005-0000-0000-0000B7A90000}"/>
    <cellStyle name="Note 3 2 2 5 5 4" xfId="47935" xr:uid="{00000000-0005-0000-0000-0000B8A90000}"/>
    <cellStyle name="Note 3 2 2 5 5 5" xfId="47936" xr:uid="{00000000-0005-0000-0000-0000B9A90000}"/>
    <cellStyle name="Note 3 2 2 5 5 6" xfId="47937" xr:uid="{00000000-0005-0000-0000-0000BAA90000}"/>
    <cellStyle name="Note 3 2 2 5 5 7" xfId="47938" xr:uid="{00000000-0005-0000-0000-0000BBA90000}"/>
    <cellStyle name="Note 3 2 2 5 6" xfId="19243" xr:uid="{00000000-0005-0000-0000-0000BCA90000}"/>
    <cellStyle name="Note 3 2 2 5 6 2" xfId="19244" xr:uid="{00000000-0005-0000-0000-0000BDA90000}"/>
    <cellStyle name="Note 3 2 2 5 6 3" xfId="47939" xr:uid="{00000000-0005-0000-0000-0000BEA90000}"/>
    <cellStyle name="Note 3 2 2 5 6 4" xfId="47940" xr:uid="{00000000-0005-0000-0000-0000BFA90000}"/>
    <cellStyle name="Note 3 2 2 5 6 5" xfId="47941" xr:uid="{00000000-0005-0000-0000-0000C0A90000}"/>
    <cellStyle name="Note 3 2 2 5 6 6" xfId="47942" xr:uid="{00000000-0005-0000-0000-0000C1A90000}"/>
    <cellStyle name="Note 3 2 2 5 6 7" xfId="47943" xr:uid="{00000000-0005-0000-0000-0000C2A90000}"/>
    <cellStyle name="Note 3 2 2 5 7" xfId="19245" xr:uid="{00000000-0005-0000-0000-0000C3A90000}"/>
    <cellStyle name="Note 3 2 2 5 7 2" xfId="19246" xr:uid="{00000000-0005-0000-0000-0000C4A90000}"/>
    <cellStyle name="Note 3 2 2 5 7 3" xfId="47944" xr:uid="{00000000-0005-0000-0000-0000C5A90000}"/>
    <cellStyle name="Note 3 2 2 5 7 4" xfId="47945" xr:uid="{00000000-0005-0000-0000-0000C6A90000}"/>
    <cellStyle name="Note 3 2 2 5 7 5" xfId="47946" xr:uid="{00000000-0005-0000-0000-0000C7A90000}"/>
    <cellStyle name="Note 3 2 2 5 7 6" xfId="47947" xr:uid="{00000000-0005-0000-0000-0000C8A90000}"/>
    <cellStyle name="Note 3 2 2 5 7 7" xfId="47948" xr:uid="{00000000-0005-0000-0000-0000C9A90000}"/>
    <cellStyle name="Note 3 2 2 5 8" xfId="19247" xr:uid="{00000000-0005-0000-0000-0000CAA90000}"/>
    <cellStyle name="Note 3 2 2 5 8 2" xfId="19248" xr:uid="{00000000-0005-0000-0000-0000CBA90000}"/>
    <cellStyle name="Note 3 2 2 5 8 3" xfId="47949" xr:uid="{00000000-0005-0000-0000-0000CCA90000}"/>
    <cellStyle name="Note 3 2 2 5 8 4" xfId="47950" xr:uid="{00000000-0005-0000-0000-0000CDA90000}"/>
    <cellStyle name="Note 3 2 2 5 8 5" xfId="47951" xr:uid="{00000000-0005-0000-0000-0000CEA90000}"/>
    <cellStyle name="Note 3 2 2 5 8 6" xfId="47952" xr:uid="{00000000-0005-0000-0000-0000CFA90000}"/>
    <cellStyle name="Note 3 2 2 5 8 7" xfId="47953" xr:uid="{00000000-0005-0000-0000-0000D0A90000}"/>
    <cellStyle name="Note 3 2 2 5 9" xfId="19249" xr:uid="{00000000-0005-0000-0000-0000D1A90000}"/>
    <cellStyle name="Note 3 2 2 5 9 2" xfId="19250" xr:uid="{00000000-0005-0000-0000-0000D2A90000}"/>
    <cellStyle name="Note 3 2 2 5 9 3" xfId="47954" xr:uid="{00000000-0005-0000-0000-0000D3A90000}"/>
    <cellStyle name="Note 3 2 2 5 9 4" xfId="47955" xr:uid="{00000000-0005-0000-0000-0000D4A90000}"/>
    <cellStyle name="Note 3 2 2 5 9 5" xfId="47956" xr:uid="{00000000-0005-0000-0000-0000D5A90000}"/>
    <cellStyle name="Note 3 2 2 5 9 6" xfId="47957" xr:uid="{00000000-0005-0000-0000-0000D6A90000}"/>
    <cellStyle name="Note 3 2 2 5 9 7" xfId="47958" xr:uid="{00000000-0005-0000-0000-0000D7A90000}"/>
    <cellStyle name="Note 3 2 2 6" xfId="19251" xr:uid="{00000000-0005-0000-0000-0000D8A90000}"/>
    <cellStyle name="Note 3 2 2 6 10" xfId="19252" xr:uid="{00000000-0005-0000-0000-0000D9A90000}"/>
    <cellStyle name="Note 3 2 2 6 11" xfId="47959" xr:uid="{00000000-0005-0000-0000-0000DAA90000}"/>
    <cellStyle name="Note 3 2 2 6 12" xfId="47960" xr:uid="{00000000-0005-0000-0000-0000DBA90000}"/>
    <cellStyle name="Note 3 2 2 6 13" xfId="47961" xr:uid="{00000000-0005-0000-0000-0000DCA90000}"/>
    <cellStyle name="Note 3 2 2 6 14" xfId="47962" xr:uid="{00000000-0005-0000-0000-0000DDA90000}"/>
    <cellStyle name="Note 3 2 2 6 15" xfId="47963" xr:uid="{00000000-0005-0000-0000-0000DEA90000}"/>
    <cellStyle name="Note 3 2 2 6 2" xfId="19253" xr:uid="{00000000-0005-0000-0000-0000DFA90000}"/>
    <cellStyle name="Note 3 2 2 6 2 2" xfId="19254" xr:uid="{00000000-0005-0000-0000-0000E0A90000}"/>
    <cellStyle name="Note 3 2 2 6 2 3" xfId="47964" xr:uid="{00000000-0005-0000-0000-0000E1A90000}"/>
    <cellStyle name="Note 3 2 2 6 2 4" xfId="47965" xr:uid="{00000000-0005-0000-0000-0000E2A90000}"/>
    <cellStyle name="Note 3 2 2 6 2 5" xfId="47966" xr:uid="{00000000-0005-0000-0000-0000E3A90000}"/>
    <cellStyle name="Note 3 2 2 6 2 6" xfId="47967" xr:uid="{00000000-0005-0000-0000-0000E4A90000}"/>
    <cellStyle name="Note 3 2 2 6 2 7" xfId="47968" xr:uid="{00000000-0005-0000-0000-0000E5A90000}"/>
    <cellStyle name="Note 3 2 2 6 3" xfId="19255" xr:uid="{00000000-0005-0000-0000-0000E6A90000}"/>
    <cellStyle name="Note 3 2 2 6 3 2" xfId="19256" xr:uid="{00000000-0005-0000-0000-0000E7A90000}"/>
    <cellStyle name="Note 3 2 2 6 3 3" xfId="47969" xr:uid="{00000000-0005-0000-0000-0000E8A90000}"/>
    <cellStyle name="Note 3 2 2 6 3 4" xfId="47970" xr:uid="{00000000-0005-0000-0000-0000E9A90000}"/>
    <cellStyle name="Note 3 2 2 6 3 5" xfId="47971" xr:uid="{00000000-0005-0000-0000-0000EAA90000}"/>
    <cellStyle name="Note 3 2 2 6 3 6" xfId="47972" xr:uid="{00000000-0005-0000-0000-0000EBA90000}"/>
    <cellStyle name="Note 3 2 2 6 3 7" xfId="47973" xr:uid="{00000000-0005-0000-0000-0000ECA90000}"/>
    <cellStyle name="Note 3 2 2 6 4" xfId="19257" xr:uid="{00000000-0005-0000-0000-0000EDA90000}"/>
    <cellStyle name="Note 3 2 2 6 4 2" xfId="19258" xr:uid="{00000000-0005-0000-0000-0000EEA90000}"/>
    <cellStyle name="Note 3 2 2 6 4 3" xfId="47974" xr:uid="{00000000-0005-0000-0000-0000EFA90000}"/>
    <cellStyle name="Note 3 2 2 6 4 4" xfId="47975" xr:uid="{00000000-0005-0000-0000-0000F0A90000}"/>
    <cellStyle name="Note 3 2 2 6 4 5" xfId="47976" xr:uid="{00000000-0005-0000-0000-0000F1A90000}"/>
    <cellStyle name="Note 3 2 2 6 4 6" xfId="47977" xr:uid="{00000000-0005-0000-0000-0000F2A90000}"/>
    <cellStyle name="Note 3 2 2 6 4 7" xfId="47978" xr:uid="{00000000-0005-0000-0000-0000F3A90000}"/>
    <cellStyle name="Note 3 2 2 6 5" xfId="19259" xr:uid="{00000000-0005-0000-0000-0000F4A90000}"/>
    <cellStyle name="Note 3 2 2 6 5 2" xfId="19260" xr:uid="{00000000-0005-0000-0000-0000F5A90000}"/>
    <cellStyle name="Note 3 2 2 6 5 3" xfId="47979" xr:uid="{00000000-0005-0000-0000-0000F6A90000}"/>
    <cellStyle name="Note 3 2 2 6 5 4" xfId="47980" xr:uid="{00000000-0005-0000-0000-0000F7A90000}"/>
    <cellStyle name="Note 3 2 2 6 5 5" xfId="47981" xr:uid="{00000000-0005-0000-0000-0000F8A90000}"/>
    <cellStyle name="Note 3 2 2 6 5 6" xfId="47982" xr:uid="{00000000-0005-0000-0000-0000F9A90000}"/>
    <cellStyle name="Note 3 2 2 6 5 7" xfId="47983" xr:uid="{00000000-0005-0000-0000-0000FAA90000}"/>
    <cellStyle name="Note 3 2 2 6 6" xfId="19261" xr:uid="{00000000-0005-0000-0000-0000FBA90000}"/>
    <cellStyle name="Note 3 2 2 6 6 2" xfId="19262" xr:uid="{00000000-0005-0000-0000-0000FCA90000}"/>
    <cellStyle name="Note 3 2 2 6 6 3" xfId="47984" xr:uid="{00000000-0005-0000-0000-0000FDA90000}"/>
    <cellStyle name="Note 3 2 2 6 6 4" xfId="47985" xr:uid="{00000000-0005-0000-0000-0000FEA90000}"/>
    <cellStyle name="Note 3 2 2 6 6 5" xfId="47986" xr:uid="{00000000-0005-0000-0000-0000FFA90000}"/>
    <cellStyle name="Note 3 2 2 6 6 6" xfId="47987" xr:uid="{00000000-0005-0000-0000-000000AA0000}"/>
    <cellStyle name="Note 3 2 2 6 6 7" xfId="47988" xr:uid="{00000000-0005-0000-0000-000001AA0000}"/>
    <cellStyle name="Note 3 2 2 6 7" xfId="19263" xr:uid="{00000000-0005-0000-0000-000002AA0000}"/>
    <cellStyle name="Note 3 2 2 6 7 2" xfId="19264" xr:uid="{00000000-0005-0000-0000-000003AA0000}"/>
    <cellStyle name="Note 3 2 2 6 7 3" xfId="47989" xr:uid="{00000000-0005-0000-0000-000004AA0000}"/>
    <cellStyle name="Note 3 2 2 6 7 4" xfId="47990" xr:uid="{00000000-0005-0000-0000-000005AA0000}"/>
    <cellStyle name="Note 3 2 2 6 7 5" xfId="47991" xr:uid="{00000000-0005-0000-0000-000006AA0000}"/>
    <cellStyle name="Note 3 2 2 6 7 6" xfId="47992" xr:uid="{00000000-0005-0000-0000-000007AA0000}"/>
    <cellStyle name="Note 3 2 2 6 7 7" xfId="47993" xr:uid="{00000000-0005-0000-0000-000008AA0000}"/>
    <cellStyle name="Note 3 2 2 6 8" xfId="19265" xr:uid="{00000000-0005-0000-0000-000009AA0000}"/>
    <cellStyle name="Note 3 2 2 6 8 2" xfId="19266" xr:uid="{00000000-0005-0000-0000-00000AAA0000}"/>
    <cellStyle name="Note 3 2 2 6 8 3" xfId="47994" xr:uid="{00000000-0005-0000-0000-00000BAA0000}"/>
    <cellStyle name="Note 3 2 2 6 8 4" xfId="47995" xr:uid="{00000000-0005-0000-0000-00000CAA0000}"/>
    <cellStyle name="Note 3 2 2 6 8 5" xfId="47996" xr:uid="{00000000-0005-0000-0000-00000DAA0000}"/>
    <cellStyle name="Note 3 2 2 6 8 6" xfId="47997" xr:uid="{00000000-0005-0000-0000-00000EAA0000}"/>
    <cellStyle name="Note 3 2 2 6 8 7" xfId="47998" xr:uid="{00000000-0005-0000-0000-00000FAA0000}"/>
    <cellStyle name="Note 3 2 2 6 9" xfId="19267" xr:uid="{00000000-0005-0000-0000-000010AA0000}"/>
    <cellStyle name="Note 3 2 2 6 9 2" xfId="19268" xr:uid="{00000000-0005-0000-0000-000011AA0000}"/>
    <cellStyle name="Note 3 2 2 6 9 3" xfId="47999" xr:uid="{00000000-0005-0000-0000-000012AA0000}"/>
    <cellStyle name="Note 3 2 2 6 9 4" xfId="48000" xr:uid="{00000000-0005-0000-0000-000013AA0000}"/>
    <cellStyle name="Note 3 2 2 6 9 5" xfId="48001" xr:uid="{00000000-0005-0000-0000-000014AA0000}"/>
    <cellStyle name="Note 3 2 2 6 9 6" xfId="48002" xr:uid="{00000000-0005-0000-0000-000015AA0000}"/>
    <cellStyle name="Note 3 2 2 6 9 7" xfId="48003" xr:uid="{00000000-0005-0000-0000-000016AA0000}"/>
    <cellStyle name="Note 3 2 2 7" xfId="48004" xr:uid="{00000000-0005-0000-0000-000017AA0000}"/>
    <cellStyle name="Note 3 2 3" xfId="19269" xr:uid="{00000000-0005-0000-0000-000018AA0000}"/>
    <cellStyle name="Note 3 2 3 2" xfId="19270" xr:uid="{00000000-0005-0000-0000-000019AA0000}"/>
    <cellStyle name="Note 3 2 3 2 2" xfId="19271" xr:uid="{00000000-0005-0000-0000-00001AAA0000}"/>
    <cellStyle name="Note 3 2 3 2 2 10" xfId="48005" xr:uid="{00000000-0005-0000-0000-00001BAA0000}"/>
    <cellStyle name="Note 3 2 3 2 2 11" xfId="48006" xr:uid="{00000000-0005-0000-0000-00001CAA0000}"/>
    <cellStyle name="Note 3 2 3 2 2 2" xfId="19272" xr:uid="{00000000-0005-0000-0000-00001DAA0000}"/>
    <cellStyle name="Note 3 2 3 2 2 2 2" xfId="19273" xr:uid="{00000000-0005-0000-0000-00001EAA0000}"/>
    <cellStyle name="Note 3 2 3 2 2 2 3" xfId="48007" xr:uid="{00000000-0005-0000-0000-00001FAA0000}"/>
    <cellStyle name="Note 3 2 3 2 2 2 4" xfId="48008" xr:uid="{00000000-0005-0000-0000-000020AA0000}"/>
    <cellStyle name="Note 3 2 3 2 2 2 5" xfId="48009" xr:uid="{00000000-0005-0000-0000-000021AA0000}"/>
    <cellStyle name="Note 3 2 3 2 2 2 6" xfId="48010" xr:uid="{00000000-0005-0000-0000-000022AA0000}"/>
    <cellStyle name="Note 3 2 3 2 2 2 7" xfId="48011" xr:uid="{00000000-0005-0000-0000-000023AA0000}"/>
    <cellStyle name="Note 3 2 3 2 2 3" xfId="19274" xr:uid="{00000000-0005-0000-0000-000024AA0000}"/>
    <cellStyle name="Note 3 2 3 2 2 3 2" xfId="19275" xr:uid="{00000000-0005-0000-0000-000025AA0000}"/>
    <cellStyle name="Note 3 2 3 2 2 3 3" xfId="48012" xr:uid="{00000000-0005-0000-0000-000026AA0000}"/>
    <cellStyle name="Note 3 2 3 2 2 3 4" xfId="48013" xr:uid="{00000000-0005-0000-0000-000027AA0000}"/>
    <cellStyle name="Note 3 2 3 2 2 3 5" xfId="48014" xr:uid="{00000000-0005-0000-0000-000028AA0000}"/>
    <cellStyle name="Note 3 2 3 2 2 3 6" xfId="48015" xr:uid="{00000000-0005-0000-0000-000029AA0000}"/>
    <cellStyle name="Note 3 2 3 2 2 3 7" xfId="48016" xr:uid="{00000000-0005-0000-0000-00002AAA0000}"/>
    <cellStyle name="Note 3 2 3 2 2 4" xfId="19276" xr:uid="{00000000-0005-0000-0000-00002BAA0000}"/>
    <cellStyle name="Note 3 2 3 2 2 4 2" xfId="19277" xr:uid="{00000000-0005-0000-0000-00002CAA0000}"/>
    <cellStyle name="Note 3 2 3 2 2 4 3" xfId="48017" xr:uid="{00000000-0005-0000-0000-00002DAA0000}"/>
    <cellStyle name="Note 3 2 3 2 2 4 4" xfId="48018" xr:uid="{00000000-0005-0000-0000-00002EAA0000}"/>
    <cellStyle name="Note 3 2 3 2 2 4 5" xfId="48019" xr:uid="{00000000-0005-0000-0000-00002FAA0000}"/>
    <cellStyle name="Note 3 2 3 2 2 4 6" xfId="48020" xr:uid="{00000000-0005-0000-0000-000030AA0000}"/>
    <cellStyle name="Note 3 2 3 2 2 4 7" xfId="48021" xr:uid="{00000000-0005-0000-0000-000031AA0000}"/>
    <cellStyle name="Note 3 2 3 2 2 5" xfId="19278" xr:uid="{00000000-0005-0000-0000-000032AA0000}"/>
    <cellStyle name="Note 3 2 3 2 2 5 2" xfId="19279" xr:uid="{00000000-0005-0000-0000-000033AA0000}"/>
    <cellStyle name="Note 3 2 3 2 2 5 3" xfId="48022" xr:uid="{00000000-0005-0000-0000-000034AA0000}"/>
    <cellStyle name="Note 3 2 3 2 2 5 4" xfId="48023" xr:uid="{00000000-0005-0000-0000-000035AA0000}"/>
    <cellStyle name="Note 3 2 3 2 2 5 5" xfId="48024" xr:uid="{00000000-0005-0000-0000-000036AA0000}"/>
    <cellStyle name="Note 3 2 3 2 2 5 6" xfId="48025" xr:uid="{00000000-0005-0000-0000-000037AA0000}"/>
    <cellStyle name="Note 3 2 3 2 2 5 7" xfId="48026" xr:uid="{00000000-0005-0000-0000-000038AA0000}"/>
    <cellStyle name="Note 3 2 3 2 2 6" xfId="19280" xr:uid="{00000000-0005-0000-0000-000039AA0000}"/>
    <cellStyle name="Note 3 2 3 2 2 6 2" xfId="19281" xr:uid="{00000000-0005-0000-0000-00003AAA0000}"/>
    <cellStyle name="Note 3 2 3 2 2 6 3" xfId="48027" xr:uid="{00000000-0005-0000-0000-00003BAA0000}"/>
    <cellStyle name="Note 3 2 3 2 2 6 4" xfId="48028" xr:uid="{00000000-0005-0000-0000-00003CAA0000}"/>
    <cellStyle name="Note 3 2 3 2 2 6 5" xfId="48029" xr:uid="{00000000-0005-0000-0000-00003DAA0000}"/>
    <cellStyle name="Note 3 2 3 2 2 6 6" xfId="48030" xr:uid="{00000000-0005-0000-0000-00003EAA0000}"/>
    <cellStyle name="Note 3 2 3 2 2 6 7" xfId="48031" xr:uid="{00000000-0005-0000-0000-00003FAA0000}"/>
    <cellStyle name="Note 3 2 3 2 2 7" xfId="19282" xr:uid="{00000000-0005-0000-0000-000040AA0000}"/>
    <cellStyle name="Note 3 2 3 2 2 7 2" xfId="19283" xr:uid="{00000000-0005-0000-0000-000041AA0000}"/>
    <cellStyle name="Note 3 2 3 2 2 7 3" xfId="48032" xr:uid="{00000000-0005-0000-0000-000042AA0000}"/>
    <cellStyle name="Note 3 2 3 2 2 7 4" xfId="48033" xr:uid="{00000000-0005-0000-0000-000043AA0000}"/>
    <cellStyle name="Note 3 2 3 2 2 7 5" xfId="48034" xr:uid="{00000000-0005-0000-0000-000044AA0000}"/>
    <cellStyle name="Note 3 2 3 2 2 7 6" xfId="48035" xr:uid="{00000000-0005-0000-0000-000045AA0000}"/>
    <cellStyle name="Note 3 2 3 2 2 7 7" xfId="48036" xr:uid="{00000000-0005-0000-0000-000046AA0000}"/>
    <cellStyle name="Note 3 2 3 2 2 8" xfId="19284" xr:uid="{00000000-0005-0000-0000-000047AA0000}"/>
    <cellStyle name="Note 3 2 3 2 2 8 2" xfId="19285" xr:uid="{00000000-0005-0000-0000-000048AA0000}"/>
    <cellStyle name="Note 3 2 3 2 2 8 3" xfId="48037" xr:uid="{00000000-0005-0000-0000-000049AA0000}"/>
    <cellStyle name="Note 3 2 3 2 2 8 4" xfId="48038" xr:uid="{00000000-0005-0000-0000-00004AAA0000}"/>
    <cellStyle name="Note 3 2 3 2 2 8 5" xfId="48039" xr:uid="{00000000-0005-0000-0000-00004BAA0000}"/>
    <cellStyle name="Note 3 2 3 2 2 8 6" xfId="48040" xr:uid="{00000000-0005-0000-0000-00004CAA0000}"/>
    <cellStyle name="Note 3 2 3 2 2 8 7" xfId="48041" xr:uid="{00000000-0005-0000-0000-00004DAA0000}"/>
    <cellStyle name="Note 3 2 3 2 2 9" xfId="19286" xr:uid="{00000000-0005-0000-0000-00004EAA0000}"/>
    <cellStyle name="Note 3 2 3 2 2 9 2" xfId="19287" xr:uid="{00000000-0005-0000-0000-00004FAA0000}"/>
    <cellStyle name="Note 3 2 3 2 2 9 3" xfId="48042" xr:uid="{00000000-0005-0000-0000-000050AA0000}"/>
    <cellStyle name="Note 3 2 3 2 2 9 4" xfId="48043" xr:uid="{00000000-0005-0000-0000-000051AA0000}"/>
    <cellStyle name="Note 3 2 3 2 2 9 5" xfId="48044" xr:uid="{00000000-0005-0000-0000-000052AA0000}"/>
    <cellStyle name="Note 3 2 3 2 2 9 6" xfId="48045" xr:uid="{00000000-0005-0000-0000-000053AA0000}"/>
    <cellStyle name="Note 3 2 3 2 2 9 7" xfId="48046" xr:uid="{00000000-0005-0000-0000-000054AA0000}"/>
    <cellStyle name="Note 3 2 3 2 3" xfId="19288" xr:uid="{00000000-0005-0000-0000-000055AA0000}"/>
    <cellStyle name="Note 3 2 3 2 3 10" xfId="19289" xr:uid="{00000000-0005-0000-0000-000056AA0000}"/>
    <cellStyle name="Note 3 2 3 2 3 11" xfId="48047" xr:uid="{00000000-0005-0000-0000-000057AA0000}"/>
    <cellStyle name="Note 3 2 3 2 3 12" xfId="48048" xr:uid="{00000000-0005-0000-0000-000058AA0000}"/>
    <cellStyle name="Note 3 2 3 2 3 13" xfId="48049" xr:uid="{00000000-0005-0000-0000-000059AA0000}"/>
    <cellStyle name="Note 3 2 3 2 3 14" xfId="48050" xr:uid="{00000000-0005-0000-0000-00005AAA0000}"/>
    <cellStyle name="Note 3 2 3 2 3 15" xfId="48051" xr:uid="{00000000-0005-0000-0000-00005BAA0000}"/>
    <cellStyle name="Note 3 2 3 2 3 2" xfId="19290" xr:uid="{00000000-0005-0000-0000-00005CAA0000}"/>
    <cellStyle name="Note 3 2 3 2 3 2 2" xfId="19291" xr:uid="{00000000-0005-0000-0000-00005DAA0000}"/>
    <cellStyle name="Note 3 2 3 2 3 2 3" xfId="48052" xr:uid="{00000000-0005-0000-0000-00005EAA0000}"/>
    <cellStyle name="Note 3 2 3 2 3 2 4" xfId="48053" xr:uid="{00000000-0005-0000-0000-00005FAA0000}"/>
    <cellStyle name="Note 3 2 3 2 3 2 5" xfId="48054" xr:uid="{00000000-0005-0000-0000-000060AA0000}"/>
    <cellStyle name="Note 3 2 3 2 3 2 6" xfId="48055" xr:uid="{00000000-0005-0000-0000-000061AA0000}"/>
    <cellStyle name="Note 3 2 3 2 3 2 7" xfId="48056" xr:uid="{00000000-0005-0000-0000-000062AA0000}"/>
    <cellStyle name="Note 3 2 3 2 3 3" xfId="19292" xr:uid="{00000000-0005-0000-0000-000063AA0000}"/>
    <cellStyle name="Note 3 2 3 2 3 3 2" xfId="19293" xr:uid="{00000000-0005-0000-0000-000064AA0000}"/>
    <cellStyle name="Note 3 2 3 2 3 3 3" xfId="48057" xr:uid="{00000000-0005-0000-0000-000065AA0000}"/>
    <cellStyle name="Note 3 2 3 2 3 3 4" xfId="48058" xr:uid="{00000000-0005-0000-0000-000066AA0000}"/>
    <cellStyle name="Note 3 2 3 2 3 3 5" xfId="48059" xr:uid="{00000000-0005-0000-0000-000067AA0000}"/>
    <cellStyle name="Note 3 2 3 2 3 3 6" xfId="48060" xr:uid="{00000000-0005-0000-0000-000068AA0000}"/>
    <cellStyle name="Note 3 2 3 2 3 3 7" xfId="48061" xr:uid="{00000000-0005-0000-0000-000069AA0000}"/>
    <cellStyle name="Note 3 2 3 2 3 4" xfId="19294" xr:uid="{00000000-0005-0000-0000-00006AAA0000}"/>
    <cellStyle name="Note 3 2 3 2 3 4 2" xfId="19295" xr:uid="{00000000-0005-0000-0000-00006BAA0000}"/>
    <cellStyle name="Note 3 2 3 2 3 4 3" xfId="48062" xr:uid="{00000000-0005-0000-0000-00006CAA0000}"/>
    <cellStyle name="Note 3 2 3 2 3 4 4" xfId="48063" xr:uid="{00000000-0005-0000-0000-00006DAA0000}"/>
    <cellStyle name="Note 3 2 3 2 3 4 5" xfId="48064" xr:uid="{00000000-0005-0000-0000-00006EAA0000}"/>
    <cellStyle name="Note 3 2 3 2 3 4 6" xfId="48065" xr:uid="{00000000-0005-0000-0000-00006FAA0000}"/>
    <cellStyle name="Note 3 2 3 2 3 4 7" xfId="48066" xr:uid="{00000000-0005-0000-0000-000070AA0000}"/>
    <cellStyle name="Note 3 2 3 2 3 5" xfId="19296" xr:uid="{00000000-0005-0000-0000-000071AA0000}"/>
    <cellStyle name="Note 3 2 3 2 3 5 2" xfId="19297" xr:uid="{00000000-0005-0000-0000-000072AA0000}"/>
    <cellStyle name="Note 3 2 3 2 3 5 3" xfId="48067" xr:uid="{00000000-0005-0000-0000-000073AA0000}"/>
    <cellStyle name="Note 3 2 3 2 3 5 4" xfId="48068" xr:uid="{00000000-0005-0000-0000-000074AA0000}"/>
    <cellStyle name="Note 3 2 3 2 3 5 5" xfId="48069" xr:uid="{00000000-0005-0000-0000-000075AA0000}"/>
    <cellStyle name="Note 3 2 3 2 3 5 6" xfId="48070" xr:uid="{00000000-0005-0000-0000-000076AA0000}"/>
    <cellStyle name="Note 3 2 3 2 3 5 7" xfId="48071" xr:uid="{00000000-0005-0000-0000-000077AA0000}"/>
    <cellStyle name="Note 3 2 3 2 3 6" xfId="19298" xr:uid="{00000000-0005-0000-0000-000078AA0000}"/>
    <cellStyle name="Note 3 2 3 2 3 6 2" xfId="19299" xr:uid="{00000000-0005-0000-0000-000079AA0000}"/>
    <cellStyle name="Note 3 2 3 2 3 6 3" xfId="48072" xr:uid="{00000000-0005-0000-0000-00007AAA0000}"/>
    <cellStyle name="Note 3 2 3 2 3 6 4" xfId="48073" xr:uid="{00000000-0005-0000-0000-00007BAA0000}"/>
    <cellStyle name="Note 3 2 3 2 3 6 5" xfId="48074" xr:uid="{00000000-0005-0000-0000-00007CAA0000}"/>
    <cellStyle name="Note 3 2 3 2 3 6 6" xfId="48075" xr:uid="{00000000-0005-0000-0000-00007DAA0000}"/>
    <cellStyle name="Note 3 2 3 2 3 6 7" xfId="48076" xr:uid="{00000000-0005-0000-0000-00007EAA0000}"/>
    <cellStyle name="Note 3 2 3 2 3 7" xfId="19300" xr:uid="{00000000-0005-0000-0000-00007FAA0000}"/>
    <cellStyle name="Note 3 2 3 2 3 7 2" xfId="19301" xr:uid="{00000000-0005-0000-0000-000080AA0000}"/>
    <cellStyle name="Note 3 2 3 2 3 7 3" xfId="48077" xr:uid="{00000000-0005-0000-0000-000081AA0000}"/>
    <cellStyle name="Note 3 2 3 2 3 7 4" xfId="48078" xr:uid="{00000000-0005-0000-0000-000082AA0000}"/>
    <cellStyle name="Note 3 2 3 2 3 7 5" xfId="48079" xr:uid="{00000000-0005-0000-0000-000083AA0000}"/>
    <cellStyle name="Note 3 2 3 2 3 7 6" xfId="48080" xr:uid="{00000000-0005-0000-0000-000084AA0000}"/>
    <cellStyle name="Note 3 2 3 2 3 7 7" xfId="48081" xr:uid="{00000000-0005-0000-0000-000085AA0000}"/>
    <cellStyle name="Note 3 2 3 2 3 8" xfId="19302" xr:uid="{00000000-0005-0000-0000-000086AA0000}"/>
    <cellStyle name="Note 3 2 3 2 3 8 2" xfId="19303" xr:uid="{00000000-0005-0000-0000-000087AA0000}"/>
    <cellStyle name="Note 3 2 3 2 3 8 3" xfId="48082" xr:uid="{00000000-0005-0000-0000-000088AA0000}"/>
    <cellStyle name="Note 3 2 3 2 3 8 4" xfId="48083" xr:uid="{00000000-0005-0000-0000-000089AA0000}"/>
    <cellStyle name="Note 3 2 3 2 3 8 5" xfId="48084" xr:uid="{00000000-0005-0000-0000-00008AAA0000}"/>
    <cellStyle name="Note 3 2 3 2 3 8 6" xfId="48085" xr:uid="{00000000-0005-0000-0000-00008BAA0000}"/>
    <cellStyle name="Note 3 2 3 2 3 8 7" xfId="48086" xr:uid="{00000000-0005-0000-0000-00008CAA0000}"/>
    <cellStyle name="Note 3 2 3 2 3 9" xfId="19304" xr:uid="{00000000-0005-0000-0000-00008DAA0000}"/>
    <cellStyle name="Note 3 2 3 2 3 9 2" xfId="19305" xr:uid="{00000000-0005-0000-0000-00008EAA0000}"/>
    <cellStyle name="Note 3 2 3 2 3 9 3" xfId="48087" xr:uid="{00000000-0005-0000-0000-00008FAA0000}"/>
    <cellStyle name="Note 3 2 3 2 3 9 4" xfId="48088" xr:uid="{00000000-0005-0000-0000-000090AA0000}"/>
    <cellStyle name="Note 3 2 3 2 3 9 5" xfId="48089" xr:uid="{00000000-0005-0000-0000-000091AA0000}"/>
    <cellStyle name="Note 3 2 3 2 3 9 6" xfId="48090" xr:uid="{00000000-0005-0000-0000-000092AA0000}"/>
    <cellStyle name="Note 3 2 3 2 3 9 7" xfId="48091" xr:uid="{00000000-0005-0000-0000-000093AA0000}"/>
    <cellStyle name="Note 3 2 3 2 4" xfId="19306" xr:uid="{00000000-0005-0000-0000-000094AA0000}"/>
    <cellStyle name="Note 3 2 3 2 4 2" xfId="19307" xr:uid="{00000000-0005-0000-0000-000095AA0000}"/>
    <cellStyle name="Note 3 2 3 2 5" xfId="48092" xr:uid="{00000000-0005-0000-0000-000096AA0000}"/>
    <cellStyle name="Note 3 2 3 3" xfId="19308" xr:uid="{00000000-0005-0000-0000-000097AA0000}"/>
    <cellStyle name="Note 3 2 3 3 10" xfId="48093" xr:uid="{00000000-0005-0000-0000-000098AA0000}"/>
    <cellStyle name="Note 3 2 3 3 11" xfId="48094" xr:uid="{00000000-0005-0000-0000-000099AA0000}"/>
    <cellStyle name="Note 3 2 3 3 2" xfId="19309" xr:uid="{00000000-0005-0000-0000-00009AAA0000}"/>
    <cellStyle name="Note 3 2 3 3 2 2" xfId="19310" xr:uid="{00000000-0005-0000-0000-00009BAA0000}"/>
    <cellStyle name="Note 3 2 3 3 2 3" xfId="48095" xr:uid="{00000000-0005-0000-0000-00009CAA0000}"/>
    <cellStyle name="Note 3 2 3 3 2 4" xfId="48096" xr:uid="{00000000-0005-0000-0000-00009DAA0000}"/>
    <cellStyle name="Note 3 2 3 3 2 5" xfId="48097" xr:uid="{00000000-0005-0000-0000-00009EAA0000}"/>
    <cellStyle name="Note 3 2 3 3 2 6" xfId="48098" xr:uid="{00000000-0005-0000-0000-00009FAA0000}"/>
    <cellStyle name="Note 3 2 3 3 2 7" xfId="48099" xr:uid="{00000000-0005-0000-0000-0000A0AA0000}"/>
    <cellStyle name="Note 3 2 3 3 3" xfId="19311" xr:uid="{00000000-0005-0000-0000-0000A1AA0000}"/>
    <cellStyle name="Note 3 2 3 3 3 2" xfId="19312" xr:uid="{00000000-0005-0000-0000-0000A2AA0000}"/>
    <cellStyle name="Note 3 2 3 3 3 3" xfId="48100" xr:uid="{00000000-0005-0000-0000-0000A3AA0000}"/>
    <cellStyle name="Note 3 2 3 3 3 4" xfId="48101" xr:uid="{00000000-0005-0000-0000-0000A4AA0000}"/>
    <cellStyle name="Note 3 2 3 3 3 5" xfId="48102" xr:uid="{00000000-0005-0000-0000-0000A5AA0000}"/>
    <cellStyle name="Note 3 2 3 3 3 6" xfId="48103" xr:uid="{00000000-0005-0000-0000-0000A6AA0000}"/>
    <cellStyle name="Note 3 2 3 3 3 7" xfId="48104" xr:uid="{00000000-0005-0000-0000-0000A7AA0000}"/>
    <cellStyle name="Note 3 2 3 3 4" xfId="19313" xr:uid="{00000000-0005-0000-0000-0000A8AA0000}"/>
    <cellStyle name="Note 3 2 3 3 4 2" xfId="19314" xr:uid="{00000000-0005-0000-0000-0000A9AA0000}"/>
    <cellStyle name="Note 3 2 3 3 4 3" xfId="48105" xr:uid="{00000000-0005-0000-0000-0000AAAA0000}"/>
    <cellStyle name="Note 3 2 3 3 4 4" xfId="48106" xr:uid="{00000000-0005-0000-0000-0000ABAA0000}"/>
    <cellStyle name="Note 3 2 3 3 4 5" xfId="48107" xr:uid="{00000000-0005-0000-0000-0000ACAA0000}"/>
    <cellStyle name="Note 3 2 3 3 4 6" xfId="48108" xr:uid="{00000000-0005-0000-0000-0000ADAA0000}"/>
    <cellStyle name="Note 3 2 3 3 4 7" xfId="48109" xr:uid="{00000000-0005-0000-0000-0000AEAA0000}"/>
    <cellStyle name="Note 3 2 3 3 5" xfId="19315" xr:uid="{00000000-0005-0000-0000-0000AFAA0000}"/>
    <cellStyle name="Note 3 2 3 3 5 2" xfId="19316" xr:uid="{00000000-0005-0000-0000-0000B0AA0000}"/>
    <cellStyle name="Note 3 2 3 3 5 3" xfId="48110" xr:uid="{00000000-0005-0000-0000-0000B1AA0000}"/>
    <cellStyle name="Note 3 2 3 3 5 4" xfId="48111" xr:uid="{00000000-0005-0000-0000-0000B2AA0000}"/>
    <cellStyle name="Note 3 2 3 3 5 5" xfId="48112" xr:uid="{00000000-0005-0000-0000-0000B3AA0000}"/>
    <cellStyle name="Note 3 2 3 3 5 6" xfId="48113" xr:uid="{00000000-0005-0000-0000-0000B4AA0000}"/>
    <cellStyle name="Note 3 2 3 3 5 7" xfId="48114" xr:uid="{00000000-0005-0000-0000-0000B5AA0000}"/>
    <cellStyle name="Note 3 2 3 3 6" xfId="19317" xr:uid="{00000000-0005-0000-0000-0000B6AA0000}"/>
    <cellStyle name="Note 3 2 3 3 6 2" xfId="19318" xr:uid="{00000000-0005-0000-0000-0000B7AA0000}"/>
    <cellStyle name="Note 3 2 3 3 6 3" xfId="48115" xr:uid="{00000000-0005-0000-0000-0000B8AA0000}"/>
    <cellStyle name="Note 3 2 3 3 6 4" xfId="48116" xr:uid="{00000000-0005-0000-0000-0000B9AA0000}"/>
    <cellStyle name="Note 3 2 3 3 6 5" xfId="48117" xr:uid="{00000000-0005-0000-0000-0000BAAA0000}"/>
    <cellStyle name="Note 3 2 3 3 6 6" xfId="48118" xr:uid="{00000000-0005-0000-0000-0000BBAA0000}"/>
    <cellStyle name="Note 3 2 3 3 6 7" xfId="48119" xr:uid="{00000000-0005-0000-0000-0000BCAA0000}"/>
    <cellStyle name="Note 3 2 3 3 7" xfId="19319" xr:uid="{00000000-0005-0000-0000-0000BDAA0000}"/>
    <cellStyle name="Note 3 2 3 3 7 2" xfId="19320" xr:uid="{00000000-0005-0000-0000-0000BEAA0000}"/>
    <cellStyle name="Note 3 2 3 3 7 3" xfId="48120" xr:uid="{00000000-0005-0000-0000-0000BFAA0000}"/>
    <cellStyle name="Note 3 2 3 3 7 4" xfId="48121" xr:uid="{00000000-0005-0000-0000-0000C0AA0000}"/>
    <cellStyle name="Note 3 2 3 3 7 5" xfId="48122" xr:uid="{00000000-0005-0000-0000-0000C1AA0000}"/>
    <cellStyle name="Note 3 2 3 3 7 6" xfId="48123" xr:uid="{00000000-0005-0000-0000-0000C2AA0000}"/>
    <cellStyle name="Note 3 2 3 3 7 7" xfId="48124" xr:uid="{00000000-0005-0000-0000-0000C3AA0000}"/>
    <cellStyle name="Note 3 2 3 3 8" xfId="19321" xr:uid="{00000000-0005-0000-0000-0000C4AA0000}"/>
    <cellStyle name="Note 3 2 3 3 8 2" xfId="19322" xr:uid="{00000000-0005-0000-0000-0000C5AA0000}"/>
    <cellStyle name="Note 3 2 3 3 8 3" xfId="48125" xr:uid="{00000000-0005-0000-0000-0000C6AA0000}"/>
    <cellStyle name="Note 3 2 3 3 8 4" xfId="48126" xr:uid="{00000000-0005-0000-0000-0000C7AA0000}"/>
    <cellStyle name="Note 3 2 3 3 8 5" xfId="48127" xr:uid="{00000000-0005-0000-0000-0000C8AA0000}"/>
    <cellStyle name="Note 3 2 3 3 8 6" xfId="48128" xr:uid="{00000000-0005-0000-0000-0000C9AA0000}"/>
    <cellStyle name="Note 3 2 3 3 8 7" xfId="48129" xr:uid="{00000000-0005-0000-0000-0000CAAA0000}"/>
    <cellStyle name="Note 3 2 3 3 9" xfId="19323" xr:uid="{00000000-0005-0000-0000-0000CBAA0000}"/>
    <cellStyle name="Note 3 2 3 3 9 2" xfId="19324" xr:uid="{00000000-0005-0000-0000-0000CCAA0000}"/>
    <cellStyle name="Note 3 2 3 3 9 3" xfId="48130" xr:uid="{00000000-0005-0000-0000-0000CDAA0000}"/>
    <cellStyle name="Note 3 2 3 3 9 4" xfId="48131" xr:uid="{00000000-0005-0000-0000-0000CEAA0000}"/>
    <cellStyle name="Note 3 2 3 3 9 5" xfId="48132" xr:uid="{00000000-0005-0000-0000-0000CFAA0000}"/>
    <cellStyle name="Note 3 2 3 3 9 6" xfId="48133" xr:uid="{00000000-0005-0000-0000-0000D0AA0000}"/>
    <cellStyle name="Note 3 2 3 3 9 7" xfId="48134" xr:uid="{00000000-0005-0000-0000-0000D1AA0000}"/>
    <cellStyle name="Note 3 2 3 4" xfId="19325" xr:uid="{00000000-0005-0000-0000-0000D2AA0000}"/>
    <cellStyle name="Note 3 2 3 4 10" xfId="19326" xr:uid="{00000000-0005-0000-0000-0000D3AA0000}"/>
    <cellStyle name="Note 3 2 3 4 10 2" xfId="19327" xr:uid="{00000000-0005-0000-0000-0000D4AA0000}"/>
    <cellStyle name="Note 3 2 3 4 10 3" xfId="48135" xr:uid="{00000000-0005-0000-0000-0000D5AA0000}"/>
    <cellStyle name="Note 3 2 3 4 10 4" xfId="48136" xr:uid="{00000000-0005-0000-0000-0000D6AA0000}"/>
    <cellStyle name="Note 3 2 3 4 10 5" xfId="48137" xr:uid="{00000000-0005-0000-0000-0000D7AA0000}"/>
    <cellStyle name="Note 3 2 3 4 10 6" xfId="48138" xr:uid="{00000000-0005-0000-0000-0000D8AA0000}"/>
    <cellStyle name="Note 3 2 3 4 10 7" xfId="48139" xr:uid="{00000000-0005-0000-0000-0000D9AA0000}"/>
    <cellStyle name="Note 3 2 3 4 11" xfId="19328" xr:uid="{00000000-0005-0000-0000-0000DAAA0000}"/>
    <cellStyle name="Note 3 2 3 4 12" xfId="48140" xr:uid="{00000000-0005-0000-0000-0000DBAA0000}"/>
    <cellStyle name="Note 3 2 3 4 13" xfId="48141" xr:uid="{00000000-0005-0000-0000-0000DCAA0000}"/>
    <cellStyle name="Note 3 2 3 4 2" xfId="19329" xr:uid="{00000000-0005-0000-0000-0000DDAA0000}"/>
    <cellStyle name="Note 3 2 3 4 2 2" xfId="19330" xr:uid="{00000000-0005-0000-0000-0000DEAA0000}"/>
    <cellStyle name="Note 3 2 3 4 2 3" xfId="48142" xr:uid="{00000000-0005-0000-0000-0000DFAA0000}"/>
    <cellStyle name="Note 3 2 3 4 2 4" xfId="48143" xr:uid="{00000000-0005-0000-0000-0000E0AA0000}"/>
    <cellStyle name="Note 3 2 3 4 2 5" xfId="48144" xr:uid="{00000000-0005-0000-0000-0000E1AA0000}"/>
    <cellStyle name="Note 3 2 3 4 2 6" xfId="48145" xr:uid="{00000000-0005-0000-0000-0000E2AA0000}"/>
    <cellStyle name="Note 3 2 3 4 2 7" xfId="48146" xr:uid="{00000000-0005-0000-0000-0000E3AA0000}"/>
    <cellStyle name="Note 3 2 3 4 3" xfId="19331" xr:uid="{00000000-0005-0000-0000-0000E4AA0000}"/>
    <cellStyle name="Note 3 2 3 4 3 2" xfId="19332" xr:uid="{00000000-0005-0000-0000-0000E5AA0000}"/>
    <cellStyle name="Note 3 2 3 4 3 3" xfId="48147" xr:uid="{00000000-0005-0000-0000-0000E6AA0000}"/>
    <cellStyle name="Note 3 2 3 4 3 4" xfId="48148" xr:uid="{00000000-0005-0000-0000-0000E7AA0000}"/>
    <cellStyle name="Note 3 2 3 4 3 5" xfId="48149" xr:uid="{00000000-0005-0000-0000-0000E8AA0000}"/>
    <cellStyle name="Note 3 2 3 4 3 6" xfId="48150" xr:uid="{00000000-0005-0000-0000-0000E9AA0000}"/>
    <cellStyle name="Note 3 2 3 4 3 7" xfId="48151" xr:uid="{00000000-0005-0000-0000-0000EAAA0000}"/>
    <cellStyle name="Note 3 2 3 4 4" xfId="19333" xr:uid="{00000000-0005-0000-0000-0000EBAA0000}"/>
    <cellStyle name="Note 3 2 3 4 4 2" xfId="19334" xr:uid="{00000000-0005-0000-0000-0000ECAA0000}"/>
    <cellStyle name="Note 3 2 3 4 4 3" xfId="48152" xr:uid="{00000000-0005-0000-0000-0000EDAA0000}"/>
    <cellStyle name="Note 3 2 3 4 4 4" xfId="48153" xr:uid="{00000000-0005-0000-0000-0000EEAA0000}"/>
    <cellStyle name="Note 3 2 3 4 4 5" xfId="48154" xr:uid="{00000000-0005-0000-0000-0000EFAA0000}"/>
    <cellStyle name="Note 3 2 3 4 4 6" xfId="48155" xr:uid="{00000000-0005-0000-0000-0000F0AA0000}"/>
    <cellStyle name="Note 3 2 3 4 4 7" xfId="48156" xr:uid="{00000000-0005-0000-0000-0000F1AA0000}"/>
    <cellStyle name="Note 3 2 3 4 5" xfId="19335" xr:uid="{00000000-0005-0000-0000-0000F2AA0000}"/>
    <cellStyle name="Note 3 2 3 4 5 2" xfId="19336" xr:uid="{00000000-0005-0000-0000-0000F3AA0000}"/>
    <cellStyle name="Note 3 2 3 4 5 3" xfId="48157" xr:uid="{00000000-0005-0000-0000-0000F4AA0000}"/>
    <cellStyle name="Note 3 2 3 4 5 4" xfId="48158" xr:uid="{00000000-0005-0000-0000-0000F5AA0000}"/>
    <cellStyle name="Note 3 2 3 4 5 5" xfId="48159" xr:uid="{00000000-0005-0000-0000-0000F6AA0000}"/>
    <cellStyle name="Note 3 2 3 4 5 6" xfId="48160" xr:uid="{00000000-0005-0000-0000-0000F7AA0000}"/>
    <cellStyle name="Note 3 2 3 4 5 7" xfId="48161" xr:uid="{00000000-0005-0000-0000-0000F8AA0000}"/>
    <cellStyle name="Note 3 2 3 4 6" xfId="19337" xr:uid="{00000000-0005-0000-0000-0000F9AA0000}"/>
    <cellStyle name="Note 3 2 3 4 6 2" xfId="19338" xr:uid="{00000000-0005-0000-0000-0000FAAA0000}"/>
    <cellStyle name="Note 3 2 3 4 6 3" xfId="48162" xr:uid="{00000000-0005-0000-0000-0000FBAA0000}"/>
    <cellStyle name="Note 3 2 3 4 6 4" xfId="48163" xr:uid="{00000000-0005-0000-0000-0000FCAA0000}"/>
    <cellStyle name="Note 3 2 3 4 6 5" xfId="48164" xr:uid="{00000000-0005-0000-0000-0000FDAA0000}"/>
    <cellStyle name="Note 3 2 3 4 6 6" xfId="48165" xr:uid="{00000000-0005-0000-0000-0000FEAA0000}"/>
    <cellStyle name="Note 3 2 3 4 6 7" xfId="48166" xr:uid="{00000000-0005-0000-0000-0000FFAA0000}"/>
    <cellStyle name="Note 3 2 3 4 7" xfId="19339" xr:uid="{00000000-0005-0000-0000-000000AB0000}"/>
    <cellStyle name="Note 3 2 3 4 7 2" xfId="19340" xr:uid="{00000000-0005-0000-0000-000001AB0000}"/>
    <cellStyle name="Note 3 2 3 4 7 3" xfId="48167" xr:uid="{00000000-0005-0000-0000-000002AB0000}"/>
    <cellStyle name="Note 3 2 3 4 7 4" xfId="48168" xr:uid="{00000000-0005-0000-0000-000003AB0000}"/>
    <cellStyle name="Note 3 2 3 4 7 5" xfId="48169" xr:uid="{00000000-0005-0000-0000-000004AB0000}"/>
    <cellStyle name="Note 3 2 3 4 7 6" xfId="48170" xr:uid="{00000000-0005-0000-0000-000005AB0000}"/>
    <cellStyle name="Note 3 2 3 4 7 7" xfId="48171" xr:uid="{00000000-0005-0000-0000-000006AB0000}"/>
    <cellStyle name="Note 3 2 3 4 8" xfId="19341" xr:uid="{00000000-0005-0000-0000-000007AB0000}"/>
    <cellStyle name="Note 3 2 3 4 8 2" xfId="19342" xr:uid="{00000000-0005-0000-0000-000008AB0000}"/>
    <cellStyle name="Note 3 2 3 4 8 3" xfId="48172" xr:uid="{00000000-0005-0000-0000-000009AB0000}"/>
    <cellStyle name="Note 3 2 3 4 8 4" xfId="48173" xr:uid="{00000000-0005-0000-0000-00000AAB0000}"/>
    <cellStyle name="Note 3 2 3 4 8 5" xfId="48174" xr:uid="{00000000-0005-0000-0000-00000BAB0000}"/>
    <cellStyle name="Note 3 2 3 4 8 6" xfId="48175" xr:uid="{00000000-0005-0000-0000-00000CAB0000}"/>
    <cellStyle name="Note 3 2 3 4 8 7" xfId="48176" xr:uid="{00000000-0005-0000-0000-00000DAB0000}"/>
    <cellStyle name="Note 3 2 3 4 9" xfId="19343" xr:uid="{00000000-0005-0000-0000-00000EAB0000}"/>
    <cellStyle name="Note 3 2 3 4 9 2" xfId="19344" xr:uid="{00000000-0005-0000-0000-00000FAB0000}"/>
    <cellStyle name="Note 3 2 3 4 9 3" xfId="48177" xr:uid="{00000000-0005-0000-0000-000010AB0000}"/>
    <cellStyle name="Note 3 2 3 4 9 4" xfId="48178" xr:uid="{00000000-0005-0000-0000-000011AB0000}"/>
    <cellStyle name="Note 3 2 3 4 9 5" xfId="48179" xr:uid="{00000000-0005-0000-0000-000012AB0000}"/>
    <cellStyle name="Note 3 2 3 4 9 6" xfId="48180" xr:uid="{00000000-0005-0000-0000-000013AB0000}"/>
    <cellStyle name="Note 3 2 3 4 9 7" xfId="48181" xr:uid="{00000000-0005-0000-0000-000014AB0000}"/>
    <cellStyle name="Note 3 2 3 5" xfId="19345" xr:uid="{00000000-0005-0000-0000-000015AB0000}"/>
    <cellStyle name="Note 3 2 3 5 10" xfId="19346" xr:uid="{00000000-0005-0000-0000-000016AB0000}"/>
    <cellStyle name="Note 3 2 3 5 10 2" xfId="19347" xr:uid="{00000000-0005-0000-0000-000017AB0000}"/>
    <cellStyle name="Note 3 2 3 5 10 3" xfId="48182" xr:uid="{00000000-0005-0000-0000-000018AB0000}"/>
    <cellStyle name="Note 3 2 3 5 10 4" xfId="48183" xr:uid="{00000000-0005-0000-0000-000019AB0000}"/>
    <cellStyle name="Note 3 2 3 5 10 5" xfId="48184" xr:uid="{00000000-0005-0000-0000-00001AAB0000}"/>
    <cellStyle name="Note 3 2 3 5 10 6" xfId="48185" xr:uid="{00000000-0005-0000-0000-00001BAB0000}"/>
    <cellStyle name="Note 3 2 3 5 10 7" xfId="48186" xr:uid="{00000000-0005-0000-0000-00001CAB0000}"/>
    <cellStyle name="Note 3 2 3 5 11" xfId="48187" xr:uid="{00000000-0005-0000-0000-00001DAB0000}"/>
    <cellStyle name="Note 3 2 3 5 12" xfId="48188" xr:uid="{00000000-0005-0000-0000-00001EAB0000}"/>
    <cellStyle name="Note 3 2 3 5 13" xfId="48189" xr:uid="{00000000-0005-0000-0000-00001FAB0000}"/>
    <cellStyle name="Note 3 2 3 5 2" xfId="19348" xr:uid="{00000000-0005-0000-0000-000020AB0000}"/>
    <cellStyle name="Note 3 2 3 5 2 2" xfId="19349" xr:uid="{00000000-0005-0000-0000-000021AB0000}"/>
    <cellStyle name="Note 3 2 3 5 2 3" xfId="48190" xr:uid="{00000000-0005-0000-0000-000022AB0000}"/>
    <cellStyle name="Note 3 2 3 5 2 4" xfId="48191" xr:uid="{00000000-0005-0000-0000-000023AB0000}"/>
    <cellStyle name="Note 3 2 3 5 2 5" xfId="48192" xr:uid="{00000000-0005-0000-0000-000024AB0000}"/>
    <cellStyle name="Note 3 2 3 5 2 6" xfId="48193" xr:uid="{00000000-0005-0000-0000-000025AB0000}"/>
    <cellStyle name="Note 3 2 3 5 2 7" xfId="48194" xr:uid="{00000000-0005-0000-0000-000026AB0000}"/>
    <cellStyle name="Note 3 2 3 5 3" xfId="19350" xr:uid="{00000000-0005-0000-0000-000027AB0000}"/>
    <cellStyle name="Note 3 2 3 5 3 2" xfId="19351" xr:uid="{00000000-0005-0000-0000-000028AB0000}"/>
    <cellStyle name="Note 3 2 3 5 3 3" xfId="48195" xr:uid="{00000000-0005-0000-0000-000029AB0000}"/>
    <cellStyle name="Note 3 2 3 5 3 4" xfId="48196" xr:uid="{00000000-0005-0000-0000-00002AAB0000}"/>
    <cellStyle name="Note 3 2 3 5 3 5" xfId="48197" xr:uid="{00000000-0005-0000-0000-00002BAB0000}"/>
    <cellStyle name="Note 3 2 3 5 3 6" xfId="48198" xr:uid="{00000000-0005-0000-0000-00002CAB0000}"/>
    <cellStyle name="Note 3 2 3 5 3 7" xfId="48199" xr:uid="{00000000-0005-0000-0000-00002DAB0000}"/>
    <cellStyle name="Note 3 2 3 5 4" xfId="19352" xr:uid="{00000000-0005-0000-0000-00002EAB0000}"/>
    <cellStyle name="Note 3 2 3 5 4 2" xfId="19353" xr:uid="{00000000-0005-0000-0000-00002FAB0000}"/>
    <cellStyle name="Note 3 2 3 5 4 3" xfId="48200" xr:uid="{00000000-0005-0000-0000-000030AB0000}"/>
    <cellStyle name="Note 3 2 3 5 4 4" xfId="48201" xr:uid="{00000000-0005-0000-0000-000031AB0000}"/>
    <cellStyle name="Note 3 2 3 5 4 5" xfId="48202" xr:uid="{00000000-0005-0000-0000-000032AB0000}"/>
    <cellStyle name="Note 3 2 3 5 4 6" xfId="48203" xr:uid="{00000000-0005-0000-0000-000033AB0000}"/>
    <cellStyle name="Note 3 2 3 5 4 7" xfId="48204" xr:uid="{00000000-0005-0000-0000-000034AB0000}"/>
    <cellStyle name="Note 3 2 3 5 5" xfId="19354" xr:uid="{00000000-0005-0000-0000-000035AB0000}"/>
    <cellStyle name="Note 3 2 3 5 5 2" xfId="19355" xr:uid="{00000000-0005-0000-0000-000036AB0000}"/>
    <cellStyle name="Note 3 2 3 5 5 3" xfId="48205" xr:uid="{00000000-0005-0000-0000-000037AB0000}"/>
    <cellStyle name="Note 3 2 3 5 5 4" xfId="48206" xr:uid="{00000000-0005-0000-0000-000038AB0000}"/>
    <cellStyle name="Note 3 2 3 5 5 5" xfId="48207" xr:uid="{00000000-0005-0000-0000-000039AB0000}"/>
    <cellStyle name="Note 3 2 3 5 5 6" xfId="48208" xr:uid="{00000000-0005-0000-0000-00003AAB0000}"/>
    <cellStyle name="Note 3 2 3 5 5 7" xfId="48209" xr:uid="{00000000-0005-0000-0000-00003BAB0000}"/>
    <cellStyle name="Note 3 2 3 5 6" xfId="19356" xr:uid="{00000000-0005-0000-0000-00003CAB0000}"/>
    <cellStyle name="Note 3 2 3 5 6 2" xfId="19357" xr:uid="{00000000-0005-0000-0000-00003DAB0000}"/>
    <cellStyle name="Note 3 2 3 5 6 3" xfId="48210" xr:uid="{00000000-0005-0000-0000-00003EAB0000}"/>
    <cellStyle name="Note 3 2 3 5 6 4" xfId="48211" xr:uid="{00000000-0005-0000-0000-00003FAB0000}"/>
    <cellStyle name="Note 3 2 3 5 6 5" xfId="48212" xr:uid="{00000000-0005-0000-0000-000040AB0000}"/>
    <cellStyle name="Note 3 2 3 5 6 6" xfId="48213" xr:uid="{00000000-0005-0000-0000-000041AB0000}"/>
    <cellStyle name="Note 3 2 3 5 6 7" xfId="48214" xr:uid="{00000000-0005-0000-0000-000042AB0000}"/>
    <cellStyle name="Note 3 2 3 5 7" xfId="19358" xr:uid="{00000000-0005-0000-0000-000043AB0000}"/>
    <cellStyle name="Note 3 2 3 5 7 2" xfId="19359" xr:uid="{00000000-0005-0000-0000-000044AB0000}"/>
    <cellStyle name="Note 3 2 3 5 7 3" xfId="48215" xr:uid="{00000000-0005-0000-0000-000045AB0000}"/>
    <cellStyle name="Note 3 2 3 5 7 4" xfId="48216" xr:uid="{00000000-0005-0000-0000-000046AB0000}"/>
    <cellStyle name="Note 3 2 3 5 7 5" xfId="48217" xr:uid="{00000000-0005-0000-0000-000047AB0000}"/>
    <cellStyle name="Note 3 2 3 5 7 6" xfId="48218" xr:uid="{00000000-0005-0000-0000-000048AB0000}"/>
    <cellStyle name="Note 3 2 3 5 7 7" xfId="48219" xr:uid="{00000000-0005-0000-0000-000049AB0000}"/>
    <cellStyle name="Note 3 2 3 5 8" xfId="19360" xr:uid="{00000000-0005-0000-0000-00004AAB0000}"/>
    <cellStyle name="Note 3 2 3 5 8 2" xfId="19361" xr:uid="{00000000-0005-0000-0000-00004BAB0000}"/>
    <cellStyle name="Note 3 2 3 5 8 3" xfId="48220" xr:uid="{00000000-0005-0000-0000-00004CAB0000}"/>
    <cellStyle name="Note 3 2 3 5 8 4" xfId="48221" xr:uid="{00000000-0005-0000-0000-00004DAB0000}"/>
    <cellStyle name="Note 3 2 3 5 8 5" xfId="48222" xr:uid="{00000000-0005-0000-0000-00004EAB0000}"/>
    <cellStyle name="Note 3 2 3 5 8 6" xfId="48223" xr:uid="{00000000-0005-0000-0000-00004FAB0000}"/>
    <cellStyle name="Note 3 2 3 5 8 7" xfId="48224" xr:uid="{00000000-0005-0000-0000-000050AB0000}"/>
    <cellStyle name="Note 3 2 3 5 9" xfId="19362" xr:uid="{00000000-0005-0000-0000-000051AB0000}"/>
    <cellStyle name="Note 3 2 3 5 9 2" xfId="19363" xr:uid="{00000000-0005-0000-0000-000052AB0000}"/>
    <cellStyle name="Note 3 2 3 5 9 3" xfId="48225" xr:uid="{00000000-0005-0000-0000-000053AB0000}"/>
    <cellStyle name="Note 3 2 3 5 9 4" xfId="48226" xr:uid="{00000000-0005-0000-0000-000054AB0000}"/>
    <cellStyle name="Note 3 2 3 5 9 5" xfId="48227" xr:uid="{00000000-0005-0000-0000-000055AB0000}"/>
    <cellStyle name="Note 3 2 3 5 9 6" xfId="48228" xr:uid="{00000000-0005-0000-0000-000056AB0000}"/>
    <cellStyle name="Note 3 2 3 5 9 7" xfId="48229" xr:uid="{00000000-0005-0000-0000-000057AB0000}"/>
    <cellStyle name="Note 3 2 3 6" xfId="19364" xr:uid="{00000000-0005-0000-0000-000058AB0000}"/>
    <cellStyle name="Note 3 2 3 6 10" xfId="19365" xr:uid="{00000000-0005-0000-0000-000059AB0000}"/>
    <cellStyle name="Note 3 2 3 6 11" xfId="48230" xr:uid="{00000000-0005-0000-0000-00005AAB0000}"/>
    <cellStyle name="Note 3 2 3 6 12" xfId="48231" xr:uid="{00000000-0005-0000-0000-00005BAB0000}"/>
    <cellStyle name="Note 3 2 3 6 13" xfId="48232" xr:uid="{00000000-0005-0000-0000-00005CAB0000}"/>
    <cellStyle name="Note 3 2 3 6 14" xfId="48233" xr:uid="{00000000-0005-0000-0000-00005DAB0000}"/>
    <cellStyle name="Note 3 2 3 6 15" xfId="48234" xr:uid="{00000000-0005-0000-0000-00005EAB0000}"/>
    <cellStyle name="Note 3 2 3 6 2" xfId="19366" xr:uid="{00000000-0005-0000-0000-00005FAB0000}"/>
    <cellStyle name="Note 3 2 3 6 2 2" xfId="19367" xr:uid="{00000000-0005-0000-0000-000060AB0000}"/>
    <cellStyle name="Note 3 2 3 6 2 3" xfId="48235" xr:uid="{00000000-0005-0000-0000-000061AB0000}"/>
    <cellStyle name="Note 3 2 3 6 2 4" xfId="48236" xr:uid="{00000000-0005-0000-0000-000062AB0000}"/>
    <cellStyle name="Note 3 2 3 6 2 5" xfId="48237" xr:uid="{00000000-0005-0000-0000-000063AB0000}"/>
    <cellStyle name="Note 3 2 3 6 2 6" xfId="48238" xr:uid="{00000000-0005-0000-0000-000064AB0000}"/>
    <cellStyle name="Note 3 2 3 6 2 7" xfId="48239" xr:uid="{00000000-0005-0000-0000-000065AB0000}"/>
    <cellStyle name="Note 3 2 3 6 3" xfId="19368" xr:uid="{00000000-0005-0000-0000-000066AB0000}"/>
    <cellStyle name="Note 3 2 3 6 3 2" xfId="19369" xr:uid="{00000000-0005-0000-0000-000067AB0000}"/>
    <cellStyle name="Note 3 2 3 6 3 3" xfId="48240" xr:uid="{00000000-0005-0000-0000-000068AB0000}"/>
    <cellStyle name="Note 3 2 3 6 3 4" xfId="48241" xr:uid="{00000000-0005-0000-0000-000069AB0000}"/>
    <cellStyle name="Note 3 2 3 6 3 5" xfId="48242" xr:uid="{00000000-0005-0000-0000-00006AAB0000}"/>
    <cellStyle name="Note 3 2 3 6 3 6" xfId="48243" xr:uid="{00000000-0005-0000-0000-00006BAB0000}"/>
    <cellStyle name="Note 3 2 3 6 3 7" xfId="48244" xr:uid="{00000000-0005-0000-0000-00006CAB0000}"/>
    <cellStyle name="Note 3 2 3 6 4" xfId="19370" xr:uid="{00000000-0005-0000-0000-00006DAB0000}"/>
    <cellStyle name="Note 3 2 3 6 4 2" xfId="19371" xr:uid="{00000000-0005-0000-0000-00006EAB0000}"/>
    <cellStyle name="Note 3 2 3 6 4 3" xfId="48245" xr:uid="{00000000-0005-0000-0000-00006FAB0000}"/>
    <cellStyle name="Note 3 2 3 6 4 4" xfId="48246" xr:uid="{00000000-0005-0000-0000-000070AB0000}"/>
    <cellStyle name="Note 3 2 3 6 4 5" xfId="48247" xr:uid="{00000000-0005-0000-0000-000071AB0000}"/>
    <cellStyle name="Note 3 2 3 6 4 6" xfId="48248" xr:uid="{00000000-0005-0000-0000-000072AB0000}"/>
    <cellStyle name="Note 3 2 3 6 4 7" xfId="48249" xr:uid="{00000000-0005-0000-0000-000073AB0000}"/>
    <cellStyle name="Note 3 2 3 6 5" xfId="19372" xr:uid="{00000000-0005-0000-0000-000074AB0000}"/>
    <cellStyle name="Note 3 2 3 6 5 2" xfId="19373" xr:uid="{00000000-0005-0000-0000-000075AB0000}"/>
    <cellStyle name="Note 3 2 3 6 5 3" xfId="48250" xr:uid="{00000000-0005-0000-0000-000076AB0000}"/>
    <cellStyle name="Note 3 2 3 6 5 4" xfId="48251" xr:uid="{00000000-0005-0000-0000-000077AB0000}"/>
    <cellStyle name="Note 3 2 3 6 5 5" xfId="48252" xr:uid="{00000000-0005-0000-0000-000078AB0000}"/>
    <cellStyle name="Note 3 2 3 6 5 6" xfId="48253" xr:uid="{00000000-0005-0000-0000-000079AB0000}"/>
    <cellStyle name="Note 3 2 3 6 5 7" xfId="48254" xr:uid="{00000000-0005-0000-0000-00007AAB0000}"/>
    <cellStyle name="Note 3 2 3 6 6" xfId="19374" xr:uid="{00000000-0005-0000-0000-00007BAB0000}"/>
    <cellStyle name="Note 3 2 3 6 6 2" xfId="19375" xr:uid="{00000000-0005-0000-0000-00007CAB0000}"/>
    <cellStyle name="Note 3 2 3 6 6 3" xfId="48255" xr:uid="{00000000-0005-0000-0000-00007DAB0000}"/>
    <cellStyle name="Note 3 2 3 6 6 4" xfId="48256" xr:uid="{00000000-0005-0000-0000-00007EAB0000}"/>
    <cellStyle name="Note 3 2 3 6 6 5" xfId="48257" xr:uid="{00000000-0005-0000-0000-00007FAB0000}"/>
    <cellStyle name="Note 3 2 3 6 6 6" xfId="48258" xr:uid="{00000000-0005-0000-0000-000080AB0000}"/>
    <cellStyle name="Note 3 2 3 6 6 7" xfId="48259" xr:uid="{00000000-0005-0000-0000-000081AB0000}"/>
    <cellStyle name="Note 3 2 3 6 7" xfId="19376" xr:uid="{00000000-0005-0000-0000-000082AB0000}"/>
    <cellStyle name="Note 3 2 3 6 7 2" xfId="19377" xr:uid="{00000000-0005-0000-0000-000083AB0000}"/>
    <cellStyle name="Note 3 2 3 6 7 3" xfId="48260" xr:uid="{00000000-0005-0000-0000-000084AB0000}"/>
    <cellStyle name="Note 3 2 3 6 7 4" xfId="48261" xr:uid="{00000000-0005-0000-0000-000085AB0000}"/>
    <cellStyle name="Note 3 2 3 6 7 5" xfId="48262" xr:uid="{00000000-0005-0000-0000-000086AB0000}"/>
    <cellStyle name="Note 3 2 3 6 7 6" xfId="48263" xr:uid="{00000000-0005-0000-0000-000087AB0000}"/>
    <cellStyle name="Note 3 2 3 6 7 7" xfId="48264" xr:uid="{00000000-0005-0000-0000-000088AB0000}"/>
    <cellStyle name="Note 3 2 3 6 8" xfId="19378" xr:uid="{00000000-0005-0000-0000-000089AB0000}"/>
    <cellStyle name="Note 3 2 3 6 8 2" xfId="19379" xr:uid="{00000000-0005-0000-0000-00008AAB0000}"/>
    <cellStyle name="Note 3 2 3 6 8 3" xfId="48265" xr:uid="{00000000-0005-0000-0000-00008BAB0000}"/>
    <cellStyle name="Note 3 2 3 6 8 4" xfId="48266" xr:uid="{00000000-0005-0000-0000-00008CAB0000}"/>
    <cellStyle name="Note 3 2 3 6 8 5" xfId="48267" xr:uid="{00000000-0005-0000-0000-00008DAB0000}"/>
    <cellStyle name="Note 3 2 3 6 8 6" xfId="48268" xr:uid="{00000000-0005-0000-0000-00008EAB0000}"/>
    <cellStyle name="Note 3 2 3 6 8 7" xfId="48269" xr:uid="{00000000-0005-0000-0000-00008FAB0000}"/>
    <cellStyle name="Note 3 2 3 6 9" xfId="19380" xr:uid="{00000000-0005-0000-0000-000090AB0000}"/>
    <cellStyle name="Note 3 2 3 6 9 2" xfId="19381" xr:uid="{00000000-0005-0000-0000-000091AB0000}"/>
    <cellStyle name="Note 3 2 3 6 9 3" xfId="48270" xr:uid="{00000000-0005-0000-0000-000092AB0000}"/>
    <cellStyle name="Note 3 2 3 6 9 4" xfId="48271" xr:uid="{00000000-0005-0000-0000-000093AB0000}"/>
    <cellStyle name="Note 3 2 3 6 9 5" xfId="48272" xr:uid="{00000000-0005-0000-0000-000094AB0000}"/>
    <cellStyle name="Note 3 2 3 6 9 6" xfId="48273" xr:uid="{00000000-0005-0000-0000-000095AB0000}"/>
    <cellStyle name="Note 3 2 3 6 9 7" xfId="48274" xr:uid="{00000000-0005-0000-0000-000096AB0000}"/>
    <cellStyle name="Note 3 2 3 7" xfId="48275" xr:uid="{00000000-0005-0000-0000-000097AB0000}"/>
    <cellStyle name="Note 3 2 4" xfId="19382" xr:uid="{00000000-0005-0000-0000-000098AB0000}"/>
    <cellStyle name="Note 3 2 4 2" xfId="19383" xr:uid="{00000000-0005-0000-0000-000099AB0000}"/>
    <cellStyle name="Note 3 2 4 2 2" xfId="19384" xr:uid="{00000000-0005-0000-0000-00009AAB0000}"/>
    <cellStyle name="Note 3 2 4 2 2 10" xfId="48276" xr:uid="{00000000-0005-0000-0000-00009BAB0000}"/>
    <cellStyle name="Note 3 2 4 2 2 11" xfId="48277" xr:uid="{00000000-0005-0000-0000-00009CAB0000}"/>
    <cellStyle name="Note 3 2 4 2 2 2" xfId="19385" xr:uid="{00000000-0005-0000-0000-00009DAB0000}"/>
    <cellStyle name="Note 3 2 4 2 2 2 2" xfId="19386" xr:uid="{00000000-0005-0000-0000-00009EAB0000}"/>
    <cellStyle name="Note 3 2 4 2 2 2 3" xfId="48278" xr:uid="{00000000-0005-0000-0000-00009FAB0000}"/>
    <cellStyle name="Note 3 2 4 2 2 2 4" xfId="48279" xr:uid="{00000000-0005-0000-0000-0000A0AB0000}"/>
    <cellStyle name="Note 3 2 4 2 2 2 5" xfId="48280" xr:uid="{00000000-0005-0000-0000-0000A1AB0000}"/>
    <cellStyle name="Note 3 2 4 2 2 2 6" xfId="48281" xr:uid="{00000000-0005-0000-0000-0000A2AB0000}"/>
    <cellStyle name="Note 3 2 4 2 2 2 7" xfId="48282" xr:uid="{00000000-0005-0000-0000-0000A3AB0000}"/>
    <cellStyle name="Note 3 2 4 2 2 3" xfId="19387" xr:uid="{00000000-0005-0000-0000-0000A4AB0000}"/>
    <cellStyle name="Note 3 2 4 2 2 3 2" xfId="19388" xr:uid="{00000000-0005-0000-0000-0000A5AB0000}"/>
    <cellStyle name="Note 3 2 4 2 2 3 3" xfId="48283" xr:uid="{00000000-0005-0000-0000-0000A6AB0000}"/>
    <cellStyle name="Note 3 2 4 2 2 3 4" xfId="48284" xr:uid="{00000000-0005-0000-0000-0000A7AB0000}"/>
    <cellStyle name="Note 3 2 4 2 2 3 5" xfId="48285" xr:uid="{00000000-0005-0000-0000-0000A8AB0000}"/>
    <cellStyle name="Note 3 2 4 2 2 3 6" xfId="48286" xr:uid="{00000000-0005-0000-0000-0000A9AB0000}"/>
    <cellStyle name="Note 3 2 4 2 2 3 7" xfId="48287" xr:uid="{00000000-0005-0000-0000-0000AAAB0000}"/>
    <cellStyle name="Note 3 2 4 2 2 4" xfId="19389" xr:uid="{00000000-0005-0000-0000-0000ABAB0000}"/>
    <cellStyle name="Note 3 2 4 2 2 4 2" xfId="19390" xr:uid="{00000000-0005-0000-0000-0000ACAB0000}"/>
    <cellStyle name="Note 3 2 4 2 2 4 3" xfId="48288" xr:uid="{00000000-0005-0000-0000-0000ADAB0000}"/>
    <cellStyle name="Note 3 2 4 2 2 4 4" xfId="48289" xr:uid="{00000000-0005-0000-0000-0000AEAB0000}"/>
    <cellStyle name="Note 3 2 4 2 2 4 5" xfId="48290" xr:uid="{00000000-0005-0000-0000-0000AFAB0000}"/>
    <cellStyle name="Note 3 2 4 2 2 4 6" xfId="48291" xr:uid="{00000000-0005-0000-0000-0000B0AB0000}"/>
    <cellStyle name="Note 3 2 4 2 2 4 7" xfId="48292" xr:uid="{00000000-0005-0000-0000-0000B1AB0000}"/>
    <cellStyle name="Note 3 2 4 2 2 5" xfId="19391" xr:uid="{00000000-0005-0000-0000-0000B2AB0000}"/>
    <cellStyle name="Note 3 2 4 2 2 5 2" xfId="19392" xr:uid="{00000000-0005-0000-0000-0000B3AB0000}"/>
    <cellStyle name="Note 3 2 4 2 2 5 3" xfId="48293" xr:uid="{00000000-0005-0000-0000-0000B4AB0000}"/>
    <cellStyle name="Note 3 2 4 2 2 5 4" xfId="48294" xr:uid="{00000000-0005-0000-0000-0000B5AB0000}"/>
    <cellStyle name="Note 3 2 4 2 2 5 5" xfId="48295" xr:uid="{00000000-0005-0000-0000-0000B6AB0000}"/>
    <cellStyle name="Note 3 2 4 2 2 5 6" xfId="48296" xr:uid="{00000000-0005-0000-0000-0000B7AB0000}"/>
    <cellStyle name="Note 3 2 4 2 2 5 7" xfId="48297" xr:uid="{00000000-0005-0000-0000-0000B8AB0000}"/>
    <cellStyle name="Note 3 2 4 2 2 6" xfId="19393" xr:uid="{00000000-0005-0000-0000-0000B9AB0000}"/>
    <cellStyle name="Note 3 2 4 2 2 6 2" xfId="19394" xr:uid="{00000000-0005-0000-0000-0000BAAB0000}"/>
    <cellStyle name="Note 3 2 4 2 2 6 3" xfId="48298" xr:uid="{00000000-0005-0000-0000-0000BBAB0000}"/>
    <cellStyle name="Note 3 2 4 2 2 6 4" xfId="48299" xr:uid="{00000000-0005-0000-0000-0000BCAB0000}"/>
    <cellStyle name="Note 3 2 4 2 2 6 5" xfId="48300" xr:uid="{00000000-0005-0000-0000-0000BDAB0000}"/>
    <cellStyle name="Note 3 2 4 2 2 6 6" xfId="48301" xr:uid="{00000000-0005-0000-0000-0000BEAB0000}"/>
    <cellStyle name="Note 3 2 4 2 2 6 7" xfId="48302" xr:uid="{00000000-0005-0000-0000-0000BFAB0000}"/>
    <cellStyle name="Note 3 2 4 2 2 7" xfId="19395" xr:uid="{00000000-0005-0000-0000-0000C0AB0000}"/>
    <cellStyle name="Note 3 2 4 2 2 7 2" xfId="19396" xr:uid="{00000000-0005-0000-0000-0000C1AB0000}"/>
    <cellStyle name="Note 3 2 4 2 2 7 3" xfId="48303" xr:uid="{00000000-0005-0000-0000-0000C2AB0000}"/>
    <cellStyle name="Note 3 2 4 2 2 7 4" xfId="48304" xr:uid="{00000000-0005-0000-0000-0000C3AB0000}"/>
    <cellStyle name="Note 3 2 4 2 2 7 5" xfId="48305" xr:uid="{00000000-0005-0000-0000-0000C4AB0000}"/>
    <cellStyle name="Note 3 2 4 2 2 7 6" xfId="48306" xr:uid="{00000000-0005-0000-0000-0000C5AB0000}"/>
    <cellStyle name="Note 3 2 4 2 2 7 7" xfId="48307" xr:uid="{00000000-0005-0000-0000-0000C6AB0000}"/>
    <cellStyle name="Note 3 2 4 2 2 8" xfId="19397" xr:uid="{00000000-0005-0000-0000-0000C7AB0000}"/>
    <cellStyle name="Note 3 2 4 2 2 8 2" xfId="19398" xr:uid="{00000000-0005-0000-0000-0000C8AB0000}"/>
    <cellStyle name="Note 3 2 4 2 2 8 3" xfId="48308" xr:uid="{00000000-0005-0000-0000-0000C9AB0000}"/>
    <cellStyle name="Note 3 2 4 2 2 8 4" xfId="48309" xr:uid="{00000000-0005-0000-0000-0000CAAB0000}"/>
    <cellStyle name="Note 3 2 4 2 2 8 5" xfId="48310" xr:uid="{00000000-0005-0000-0000-0000CBAB0000}"/>
    <cellStyle name="Note 3 2 4 2 2 8 6" xfId="48311" xr:uid="{00000000-0005-0000-0000-0000CCAB0000}"/>
    <cellStyle name="Note 3 2 4 2 2 8 7" xfId="48312" xr:uid="{00000000-0005-0000-0000-0000CDAB0000}"/>
    <cellStyle name="Note 3 2 4 2 2 9" xfId="19399" xr:uid="{00000000-0005-0000-0000-0000CEAB0000}"/>
    <cellStyle name="Note 3 2 4 2 2 9 2" xfId="19400" xr:uid="{00000000-0005-0000-0000-0000CFAB0000}"/>
    <cellStyle name="Note 3 2 4 2 2 9 3" xfId="48313" xr:uid="{00000000-0005-0000-0000-0000D0AB0000}"/>
    <cellStyle name="Note 3 2 4 2 2 9 4" xfId="48314" xr:uid="{00000000-0005-0000-0000-0000D1AB0000}"/>
    <cellStyle name="Note 3 2 4 2 2 9 5" xfId="48315" xr:uid="{00000000-0005-0000-0000-0000D2AB0000}"/>
    <cellStyle name="Note 3 2 4 2 2 9 6" xfId="48316" xr:uid="{00000000-0005-0000-0000-0000D3AB0000}"/>
    <cellStyle name="Note 3 2 4 2 2 9 7" xfId="48317" xr:uid="{00000000-0005-0000-0000-0000D4AB0000}"/>
    <cellStyle name="Note 3 2 4 2 3" xfId="19401" xr:uid="{00000000-0005-0000-0000-0000D5AB0000}"/>
    <cellStyle name="Note 3 2 4 2 3 10" xfId="19402" xr:uid="{00000000-0005-0000-0000-0000D6AB0000}"/>
    <cellStyle name="Note 3 2 4 2 3 11" xfId="48318" xr:uid="{00000000-0005-0000-0000-0000D7AB0000}"/>
    <cellStyle name="Note 3 2 4 2 3 12" xfId="48319" xr:uid="{00000000-0005-0000-0000-0000D8AB0000}"/>
    <cellStyle name="Note 3 2 4 2 3 13" xfId="48320" xr:uid="{00000000-0005-0000-0000-0000D9AB0000}"/>
    <cellStyle name="Note 3 2 4 2 3 14" xfId="48321" xr:uid="{00000000-0005-0000-0000-0000DAAB0000}"/>
    <cellStyle name="Note 3 2 4 2 3 15" xfId="48322" xr:uid="{00000000-0005-0000-0000-0000DBAB0000}"/>
    <cellStyle name="Note 3 2 4 2 3 2" xfId="19403" xr:uid="{00000000-0005-0000-0000-0000DCAB0000}"/>
    <cellStyle name="Note 3 2 4 2 3 2 2" xfId="19404" xr:uid="{00000000-0005-0000-0000-0000DDAB0000}"/>
    <cellStyle name="Note 3 2 4 2 3 2 3" xfId="48323" xr:uid="{00000000-0005-0000-0000-0000DEAB0000}"/>
    <cellStyle name="Note 3 2 4 2 3 2 4" xfId="48324" xr:uid="{00000000-0005-0000-0000-0000DFAB0000}"/>
    <cellStyle name="Note 3 2 4 2 3 2 5" xfId="48325" xr:uid="{00000000-0005-0000-0000-0000E0AB0000}"/>
    <cellStyle name="Note 3 2 4 2 3 2 6" xfId="48326" xr:uid="{00000000-0005-0000-0000-0000E1AB0000}"/>
    <cellStyle name="Note 3 2 4 2 3 2 7" xfId="48327" xr:uid="{00000000-0005-0000-0000-0000E2AB0000}"/>
    <cellStyle name="Note 3 2 4 2 3 3" xfId="19405" xr:uid="{00000000-0005-0000-0000-0000E3AB0000}"/>
    <cellStyle name="Note 3 2 4 2 3 3 2" xfId="19406" xr:uid="{00000000-0005-0000-0000-0000E4AB0000}"/>
    <cellStyle name="Note 3 2 4 2 3 3 3" xfId="48328" xr:uid="{00000000-0005-0000-0000-0000E5AB0000}"/>
    <cellStyle name="Note 3 2 4 2 3 3 4" xfId="48329" xr:uid="{00000000-0005-0000-0000-0000E6AB0000}"/>
    <cellStyle name="Note 3 2 4 2 3 3 5" xfId="48330" xr:uid="{00000000-0005-0000-0000-0000E7AB0000}"/>
    <cellStyle name="Note 3 2 4 2 3 3 6" xfId="48331" xr:uid="{00000000-0005-0000-0000-0000E8AB0000}"/>
    <cellStyle name="Note 3 2 4 2 3 3 7" xfId="48332" xr:uid="{00000000-0005-0000-0000-0000E9AB0000}"/>
    <cellStyle name="Note 3 2 4 2 3 4" xfId="19407" xr:uid="{00000000-0005-0000-0000-0000EAAB0000}"/>
    <cellStyle name="Note 3 2 4 2 3 4 2" xfId="19408" xr:uid="{00000000-0005-0000-0000-0000EBAB0000}"/>
    <cellStyle name="Note 3 2 4 2 3 4 3" xfId="48333" xr:uid="{00000000-0005-0000-0000-0000ECAB0000}"/>
    <cellStyle name="Note 3 2 4 2 3 4 4" xfId="48334" xr:uid="{00000000-0005-0000-0000-0000EDAB0000}"/>
    <cellStyle name="Note 3 2 4 2 3 4 5" xfId="48335" xr:uid="{00000000-0005-0000-0000-0000EEAB0000}"/>
    <cellStyle name="Note 3 2 4 2 3 4 6" xfId="48336" xr:uid="{00000000-0005-0000-0000-0000EFAB0000}"/>
    <cellStyle name="Note 3 2 4 2 3 4 7" xfId="48337" xr:uid="{00000000-0005-0000-0000-0000F0AB0000}"/>
    <cellStyle name="Note 3 2 4 2 3 5" xfId="19409" xr:uid="{00000000-0005-0000-0000-0000F1AB0000}"/>
    <cellStyle name="Note 3 2 4 2 3 5 2" xfId="19410" xr:uid="{00000000-0005-0000-0000-0000F2AB0000}"/>
    <cellStyle name="Note 3 2 4 2 3 5 3" xfId="48338" xr:uid="{00000000-0005-0000-0000-0000F3AB0000}"/>
    <cellStyle name="Note 3 2 4 2 3 5 4" xfId="48339" xr:uid="{00000000-0005-0000-0000-0000F4AB0000}"/>
    <cellStyle name="Note 3 2 4 2 3 5 5" xfId="48340" xr:uid="{00000000-0005-0000-0000-0000F5AB0000}"/>
    <cellStyle name="Note 3 2 4 2 3 5 6" xfId="48341" xr:uid="{00000000-0005-0000-0000-0000F6AB0000}"/>
    <cellStyle name="Note 3 2 4 2 3 5 7" xfId="48342" xr:uid="{00000000-0005-0000-0000-0000F7AB0000}"/>
    <cellStyle name="Note 3 2 4 2 3 6" xfId="19411" xr:uid="{00000000-0005-0000-0000-0000F8AB0000}"/>
    <cellStyle name="Note 3 2 4 2 3 6 2" xfId="19412" xr:uid="{00000000-0005-0000-0000-0000F9AB0000}"/>
    <cellStyle name="Note 3 2 4 2 3 6 3" xfId="48343" xr:uid="{00000000-0005-0000-0000-0000FAAB0000}"/>
    <cellStyle name="Note 3 2 4 2 3 6 4" xfId="48344" xr:uid="{00000000-0005-0000-0000-0000FBAB0000}"/>
    <cellStyle name="Note 3 2 4 2 3 6 5" xfId="48345" xr:uid="{00000000-0005-0000-0000-0000FCAB0000}"/>
    <cellStyle name="Note 3 2 4 2 3 6 6" xfId="48346" xr:uid="{00000000-0005-0000-0000-0000FDAB0000}"/>
    <cellStyle name="Note 3 2 4 2 3 6 7" xfId="48347" xr:uid="{00000000-0005-0000-0000-0000FEAB0000}"/>
    <cellStyle name="Note 3 2 4 2 3 7" xfId="19413" xr:uid="{00000000-0005-0000-0000-0000FFAB0000}"/>
    <cellStyle name="Note 3 2 4 2 3 7 2" xfId="19414" xr:uid="{00000000-0005-0000-0000-000000AC0000}"/>
    <cellStyle name="Note 3 2 4 2 3 7 3" xfId="48348" xr:uid="{00000000-0005-0000-0000-000001AC0000}"/>
    <cellStyle name="Note 3 2 4 2 3 7 4" xfId="48349" xr:uid="{00000000-0005-0000-0000-000002AC0000}"/>
    <cellStyle name="Note 3 2 4 2 3 7 5" xfId="48350" xr:uid="{00000000-0005-0000-0000-000003AC0000}"/>
    <cellStyle name="Note 3 2 4 2 3 7 6" xfId="48351" xr:uid="{00000000-0005-0000-0000-000004AC0000}"/>
    <cellStyle name="Note 3 2 4 2 3 7 7" xfId="48352" xr:uid="{00000000-0005-0000-0000-000005AC0000}"/>
    <cellStyle name="Note 3 2 4 2 3 8" xfId="19415" xr:uid="{00000000-0005-0000-0000-000006AC0000}"/>
    <cellStyle name="Note 3 2 4 2 3 8 2" xfId="19416" xr:uid="{00000000-0005-0000-0000-000007AC0000}"/>
    <cellStyle name="Note 3 2 4 2 3 8 3" xfId="48353" xr:uid="{00000000-0005-0000-0000-000008AC0000}"/>
    <cellStyle name="Note 3 2 4 2 3 8 4" xfId="48354" xr:uid="{00000000-0005-0000-0000-000009AC0000}"/>
    <cellStyle name="Note 3 2 4 2 3 8 5" xfId="48355" xr:uid="{00000000-0005-0000-0000-00000AAC0000}"/>
    <cellStyle name="Note 3 2 4 2 3 8 6" xfId="48356" xr:uid="{00000000-0005-0000-0000-00000BAC0000}"/>
    <cellStyle name="Note 3 2 4 2 3 8 7" xfId="48357" xr:uid="{00000000-0005-0000-0000-00000CAC0000}"/>
    <cellStyle name="Note 3 2 4 2 3 9" xfId="19417" xr:uid="{00000000-0005-0000-0000-00000DAC0000}"/>
    <cellStyle name="Note 3 2 4 2 3 9 2" xfId="19418" xr:uid="{00000000-0005-0000-0000-00000EAC0000}"/>
    <cellStyle name="Note 3 2 4 2 3 9 3" xfId="48358" xr:uid="{00000000-0005-0000-0000-00000FAC0000}"/>
    <cellStyle name="Note 3 2 4 2 3 9 4" xfId="48359" xr:uid="{00000000-0005-0000-0000-000010AC0000}"/>
    <cellStyle name="Note 3 2 4 2 3 9 5" xfId="48360" xr:uid="{00000000-0005-0000-0000-000011AC0000}"/>
    <cellStyle name="Note 3 2 4 2 3 9 6" xfId="48361" xr:uid="{00000000-0005-0000-0000-000012AC0000}"/>
    <cellStyle name="Note 3 2 4 2 3 9 7" xfId="48362" xr:uid="{00000000-0005-0000-0000-000013AC0000}"/>
    <cellStyle name="Note 3 2 4 2 4" xfId="19419" xr:uid="{00000000-0005-0000-0000-000014AC0000}"/>
    <cellStyle name="Note 3 2 4 2 4 2" xfId="19420" xr:uid="{00000000-0005-0000-0000-000015AC0000}"/>
    <cellStyle name="Note 3 2 4 2 5" xfId="48363" xr:uid="{00000000-0005-0000-0000-000016AC0000}"/>
    <cellStyle name="Note 3 2 4 3" xfId="19421" xr:uid="{00000000-0005-0000-0000-000017AC0000}"/>
    <cellStyle name="Note 3 2 4 3 10" xfId="48364" xr:uid="{00000000-0005-0000-0000-000018AC0000}"/>
    <cellStyle name="Note 3 2 4 3 11" xfId="48365" xr:uid="{00000000-0005-0000-0000-000019AC0000}"/>
    <cellStyle name="Note 3 2 4 3 2" xfId="19422" xr:uid="{00000000-0005-0000-0000-00001AAC0000}"/>
    <cellStyle name="Note 3 2 4 3 2 2" xfId="19423" xr:uid="{00000000-0005-0000-0000-00001BAC0000}"/>
    <cellStyle name="Note 3 2 4 3 2 3" xfId="48366" xr:uid="{00000000-0005-0000-0000-00001CAC0000}"/>
    <cellStyle name="Note 3 2 4 3 2 4" xfId="48367" xr:uid="{00000000-0005-0000-0000-00001DAC0000}"/>
    <cellStyle name="Note 3 2 4 3 2 5" xfId="48368" xr:uid="{00000000-0005-0000-0000-00001EAC0000}"/>
    <cellStyle name="Note 3 2 4 3 2 6" xfId="48369" xr:uid="{00000000-0005-0000-0000-00001FAC0000}"/>
    <cellStyle name="Note 3 2 4 3 2 7" xfId="48370" xr:uid="{00000000-0005-0000-0000-000020AC0000}"/>
    <cellStyle name="Note 3 2 4 3 3" xfId="19424" xr:uid="{00000000-0005-0000-0000-000021AC0000}"/>
    <cellStyle name="Note 3 2 4 3 3 2" xfId="19425" xr:uid="{00000000-0005-0000-0000-000022AC0000}"/>
    <cellStyle name="Note 3 2 4 3 3 3" xfId="48371" xr:uid="{00000000-0005-0000-0000-000023AC0000}"/>
    <cellStyle name="Note 3 2 4 3 3 4" xfId="48372" xr:uid="{00000000-0005-0000-0000-000024AC0000}"/>
    <cellStyle name="Note 3 2 4 3 3 5" xfId="48373" xr:uid="{00000000-0005-0000-0000-000025AC0000}"/>
    <cellStyle name="Note 3 2 4 3 3 6" xfId="48374" xr:uid="{00000000-0005-0000-0000-000026AC0000}"/>
    <cellStyle name="Note 3 2 4 3 3 7" xfId="48375" xr:uid="{00000000-0005-0000-0000-000027AC0000}"/>
    <cellStyle name="Note 3 2 4 3 4" xfId="19426" xr:uid="{00000000-0005-0000-0000-000028AC0000}"/>
    <cellStyle name="Note 3 2 4 3 4 2" xfId="19427" xr:uid="{00000000-0005-0000-0000-000029AC0000}"/>
    <cellStyle name="Note 3 2 4 3 4 3" xfId="48376" xr:uid="{00000000-0005-0000-0000-00002AAC0000}"/>
    <cellStyle name="Note 3 2 4 3 4 4" xfId="48377" xr:uid="{00000000-0005-0000-0000-00002BAC0000}"/>
    <cellStyle name="Note 3 2 4 3 4 5" xfId="48378" xr:uid="{00000000-0005-0000-0000-00002CAC0000}"/>
    <cellStyle name="Note 3 2 4 3 4 6" xfId="48379" xr:uid="{00000000-0005-0000-0000-00002DAC0000}"/>
    <cellStyle name="Note 3 2 4 3 4 7" xfId="48380" xr:uid="{00000000-0005-0000-0000-00002EAC0000}"/>
    <cellStyle name="Note 3 2 4 3 5" xfId="19428" xr:uid="{00000000-0005-0000-0000-00002FAC0000}"/>
    <cellStyle name="Note 3 2 4 3 5 2" xfId="19429" xr:uid="{00000000-0005-0000-0000-000030AC0000}"/>
    <cellStyle name="Note 3 2 4 3 5 3" xfId="48381" xr:uid="{00000000-0005-0000-0000-000031AC0000}"/>
    <cellStyle name="Note 3 2 4 3 5 4" xfId="48382" xr:uid="{00000000-0005-0000-0000-000032AC0000}"/>
    <cellStyle name="Note 3 2 4 3 5 5" xfId="48383" xr:uid="{00000000-0005-0000-0000-000033AC0000}"/>
    <cellStyle name="Note 3 2 4 3 5 6" xfId="48384" xr:uid="{00000000-0005-0000-0000-000034AC0000}"/>
    <cellStyle name="Note 3 2 4 3 5 7" xfId="48385" xr:uid="{00000000-0005-0000-0000-000035AC0000}"/>
    <cellStyle name="Note 3 2 4 3 6" xfId="19430" xr:uid="{00000000-0005-0000-0000-000036AC0000}"/>
    <cellStyle name="Note 3 2 4 3 6 2" xfId="19431" xr:uid="{00000000-0005-0000-0000-000037AC0000}"/>
    <cellStyle name="Note 3 2 4 3 6 3" xfId="48386" xr:uid="{00000000-0005-0000-0000-000038AC0000}"/>
    <cellStyle name="Note 3 2 4 3 6 4" xfId="48387" xr:uid="{00000000-0005-0000-0000-000039AC0000}"/>
    <cellStyle name="Note 3 2 4 3 6 5" xfId="48388" xr:uid="{00000000-0005-0000-0000-00003AAC0000}"/>
    <cellStyle name="Note 3 2 4 3 6 6" xfId="48389" xr:uid="{00000000-0005-0000-0000-00003BAC0000}"/>
    <cellStyle name="Note 3 2 4 3 6 7" xfId="48390" xr:uid="{00000000-0005-0000-0000-00003CAC0000}"/>
    <cellStyle name="Note 3 2 4 3 7" xfId="19432" xr:uid="{00000000-0005-0000-0000-00003DAC0000}"/>
    <cellStyle name="Note 3 2 4 3 7 2" xfId="19433" xr:uid="{00000000-0005-0000-0000-00003EAC0000}"/>
    <cellStyle name="Note 3 2 4 3 7 3" xfId="48391" xr:uid="{00000000-0005-0000-0000-00003FAC0000}"/>
    <cellStyle name="Note 3 2 4 3 7 4" xfId="48392" xr:uid="{00000000-0005-0000-0000-000040AC0000}"/>
    <cellStyle name="Note 3 2 4 3 7 5" xfId="48393" xr:uid="{00000000-0005-0000-0000-000041AC0000}"/>
    <cellStyle name="Note 3 2 4 3 7 6" xfId="48394" xr:uid="{00000000-0005-0000-0000-000042AC0000}"/>
    <cellStyle name="Note 3 2 4 3 7 7" xfId="48395" xr:uid="{00000000-0005-0000-0000-000043AC0000}"/>
    <cellStyle name="Note 3 2 4 3 8" xfId="19434" xr:uid="{00000000-0005-0000-0000-000044AC0000}"/>
    <cellStyle name="Note 3 2 4 3 8 2" xfId="19435" xr:uid="{00000000-0005-0000-0000-000045AC0000}"/>
    <cellStyle name="Note 3 2 4 3 8 3" xfId="48396" xr:uid="{00000000-0005-0000-0000-000046AC0000}"/>
    <cellStyle name="Note 3 2 4 3 8 4" xfId="48397" xr:uid="{00000000-0005-0000-0000-000047AC0000}"/>
    <cellStyle name="Note 3 2 4 3 8 5" xfId="48398" xr:uid="{00000000-0005-0000-0000-000048AC0000}"/>
    <cellStyle name="Note 3 2 4 3 8 6" xfId="48399" xr:uid="{00000000-0005-0000-0000-000049AC0000}"/>
    <cellStyle name="Note 3 2 4 3 8 7" xfId="48400" xr:uid="{00000000-0005-0000-0000-00004AAC0000}"/>
    <cellStyle name="Note 3 2 4 3 9" xfId="19436" xr:uid="{00000000-0005-0000-0000-00004BAC0000}"/>
    <cellStyle name="Note 3 2 4 3 9 2" xfId="19437" xr:uid="{00000000-0005-0000-0000-00004CAC0000}"/>
    <cellStyle name="Note 3 2 4 3 9 3" xfId="48401" xr:uid="{00000000-0005-0000-0000-00004DAC0000}"/>
    <cellStyle name="Note 3 2 4 3 9 4" xfId="48402" xr:uid="{00000000-0005-0000-0000-00004EAC0000}"/>
    <cellStyle name="Note 3 2 4 3 9 5" xfId="48403" xr:uid="{00000000-0005-0000-0000-00004FAC0000}"/>
    <cellStyle name="Note 3 2 4 3 9 6" xfId="48404" xr:uid="{00000000-0005-0000-0000-000050AC0000}"/>
    <cellStyle name="Note 3 2 4 3 9 7" xfId="48405" xr:uid="{00000000-0005-0000-0000-000051AC0000}"/>
    <cellStyle name="Note 3 2 4 4" xfId="19438" xr:uid="{00000000-0005-0000-0000-000052AC0000}"/>
    <cellStyle name="Note 3 2 4 4 10" xfId="19439" xr:uid="{00000000-0005-0000-0000-000053AC0000}"/>
    <cellStyle name="Note 3 2 4 4 10 2" xfId="19440" xr:uid="{00000000-0005-0000-0000-000054AC0000}"/>
    <cellStyle name="Note 3 2 4 4 10 3" xfId="48406" xr:uid="{00000000-0005-0000-0000-000055AC0000}"/>
    <cellStyle name="Note 3 2 4 4 10 4" xfId="48407" xr:uid="{00000000-0005-0000-0000-000056AC0000}"/>
    <cellStyle name="Note 3 2 4 4 10 5" xfId="48408" xr:uid="{00000000-0005-0000-0000-000057AC0000}"/>
    <cellStyle name="Note 3 2 4 4 10 6" xfId="48409" xr:uid="{00000000-0005-0000-0000-000058AC0000}"/>
    <cellStyle name="Note 3 2 4 4 10 7" xfId="48410" xr:uid="{00000000-0005-0000-0000-000059AC0000}"/>
    <cellStyle name="Note 3 2 4 4 11" xfId="19441" xr:uid="{00000000-0005-0000-0000-00005AAC0000}"/>
    <cellStyle name="Note 3 2 4 4 12" xfId="48411" xr:uid="{00000000-0005-0000-0000-00005BAC0000}"/>
    <cellStyle name="Note 3 2 4 4 13" xfId="48412" xr:uid="{00000000-0005-0000-0000-00005CAC0000}"/>
    <cellStyle name="Note 3 2 4 4 2" xfId="19442" xr:uid="{00000000-0005-0000-0000-00005DAC0000}"/>
    <cellStyle name="Note 3 2 4 4 2 2" xfId="19443" xr:uid="{00000000-0005-0000-0000-00005EAC0000}"/>
    <cellStyle name="Note 3 2 4 4 2 3" xfId="48413" xr:uid="{00000000-0005-0000-0000-00005FAC0000}"/>
    <cellStyle name="Note 3 2 4 4 2 4" xfId="48414" xr:uid="{00000000-0005-0000-0000-000060AC0000}"/>
    <cellStyle name="Note 3 2 4 4 2 5" xfId="48415" xr:uid="{00000000-0005-0000-0000-000061AC0000}"/>
    <cellStyle name="Note 3 2 4 4 2 6" xfId="48416" xr:uid="{00000000-0005-0000-0000-000062AC0000}"/>
    <cellStyle name="Note 3 2 4 4 2 7" xfId="48417" xr:uid="{00000000-0005-0000-0000-000063AC0000}"/>
    <cellStyle name="Note 3 2 4 4 3" xfId="19444" xr:uid="{00000000-0005-0000-0000-000064AC0000}"/>
    <cellStyle name="Note 3 2 4 4 3 2" xfId="19445" xr:uid="{00000000-0005-0000-0000-000065AC0000}"/>
    <cellStyle name="Note 3 2 4 4 3 3" xfId="48418" xr:uid="{00000000-0005-0000-0000-000066AC0000}"/>
    <cellStyle name="Note 3 2 4 4 3 4" xfId="48419" xr:uid="{00000000-0005-0000-0000-000067AC0000}"/>
    <cellStyle name="Note 3 2 4 4 3 5" xfId="48420" xr:uid="{00000000-0005-0000-0000-000068AC0000}"/>
    <cellStyle name="Note 3 2 4 4 3 6" xfId="48421" xr:uid="{00000000-0005-0000-0000-000069AC0000}"/>
    <cellStyle name="Note 3 2 4 4 3 7" xfId="48422" xr:uid="{00000000-0005-0000-0000-00006AAC0000}"/>
    <cellStyle name="Note 3 2 4 4 4" xfId="19446" xr:uid="{00000000-0005-0000-0000-00006BAC0000}"/>
    <cellStyle name="Note 3 2 4 4 4 2" xfId="19447" xr:uid="{00000000-0005-0000-0000-00006CAC0000}"/>
    <cellStyle name="Note 3 2 4 4 4 3" xfId="48423" xr:uid="{00000000-0005-0000-0000-00006DAC0000}"/>
    <cellStyle name="Note 3 2 4 4 4 4" xfId="48424" xr:uid="{00000000-0005-0000-0000-00006EAC0000}"/>
    <cellStyle name="Note 3 2 4 4 4 5" xfId="48425" xr:uid="{00000000-0005-0000-0000-00006FAC0000}"/>
    <cellStyle name="Note 3 2 4 4 4 6" xfId="48426" xr:uid="{00000000-0005-0000-0000-000070AC0000}"/>
    <cellStyle name="Note 3 2 4 4 4 7" xfId="48427" xr:uid="{00000000-0005-0000-0000-000071AC0000}"/>
    <cellStyle name="Note 3 2 4 4 5" xfId="19448" xr:uid="{00000000-0005-0000-0000-000072AC0000}"/>
    <cellStyle name="Note 3 2 4 4 5 2" xfId="19449" xr:uid="{00000000-0005-0000-0000-000073AC0000}"/>
    <cellStyle name="Note 3 2 4 4 5 3" xfId="48428" xr:uid="{00000000-0005-0000-0000-000074AC0000}"/>
    <cellStyle name="Note 3 2 4 4 5 4" xfId="48429" xr:uid="{00000000-0005-0000-0000-000075AC0000}"/>
    <cellStyle name="Note 3 2 4 4 5 5" xfId="48430" xr:uid="{00000000-0005-0000-0000-000076AC0000}"/>
    <cellStyle name="Note 3 2 4 4 5 6" xfId="48431" xr:uid="{00000000-0005-0000-0000-000077AC0000}"/>
    <cellStyle name="Note 3 2 4 4 5 7" xfId="48432" xr:uid="{00000000-0005-0000-0000-000078AC0000}"/>
    <cellStyle name="Note 3 2 4 4 6" xfId="19450" xr:uid="{00000000-0005-0000-0000-000079AC0000}"/>
    <cellStyle name="Note 3 2 4 4 6 2" xfId="19451" xr:uid="{00000000-0005-0000-0000-00007AAC0000}"/>
    <cellStyle name="Note 3 2 4 4 6 3" xfId="48433" xr:uid="{00000000-0005-0000-0000-00007BAC0000}"/>
    <cellStyle name="Note 3 2 4 4 6 4" xfId="48434" xr:uid="{00000000-0005-0000-0000-00007CAC0000}"/>
    <cellStyle name="Note 3 2 4 4 6 5" xfId="48435" xr:uid="{00000000-0005-0000-0000-00007DAC0000}"/>
    <cellStyle name="Note 3 2 4 4 6 6" xfId="48436" xr:uid="{00000000-0005-0000-0000-00007EAC0000}"/>
    <cellStyle name="Note 3 2 4 4 6 7" xfId="48437" xr:uid="{00000000-0005-0000-0000-00007FAC0000}"/>
    <cellStyle name="Note 3 2 4 4 7" xfId="19452" xr:uid="{00000000-0005-0000-0000-000080AC0000}"/>
    <cellStyle name="Note 3 2 4 4 7 2" xfId="19453" xr:uid="{00000000-0005-0000-0000-000081AC0000}"/>
    <cellStyle name="Note 3 2 4 4 7 3" xfId="48438" xr:uid="{00000000-0005-0000-0000-000082AC0000}"/>
    <cellStyle name="Note 3 2 4 4 7 4" xfId="48439" xr:uid="{00000000-0005-0000-0000-000083AC0000}"/>
    <cellStyle name="Note 3 2 4 4 7 5" xfId="48440" xr:uid="{00000000-0005-0000-0000-000084AC0000}"/>
    <cellStyle name="Note 3 2 4 4 7 6" xfId="48441" xr:uid="{00000000-0005-0000-0000-000085AC0000}"/>
    <cellStyle name="Note 3 2 4 4 7 7" xfId="48442" xr:uid="{00000000-0005-0000-0000-000086AC0000}"/>
    <cellStyle name="Note 3 2 4 4 8" xfId="19454" xr:uid="{00000000-0005-0000-0000-000087AC0000}"/>
    <cellStyle name="Note 3 2 4 4 8 2" xfId="19455" xr:uid="{00000000-0005-0000-0000-000088AC0000}"/>
    <cellStyle name="Note 3 2 4 4 8 3" xfId="48443" xr:uid="{00000000-0005-0000-0000-000089AC0000}"/>
    <cellStyle name="Note 3 2 4 4 8 4" xfId="48444" xr:uid="{00000000-0005-0000-0000-00008AAC0000}"/>
    <cellStyle name="Note 3 2 4 4 8 5" xfId="48445" xr:uid="{00000000-0005-0000-0000-00008BAC0000}"/>
    <cellStyle name="Note 3 2 4 4 8 6" xfId="48446" xr:uid="{00000000-0005-0000-0000-00008CAC0000}"/>
    <cellStyle name="Note 3 2 4 4 8 7" xfId="48447" xr:uid="{00000000-0005-0000-0000-00008DAC0000}"/>
    <cellStyle name="Note 3 2 4 4 9" xfId="19456" xr:uid="{00000000-0005-0000-0000-00008EAC0000}"/>
    <cellStyle name="Note 3 2 4 4 9 2" xfId="19457" xr:uid="{00000000-0005-0000-0000-00008FAC0000}"/>
    <cellStyle name="Note 3 2 4 4 9 3" xfId="48448" xr:uid="{00000000-0005-0000-0000-000090AC0000}"/>
    <cellStyle name="Note 3 2 4 4 9 4" xfId="48449" xr:uid="{00000000-0005-0000-0000-000091AC0000}"/>
    <cellStyle name="Note 3 2 4 4 9 5" xfId="48450" xr:uid="{00000000-0005-0000-0000-000092AC0000}"/>
    <cellStyle name="Note 3 2 4 4 9 6" xfId="48451" xr:uid="{00000000-0005-0000-0000-000093AC0000}"/>
    <cellStyle name="Note 3 2 4 4 9 7" xfId="48452" xr:uid="{00000000-0005-0000-0000-000094AC0000}"/>
    <cellStyle name="Note 3 2 4 5" xfId="19458" xr:uid="{00000000-0005-0000-0000-000095AC0000}"/>
    <cellStyle name="Note 3 2 4 5 10" xfId="19459" xr:uid="{00000000-0005-0000-0000-000096AC0000}"/>
    <cellStyle name="Note 3 2 4 5 10 2" xfId="19460" xr:uid="{00000000-0005-0000-0000-000097AC0000}"/>
    <cellStyle name="Note 3 2 4 5 10 3" xfId="48453" xr:uid="{00000000-0005-0000-0000-000098AC0000}"/>
    <cellStyle name="Note 3 2 4 5 10 4" xfId="48454" xr:uid="{00000000-0005-0000-0000-000099AC0000}"/>
    <cellStyle name="Note 3 2 4 5 10 5" xfId="48455" xr:uid="{00000000-0005-0000-0000-00009AAC0000}"/>
    <cellStyle name="Note 3 2 4 5 10 6" xfId="48456" xr:uid="{00000000-0005-0000-0000-00009BAC0000}"/>
    <cellStyle name="Note 3 2 4 5 10 7" xfId="48457" xr:uid="{00000000-0005-0000-0000-00009CAC0000}"/>
    <cellStyle name="Note 3 2 4 5 11" xfId="48458" xr:uid="{00000000-0005-0000-0000-00009DAC0000}"/>
    <cellStyle name="Note 3 2 4 5 12" xfId="48459" xr:uid="{00000000-0005-0000-0000-00009EAC0000}"/>
    <cellStyle name="Note 3 2 4 5 13" xfId="48460" xr:uid="{00000000-0005-0000-0000-00009FAC0000}"/>
    <cellStyle name="Note 3 2 4 5 2" xfId="19461" xr:uid="{00000000-0005-0000-0000-0000A0AC0000}"/>
    <cellStyle name="Note 3 2 4 5 2 2" xfId="19462" xr:uid="{00000000-0005-0000-0000-0000A1AC0000}"/>
    <cellStyle name="Note 3 2 4 5 2 3" xfId="48461" xr:uid="{00000000-0005-0000-0000-0000A2AC0000}"/>
    <cellStyle name="Note 3 2 4 5 2 4" xfId="48462" xr:uid="{00000000-0005-0000-0000-0000A3AC0000}"/>
    <cellStyle name="Note 3 2 4 5 2 5" xfId="48463" xr:uid="{00000000-0005-0000-0000-0000A4AC0000}"/>
    <cellStyle name="Note 3 2 4 5 2 6" xfId="48464" xr:uid="{00000000-0005-0000-0000-0000A5AC0000}"/>
    <cellStyle name="Note 3 2 4 5 2 7" xfId="48465" xr:uid="{00000000-0005-0000-0000-0000A6AC0000}"/>
    <cellStyle name="Note 3 2 4 5 3" xfId="19463" xr:uid="{00000000-0005-0000-0000-0000A7AC0000}"/>
    <cellStyle name="Note 3 2 4 5 3 2" xfId="19464" xr:uid="{00000000-0005-0000-0000-0000A8AC0000}"/>
    <cellStyle name="Note 3 2 4 5 3 3" xfId="48466" xr:uid="{00000000-0005-0000-0000-0000A9AC0000}"/>
    <cellStyle name="Note 3 2 4 5 3 4" xfId="48467" xr:uid="{00000000-0005-0000-0000-0000AAAC0000}"/>
    <cellStyle name="Note 3 2 4 5 3 5" xfId="48468" xr:uid="{00000000-0005-0000-0000-0000ABAC0000}"/>
    <cellStyle name="Note 3 2 4 5 3 6" xfId="48469" xr:uid="{00000000-0005-0000-0000-0000ACAC0000}"/>
    <cellStyle name="Note 3 2 4 5 3 7" xfId="48470" xr:uid="{00000000-0005-0000-0000-0000ADAC0000}"/>
    <cellStyle name="Note 3 2 4 5 4" xfId="19465" xr:uid="{00000000-0005-0000-0000-0000AEAC0000}"/>
    <cellStyle name="Note 3 2 4 5 4 2" xfId="19466" xr:uid="{00000000-0005-0000-0000-0000AFAC0000}"/>
    <cellStyle name="Note 3 2 4 5 4 3" xfId="48471" xr:uid="{00000000-0005-0000-0000-0000B0AC0000}"/>
    <cellStyle name="Note 3 2 4 5 4 4" xfId="48472" xr:uid="{00000000-0005-0000-0000-0000B1AC0000}"/>
    <cellStyle name="Note 3 2 4 5 4 5" xfId="48473" xr:uid="{00000000-0005-0000-0000-0000B2AC0000}"/>
    <cellStyle name="Note 3 2 4 5 4 6" xfId="48474" xr:uid="{00000000-0005-0000-0000-0000B3AC0000}"/>
    <cellStyle name="Note 3 2 4 5 4 7" xfId="48475" xr:uid="{00000000-0005-0000-0000-0000B4AC0000}"/>
    <cellStyle name="Note 3 2 4 5 5" xfId="19467" xr:uid="{00000000-0005-0000-0000-0000B5AC0000}"/>
    <cellStyle name="Note 3 2 4 5 5 2" xfId="19468" xr:uid="{00000000-0005-0000-0000-0000B6AC0000}"/>
    <cellStyle name="Note 3 2 4 5 5 3" xfId="48476" xr:uid="{00000000-0005-0000-0000-0000B7AC0000}"/>
    <cellStyle name="Note 3 2 4 5 5 4" xfId="48477" xr:uid="{00000000-0005-0000-0000-0000B8AC0000}"/>
    <cellStyle name="Note 3 2 4 5 5 5" xfId="48478" xr:uid="{00000000-0005-0000-0000-0000B9AC0000}"/>
    <cellStyle name="Note 3 2 4 5 5 6" xfId="48479" xr:uid="{00000000-0005-0000-0000-0000BAAC0000}"/>
    <cellStyle name="Note 3 2 4 5 5 7" xfId="48480" xr:uid="{00000000-0005-0000-0000-0000BBAC0000}"/>
    <cellStyle name="Note 3 2 4 5 6" xfId="19469" xr:uid="{00000000-0005-0000-0000-0000BCAC0000}"/>
    <cellStyle name="Note 3 2 4 5 6 2" xfId="19470" xr:uid="{00000000-0005-0000-0000-0000BDAC0000}"/>
    <cellStyle name="Note 3 2 4 5 6 3" xfId="48481" xr:uid="{00000000-0005-0000-0000-0000BEAC0000}"/>
    <cellStyle name="Note 3 2 4 5 6 4" xfId="48482" xr:uid="{00000000-0005-0000-0000-0000BFAC0000}"/>
    <cellStyle name="Note 3 2 4 5 6 5" xfId="48483" xr:uid="{00000000-0005-0000-0000-0000C0AC0000}"/>
    <cellStyle name="Note 3 2 4 5 6 6" xfId="48484" xr:uid="{00000000-0005-0000-0000-0000C1AC0000}"/>
    <cellStyle name="Note 3 2 4 5 6 7" xfId="48485" xr:uid="{00000000-0005-0000-0000-0000C2AC0000}"/>
    <cellStyle name="Note 3 2 4 5 7" xfId="19471" xr:uid="{00000000-0005-0000-0000-0000C3AC0000}"/>
    <cellStyle name="Note 3 2 4 5 7 2" xfId="19472" xr:uid="{00000000-0005-0000-0000-0000C4AC0000}"/>
    <cellStyle name="Note 3 2 4 5 7 3" xfId="48486" xr:uid="{00000000-0005-0000-0000-0000C5AC0000}"/>
    <cellStyle name="Note 3 2 4 5 7 4" xfId="48487" xr:uid="{00000000-0005-0000-0000-0000C6AC0000}"/>
    <cellStyle name="Note 3 2 4 5 7 5" xfId="48488" xr:uid="{00000000-0005-0000-0000-0000C7AC0000}"/>
    <cellStyle name="Note 3 2 4 5 7 6" xfId="48489" xr:uid="{00000000-0005-0000-0000-0000C8AC0000}"/>
    <cellStyle name="Note 3 2 4 5 7 7" xfId="48490" xr:uid="{00000000-0005-0000-0000-0000C9AC0000}"/>
    <cellStyle name="Note 3 2 4 5 8" xfId="19473" xr:uid="{00000000-0005-0000-0000-0000CAAC0000}"/>
    <cellStyle name="Note 3 2 4 5 8 2" xfId="19474" xr:uid="{00000000-0005-0000-0000-0000CBAC0000}"/>
    <cellStyle name="Note 3 2 4 5 8 3" xfId="48491" xr:uid="{00000000-0005-0000-0000-0000CCAC0000}"/>
    <cellStyle name="Note 3 2 4 5 8 4" xfId="48492" xr:uid="{00000000-0005-0000-0000-0000CDAC0000}"/>
    <cellStyle name="Note 3 2 4 5 8 5" xfId="48493" xr:uid="{00000000-0005-0000-0000-0000CEAC0000}"/>
    <cellStyle name="Note 3 2 4 5 8 6" xfId="48494" xr:uid="{00000000-0005-0000-0000-0000CFAC0000}"/>
    <cellStyle name="Note 3 2 4 5 8 7" xfId="48495" xr:uid="{00000000-0005-0000-0000-0000D0AC0000}"/>
    <cellStyle name="Note 3 2 4 5 9" xfId="19475" xr:uid="{00000000-0005-0000-0000-0000D1AC0000}"/>
    <cellStyle name="Note 3 2 4 5 9 2" xfId="19476" xr:uid="{00000000-0005-0000-0000-0000D2AC0000}"/>
    <cellStyle name="Note 3 2 4 5 9 3" xfId="48496" xr:uid="{00000000-0005-0000-0000-0000D3AC0000}"/>
    <cellStyle name="Note 3 2 4 5 9 4" xfId="48497" xr:uid="{00000000-0005-0000-0000-0000D4AC0000}"/>
    <cellStyle name="Note 3 2 4 5 9 5" xfId="48498" xr:uid="{00000000-0005-0000-0000-0000D5AC0000}"/>
    <cellStyle name="Note 3 2 4 5 9 6" xfId="48499" xr:uid="{00000000-0005-0000-0000-0000D6AC0000}"/>
    <cellStyle name="Note 3 2 4 5 9 7" xfId="48500" xr:uid="{00000000-0005-0000-0000-0000D7AC0000}"/>
    <cellStyle name="Note 3 2 4 6" xfId="19477" xr:uid="{00000000-0005-0000-0000-0000D8AC0000}"/>
    <cellStyle name="Note 3 2 4 6 10" xfId="19478" xr:uid="{00000000-0005-0000-0000-0000D9AC0000}"/>
    <cellStyle name="Note 3 2 4 6 11" xfId="48501" xr:uid="{00000000-0005-0000-0000-0000DAAC0000}"/>
    <cellStyle name="Note 3 2 4 6 12" xfId="48502" xr:uid="{00000000-0005-0000-0000-0000DBAC0000}"/>
    <cellStyle name="Note 3 2 4 6 13" xfId="48503" xr:uid="{00000000-0005-0000-0000-0000DCAC0000}"/>
    <cellStyle name="Note 3 2 4 6 14" xfId="48504" xr:uid="{00000000-0005-0000-0000-0000DDAC0000}"/>
    <cellStyle name="Note 3 2 4 6 15" xfId="48505" xr:uid="{00000000-0005-0000-0000-0000DEAC0000}"/>
    <cellStyle name="Note 3 2 4 6 2" xfId="19479" xr:uid="{00000000-0005-0000-0000-0000DFAC0000}"/>
    <cellStyle name="Note 3 2 4 6 2 2" xfId="19480" xr:uid="{00000000-0005-0000-0000-0000E0AC0000}"/>
    <cellStyle name="Note 3 2 4 6 2 3" xfId="48506" xr:uid="{00000000-0005-0000-0000-0000E1AC0000}"/>
    <cellStyle name="Note 3 2 4 6 2 4" xfId="48507" xr:uid="{00000000-0005-0000-0000-0000E2AC0000}"/>
    <cellStyle name="Note 3 2 4 6 2 5" xfId="48508" xr:uid="{00000000-0005-0000-0000-0000E3AC0000}"/>
    <cellStyle name="Note 3 2 4 6 2 6" xfId="48509" xr:uid="{00000000-0005-0000-0000-0000E4AC0000}"/>
    <cellStyle name="Note 3 2 4 6 2 7" xfId="48510" xr:uid="{00000000-0005-0000-0000-0000E5AC0000}"/>
    <cellStyle name="Note 3 2 4 6 3" xfId="19481" xr:uid="{00000000-0005-0000-0000-0000E6AC0000}"/>
    <cellStyle name="Note 3 2 4 6 3 2" xfId="19482" xr:uid="{00000000-0005-0000-0000-0000E7AC0000}"/>
    <cellStyle name="Note 3 2 4 6 3 3" xfId="48511" xr:uid="{00000000-0005-0000-0000-0000E8AC0000}"/>
    <cellStyle name="Note 3 2 4 6 3 4" xfId="48512" xr:uid="{00000000-0005-0000-0000-0000E9AC0000}"/>
    <cellStyle name="Note 3 2 4 6 3 5" xfId="48513" xr:uid="{00000000-0005-0000-0000-0000EAAC0000}"/>
    <cellStyle name="Note 3 2 4 6 3 6" xfId="48514" xr:uid="{00000000-0005-0000-0000-0000EBAC0000}"/>
    <cellStyle name="Note 3 2 4 6 3 7" xfId="48515" xr:uid="{00000000-0005-0000-0000-0000ECAC0000}"/>
    <cellStyle name="Note 3 2 4 6 4" xfId="19483" xr:uid="{00000000-0005-0000-0000-0000EDAC0000}"/>
    <cellStyle name="Note 3 2 4 6 4 2" xfId="19484" xr:uid="{00000000-0005-0000-0000-0000EEAC0000}"/>
    <cellStyle name="Note 3 2 4 6 4 3" xfId="48516" xr:uid="{00000000-0005-0000-0000-0000EFAC0000}"/>
    <cellStyle name="Note 3 2 4 6 4 4" xfId="48517" xr:uid="{00000000-0005-0000-0000-0000F0AC0000}"/>
    <cellStyle name="Note 3 2 4 6 4 5" xfId="48518" xr:uid="{00000000-0005-0000-0000-0000F1AC0000}"/>
    <cellStyle name="Note 3 2 4 6 4 6" xfId="48519" xr:uid="{00000000-0005-0000-0000-0000F2AC0000}"/>
    <cellStyle name="Note 3 2 4 6 4 7" xfId="48520" xr:uid="{00000000-0005-0000-0000-0000F3AC0000}"/>
    <cellStyle name="Note 3 2 4 6 5" xfId="19485" xr:uid="{00000000-0005-0000-0000-0000F4AC0000}"/>
    <cellStyle name="Note 3 2 4 6 5 2" xfId="19486" xr:uid="{00000000-0005-0000-0000-0000F5AC0000}"/>
    <cellStyle name="Note 3 2 4 6 5 3" xfId="48521" xr:uid="{00000000-0005-0000-0000-0000F6AC0000}"/>
    <cellStyle name="Note 3 2 4 6 5 4" xfId="48522" xr:uid="{00000000-0005-0000-0000-0000F7AC0000}"/>
    <cellStyle name="Note 3 2 4 6 5 5" xfId="48523" xr:uid="{00000000-0005-0000-0000-0000F8AC0000}"/>
    <cellStyle name="Note 3 2 4 6 5 6" xfId="48524" xr:uid="{00000000-0005-0000-0000-0000F9AC0000}"/>
    <cellStyle name="Note 3 2 4 6 5 7" xfId="48525" xr:uid="{00000000-0005-0000-0000-0000FAAC0000}"/>
    <cellStyle name="Note 3 2 4 6 6" xfId="19487" xr:uid="{00000000-0005-0000-0000-0000FBAC0000}"/>
    <cellStyle name="Note 3 2 4 6 6 2" xfId="19488" xr:uid="{00000000-0005-0000-0000-0000FCAC0000}"/>
    <cellStyle name="Note 3 2 4 6 6 3" xfId="48526" xr:uid="{00000000-0005-0000-0000-0000FDAC0000}"/>
    <cellStyle name="Note 3 2 4 6 6 4" xfId="48527" xr:uid="{00000000-0005-0000-0000-0000FEAC0000}"/>
    <cellStyle name="Note 3 2 4 6 6 5" xfId="48528" xr:uid="{00000000-0005-0000-0000-0000FFAC0000}"/>
    <cellStyle name="Note 3 2 4 6 6 6" xfId="48529" xr:uid="{00000000-0005-0000-0000-000000AD0000}"/>
    <cellStyle name="Note 3 2 4 6 6 7" xfId="48530" xr:uid="{00000000-0005-0000-0000-000001AD0000}"/>
    <cellStyle name="Note 3 2 4 6 7" xfId="19489" xr:uid="{00000000-0005-0000-0000-000002AD0000}"/>
    <cellStyle name="Note 3 2 4 6 7 2" xfId="19490" xr:uid="{00000000-0005-0000-0000-000003AD0000}"/>
    <cellStyle name="Note 3 2 4 6 7 3" xfId="48531" xr:uid="{00000000-0005-0000-0000-000004AD0000}"/>
    <cellStyle name="Note 3 2 4 6 7 4" xfId="48532" xr:uid="{00000000-0005-0000-0000-000005AD0000}"/>
    <cellStyle name="Note 3 2 4 6 7 5" xfId="48533" xr:uid="{00000000-0005-0000-0000-000006AD0000}"/>
    <cellStyle name="Note 3 2 4 6 7 6" xfId="48534" xr:uid="{00000000-0005-0000-0000-000007AD0000}"/>
    <cellStyle name="Note 3 2 4 6 7 7" xfId="48535" xr:uid="{00000000-0005-0000-0000-000008AD0000}"/>
    <cellStyle name="Note 3 2 4 6 8" xfId="19491" xr:uid="{00000000-0005-0000-0000-000009AD0000}"/>
    <cellStyle name="Note 3 2 4 6 8 2" xfId="19492" xr:uid="{00000000-0005-0000-0000-00000AAD0000}"/>
    <cellStyle name="Note 3 2 4 6 8 3" xfId="48536" xr:uid="{00000000-0005-0000-0000-00000BAD0000}"/>
    <cellStyle name="Note 3 2 4 6 8 4" xfId="48537" xr:uid="{00000000-0005-0000-0000-00000CAD0000}"/>
    <cellStyle name="Note 3 2 4 6 8 5" xfId="48538" xr:uid="{00000000-0005-0000-0000-00000DAD0000}"/>
    <cellStyle name="Note 3 2 4 6 8 6" xfId="48539" xr:uid="{00000000-0005-0000-0000-00000EAD0000}"/>
    <cellStyle name="Note 3 2 4 6 8 7" xfId="48540" xr:uid="{00000000-0005-0000-0000-00000FAD0000}"/>
    <cellStyle name="Note 3 2 4 6 9" xfId="19493" xr:uid="{00000000-0005-0000-0000-000010AD0000}"/>
    <cellStyle name="Note 3 2 4 6 9 2" xfId="19494" xr:uid="{00000000-0005-0000-0000-000011AD0000}"/>
    <cellStyle name="Note 3 2 4 6 9 3" xfId="48541" xr:uid="{00000000-0005-0000-0000-000012AD0000}"/>
    <cellStyle name="Note 3 2 4 6 9 4" xfId="48542" xr:uid="{00000000-0005-0000-0000-000013AD0000}"/>
    <cellStyle name="Note 3 2 4 6 9 5" xfId="48543" xr:uid="{00000000-0005-0000-0000-000014AD0000}"/>
    <cellStyle name="Note 3 2 4 6 9 6" xfId="48544" xr:uid="{00000000-0005-0000-0000-000015AD0000}"/>
    <cellStyle name="Note 3 2 4 6 9 7" xfId="48545" xr:uid="{00000000-0005-0000-0000-000016AD0000}"/>
    <cellStyle name="Note 3 2 4 7" xfId="48546" xr:uid="{00000000-0005-0000-0000-000017AD0000}"/>
    <cellStyle name="Note 3 2 5" xfId="19495" xr:uid="{00000000-0005-0000-0000-000018AD0000}"/>
    <cellStyle name="Note 3 2 5 2" xfId="19496" xr:uid="{00000000-0005-0000-0000-000019AD0000}"/>
    <cellStyle name="Note 3 2 5 2 2" xfId="19497" xr:uid="{00000000-0005-0000-0000-00001AAD0000}"/>
    <cellStyle name="Note 3 2 5 2 2 10" xfId="48547" xr:uid="{00000000-0005-0000-0000-00001BAD0000}"/>
    <cellStyle name="Note 3 2 5 2 2 11" xfId="48548" xr:uid="{00000000-0005-0000-0000-00001CAD0000}"/>
    <cellStyle name="Note 3 2 5 2 2 2" xfId="19498" xr:uid="{00000000-0005-0000-0000-00001DAD0000}"/>
    <cellStyle name="Note 3 2 5 2 2 2 2" xfId="19499" xr:uid="{00000000-0005-0000-0000-00001EAD0000}"/>
    <cellStyle name="Note 3 2 5 2 2 2 3" xfId="48549" xr:uid="{00000000-0005-0000-0000-00001FAD0000}"/>
    <cellStyle name="Note 3 2 5 2 2 2 4" xfId="48550" xr:uid="{00000000-0005-0000-0000-000020AD0000}"/>
    <cellStyle name="Note 3 2 5 2 2 2 5" xfId="48551" xr:uid="{00000000-0005-0000-0000-000021AD0000}"/>
    <cellStyle name="Note 3 2 5 2 2 2 6" xfId="48552" xr:uid="{00000000-0005-0000-0000-000022AD0000}"/>
    <cellStyle name="Note 3 2 5 2 2 2 7" xfId="48553" xr:uid="{00000000-0005-0000-0000-000023AD0000}"/>
    <cellStyle name="Note 3 2 5 2 2 3" xfId="19500" xr:uid="{00000000-0005-0000-0000-000024AD0000}"/>
    <cellStyle name="Note 3 2 5 2 2 3 2" xfId="19501" xr:uid="{00000000-0005-0000-0000-000025AD0000}"/>
    <cellStyle name="Note 3 2 5 2 2 3 3" xfId="48554" xr:uid="{00000000-0005-0000-0000-000026AD0000}"/>
    <cellStyle name="Note 3 2 5 2 2 3 4" xfId="48555" xr:uid="{00000000-0005-0000-0000-000027AD0000}"/>
    <cellStyle name="Note 3 2 5 2 2 3 5" xfId="48556" xr:uid="{00000000-0005-0000-0000-000028AD0000}"/>
    <cellStyle name="Note 3 2 5 2 2 3 6" xfId="48557" xr:uid="{00000000-0005-0000-0000-000029AD0000}"/>
    <cellStyle name="Note 3 2 5 2 2 3 7" xfId="48558" xr:uid="{00000000-0005-0000-0000-00002AAD0000}"/>
    <cellStyle name="Note 3 2 5 2 2 4" xfId="19502" xr:uid="{00000000-0005-0000-0000-00002BAD0000}"/>
    <cellStyle name="Note 3 2 5 2 2 4 2" xfId="19503" xr:uid="{00000000-0005-0000-0000-00002CAD0000}"/>
    <cellStyle name="Note 3 2 5 2 2 4 3" xfId="48559" xr:uid="{00000000-0005-0000-0000-00002DAD0000}"/>
    <cellStyle name="Note 3 2 5 2 2 4 4" xfId="48560" xr:uid="{00000000-0005-0000-0000-00002EAD0000}"/>
    <cellStyle name="Note 3 2 5 2 2 4 5" xfId="48561" xr:uid="{00000000-0005-0000-0000-00002FAD0000}"/>
    <cellStyle name="Note 3 2 5 2 2 4 6" xfId="48562" xr:uid="{00000000-0005-0000-0000-000030AD0000}"/>
    <cellStyle name="Note 3 2 5 2 2 4 7" xfId="48563" xr:uid="{00000000-0005-0000-0000-000031AD0000}"/>
    <cellStyle name="Note 3 2 5 2 2 5" xfId="19504" xr:uid="{00000000-0005-0000-0000-000032AD0000}"/>
    <cellStyle name="Note 3 2 5 2 2 5 2" xfId="19505" xr:uid="{00000000-0005-0000-0000-000033AD0000}"/>
    <cellStyle name="Note 3 2 5 2 2 5 3" xfId="48564" xr:uid="{00000000-0005-0000-0000-000034AD0000}"/>
    <cellStyle name="Note 3 2 5 2 2 5 4" xfId="48565" xr:uid="{00000000-0005-0000-0000-000035AD0000}"/>
    <cellStyle name="Note 3 2 5 2 2 5 5" xfId="48566" xr:uid="{00000000-0005-0000-0000-000036AD0000}"/>
    <cellStyle name="Note 3 2 5 2 2 5 6" xfId="48567" xr:uid="{00000000-0005-0000-0000-000037AD0000}"/>
    <cellStyle name="Note 3 2 5 2 2 5 7" xfId="48568" xr:uid="{00000000-0005-0000-0000-000038AD0000}"/>
    <cellStyle name="Note 3 2 5 2 2 6" xfId="19506" xr:uid="{00000000-0005-0000-0000-000039AD0000}"/>
    <cellStyle name="Note 3 2 5 2 2 6 2" xfId="19507" xr:uid="{00000000-0005-0000-0000-00003AAD0000}"/>
    <cellStyle name="Note 3 2 5 2 2 6 3" xfId="48569" xr:uid="{00000000-0005-0000-0000-00003BAD0000}"/>
    <cellStyle name="Note 3 2 5 2 2 6 4" xfId="48570" xr:uid="{00000000-0005-0000-0000-00003CAD0000}"/>
    <cellStyle name="Note 3 2 5 2 2 6 5" xfId="48571" xr:uid="{00000000-0005-0000-0000-00003DAD0000}"/>
    <cellStyle name="Note 3 2 5 2 2 6 6" xfId="48572" xr:uid="{00000000-0005-0000-0000-00003EAD0000}"/>
    <cellStyle name="Note 3 2 5 2 2 6 7" xfId="48573" xr:uid="{00000000-0005-0000-0000-00003FAD0000}"/>
    <cellStyle name="Note 3 2 5 2 2 7" xfId="19508" xr:uid="{00000000-0005-0000-0000-000040AD0000}"/>
    <cellStyle name="Note 3 2 5 2 2 7 2" xfId="19509" xr:uid="{00000000-0005-0000-0000-000041AD0000}"/>
    <cellStyle name="Note 3 2 5 2 2 7 3" xfId="48574" xr:uid="{00000000-0005-0000-0000-000042AD0000}"/>
    <cellStyle name="Note 3 2 5 2 2 7 4" xfId="48575" xr:uid="{00000000-0005-0000-0000-000043AD0000}"/>
    <cellStyle name="Note 3 2 5 2 2 7 5" xfId="48576" xr:uid="{00000000-0005-0000-0000-000044AD0000}"/>
    <cellStyle name="Note 3 2 5 2 2 7 6" xfId="48577" xr:uid="{00000000-0005-0000-0000-000045AD0000}"/>
    <cellStyle name="Note 3 2 5 2 2 7 7" xfId="48578" xr:uid="{00000000-0005-0000-0000-000046AD0000}"/>
    <cellStyle name="Note 3 2 5 2 2 8" xfId="19510" xr:uid="{00000000-0005-0000-0000-000047AD0000}"/>
    <cellStyle name="Note 3 2 5 2 2 8 2" xfId="19511" xr:uid="{00000000-0005-0000-0000-000048AD0000}"/>
    <cellStyle name="Note 3 2 5 2 2 8 3" xfId="48579" xr:uid="{00000000-0005-0000-0000-000049AD0000}"/>
    <cellStyle name="Note 3 2 5 2 2 8 4" xfId="48580" xr:uid="{00000000-0005-0000-0000-00004AAD0000}"/>
    <cellStyle name="Note 3 2 5 2 2 8 5" xfId="48581" xr:uid="{00000000-0005-0000-0000-00004BAD0000}"/>
    <cellStyle name="Note 3 2 5 2 2 8 6" xfId="48582" xr:uid="{00000000-0005-0000-0000-00004CAD0000}"/>
    <cellStyle name="Note 3 2 5 2 2 8 7" xfId="48583" xr:uid="{00000000-0005-0000-0000-00004DAD0000}"/>
    <cellStyle name="Note 3 2 5 2 2 9" xfId="19512" xr:uid="{00000000-0005-0000-0000-00004EAD0000}"/>
    <cellStyle name="Note 3 2 5 2 2 9 2" xfId="19513" xr:uid="{00000000-0005-0000-0000-00004FAD0000}"/>
    <cellStyle name="Note 3 2 5 2 2 9 3" xfId="48584" xr:uid="{00000000-0005-0000-0000-000050AD0000}"/>
    <cellStyle name="Note 3 2 5 2 2 9 4" xfId="48585" xr:uid="{00000000-0005-0000-0000-000051AD0000}"/>
    <cellStyle name="Note 3 2 5 2 2 9 5" xfId="48586" xr:uid="{00000000-0005-0000-0000-000052AD0000}"/>
    <cellStyle name="Note 3 2 5 2 2 9 6" xfId="48587" xr:uid="{00000000-0005-0000-0000-000053AD0000}"/>
    <cellStyle name="Note 3 2 5 2 2 9 7" xfId="48588" xr:uid="{00000000-0005-0000-0000-000054AD0000}"/>
    <cellStyle name="Note 3 2 5 2 3" xfId="19514" xr:uid="{00000000-0005-0000-0000-000055AD0000}"/>
    <cellStyle name="Note 3 2 5 2 3 10" xfId="19515" xr:uid="{00000000-0005-0000-0000-000056AD0000}"/>
    <cellStyle name="Note 3 2 5 2 3 11" xfId="48589" xr:uid="{00000000-0005-0000-0000-000057AD0000}"/>
    <cellStyle name="Note 3 2 5 2 3 12" xfId="48590" xr:uid="{00000000-0005-0000-0000-000058AD0000}"/>
    <cellStyle name="Note 3 2 5 2 3 13" xfId="48591" xr:uid="{00000000-0005-0000-0000-000059AD0000}"/>
    <cellStyle name="Note 3 2 5 2 3 14" xfId="48592" xr:uid="{00000000-0005-0000-0000-00005AAD0000}"/>
    <cellStyle name="Note 3 2 5 2 3 15" xfId="48593" xr:uid="{00000000-0005-0000-0000-00005BAD0000}"/>
    <cellStyle name="Note 3 2 5 2 3 2" xfId="19516" xr:uid="{00000000-0005-0000-0000-00005CAD0000}"/>
    <cellStyle name="Note 3 2 5 2 3 2 2" xfId="19517" xr:uid="{00000000-0005-0000-0000-00005DAD0000}"/>
    <cellStyle name="Note 3 2 5 2 3 2 3" xfId="48594" xr:uid="{00000000-0005-0000-0000-00005EAD0000}"/>
    <cellStyle name="Note 3 2 5 2 3 2 4" xfId="48595" xr:uid="{00000000-0005-0000-0000-00005FAD0000}"/>
    <cellStyle name="Note 3 2 5 2 3 2 5" xfId="48596" xr:uid="{00000000-0005-0000-0000-000060AD0000}"/>
    <cellStyle name="Note 3 2 5 2 3 2 6" xfId="48597" xr:uid="{00000000-0005-0000-0000-000061AD0000}"/>
    <cellStyle name="Note 3 2 5 2 3 2 7" xfId="48598" xr:uid="{00000000-0005-0000-0000-000062AD0000}"/>
    <cellStyle name="Note 3 2 5 2 3 3" xfId="19518" xr:uid="{00000000-0005-0000-0000-000063AD0000}"/>
    <cellStyle name="Note 3 2 5 2 3 3 2" xfId="19519" xr:uid="{00000000-0005-0000-0000-000064AD0000}"/>
    <cellStyle name="Note 3 2 5 2 3 3 3" xfId="48599" xr:uid="{00000000-0005-0000-0000-000065AD0000}"/>
    <cellStyle name="Note 3 2 5 2 3 3 4" xfId="48600" xr:uid="{00000000-0005-0000-0000-000066AD0000}"/>
    <cellStyle name="Note 3 2 5 2 3 3 5" xfId="48601" xr:uid="{00000000-0005-0000-0000-000067AD0000}"/>
    <cellStyle name="Note 3 2 5 2 3 3 6" xfId="48602" xr:uid="{00000000-0005-0000-0000-000068AD0000}"/>
    <cellStyle name="Note 3 2 5 2 3 3 7" xfId="48603" xr:uid="{00000000-0005-0000-0000-000069AD0000}"/>
    <cellStyle name="Note 3 2 5 2 3 4" xfId="19520" xr:uid="{00000000-0005-0000-0000-00006AAD0000}"/>
    <cellStyle name="Note 3 2 5 2 3 4 2" xfId="19521" xr:uid="{00000000-0005-0000-0000-00006BAD0000}"/>
    <cellStyle name="Note 3 2 5 2 3 4 3" xfId="48604" xr:uid="{00000000-0005-0000-0000-00006CAD0000}"/>
    <cellStyle name="Note 3 2 5 2 3 4 4" xfId="48605" xr:uid="{00000000-0005-0000-0000-00006DAD0000}"/>
    <cellStyle name="Note 3 2 5 2 3 4 5" xfId="48606" xr:uid="{00000000-0005-0000-0000-00006EAD0000}"/>
    <cellStyle name="Note 3 2 5 2 3 4 6" xfId="48607" xr:uid="{00000000-0005-0000-0000-00006FAD0000}"/>
    <cellStyle name="Note 3 2 5 2 3 4 7" xfId="48608" xr:uid="{00000000-0005-0000-0000-000070AD0000}"/>
    <cellStyle name="Note 3 2 5 2 3 5" xfId="19522" xr:uid="{00000000-0005-0000-0000-000071AD0000}"/>
    <cellStyle name="Note 3 2 5 2 3 5 2" xfId="19523" xr:uid="{00000000-0005-0000-0000-000072AD0000}"/>
    <cellStyle name="Note 3 2 5 2 3 5 3" xfId="48609" xr:uid="{00000000-0005-0000-0000-000073AD0000}"/>
    <cellStyle name="Note 3 2 5 2 3 5 4" xfId="48610" xr:uid="{00000000-0005-0000-0000-000074AD0000}"/>
    <cellStyle name="Note 3 2 5 2 3 5 5" xfId="48611" xr:uid="{00000000-0005-0000-0000-000075AD0000}"/>
    <cellStyle name="Note 3 2 5 2 3 5 6" xfId="48612" xr:uid="{00000000-0005-0000-0000-000076AD0000}"/>
    <cellStyle name="Note 3 2 5 2 3 5 7" xfId="48613" xr:uid="{00000000-0005-0000-0000-000077AD0000}"/>
    <cellStyle name="Note 3 2 5 2 3 6" xfId="19524" xr:uid="{00000000-0005-0000-0000-000078AD0000}"/>
    <cellStyle name="Note 3 2 5 2 3 6 2" xfId="19525" xr:uid="{00000000-0005-0000-0000-000079AD0000}"/>
    <cellStyle name="Note 3 2 5 2 3 6 3" xfId="48614" xr:uid="{00000000-0005-0000-0000-00007AAD0000}"/>
    <cellStyle name="Note 3 2 5 2 3 6 4" xfId="48615" xr:uid="{00000000-0005-0000-0000-00007BAD0000}"/>
    <cellStyle name="Note 3 2 5 2 3 6 5" xfId="48616" xr:uid="{00000000-0005-0000-0000-00007CAD0000}"/>
    <cellStyle name="Note 3 2 5 2 3 6 6" xfId="48617" xr:uid="{00000000-0005-0000-0000-00007DAD0000}"/>
    <cellStyle name="Note 3 2 5 2 3 6 7" xfId="48618" xr:uid="{00000000-0005-0000-0000-00007EAD0000}"/>
    <cellStyle name="Note 3 2 5 2 3 7" xfId="19526" xr:uid="{00000000-0005-0000-0000-00007FAD0000}"/>
    <cellStyle name="Note 3 2 5 2 3 7 2" xfId="19527" xr:uid="{00000000-0005-0000-0000-000080AD0000}"/>
    <cellStyle name="Note 3 2 5 2 3 7 3" xfId="48619" xr:uid="{00000000-0005-0000-0000-000081AD0000}"/>
    <cellStyle name="Note 3 2 5 2 3 7 4" xfId="48620" xr:uid="{00000000-0005-0000-0000-000082AD0000}"/>
    <cellStyle name="Note 3 2 5 2 3 7 5" xfId="48621" xr:uid="{00000000-0005-0000-0000-000083AD0000}"/>
    <cellStyle name="Note 3 2 5 2 3 7 6" xfId="48622" xr:uid="{00000000-0005-0000-0000-000084AD0000}"/>
    <cellStyle name="Note 3 2 5 2 3 7 7" xfId="48623" xr:uid="{00000000-0005-0000-0000-000085AD0000}"/>
    <cellStyle name="Note 3 2 5 2 3 8" xfId="19528" xr:uid="{00000000-0005-0000-0000-000086AD0000}"/>
    <cellStyle name="Note 3 2 5 2 3 8 2" xfId="19529" xr:uid="{00000000-0005-0000-0000-000087AD0000}"/>
    <cellStyle name="Note 3 2 5 2 3 8 3" xfId="48624" xr:uid="{00000000-0005-0000-0000-000088AD0000}"/>
    <cellStyle name="Note 3 2 5 2 3 8 4" xfId="48625" xr:uid="{00000000-0005-0000-0000-000089AD0000}"/>
    <cellStyle name="Note 3 2 5 2 3 8 5" xfId="48626" xr:uid="{00000000-0005-0000-0000-00008AAD0000}"/>
    <cellStyle name="Note 3 2 5 2 3 8 6" xfId="48627" xr:uid="{00000000-0005-0000-0000-00008BAD0000}"/>
    <cellStyle name="Note 3 2 5 2 3 8 7" xfId="48628" xr:uid="{00000000-0005-0000-0000-00008CAD0000}"/>
    <cellStyle name="Note 3 2 5 2 3 9" xfId="19530" xr:uid="{00000000-0005-0000-0000-00008DAD0000}"/>
    <cellStyle name="Note 3 2 5 2 3 9 2" xfId="19531" xr:uid="{00000000-0005-0000-0000-00008EAD0000}"/>
    <cellStyle name="Note 3 2 5 2 3 9 3" xfId="48629" xr:uid="{00000000-0005-0000-0000-00008FAD0000}"/>
    <cellStyle name="Note 3 2 5 2 3 9 4" xfId="48630" xr:uid="{00000000-0005-0000-0000-000090AD0000}"/>
    <cellStyle name="Note 3 2 5 2 3 9 5" xfId="48631" xr:uid="{00000000-0005-0000-0000-000091AD0000}"/>
    <cellStyle name="Note 3 2 5 2 3 9 6" xfId="48632" xr:uid="{00000000-0005-0000-0000-000092AD0000}"/>
    <cellStyle name="Note 3 2 5 2 3 9 7" xfId="48633" xr:uid="{00000000-0005-0000-0000-000093AD0000}"/>
    <cellStyle name="Note 3 2 5 2 4" xfId="19532" xr:uid="{00000000-0005-0000-0000-000094AD0000}"/>
    <cellStyle name="Note 3 2 5 2 4 2" xfId="19533" xr:uid="{00000000-0005-0000-0000-000095AD0000}"/>
    <cellStyle name="Note 3 2 5 2 5" xfId="48634" xr:uid="{00000000-0005-0000-0000-000096AD0000}"/>
    <cellStyle name="Note 3 2 5 3" xfId="19534" xr:uid="{00000000-0005-0000-0000-000097AD0000}"/>
    <cellStyle name="Note 3 2 5 3 10" xfId="48635" xr:uid="{00000000-0005-0000-0000-000098AD0000}"/>
    <cellStyle name="Note 3 2 5 3 11" xfId="48636" xr:uid="{00000000-0005-0000-0000-000099AD0000}"/>
    <cellStyle name="Note 3 2 5 3 2" xfId="19535" xr:uid="{00000000-0005-0000-0000-00009AAD0000}"/>
    <cellStyle name="Note 3 2 5 3 2 2" xfId="19536" xr:uid="{00000000-0005-0000-0000-00009BAD0000}"/>
    <cellStyle name="Note 3 2 5 3 2 3" xfId="48637" xr:uid="{00000000-0005-0000-0000-00009CAD0000}"/>
    <cellStyle name="Note 3 2 5 3 2 4" xfId="48638" xr:uid="{00000000-0005-0000-0000-00009DAD0000}"/>
    <cellStyle name="Note 3 2 5 3 2 5" xfId="48639" xr:uid="{00000000-0005-0000-0000-00009EAD0000}"/>
    <cellStyle name="Note 3 2 5 3 2 6" xfId="48640" xr:uid="{00000000-0005-0000-0000-00009FAD0000}"/>
    <cellStyle name="Note 3 2 5 3 2 7" xfId="48641" xr:uid="{00000000-0005-0000-0000-0000A0AD0000}"/>
    <cellStyle name="Note 3 2 5 3 3" xfId="19537" xr:uid="{00000000-0005-0000-0000-0000A1AD0000}"/>
    <cellStyle name="Note 3 2 5 3 3 2" xfId="19538" xr:uid="{00000000-0005-0000-0000-0000A2AD0000}"/>
    <cellStyle name="Note 3 2 5 3 3 3" xfId="48642" xr:uid="{00000000-0005-0000-0000-0000A3AD0000}"/>
    <cellStyle name="Note 3 2 5 3 3 4" xfId="48643" xr:uid="{00000000-0005-0000-0000-0000A4AD0000}"/>
    <cellStyle name="Note 3 2 5 3 3 5" xfId="48644" xr:uid="{00000000-0005-0000-0000-0000A5AD0000}"/>
    <cellStyle name="Note 3 2 5 3 3 6" xfId="48645" xr:uid="{00000000-0005-0000-0000-0000A6AD0000}"/>
    <cellStyle name="Note 3 2 5 3 3 7" xfId="48646" xr:uid="{00000000-0005-0000-0000-0000A7AD0000}"/>
    <cellStyle name="Note 3 2 5 3 4" xfId="19539" xr:uid="{00000000-0005-0000-0000-0000A8AD0000}"/>
    <cellStyle name="Note 3 2 5 3 4 2" xfId="19540" xr:uid="{00000000-0005-0000-0000-0000A9AD0000}"/>
    <cellStyle name="Note 3 2 5 3 4 3" xfId="48647" xr:uid="{00000000-0005-0000-0000-0000AAAD0000}"/>
    <cellStyle name="Note 3 2 5 3 4 4" xfId="48648" xr:uid="{00000000-0005-0000-0000-0000ABAD0000}"/>
    <cellStyle name="Note 3 2 5 3 4 5" xfId="48649" xr:uid="{00000000-0005-0000-0000-0000ACAD0000}"/>
    <cellStyle name="Note 3 2 5 3 4 6" xfId="48650" xr:uid="{00000000-0005-0000-0000-0000ADAD0000}"/>
    <cellStyle name="Note 3 2 5 3 4 7" xfId="48651" xr:uid="{00000000-0005-0000-0000-0000AEAD0000}"/>
    <cellStyle name="Note 3 2 5 3 5" xfId="19541" xr:uid="{00000000-0005-0000-0000-0000AFAD0000}"/>
    <cellStyle name="Note 3 2 5 3 5 2" xfId="19542" xr:uid="{00000000-0005-0000-0000-0000B0AD0000}"/>
    <cellStyle name="Note 3 2 5 3 5 3" xfId="48652" xr:uid="{00000000-0005-0000-0000-0000B1AD0000}"/>
    <cellStyle name="Note 3 2 5 3 5 4" xfId="48653" xr:uid="{00000000-0005-0000-0000-0000B2AD0000}"/>
    <cellStyle name="Note 3 2 5 3 5 5" xfId="48654" xr:uid="{00000000-0005-0000-0000-0000B3AD0000}"/>
    <cellStyle name="Note 3 2 5 3 5 6" xfId="48655" xr:uid="{00000000-0005-0000-0000-0000B4AD0000}"/>
    <cellStyle name="Note 3 2 5 3 5 7" xfId="48656" xr:uid="{00000000-0005-0000-0000-0000B5AD0000}"/>
    <cellStyle name="Note 3 2 5 3 6" xfId="19543" xr:uid="{00000000-0005-0000-0000-0000B6AD0000}"/>
    <cellStyle name="Note 3 2 5 3 6 2" xfId="19544" xr:uid="{00000000-0005-0000-0000-0000B7AD0000}"/>
    <cellStyle name="Note 3 2 5 3 6 3" xfId="48657" xr:uid="{00000000-0005-0000-0000-0000B8AD0000}"/>
    <cellStyle name="Note 3 2 5 3 6 4" xfId="48658" xr:uid="{00000000-0005-0000-0000-0000B9AD0000}"/>
    <cellStyle name="Note 3 2 5 3 6 5" xfId="48659" xr:uid="{00000000-0005-0000-0000-0000BAAD0000}"/>
    <cellStyle name="Note 3 2 5 3 6 6" xfId="48660" xr:uid="{00000000-0005-0000-0000-0000BBAD0000}"/>
    <cellStyle name="Note 3 2 5 3 6 7" xfId="48661" xr:uid="{00000000-0005-0000-0000-0000BCAD0000}"/>
    <cellStyle name="Note 3 2 5 3 7" xfId="19545" xr:uid="{00000000-0005-0000-0000-0000BDAD0000}"/>
    <cellStyle name="Note 3 2 5 3 7 2" xfId="19546" xr:uid="{00000000-0005-0000-0000-0000BEAD0000}"/>
    <cellStyle name="Note 3 2 5 3 7 3" xfId="48662" xr:uid="{00000000-0005-0000-0000-0000BFAD0000}"/>
    <cellStyle name="Note 3 2 5 3 7 4" xfId="48663" xr:uid="{00000000-0005-0000-0000-0000C0AD0000}"/>
    <cellStyle name="Note 3 2 5 3 7 5" xfId="48664" xr:uid="{00000000-0005-0000-0000-0000C1AD0000}"/>
    <cellStyle name="Note 3 2 5 3 7 6" xfId="48665" xr:uid="{00000000-0005-0000-0000-0000C2AD0000}"/>
    <cellStyle name="Note 3 2 5 3 7 7" xfId="48666" xr:uid="{00000000-0005-0000-0000-0000C3AD0000}"/>
    <cellStyle name="Note 3 2 5 3 8" xfId="19547" xr:uid="{00000000-0005-0000-0000-0000C4AD0000}"/>
    <cellStyle name="Note 3 2 5 3 8 2" xfId="19548" xr:uid="{00000000-0005-0000-0000-0000C5AD0000}"/>
    <cellStyle name="Note 3 2 5 3 8 3" xfId="48667" xr:uid="{00000000-0005-0000-0000-0000C6AD0000}"/>
    <cellStyle name="Note 3 2 5 3 8 4" xfId="48668" xr:uid="{00000000-0005-0000-0000-0000C7AD0000}"/>
    <cellStyle name="Note 3 2 5 3 8 5" xfId="48669" xr:uid="{00000000-0005-0000-0000-0000C8AD0000}"/>
    <cellStyle name="Note 3 2 5 3 8 6" xfId="48670" xr:uid="{00000000-0005-0000-0000-0000C9AD0000}"/>
    <cellStyle name="Note 3 2 5 3 8 7" xfId="48671" xr:uid="{00000000-0005-0000-0000-0000CAAD0000}"/>
    <cellStyle name="Note 3 2 5 3 9" xfId="19549" xr:uid="{00000000-0005-0000-0000-0000CBAD0000}"/>
    <cellStyle name="Note 3 2 5 3 9 2" xfId="19550" xr:uid="{00000000-0005-0000-0000-0000CCAD0000}"/>
    <cellStyle name="Note 3 2 5 3 9 3" xfId="48672" xr:uid="{00000000-0005-0000-0000-0000CDAD0000}"/>
    <cellStyle name="Note 3 2 5 3 9 4" xfId="48673" xr:uid="{00000000-0005-0000-0000-0000CEAD0000}"/>
    <cellStyle name="Note 3 2 5 3 9 5" xfId="48674" xr:uid="{00000000-0005-0000-0000-0000CFAD0000}"/>
    <cellStyle name="Note 3 2 5 3 9 6" xfId="48675" xr:uid="{00000000-0005-0000-0000-0000D0AD0000}"/>
    <cellStyle name="Note 3 2 5 3 9 7" xfId="48676" xr:uid="{00000000-0005-0000-0000-0000D1AD0000}"/>
    <cellStyle name="Note 3 2 5 4" xfId="19551" xr:uid="{00000000-0005-0000-0000-0000D2AD0000}"/>
    <cellStyle name="Note 3 2 5 4 10" xfId="19552" xr:uid="{00000000-0005-0000-0000-0000D3AD0000}"/>
    <cellStyle name="Note 3 2 5 4 10 2" xfId="19553" xr:uid="{00000000-0005-0000-0000-0000D4AD0000}"/>
    <cellStyle name="Note 3 2 5 4 10 3" xfId="48677" xr:uid="{00000000-0005-0000-0000-0000D5AD0000}"/>
    <cellStyle name="Note 3 2 5 4 10 4" xfId="48678" xr:uid="{00000000-0005-0000-0000-0000D6AD0000}"/>
    <cellStyle name="Note 3 2 5 4 10 5" xfId="48679" xr:uid="{00000000-0005-0000-0000-0000D7AD0000}"/>
    <cellStyle name="Note 3 2 5 4 10 6" xfId="48680" xr:uid="{00000000-0005-0000-0000-0000D8AD0000}"/>
    <cellStyle name="Note 3 2 5 4 10 7" xfId="48681" xr:uid="{00000000-0005-0000-0000-0000D9AD0000}"/>
    <cellStyle name="Note 3 2 5 4 11" xfId="19554" xr:uid="{00000000-0005-0000-0000-0000DAAD0000}"/>
    <cellStyle name="Note 3 2 5 4 12" xfId="48682" xr:uid="{00000000-0005-0000-0000-0000DBAD0000}"/>
    <cellStyle name="Note 3 2 5 4 13" xfId="48683" xr:uid="{00000000-0005-0000-0000-0000DCAD0000}"/>
    <cellStyle name="Note 3 2 5 4 2" xfId="19555" xr:uid="{00000000-0005-0000-0000-0000DDAD0000}"/>
    <cellStyle name="Note 3 2 5 4 2 2" xfId="19556" xr:uid="{00000000-0005-0000-0000-0000DEAD0000}"/>
    <cellStyle name="Note 3 2 5 4 2 3" xfId="48684" xr:uid="{00000000-0005-0000-0000-0000DFAD0000}"/>
    <cellStyle name="Note 3 2 5 4 2 4" xfId="48685" xr:uid="{00000000-0005-0000-0000-0000E0AD0000}"/>
    <cellStyle name="Note 3 2 5 4 2 5" xfId="48686" xr:uid="{00000000-0005-0000-0000-0000E1AD0000}"/>
    <cellStyle name="Note 3 2 5 4 2 6" xfId="48687" xr:uid="{00000000-0005-0000-0000-0000E2AD0000}"/>
    <cellStyle name="Note 3 2 5 4 2 7" xfId="48688" xr:uid="{00000000-0005-0000-0000-0000E3AD0000}"/>
    <cellStyle name="Note 3 2 5 4 3" xfId="19557" xr:uid="{00000000-0005-0000-0000-0000E4AD0000}"/>
    <cellStyle name="Note 3 2 5 4 3 2" xfId="19558" xr:uid="{00000000-0005-0000-0000-0000E5AD0000}"/>
    <cellStyle name="Note 3 2 5 4 3 3" xfId="48689" xr:uid="{00000000-0005-0000-0000-0000E6AD0000}"/>
    <cellStyle name="Note 3 2 5 4 3 4" xfId="48690" xr:uid="{00000000-0005-0000-0000-0000E7AD0000}"/>
    <cellStyle name="Note 3 2 5 4 3 5" xfId="48691" xr:uid="{00000000-0005-0000-0000-0000E8AD0000}"/>
    <cellStyle name="Note 3 2 5 4 3 6" xfId="48692" xr:uid="{00000000-0005-0000-0000-0000E9AD0000}"/>
    <cellStyle name="Note 3 2 5 4 3 7" xfId="48693" xr:uid="{00000000-0005-0000-0000-0000EAAD0000}"/>
    <cellStyle name="Note 3 2 5 4 4" xfId="19559" xr:uid="{00000000-0005-0000-0000-0000EBAD0000}"/>
    <cellStyle name="Note 3 2 5 4 4 2" xfId="19560" xr:uid="{00000000-0005-0000-0000-0000ECAD0000}"/>
    <cellStyle name="Note 3 2 5 4 4 3" xfId="48694" xr:uid="{00000000-0005-0000-0000-0000EDAD0000}"/>
    <cellStyle name="Note 3 2 5 4 4 4" xfId="48695" xr:uid="{00000000-0005-0000-0000-0000EEAD0000}"/>
    <cellStyle name="Note 3 2 5 4 4 5" xfId="48696" xr:uid="{00000000-0005-0000-0000-0000EFAD0000}"/>
    <cellStyle name="Note 3 2 5 4 4 6" xfId="48697" xr:uid="{00000000-0005-0000-0000-0000F0AD0000}"/>
    <cellStyle name="Note 3 2 5 4 4 7" xfId="48698" xr:uid="{00000000-0005-0000-0000-0000F1AD0000}"/>
    <cellStyle name="Note 3 2 5 4 5" xfId="19561" xr:uid="{00000000-0005-0000-0000-0000F2AD0000}"/>
    <cellStyle name="Note 3 2 5 4 5 2" xfId="19562" xr:uid="{00000000-0005-0000-0000-0000F3AD0000}"/>
    <cellStyle name="Note 3 2 5 4 5 3" xfId="48699" xr:uid="{00000000-0005-0000-0000-0000F4AD0000}"/>
    <cellStyle name="Note 3 2 5 4 5 4" xfId="48700" xr:uid="{00000000-0005-0000-0000-0000F5AD0000}"/>
    <cellStyle name="Note 3 2 5 4 5 5" xfId="48701" xr:uid="{00000000-0005-0000-0000-0000F6AD0000}"/>
    <cellStyle name="Note 3 2 5 4 5 6" xfId="48702" xr:uid="{00000000-0005-0000-0000-0000F7AD0000}"/>
    <cellStyle name="Note 3 2 5 4 5 7" xfId="48703" xr:uid="{00000000-0005-0000-0000-0000F8AD0000}"/>
    <cellStyle name="Note 3 2 5 4 6" xfId="19563" xr:uid="{00000000-0005-0000-0000-0000F9AD0000}"/>
    <cellStyle name="Note 3 2 5 4 6 2" xfId="19564" xr:uid="{00000000-0005-0000-0000-0000FAAD0000}"/>
    <cellStyle name="Note 3 2 5 4 6 3" xfId="48704" xr:uid="{00000000-0005-0000-0000-0000FBAD0000}"/>
    <cellStyle name="Note 3 2 5 4 6 4" xfId="48705" xr:uid="{00000000-0005-0000-0000-0000FCAD0000}"/>
    <cellStyle name="Note 3 2 5 4 6 5" xfId="48706" xr:uid="{00000000-0005-0000-0000-0000FDAD0000}"/>
    <cellStyle name="Note 3 2 5 4 6 6" xfId="48707" xr:uid="{00000000-0005-0000-0000-0000FEAD0000}"/>
    <cellStyle name="Note 3 2 5 4 6 7" xfId="48708" xr:uid="{00000000-0005-0000-0000-0000FFAD0000}"/>
    <cellStyle name="Note 3 2 5 4 7" xfId="19565" xr:uid="{00000000-0005-0000-0000-000000AE0000}"/>
    <cellStyle name="Note 3 2 5 4 7 2" xfId="19566" xr:uid="{00000000-0005-0000-0000-000001AE0000}"/>
    <cellStyle name="Note 3 2 5 4 7 3" xfId="48709" xr:uid="{00000000-0005-0000-0000-000002AE0000}"/>
    <cellStyle name="Note 3 2 5 4 7 4" xfId="48710" xr:uid="{00000000-0005-0000-0000-000003AE0000}"/>
    <cellStyle name="Note 3 2 5 4 7 5" xfId="48711" xr:uid="{00000000-0005-0000-0000-000004AE0000}"/>
    <cellStyle name="Note 3 2 5 4 7 6" xfId="48712" xr:uid="{00000000-0005-0000-0000-000005AE0000}"/>
    <cellStyle name="Note 3 2 5 4 7 7" xfId="48713" xr:uid="{00000000-0005-0000-0000-000006AE0000}"/>
    <cellStyle name="Note 3 2 5 4 8" xfId="19567" xr:uid="{00000000-0005-0000-0000-000007AE0000}"/>
    <cellStyle name="Note 3 2 5 4 8 2" xfId="19568" xr:uid="{00000000-0005-0000-0000-000008AE0000}"/>
    <cellStyle name="Note 3 2 5 4 8 3" xfId="48714" xr:uid="{00000000-0005-0000-0000-000009AE0000}"/>
    <cellStyle name="Note 3 2 5 4 8 4" xfId="48715" xr:uid="{00000000-0005-0000-0000-00000AAE0000}"/>
    <cellStyle name="Note 3 2 5 4 8 5" xfId="48716" xr:uid="{00000000-0005-0000-0000-00000BAE0000}"/>
    <cellStyle name="Note 3 2 5 4 8 6" xfId="48717" xr:uid="{00000000-0005-0000-0000-00000CAE0000}"/>
    <cellStyle name="Note 3 2 5 4 8 7" xfId="48718" xr:uid="{00000000-0005-0000-0000-00000DAE0000}"/>
    <cellStyle name="Note 3 2 5 4 9" xfId="19569" xr:uid="{00000000-0005-0000-0000-00000EAE0000}"/>
    <cellStyle name="Note 3 2 5 4 9 2" xfId="19570" xr:uid="{00000000-0005-0000-0000-00000FAE0000}"/>
    <cellStyle name="Note 3 2 5 4 9 3" xfId="48719" xr:uid="{00000000-0005-0000-0000-000010AE0000}"/>
    <cellStyle name="Note 3 2 5 4 9 4" xfId="48720" xr:uid="{00000000-0005-0000-0000-000011AE0000}"/>
    <cellStyle name="Note 3 2 5 4 9 5" xfId="48721" xr:uid="{00000000-0005-0000-0000-000012AE0000}"/>
    <cellStyle name="Note 3 2 5 4 9 6" xfId="48722" xr:uid="{00000000-0005-0000-0000-000013AE0000}"/>
    <cellStyle name="Note 3 2 5 4 9 7" xfId="48723" xr:uid="{00000000-0005-0000-0000-000014AE0000}"/>
    <cellStyle name="Note 3 2 5 5" xfId="19571" xr:uid="{00000000-0005-0000-0000-000015AE0000}"/>
    <cellStyle name="Note 3 2 5 5 10" xfId="19572" xr:uid="{00000000-0005-0000-0000-000016AE0000}"/>
    <cellStyle name="Note 3 2 5 5 10 2" xfId="19573" xr:uid="{00000000-0005-0000-0000-000017AE0000}"/>
    <cellStyle name="Note 3 2 5 5 10 3" xfId="48724" xr:uid="{00000000-0005-0000-0000-000018AE0000}"/>
    <cellStyle name="Note 3 2 5 5 10 4" xfId="48725" xr:uid="{00000000-0005-0000-0000-000019AE0000}"/>
    <cellStyle name="Note 3 2 5 5 10 5" xfId="48726" xr:uid="{00000000-0005-0000-0000-00001AAE0000}"/>
    <cellStyle name="Note 3 2 5 5 10 6" xfId="48727" xr:uid="{00000000-0005-0000-0000-00001BAE0000}"/>
    <cellStyle name="Note 3 2 5 5 10 7" xfId="48728" xr:uid="{00000000-0005-0000-0000-00001CAE0000}"/>
    <cellStyle name="Note 3 2 5 5 11" xfId="48729" xr:uid="{00000000-0005-0000-0000-00001DAE0000}"/>
    <cellStyle name="Note 3 2 5 5 12" xfId="48730" xr:uid="{00000000-0005-0000-0000-00001EAE0000}"/>
    <cellStyle name="Note 3 2 5 5 13" xfId="48731" xr:uid="{00000000-0005-0000-0000-00001FAE0000}"/>
    <cellStyle name="Note 3 2 5 5 2" xfId="19574" xr:uid="{00000000-0005-0000-0000-000020AE0000}"/>
    <cellStyle name="Note 3 2 5 5 2 2" xfId="19575" xr:uid="{00000000-0005-0000-0000-000021AE0000}"/>
    <cellStyle name="Note 3 2 5 5 2 3" xfId="48732" xr:uid="{00000000-0005-0000-0000-000022AE0000}"/>
    <cellStyle name="Note 3 2 5 5 2 4" xfId="48733" xr:uid="{00000000-0005-0000-0000-000023AE0000}"/>
    <cellStyle name="Note 3 2 5 5 2 5" xfId="48734" xr:uid="{00000000-0005-0000-0000-000024AE0000}"/>
    <cellStyle name="Note 3 2 5 5 2 6" xfId="48735" xr:uid="{00000000-0005-0000-0000-000025AE0000}"/>
    <cellStyle name="Note 3 2 5 5 2 7" xfId="48736" xr:uid="{00000000-0005-0000-0000-000026AE0000}"/>
    <cellStyle name="Note 3 2 5 5 3" xfId="19576" xr:uid="{00000000-0005-0000-0000-000027AE0000}"/>
    <cellStyle name="Note 3 2 5 5 3 2" xfId="19577" xr:uid="{00000000-0005-0000-0000-000028AE0000}"/>
    <cellStyle name="Note 3 2 5 5 3 3" xfId="48737" xr:uid="{00000000-0005-0000-0000-000029AE0000}"/>
    <cellStyle name="Note 3 2 5 5 3 4" xfId="48738" xr:uid="{00000000-0005-0000-0000-00002AAE0000}"/>
    <cellStyle name="Note 3 2 5 5 3 5" xfId="48739" xr:uid="{00000000-0005-0000-0000-00002BAE0000}"/>
    <cellStyle name="Note 3 2 5 5 3 6" xfId="48740" xr:uid="{00000000-0005-0000-0000-00002CAE0000}"/>
    <cellStyle name="Note 3 2 5 5 3 7" xfId="48741" xr:uid="{00000000-0005-0000-0000-00002DAE0000}"/>
    <cellStyle name="Note 3 2 5 5 4" xfId="19578" xr:uid="{00000000-0005-0000-0000-00002EAE0000}"/>
    <cellStyle name="Note 3 2 5 5 4 2" xfId="19579" xr:uid="{00000000-0005-0000-0000-00002FAE0000}"/>
    <cellStyle name="Note 3 2 5 5 4 3" xfId="48742" xr:uid="{00000000-0005-0000-0000-000030AE0000}"/>
    <cellStyle name="Note 3 2 5 5 4 4" xfId="48743" xr:uid="{00000000-0005-0000-0000-000031AE0000}"/>
    <cellStyle name="Note 3 2 5 5 4 5" xfId="48744" xr:uid="{00000000-0005-0000-0000-000032AE0000}"/>
    <cellStyle name="Note 3 2 5 5 4 6" xfId="48745" xr:uid="{00000000-0005-0000-0000-000033AE0000}"/>
    <cellStyle name="Note 3 2 5 5 4 7" xfId="48746" xr:uid="{00000000-0005-0000-0000-000034AE0000}"/>
    <cellStyle name="Note 3 2 5 5 5" xfId="19580" xr:uid="{00000000-0005-0000-0000-000035AE0000}"/>
    <cellStyle name="Note 3 2 5 5 5 2" xfId="19581" xr:uid="{00000000-0005-0000-0000-000036AE0000}"/>
    <cellStyle name="Note 3 2 5 5 5 3" xfId="48747" xr:uid="{00000000-0005-0000-0000-000037AE0000}"/>
    <cellStyle name="Note 3 2 5 5 5 4" xfId="48748" xr:uid="{00000000-0005-0000-0000-000038AE0000}"/>
    <cellStyle name="Note 3 2 5 5 5 5" xfId="48749" xr:uid="{00000000-0005-0000-0000-000039AE0000}"/>
    <cellStyle name="Note 3 2 5 5 5 6" xfId="48750" xr:uid="{00000000-0005-0000-0000-00003AAE0000}"/>
    <cellStyle name="Note 3 2 5 5 5 7" xfId="48751" xr:uid="{00000000-0005-0000-0000-00003BAE0000}"/>
    <cellStyle name="Note 3 2 5 5 6" xfId="19582" xr:uid="{00000000-0005-0000-0000-00003CAE0000}"/>
    <cellStyle name="Note 3 2 5 5 6 2" xfId="19583" xr:uid="{00000000-0005-0000-0000-00003DAE0000}"/>
    <cellStyle name="Note 3 2 5 5 6 3" xfId="48752" xr:uid="{00000000-0005-0000-0000-00003EAE0000}"/>
    <cellStyle name="Note 3 2 5 5 6 4" xfId="48753" xr:uid="{00000000-0005-0000-0000-00003FAE0000}"/>
    <cellStyle name="Note 3 2 5 5 6 5" xfId="48754" xr:uid="{00000000-0005-0000-0000-000040AE0000}"/>
    <cellStyle name="Note 3 2 5 5 6 6" xfId="48755" xr:uid="{00000000-0005-0000-0000-000041AE0000}"/>
    <cellStyle name="Note 3 2 5 5 6 7" xfId="48756" xr:uid="{00000000-0005-0000-0000-000042AE0000}"/>
    <cellStyle name="Note 3 2 5 5 7" xfId="19584" xr:uid="{00000000-0005-0000-0000-000043AE0000}"/>
    <cellStyle name="Note 3 2 5 5 7 2" xfId="19585" xr:uid="{00000000-0005-0000-0000-000044AE0000}"/>
    <cellStyle name="Note 3 2 5 5 7 3" xfId="48757" xr:uid="{00000000-0005-0000-0000-000045AE0000}"/>
    <cellStyle name="Note 3 2 5 5 7 4" xfId="48758" xr:uid="{00000000-0005-0000-0000-000046AE0000}"/>
    <cellStyle name="Note 3 2 5 5 7 5" xfId="48759" xr:uid="{00000000-0005-0000-0000-000047AE0000}"/>
    <cellStyle name="Note 3 2 5 5 7 6" xfId="48760" xr:uid="{00000000-0005-0000-0000-000048AE0000}"/>
    <cellStyle name="Note 3 2 5 5 7 7" xfId="48761" xr:uid="{00000000-0005-0000-0000-000049AE0000}"/>
    <cellStyle name="Note 3 2 5 5 8" xfId="19586" xr:uid="{00000000-0005-0000-0000-00004AAE0000}"/>
    <cellStyle name="Note 3 2 5 5 8 2" xfId="19587" xr:uid="{00000000-0005-0000-0000-00004BAE0000}"/>
    <cellStyle name="Note 3 2 5 5 8 3" xfId="48762" xr:uid="{00000000-0005-0000-0000-00004CAE0000}"/>
    <cellStyle name="Note 3 2 5 5 8 4" xfId="48763" xr:uid="{00000000-0005-0000-0000-00004DAE0000}"/>
    <cellStyle name="Note 3 2 5 5 8 5" xfId="48764" xr:uid="{00000000-0005-0000-0000-00004EAE0000}"/>
    <cellStyle name="Note 3 2 5 5 8 6" xfId="48765" xr:uid="{00000000-0005-0000-0000-00004FAE0000}"/>
    <cellStyle name="Note 3 2 5 5 8 7" xfId="48766" xr:uid="{00000000-0005-0000-0000-000050AE0000}"/>
    <cellStyle name="Note 3 2 5 5 9" xfId="19588" xr:uid="{00000000-0005-0000-0000-000051AE0000}"/>
    <cellStyle name="Note 3 2 5 5 9 2" xfId="19589" xr:uid="{00000000-0005-0000-0000-000052AE0000}"/>
    <cellStyle name="Note 3 2 5 5 9 3" xfId="48767" xr:uid="{00000000-0005-0000-0000-000053AE0000}"/>
    <cellStyle name="Note 3 2 5 5 9 4" xfId="48768" xr:uid="{00000000-0005-0000-0000-000054AE0000}"/>
    <cellStyle name="Note 3 2 5 5 9 5" xfId="48769" xr:uid="{00000000-0005-0000-0000-000055AE0000}"/>
    <cellStyle name="Note 3 2 5 5 9 6" xfId="48770" xr:uid="{00000000-0005-0000-0000-000056AE0000}"/>
    <cellStyle name="Note 3 2 5 5 9 7" xfId="48771" xr:uid="{00000000-0005-0000-0000-000057AE0000}"/>
    <cellStyle name="Note 3 2 5 6" xfId="19590" xr:uid="{00000000-0005-0000-0000-000058AE0000}"/>
    <cellStyle name="Note 3 2 5 6 10" xfId="19591" xr:uid="{00000000-0005-0000-0000-000059AE0000}"/>
    <cellStyle name="Note 3 2 5 6 11" xfId="48772" xr:uid="{00000000-0005-0000-0000-00005AAE0000}"/>
    <cellStyle name="Note 3 2 5 6 12" xfId="48773" xr:uid="{00000000-0005-0000-0000-00005BAE0000}"/>
    <cellStyle name="Note 3 2 5 6 13" xfId="48774" xr:uid="{00000000-0005-0000-0000-00005CAE0000}"/>
    <cellStyle name="Note 3 2 5 6 14" xfId="48775" xr:uid="{00000000-0005-0000-0000-00005DAE0000}"/>
    <cellStyle name="Note 3 2 5 6 15" xfId="48776" xr:uid="{00000000-0005-0000-0000-00005EAE0000}"/>
    <cellStyle name="Note 3 2 5 6 2" xfId="19592" xr:uid="{00000000-0005-0000-0000-00005FAE0000}"/>
    <cellStyle name="Note 3 2 5 6 2 2" xfId="19593" xr:uid="{00000000-0005-0000-0000-000060AE0000}"/>
    <cellStyle name="Note 3 2 5 6 2 3" xfId="48777" xr:uid="{00000000-0005-0000-0000-000061AE0000}"/>
    <cellStyle name="Note 3 2 5 6 2 4" xfId="48778" xr:uid="{00000000-0005-0000-0000-000062AE0000}"/>
    <cellStyle name="Note 3 2 5 6 2 5" xfId="48779" xr:uid="{00000000-0005-0000-0000-000063AE0000}"/>
    <cellStyle name="Note 3 2 5 6 2 6" xfId="48780" xr:uid="{00000000-0005-0000-0000-000064AE0000}"/>
    <cellStyle name="Note 3 2 5 6 2 7" xfId="48781" xr:uid="{00000000-0005-0000-0000-000065AE0000}"/>
    <cellStyle name="Note 3 2 5 6 3" xfId="19594" xr:uid="{00000000-0005-0000-0000-000066AE0000}"/>
    <cellStyle name="Note 3 2 5 6 3 2" xfId="19595" xr:uid="{00000000-0005-0000-0000-000067AE0000}"/>
    <cellStyle name="Note 3 2 5 6 3 3" xfId="48782" xr:uid="{00000000-0005-0000-0000-000068AE0000}"/>
    <cellStyle name="Note 3 2 5 6 3 4" xfId="48783" xr:uid="{00000000-0005-0000-0000-000069AE0000}"/>
    <cellStyle name="Note 3 2 5 6 3 5" xfId="48784" xr:uid="{00000000-0005-0000-0000-00006AAE0000}"/>
    <cellStyle name="Note 3 2 5 6 3 6" xfId="48785" xr:uid="{00000000-0005-0000-0000-00006BAE0000}"/>
    <cellStyle name="Note 3 2 5 6 3 7" xfId="48786" xr:uid="{00000000-0005-0000-0000-00006CAE0000}"/>
    <cellStyle name="Note 3 2 5 6 4" xfId="19596" xr:uid="{00000000-0005-0000-0000-00006DAE0000}"/>
    <cellStyle name="Note 3 2 5 6 4 2" xfId="19597" xr:uid="{00000000-0005-0000-0000-00006EAE0000}"/>
    <cellStyle name="Note 3 2 5 6 4 3" xfId="48787" xr:uid="{00000000-0005-0000-0000-00006FAE0000}"/>
    <cellStyle name="Note 3 2 5 6 4 4" xfId="48788" xr:uid="{00000000-0005-0000-0000-000070AE0000}"/>
    <cellStyle name="Note 3 2 5 6 4 5" xfId="48789" xr:uid="{00000000-0005-0000-0000-000071AE0000}"/>
    <cellStyle name="Note 3 2 5 6 4 6" xfId="48790" xr:uid="{00000000-0005-0000-0000-000072AE0000}"/>
    <cellStyle name="Note 3 2 5 6 4 7" xfId="48791" xr:uid="{00000000-0005-0000-0000-000073AE0000}"/>
    <cellStyle name="Note 3 2 5 6 5" xfId="19598" xr:uid="{00000000-0005-0000-0000-000074AE0000}"/>
    <cellStyle name="Note 3 2 5 6 5 2" xfId="19599" xr:uid="{00000000-0005-0000-0000-000075AE0000}"/>
    <cellStyle name="Note 3 2 5 6 5 3" xfId="48792" xr:uid="{00000000-0005-0000-0000-000076AE0000}"/>
    <cellStyle name="Note 3 2 5 6 5 4" xfId="48793" xr:uid="{00000000-0005-0000-0000-000077AE0000}"/>
    <cellStyle name="Note 3 2 5 6 5 5" xfId="48794" xr:uid="{00000000-0005-0000-0000-000078AE0000}"/>
    <cellStyle name="Note 3 2 5 6 5 6" xfId="48795" xr:uid="{00000000-0005-0000-0000-000079AE0000}"/>
    <cellStyle name="Note 3 2 5 6 5 7" xfId="48796" xr:uid="{00000000-0005-0000-0000-00007AAE0000}"/>
    <cellStyle name="Note 3 2 5 6 6" xfId="19600" xr:uid="{00000000-0005-0000-0000-00007BAE0000}"/>
    <cellStyle name="Note 3 2 5 6 6 2" xfId="19601" xr:uid="{00000000-0005-0000-0000-00007CAE0000}"/>
    <cellStyle name="Note 3 2 5 6 6 3" xfId="48797" xr:uid="{00000000-0005-0000-0000-00007DAE0000}"/>
    <cellStyle name="Note 3 2 5 6 6 4" xfId="48798" xr:uid="{00000000-0005-0000-0000-00007EAE0000}"/>
    <cellStyle name="Note 3 2 5 6 6 5" xfId="48799" xr:uid="{00000000-0005-0000-0000-00007FAE0000}"/>
    <cellStyle name="Note 3 2 5 6 6 6" xfId="48800" xr:uid="{00000000-0005-0000-0000-000080AE0000}"/>
    <cellStyle name="Note 3 2 5 6 6 7" xfId="48801" xr:uid="{00000000-0005-0000-0000-000081AE0000}"/>
    <cellStyle name="Note 3 2 5 6 7" xfId="19602" xr:uid="{00000000-0005-0000-0000-000082AE0000}"/>
    <cellStyle name="Note 3 2 5 6 7 2" xfId="19603" xr:uid="{00000000-0005-0000-0000-000083AE0000}"/>
    <cellStyle name="Note 3 2 5 6 7 3" xfId="48802" xr:uid="{00000000-0005-0000-0000-000084AE0000}"/>
    <cellStyle name="Note 3 2 5 6 7 4" xfId="48803" xr:uid="{00000000-0005-0000-0000-000085AE0000}"/>
    <cellStyle name="Note 3 2 5 6 7 5" xfId="48804" xr:uid="{00000000-0005-0000-0000-000086AE0000}"/>
    <cellStyle name="Note 3 2 5 6 7 6" xfId="48805" xr:uid="{00000000-0005-0000-0000-000087AE0000}"/>
    <cellStyle name="Note 3 2 5 6 7 7" xfId="48806" xr:uid="{00000000-0005-0000-0000-000088AE0000}"/>
    <cellStyle name="Note 3 2 5 6 8" xfId="19604" xr:uid="{00000000-0005-0000-0000-000089AE0000}"/>
    <cellStyle name="Note 3 2 5 6 8 2" xfId="19605" xr:uid="{00000000-0005-0000-0000-00008AAE0000}"/>
    <cellStyle name="Note 3 2 5 6 8 3" xfId="48807" xr:uid="{00000000-0005-0000-0000-00008BAE0000}"/>
    <cellStyle name="Note 3 2 5 6 8 4" xfId="48808" xr:uid="{00000000-0005-0000-0000-00008CAE0000}"/>
    <cellStyle name="Note 3 2 5 6 8 5" xfId="48809" xr:uid="{00000000-0005-0000-0000-00008DAE0000}"/>
    <cellStyle name="Note 3 2 5 6 8 6" xfId="48810" xr:uid="{00000000-0005-0000-0000-00008EAE0000}"/>
    <cellStyle name="Note 3 2 5 6 8 7" xfId="48811" xr:uid="{00000000-0005-0000-0000-00008FAE0000}"/>
    <cellStyle name="Note 3 2 5 6 9" xfId="19606" xr:uid="{00000000-0005-0000-0000-000090AE0000}"/>
    <cellStyle name="Note 3 2 5 6 9 2" xfId="19607" xr:uid="{00000000-0005-0000-0000-000091AE0000}"/>
    <cellStyle name="Note 3 2 5 6 9 3" xfId="48812" xr:uid="{00000000-0005-0000-0000-000092AE0000}"/>
    <cellStyle name="Note 3 2 5 6 9 4" xfId="48813" xr:uid="{00000000-0005-0000-0000-000093AE0000}"/>
    <cellStyle name="Note 3 2 5 6 9 5" xfId="48814" xr:uid="{00000000-0005-0000-0000-000094AE0000}"/>
    <cellStyle name="Note 3 2 5 6 9 6" xfId="48815" xr:uid="{00000000-0005-0000-0000-000095AE0000}"/>
    <cellStyle name="Note 3 2 5 6 9 7" xfId="48816" xr:uid="{00000000-0005-0000-0000-000096AE0000}"/>
    <cellStyle name="Note 3 2 5 7" xfId="48817" xr:uid="{00000000-0005-0000-0000-000097AE0000}"/>
    <cellStyle name="Note 3 2 6" xfId="19608" xr:uid="{00000000-0005-0000-0000-000098AE0000}"/>
    <cellStyle name="Note 3 2 6 2" xfId="19609" xr:uid="{00000000-0005-0000-0000-000099AE0000}"/>
    <cellStyle name="Note 3 2 6 2 2" xfId="19610" xr:uid="{00000000-0005-0000-0000-00009AAE0000}"/>
    <cellStyle name="Note 3 2 6 2 2 10" xfId="48818" xr:uid="{00000000-0005-0000-0000-00009BAE0000}"/>
    <cellStyle name="Note 3 2 6 2 2 11" xfId="48819" xr:uid="{00000000-0005-0000-0000-00009CAE0000}"/>
    <cellStyle name="Note 3 2 6 2 2 2" xfId="19611" xr:uid="{00000000-0005-0000-0000-00009DAE0000}"/>
    <cellStyle name="Note 3 2 6 2 2 2 2" xfId="19612" xr:uid="{00000000-0005-0000-0000-00009EAE0000}"/>
    <cellStyle name="Note 3 2 6 2 2 2 3" xfId="48820" xr:uid="{00000000-0005-0000-0000-00009FAE0000}"/>
    <cellStyle name="Note 3 2 6 2 2 2 4" xfId="48821" xr:uid="{00000000-0005-0000-0000-0000A0AE0000}"/>
    <cellStyle name="Note 3 2 6 2 2 2 5" xfId="48822" xr:uid="{00000000-0005-0000-0000-0000A1AE0000}"/>
    <cellStyle name="Note 3 2 6 2 2 2 6" xfId="48823" xr:uid="{00000000-0005-0000-0000-0000A2AE0000}"/>
    <cellStyle name="Note 3 2 6 2 2 2 7" xfId="48824" xr:uid="{00000000-0005-0000-0000-0000A3AE0000}"/>
    <cellStyle name="Note 3 2 6 2 2 3" xfId="19613" xr:uid="{00000000-0005-0000-0000-0000A4AE0000}"/>
    <cellStyle name="Note 3 2 6 2 2 3 2" xfId="19614" xr:uid="{00000000-0005-0000-0000-0000A5AE0000}"/>
    <cellStyle name="Note 3 2 6 2 2 3 3" xfId="48825" xr:uid="{00000000-0005-0000-0000-0000A6AE0000}"/>
    <cellStyle name="Note 3 2 6 2 2 3 4" xfId="48826" xr:uid="{00000000-0005-0000-0000-0000A7AE0000}"/>
    <cellStyle name="Note 3 2 6 2 2 3 5" xfId="48827" xr:uid="{00000000-0005-0000-0000-0000A8AE0000}"/>
    <cellStyle name="Note 3 2 6 2 2 3 6" xfId="48828" xr:uid="{00000000-0005-0000-0000-0000A9AE0000}"/>
    <cellStyle name="Note 3 2 6 2 2 3 7" xfId="48829" xr:uid="{00000000-0005-0000-0000-0000AAAE0000}"/>
    <cellStyle name="Note 3 2 6 2 2 4" xfId="19615" xr:uid="{00000000-0005-0000-0000-0000ABAE0000}"/>
    <cellStyle name="Note 3 2 6 2 2 4 2" xfId="19616" xr:uid="{00000000-0005-0000-0000-0000ACAE0000}"/>
    <cellStyle name="Note 3 2 6 2 2 4 3" xfId="48830" xr:uid="{00000000-0005-0000-0000-0000ADAE0000}"/>
    <cellStyle name="Note 3 2 6 2 2 4 4" xfId="48831" xr:uid="{00000000-0005-0000-0000-0000AEAE0000}"/>
    <cellStyle name="Note 3 2 6 2 2 4 5" xfId="48832" xr:uid="{00000000-0005-0000-0000-0000AFAE0000}"/>
    <cellStyle name="Note 3 2 6 2 2 4 6" xfId="48833" xr:uid="{00000000-0005-0000-0000-0000B0AE0000}"/>
    <cellStyle name="Note 3 2 6 2 2 4 7" xfId="48834" xr:uid="{00000000-0005-0000-0000-0000B1AE0000}"/>
    <cellStyle name="Note 3 2 6 2 2 5" xfId="19617" xr:uid="{00000000-0005-0000-0000-0000B2AE0000}"/>
    <cellStyle name="Note 3 2 6 2 2 5 2" xfId="19618" xr:uid="{00000000-0005-0000-0000-0000B3AE0000}"/>
    <cellStyle name="Note 3 2 6 2 2 5 3" xfId="48835" xr:uid="{00000000-0005-0000-0000-0000B4AE0000}"/>
    <cellStyle name="Note 3 2 6 2 2 5 4" xfId="48836" xr:uid="{00000000-0005-0000-0000-0000B5AE0000}"/>
    <cellStyle name="Note 3 2 6 2 2 5 5" xfId="48837" xr:uid="{00000000-0005-0000-0000-0000B6AE0000}"/>
    <cellStyle name="Note 3 2 6 2 2 5 6" xfId="48838" xr:uid="{00000000-0005-0000-0000-0000B7AE0000}"/>
    <cellStyle name="Note 3 2 6 2 2 5 7" xfId="48839" xr:uid="{00000000-0005-0000-0000-0000B8AE0000}"/>
    <cellStyle name="Note 3 2 6 2 2 6" xfId="19619" xr:uid="{00000000-0005-0000-0000-0000B9AE0000}"/>
    <cellStyle name="Note 3 2 6 2 2 6 2" xfId="19620" xr:uid="{00000000-0005-0000-0000-0000BAAE0000}"/>
    <cellStyle name="Note 3 2 6 2 2 6 3" xfId="48840" xr:uid="{00000000-0005-0000-0000-0000BBAE0000}"/>
    <cellStyle name="Note 3 2 6 2 2 6 4" xfId="48841" xr:uid="{00000000-0005-0000-0000-0000BCAE0000}"/>
    <cellStyle name="Note 3 2 6 2 2 6 5" xfId="48842" xr:uid="{00000000-0005-0000-0000-0000BDAE0000}"/>
    <cellStyle name="Note 3 2 6 2 2 6 6" xfId="48843" xr:uid="{00000000-0005-0000-0000-0000BEAE0000}"/>
    <cellStyle name="Note 3 2 6 2 2 6 7" xfId="48844" xr:uid="{00000000-0005-0000-0000-0000BFAE0000}"/>
    <cellStyle name="Note 3 2 6 2 2 7" xfId="19621" xr:uid="{00000000-0005-0000-0000-0000C0AE0000}"/>
    <cellStyle name="Note 3 2 6 2 2 7 2" xfId="19622" xr:uid="{00000000-0005-0000-0000-0000C1AE0000}"/>
    <cellStyle name="Note 3 2 6 2 2 7 3" xfId="48845" xr:uid="{00000000-0005-0000-0000-0000C2AE0000}"/>
    <cellStyle name="Note 3 2 6 2 2 7 4" xfId="48846" xr:uid="{00000000-0005-0000-0000-0000C3AE0000}"/>
    <cellStyle name="Note 3 2 6 2 2 7 5" xfId="48847" xr:uid="{00000000-0005-0000-0000-0000C4AE0000}"/>
    <cellStyle name="Note 3 2 6 2 2 7 6" xfId="48848" xr:uid="{00000000-0005-0000-0000-0000C5AE0000}"/>
    <cellStyle name="Note 3 2 6 2 2 7 7" xfId="48849" xr:uid="{00000000-0005-0000-0000-0000C6AE0000}"/>
    <cellStyle name="Note 3 2 6 2 2 8" xfId="19623" xr:uid="{00000000-0005-0000-0000-0000C7AE0000}"/>
    <cellStyle name="Note 3 2 6 2 2 8 2" xfId="19624" xr:uid="{00000000-0005-0000-0000-0000C8AE0000}"/>
    <cellStyle name="Note 3 2 6 2 2 8 3" xfId="48850" xr:uid="{00000000-0005-0000-0000-0000C9AE0000}"/>
    <cellStyle name="Note 3 2 6 2 2 8 4" xfId="48851" xr:uid="{00000000-0005-0000-0000-0000CAAE0000}"/>
    <cellStyle name="Note 3 2 6 2 2 8 5" xfId="48852" xr:uid="{00000000-0005-0000-0000-0000CBAE0000}"/>
    <cellStyle name="Note 3 2 6 2 2 8 6" xfId="48853" xr:uid="{00000000-0005-0000-0000-0000CCAE0000}"/>
    <cellStyle name="Note 3 2 6 2 2 8 7" xfId="48854" xr:uid="{00000000-0005-0000-0000-0000CDAE0000}"/>
    <cellStyle name="Note 3 2 6 2 2 9" xfId="19625" xr:uid="{00000000-0005-0000-0000-0000CEAE0000}"/>
    <cellStyle name="Note 3 2 6 2 2 9 2" xfId="19626" xr:uid="{00000000-0005-0000-0000-0000CFAE0000}"/>
    <cellStyle name="Note 3 2 6 2 2 9 3" xfId="48855" xr:uid="{00000000-0005-0000-0000-0000D0AE0000}"/>
    <cellStyle name="Note 3 2 6 2 2 9 4" xfId="48856" xr:uid="{00000000-0005-0000-0000-0000D1AE0000}"/>
    <cellStyle name="Note 3 2 6 2 2 9 5" xfId="48857" xr:uid="{00000000-0005-0000-0000-0000D2AE0000}"/>
    <cellStyle name="Note 3 2 6 2 2 9 6" xfId="48858" xr:uid="{00000000-0005-0000-0000-0000D3AE0000}"/>
    <cellStyle name="Note 3 2 6 2 2 9 7" xfId="48859" xr:uid="{00000000-0005-0000-0000-0000D4AE0000}"/>
    <cellStyle name="Note 3 2 6 2 3" xfId="19627" xr:uid="{00000000-0005-0000-0000-0000D5AE0000}"/>
    <cellStyle name="Note 3 2 6 2 3 10" xfId="19628" xr:uid="{00000000-0005-0000-0000-0000D6AE0000}"/>
    <cellStyle name="Note 3 2 6 2 3 11" xfId="48860" xr:uid="{00000000-0005-0000-0000-0000D7AE0000}"/>
    <cellStyle name="Note 3 2 6 2 3 12" xfId="48861" xr:uid="{00000000-0005-0000-0000-0000D8AE0000}"/>
    <cellStyle name="Note 3 2 6 2 3 13" xfId="48862" xr:uid="{00000000-0005-0000-0000-0000D9AE0000}"/>
    <cellStyle name="Note 3 2 6 2 3 14" xfId="48863" xr:uid="{00000000-0005-0000-0000-0000DAAE0000}"/>
    <cellStyle name="Note 3 2 6 2 3 15" xfId="48864" xr:uid="{00000000-0005-0000-0000-0000DBAE0000}"/>
    <cellStyle name="Note 3 2 6 2 3 2" xfId="19629" xr:uid="{00000000-0005-0000-0000-0000DCAE0000}"/>
    <cellStyle name="Note 3 2 6 2 3 2 2" xfId="19630" xr:uid="{00000000-0005-0000-0000-0000DDAE0000}"/>
    <cellStyle name="Note 3 2 6 2 3 2 3" xfId="48865" xr:uid="{00000000-0005-0000-0000-0000DEAE0000}"/>
    <cellStyle name="Note 3 2 6 2 3 2 4" xfId="48866" xr:uid="{00000000-0005-0000-0000-0000DFAE0000}"/>
    <cellStyle name="Note 3 2 6 2 3 2 5" xfId="48867" xr:uid="{00000000-0005-0000-0000-0000E0AE0000}"/>
    <cellStyle name="Note 3 2 6 2 3 2 6" xfId="48868" xr:uid="{00000000-0005-0000-0000-0000E1AE0000}"/>
    <cellStyle name="Note 3 2 6 2 3 2 7" xfId="48869" xr:uid="{00000000-0005-0000-0000-0000E2AE0000}"/>
    <cellStyle name="Note 3 2 6 2 3 3" xfId="19631" xr:uid="{00000000-0005-0000-0000-0000E3AE0000}"/>
    <cellStyle name="Note 3 2 6 2 3 3 2" xfId="19632" xr:uid="{00000000-0005-0000-0000-0000E4AE0000}"/>
    <cellStyle name="Note 3 2 6 2 3 3 3" xfId="48870" xr:uid="{00000000-0005-0000-0000-0000E5AE0000}"/>
    <cellStyle name="Note 3 2 6 2 3 3 4" xfId="48871" xr:uid="{00000000-0005-0000-0000-0000E6AE0000}"/>
    <cellStyle name="Note 3 2 6 2 3 3 5" xfId="48872" xr:uid="{00000000-0005-0000-0000-0000E7AE0000}"/>
    <cellStyle name="Note 3 2 6 2 3 3 6" xfId="48873" xr:uid="{00000000-0005-0000-0000-0000E8AE0000}"/>
    <cellStyle name="Note 3 2 6 2 3 3 7" xfId="48874" xr:uid="{00000000-0005-0000-0000-0000E9AE0000}"/>
    <cellStyle name="Note 3 2 6 2 3 4" xfId="19633" xr:uid="{00000000-0005-0000-0000-0000EAAE0000}"/>
    <cellStyle name="Note 3 2 6 2 3 4 2" xfId="19634" xr:uid="{00000000-0005-0000-0000-0000EBAE0000}"/>
    <cellStyle name="Note 3 2 6 2 3 4 3" xfId="48875" xr:uid="{00000000-0005-0000-0000-0000ECAE0000}"/>
    <cellStyle name="Note 3 2 6 2 3 4 4" xfId="48876" xr:uid="{00000000-0005-0000-0000-0000EDAE0000}"/>
    <cellStyle name="Note 3 2 6 2 3 4 5" xfId="48877" xr:uid="{00000000-0005-0000-0000-0000EEAE0000}"/>
    <cellStyle name="Note 3 2 6 2 3 4 6" xfId="48878" xr:uid="{00000000-0005-0000-0000-0000EFAE0000}"/>
    <cellStyle name="Note 3 2 6 2 3 4 7" xfId="48879" xr:uid="{00000000-0005-0000-0000-0000F0AE0000}"/>
    <cellStyle name="Note 3 2 6 2 3 5" xfId="19635" xr:uid="{00000000-0005-0000-0000-0000F1AE0000}"/>
    <cellStyle name="Note 3 2 6 2 3 5 2" xfId="19636" xr:uid="{00000000-0005-0000-0000-0000F2AE0000}"/>
    <cellStyle name="Note 3 2 6 2 3 5 3" xfId="48880" xr:uid="{00000000-0005-0000-0000-0000F3AE0000}"/>
    <cellStyle name="Note 3 2 6 2 3 5 4" xfId="48881" xr:uid="{00000000-0005-0000-0000-0000F4AE0000}"/>
    <cellStyle name="Note 3 2 6 2 3 5 5" xfId="48882" xr:uid="{00000000-0005-0000-0000-0000F5AE0000}"/>
    <cellStyle name="Note 3 2 6 2 3 5 6" xfId="48883" xr:uid="{00000000-0005-0000-0000-0000F6AE0000}"/>
    <cellStyle name="Note 3 2 6 2 3 5 7" xfId="48884" xr:uid="{00000000-0005-0000-0000-0000F7AE0000}"/>
    <cellStyle name="Note 3 2 6 2 3 6" xfId="19637" xr:uid="{00000000-0005-0000-0000-0000F8AE0000}"/>
    <cellStyle name="Note 3 2 6 2 3 6 2" xfId="19638" xr:uid="{00000000-0005-0000-0000-0000F9AE0000}"/>
    <cellStyle name="Note 3 2 6 2 3 6 3" xfId="48885" xr:uid="{00000000-0005-0000-0000-0000FAAE0000}"/>
    <cellStyle name="Note 3 2 6 2 3 6 4" xfId="48886" xr:uid="{00000000-0005-0000-0000-0000FBAE0000}"/>
    <cellStyle name="Note 3 2 6 2 3 6 5" xfId="48887" xr:uid="{00000000-0005-0000-0000-0000FCAE0000}"/>
    <cellStyle name="Note 3 2 6 2 3 6 6" xfId="48888" xr:uid="{00000000-0005-0000-0000-0000FDAE0000}"/>
    <cellStyle name="Note 3 2 6 2 3 6 7" xfId="48889" xr:uid="{00000000-0005-0000-0000-0000FEAE0000}"/>
    <cellStyle name="Note 3 2 6 2 3 7" xfId="19639" xr:uid="{00000000-0005-0000-0000-0000FFAE0000}"/>
    <cellStyle name="Note 3 2 6 2 3 7 2" xfId="19640" xr:uid="{00000000-0005-0000-0000-000000AF0000}"/>
    <cellStyle name="Note 3 2 6 2 3 7 3" xfId="48890" xr:uid="{00000000-0005-0000-0000-000001AF0000}"/>
    <cellStyle name="Note 3 2 6 2 3 7 4" xfId="48891" xr:uid="{00000000-0005-0000-0000-000002AF0000}"/>
    <cellStyle name="Note 3 2 6 2 3 7 5" xfId="48892" xr:uid="{00000000-0005-0000-0000-000003AF0000}"/>
    <cellStyle name="Note 3 2 6 2 3 7 6" xfId="48893" xr:uid="{00000000-0005-0000-0000-000004AF0000}"/>
    <cellStyle name="Note 3 2 6 2 3 7 7" xfId="48894" xr:uid="{00000000-0005-0000-0000-000005AF0000}"/>
    <cellStyle name="Note 3 2 6 2 3 8" xfId="19641" xr:uid="{00000000-0005-0000-0000-000006AF0000}"/>
    <cellStyle name="Note 3 2 6 2 3 8 2" xfId="19642" xr:uid="{00000000-0005-0000-0000-000007AF0000}"/>
    <cellStyle name="Note 3 2 6 2 3 8 3" xfId="48895" xr:uid="{00000000-0005-0000-0000-000008AF0000}"/>
    <cellStyle name="Note 3 2 6 2 3 8 4" xfId="48896" xr:uid="{00000000-0005-0000-0000-000009AF0000}"/>
    <cellStyle name="Note 3 2 6 2 3 8 5" xfId="48897" xr:uid="{00000000-0005-0000-0000-00000AAF0000}"/>
    <cellStyle name="Note 3 2 6 2 3 8 6" xfId="48898" xr:uid="{00000000-0005-0000-0000-00000BAF0000}"/>
    <cellStyle name="Note 3 2 6 2 3 8 7" xfId="48899" xr:uid="{00000000-0005-0000-0000-00000CAF0000}"/>
    <cellStyle name="Note 3 2 6 2 3 9" xfId="19643" xr:uid="{00000000-0005-0000-0000-00000DAF0000}"/>
    <cellStyle name="Note 3 2 6 2 3 9 2" xfId="19644" xr:uid="{00000000-0005-0000-0000-00000EAF0000}"/>
    <cellStyle name="Note 3 2 6 2 3 9 3" xfId="48900" xr:uid="{00000000-0005-0000-0000-00000FAF0000}"/>
    <cellStyle name="Note 3 2 6 2 3 9 4" xfId="48901" xr:uid="{00000000-0005-0000-0000-000010AF0000}"/>
    <cellStyle name="Note 3 2 6 2 3 9 5" xfId="48902" xr:uid="{00000000-0005-0000-0000-000011AF0000}"/>
    <cellStyle name="Note 3 2 6 2 3 9 6" xfId="48903" xr:uid="{00000000-0005-0000-0000-000012AF0000}"/>
    <cellStyle name="Note 3 2 6 2 3 9 7" xfId="48904" xr:uid="{00000000-0005-0000-0000-000013AF0000}"/>
    <cellStyle name="Note 3 2 6 2 4" xfId="19645" xr:uid="{00000000-0005-0000-0000-000014AF0000}"/>
    <cellStyle name="Note 3 2 6 2 4 2" xfId="19646" xr:uid="{00000000-0005-0000-0000-000015AF0000}"/>
    <cellStyle name="Note 3 2 6 2 5" xfId="48905" xr:uid="{00000000-0005-0000-0000-000016AF0000}"/>
    <cellStyle name="Note 3 2 6 3" xfId="19647" xr:uid="{00000000-0005-0000-0000-000017AF0000}"/>
    <cellStyle name="Note 3 2 6 3 10" xfId="48906" xr:uid="{00000000-0005-0000-0000-000018AF0000}"/>
    <cellStyle name="Note 3 2 6 3 11" xfId="48907" xr:uid="{00000000-0005-0000-0000-000019AF0000}"/>
    <cellStyle name="Note 3 2 6 3 2" xfId="19648" xr:uid="{00000000-0005-0000-0000-00001AAF0000}"/>
    <cellStyle name="Note 3 2 6 3 2 2" xfId="19649" xr:uid="{00000000-0005-0000-0000-00001BAF0000}"/>
    <cellStyle name="Note 3 2 6 3 2 3" xfId="48908" xr:uid="{00000000-0005-0000-0000-00001CAF0000}"/>
    <cellStyle name="Note 3 2 6 3 2 4" xfId="48909" xr:uid="{00000000-0005-0000-0000-00001DAF0000}"/>
    <cellStyle name="Note 3 2 6 3 2 5" xfId="48910" xr:uid="{00000000-0005-0000-0000-00001EAF0000}"/>
    <cellStyle name="Note 3 2 6 3 2 6" xfId="48911" xr:uid="{00000000-0005-0000-0000-00001FAF0000}"/>
    <cellStyle name="Note 3 2 6 3 2 7" xfId="48912" xr:uid="{00000000-0005-0000-0000-000020AF0000}"/>
    <cellStyle name="Note 3 2 6 3 3" xfId="19650" xr:uid="{00000000-0005-0000-0000-000021AF0000}"/>
    <cellStyle name="Note 3 2 6 3 3 2" xfId="19651" xr:uid="{00000000-0005-0000-0000-000022AF0000}"/>
    <cellStyle name="Note 3 2 6 3 3 3" xfId="48913" xr:uid="{00000000-0005-0000-0000-000023AF0000}"/>
    <cellStyle name="Note 3 2 6 3 3 4" xfId="48914" xr:uid="{00000000-0005-0000-0000-000024AF0000}"/>
    <cellStyle name="Note 3 2 6 3 3 5" xfId="48915" xr:uid="{00000000-0005-0000-0000-000025AF0000}"/>
    <cellStyle name="Note 3 2 6 3 3 6" xfId="48916" xr:uid="{00000000-0005-0000-0000-000026AF0000}"/>
    <cellStyle name="Note 3 2 6 3 3 7" xfId="48917" xr:uid="{00000000-0005-0000-0000-000027AF0000}"/>
    <cellStyle name="Note 3 2 6 3 4" xfId="19652" xr:uid="{00000000-0005-0000-0000-000028AF0000}"/>
    <cellStyle name="Note 3 2 6 3 4 2" xfId="19653" xr:uid="{00000000-0005-0000-0000-000029AF0000}"/>
    <cellStyle name="Note 3 2 6 3 4 3" xfId="48918" xr:uid="{00000000-0005-0000-0000-00002AAF0000}"/>
    <cellStyle name="Note 3 2 6 3 4 4" xfId="48919" xr:uid="{00000000-0005-0000-0000-00002BAF0000}"/>
    <cellStyle name="Note 3 2 6 3 4 5" xfId="48920" xr:uid="{00000000-0005-0000-0000-00002CAF0000}"/>
    <cellStyle name="Note 3 2 6 3 4 6" xfId="48921" xr:uid="{00000000-0005-0000-0000-00002DAF0000}"/>
    <cellStyle name="Note 3 2 6 3 4 7" xfId="48922" xr:uid="{00000000-0005-0000-0000-00002EAF0000}"/>
    <cellStyle name="Note 3 2 6 3 5" xfId="19654" xr:uid="{00000000-0005-0000-0000-00002FAF0000}"/>
    <cellStyle name="Note 3 2 6 3 5 2" xfId="19655" xr:uid="{00000000-0005-0000-0000-000030AF0000}"/>
    <cellStyle name="Note 3 2 6 3 5 3" xfId="48923" xr:uid="{00000000-0005-0000-0000-000031AF0000}"/>
    <cellStyle name="Note 3 2 6 3 5 4" xfId="48924" xr:uid="{00000000-0005-0000-0000-000032AF0000}"/>
    <cellStyle name="Note 3 2 6 3 5 5" xfId="48925" xr:uid="{00000000-0005-0000-0000-000033AF0000}"/>
    <cellStyle name="Note 3 2 6 3 5 6" xfId="48926" xr:uid="{00000000-0005-0000-0000-000034AF0000}"/>
    <cellStyle name="Note 3 2 6 3 5 7" xfId="48927" xr:uid="{00000000-0005-0000-0000-000035AF0000}"/>
    <cellStyle name="Note 3 2 6 3 6" xfId="19656" xr:uid="{00000000-0005-0000-0000-000036AF0000}"/>
    <cellStyle name="Note 3 2 6 3 6 2" xfId="19657" xr:uid="{00000000-0005-0000-0000-000037AF0000}"/>
    <cellStyle name="Note 3 2 6 3 6 3" xfId="48928" xr:uid="{00000000-0005-0000-0000-000038AF0000}"/>
    <cellStyle name="Note 3 2 6 3 6 4" xfId="48929" xr:uid="{00000000-0005-0000-0000-000039AF0000}"/>
    <cellStyle name="Note 3 2 6 3 6 5" xfId="48930" xr:uid="{00000000-0005-0000-0000-00003AAF0000}"/>
    <cellStyle name="Note 3 2 6 3 6 6" xfId="48931" xr:uid="{00000000-0005-0000-0000-00003BAF0000}"/>
    <cellStyle name="Note 3 2 6 3 6 7" xfId="48932" xr:uid="{00000000-0005-0000-0000-00003CAF0000}"/>
    <cellStyle name="Note 3 2 6 3 7" xfId="19658" xr:uid="{00000000-0005-0000-0000-00003DAF0000}"/>
    <cellStyle name="Note 3 2 6 3 7 2" xfId="19659" xr:uid="{00000000-0005-0000-0000-00003EAF0000}"/>
    <cellStyle name="Note 3 2 6 3 7 3" xfId="48933" xr:uid="{00000000-0005-0000-0000-00003FAF0000}"/>
    <cellStyle name="Note 3 2 6 3 7 4" xfId="48934" xr:uid="{00000000-0005-0000-0000-000040AF0000}"/>
    <cellStyle name="Note 3 2 6 3 7 5" xfId="48935" xr:uid="{00000000-0005-0000-0000-000041AF0000}"/>
    <cellStyle name="Note 3 2 6 3 7 6" xfId="48936" xr:uid="{00000000-0005-0000-0000-000042AF0000}"/>
    <cellStyle name="Note 3 2 6 3 7 7" xfId="48937" xr:uid="{00000000-0005-0000-0000-000043AF0000}"/>
    <cellStyle name="Note 3 2 6 3 8" xfId="19660" xr:uid="{00000000-0005-0000-0000-000044AF0000}"/>
    <cellStyle name="Note 3 2 6 3 8 2" xfId="19661" xr:uid="{00000000-0005-0000-0000-000045AF0000}"/>
    <cellStyle name="Note 3 2 6 3 8 3" xfId="48938" xr:uid="{00000000-0005-0000-0000-000046AF0000}"/>
    <cellStyle name="Note 3 2 6 3 8 4" xfId="48939" xr:uid="{00000000-0005-0000-0000-000047AF0000}"/>
    <cellStyle name="Note 3 2 6 3 8 5" xfId="48940" xr:uid="{00000000-0005-0000-0000-000048AF0000}"/>
    <cellStyle name="Note 3 2 6 3 8 6" xfId="48941" xr:uid="{00000000-0005-0000-0000-000049AF0000}"/>
    <cellStyle name="Note 3 2 6 3 8 7" xfId="48942" xr:uid="{00000000-0005-0000-0000-00004AAF0000}"/>
    <cellStyle name="Note 3 2 6 3 9" xfId="19662" xr:uid="{00000000-0005-0000-0000-00004BAF0000}"/>
    <cellStyle name="Note 3 2 6 3 9 2" xfId="19663" xr:uid="{00000000-0005-0000-0000-00004CAF0000}"/>
    <cellStyle name="Note 3 2 6 3 9 3" xfId="48943" xr:uid="{00000000-0005-0000-0000-00004DAF0000}"/>
    <cellStyle name="Note 3 2 6 3 9 4" xfId="48944" xr:uid="{00000000-0005-0000-0000-00004EAF0000}"/>
    <cellStyle name="Note 3 2 6 3 9 5" xfId="48945" xr:uid="{00000000-0005-0000-0000-00004FAF0000}"/>
    <cellStyle name="Note 3 2 6 3 9 6" xfId="48946" xr:uid="{00000000-0005-0000-0000-000050AF0000}"/>
    <cellStyle name="Note 3 2 6 3 9 7" xfId="48947" xr:uid="{00000000-0005-0000-0000-000051AF0000}"/>
    <cellStyle name="Note 3 2 6 4" xfId="19664" xr:uid="{00000000-0005-0000-0000-000052AF0000}"/>
    <cellStyle name="Note 3 2 6 4 10" xfId="19665" xr:uid="{00000000-0005-0000-0000-000053AF0000}"/>
    <cellStyle name="Note 3 2 6 4 10 2" xfId="19666" xr:uid="{00000000-0005-0000-0000-000054AF0000}"/>
    <cellStyle name="Note 3 2 6 4 10 3" xfId="48948" xr:uid="{00000000-0005-0000-0000-000055AF0000}"/>
    <cellStyle name="Note 3 2 6 4 10 4" xfId="48949" xr:uid="{00000000-0005-0000-0000-000056AF0000}"/>
    <cellStyle name="Note 3 2 6 4 10 5" xfId="48950" xr:uid="{00000000-0005-0000-0000-000057AF0000}"/>
    <cellStyle name="Note 3 2 6 4 10 6" xfId="48951" xr:uid="{00000000-0005-0000-0000-000058AF0000}"/>
    <cellStyle name="Note 3 2 6 4 10 7" xfId="48952" xr:uid="{00000000-0005-0000-0000-000059AF0000}"/>
    <cellStyle name="Note 3 2 6 4 11" xfId="19667" xr:uid="{00000000-0005-0000-0000-00005AAF0000}"/>
    <cellStyle name="Note 3 2 6 4 12" xfId="48953" xr:uid="{00000000-0005-0000-0000-00005BAF0000}"/>
    <cellStyle name="Note 3 2 6 4 13" xfId="48954" xr:uid="{00000000-0005-0000-0000-00005CAF0000}"/>
    <cellStyle name="Note 3 2 6 4 2" xfId="19668" xr:uid="{00000000-0005-0000-0000-00005DAF0000}"/>
    <cellStyle name="Note 3 2 6 4 2 2" xfId="19669" xr:uid="{00000000-0005-0000-0000-00005EAF0000}"/>
    <cellStyle name="Note 3 2 6 4 2 3" xfId="48955" xr:uid="{00000000-0005-0000-0000-00005FAF0000}"/>
    <cellStyle name="Note 3 2 6 4 2 4" xfId="48956" xr:uid="{00000000-0005-0000-0000-000060AF0000}"/>
    <cellStyle name="Note 3 2 6 4 2 5" xfId="48957" xr:uid="{00000000-0005-0000-0000-000061AF0000}"/>
    <cellStyle name="Note 3 2 6 4 2 6" xfId="48958" xr:uid="{00000000-0005-0000-0000-000062AF0000}"/>
    <cellStyle name="Note 3 2 6 4 2 7" xfId="48959" xr:uid="{00000000-0005-0000-0000-000063AF0000}"/>
    <cellStyle name="Note 3 2 6 4 3" xfId="19670" xr:uid="{00000000-0005-0000-0000-000064AF0000}"/>
    <cellStyle name="Note 3 2 6 4 3 2" xfId="19671" xr:uid="{00000000-0005-0000-0000-000065AF0000}"/>
    <cellStyle name="Note 3 2 6 4 3 3" xfId="48960" xr:uid="{00000000-0005-0000-0000-000066AF0000}"/>
    <cellStyle name="Note 3 2 6 4 3 4" xfId="48961" xr:uid="{00000000-0005-0000-0000-000067AF0000}"/>
    <cellStyle name="Note 3 2 6 4 3 5" xfId="48962" xr:uid="{00000000-0005-0000-0000-000068AF0000}"/>
    <cellStyle name="Note 3 2 6 4 3 6" xfId="48963" xr:uid="{00000000-0005-0000-0000-000069AF0000}"/>
    <cellStyle name="Note 3 2 6 4 3 7" xfId="48964" xr:uid="{00000000-0005-0000-0000-00006AAF0000}"/>
    <cellStyle name="Note 3 2 6 4 4" xfId="19672" xr:uid="{00000000-0005-0000-0000-00006BAF0000}"/>
    <cellStyle name="Note 3 2 6 4 4 2" xfId="19673" xr:uid="{00000000-0005-0000-0000-00006CAF0000}"/>
    <cellStyle name="Note 3 2 6 4 4 3" xfId="48965" xr:uid="{00000000-0005-0000-0000-00006DAF0000}"/>
    <cellStyle name="Note 3 2 6 4 4 4" xfId="48966" xr:uid="{00000000-0005-0000-0000-00006EAF0000}"/>
    <cellStyle name="Note 3 2 6 4 4 5" xfId="48967" xr:uid="{00000000-0005-0000-0000-00006FAF0000}"/>
    <cellStyle name="Note 3 2 6 4 4 6" xfId="48968" xr:uid="{00000000-0005-0000-0000-000070AF0000}"/>
    <cellStyle name="Note 3 2 6 4 4 7" xfId="48969" xr:uid="{00000000-0005-0000-0000-000071AF0000}"/>
    <cellStyle name="Note 3 2 6 4 5" xfId="19674" xr:uid="{00000000-0005-0000-0000-000072AF0000}"/>
    <cellStyle name="Note 3 2 6 4 5 2" xfId="19675" xr:uid="{00000000-0005-0000-0000-000073AF0000}"/>
    <cellStyle name="Note 3 2 6 4 5 3" xfId="48970" xr:uid="{00000000-0005-0000-0000-000074AF0000}"/>
    <cellStyle name="Note 3 2 6 4 5 4" xfId="48971" xr:uid="{00000000-0005-0000-0000-000075AF0000}"/>
    <cellStyle name="Note 3 2 6 4 5 5" xfId="48972" xr:uid="{00000000-0005-0000-0000-000076AF0000}"/>
    <cellStyle name="Note 3 2 6 4 5 6" xfId="48973" xr:uid="{00000000-0005-0000-0000-000077AF0000}"/>
    <cellStyle name="Note 3 2 6 4 5 7" xfId="48974" xr:uid="{00000000-0005-0000-0000-000078AF0000}"/>
    <cellStyle name="Note 3 2 6 4 6" xfId="19676" xr:uid="{00000000-0005-0000-0000-000079AF0000}"/>
    <cellStyle name="Note 3 2 6 4 6 2" xfId="19677" xr:uid="{00000000-0005-0000-0000-00007AAF0000}"/>
    <cellStyle name="Note 3 2 6 4 6 3" xfId="48975" xr:uid="{00000000-0005-0000-0000-00007BAF0000}"/>
    <cellStyle name="Note 3 2 6 4 6 4" xfId="48976" xr:uid="{00000000-0005-0000-0000-00007CAF0000}"/>
    <cellStyle name="Note 3 2 6 4 6 5" xfId="48977" xr:uid="{00000000-0005-0000-0000-00007DAF0000}"/>
    <cellStyle name="Note 3 2 6 4 6 6" xfId="48978" xr:uid="{00000000-0005-0000-0000-00007EAF0000}"/>
    <cellStyle name="Note 3 2 6 4 6 7" xfId="48979" xr:uid="{00000000-0005-0000-0000-00007FAF0000}"/>
    <cellStyle name="Note 3 2 6 4 7" xfId="19678" xr:uid="{00000000-0005-0000-0000-000080AF0000}"/>
    <cellStyle name="Note 3 2 6 4 7 2" xfId="19679" xr:uid="{00000000-0005-0000-0000-000081AF0000}"/>
    <cellStyle name="Note 3 2 6 4 7 3" xfId="48980" xr:uid="{00000000-0005-0000-0000-000082AF0000}"/>
    <cellStyle name="Note 3 2 6 4 7 4" xfId="48981" xr:uid="{00000000-0005-0000-0000-000083AF0000}"/>
    <cellStyle name="Note 3 2 6 4 7 5" xfId="48982" xr:uid="{00000000-0005-0000-0000-000084AF0000}"/>
    <cellStyle name="Note 3 2 6 4 7 6" xfId="48983" xr:uid="{00000000-0005-0000-0000-000085AF0000}"/>
    <cellStyle name="Note 3 2 6 4 7 7" xfId="48984" xr:uid="{00000000-0005-0000-0000-000086AF0000}"/>
    <cellStyle name="Note 3 2 6 4 8" xfId="19680" xr:uid="{00000000-0005-0000-0000-000087AF0000}"/>
    <cellStyle name="Note 3 2 6 4 8 2" xfId="19681" xr:uid="{00000000-0005-0000-0000-000088AF0000}"/>
    <cellStyle name="Note 3 2 6 4 8 3" xfId="48985" xr:uid="{00000000-0005-0000-0000-000089AF0000}"/>
    <cellStyle name="Note 3 2 6 4 8 4" xfId="48986" xr:uid="{00000000-0005-0000-0000-00008AAF0000}"/>
    <cellStyle name="Note 3 2 6 4 8 5" xfId="48987" xr:uid="{00000000-0005-0000-0000-00008BAF0000}"/>
    <cellStyle name="Note 3 2 6 4 8 6" xfId="48988" xr:uid="{00000000-0005-0000-0000-00008CAF0000}"/>
    <cellStyle name="Note 3 2 6 4 8 7" xfId="48989" xr:uid="{00000000-0005-0000-0000-00008DAF0000}"/>
    <cellStyle name="Note 3 2 6 4 9" xfId="19682" xr:uid="{00000000-0005-0000-0000-00008EAF0000}"/>
    <cellStyle name="Note 3 2 6 4 9 2" xfId="19683" xr:uid="{00000000-0005-0000-0000-00008FAF0000}"/>
    <cellStyle name="Note 3 2 6 4 9 3" xfId="48990" xr:uid="{00000000-0005-0000-0000-000090AF0000}"/>
    <cellStyle name="Note 3 2 6 4 9 4" xfId="48991" xr:uid="{00000000-0005-0000-0000-000091AF0000}"/>
    <cellStyle name="Note 3 2 6 4 9 5" xfId="48992" xr:uid="{00000000-0005-0000-0000-000092AF0000}"/>
    <cellStyle name="Note 3 2 6 4 9 6" xfId="48993" xr:uid="{00000000-0005-0000-0000-000093AF0000}"/>
    <cellStyle name="Note 3 2 6 4 9 7" xfId="48994" xr:uid="{00000000-0005-0000-0000-000094AF0000}"/>
    <cellStyle name="Note 3 2 6 5" xfId="19684" xr:uid="{00000000-0005-0000-0000-000095AF0000}"/>
    <cellStyle name="Note 3 2 6 5 10" xfId="19685" xr:uid="{00000000-0005-0000-0000-000096AF0000}"/>
    <cellStyle name="Note 3 2 6 5 10 2" xfId="19686" xr:uid="{00000000-0005-0000-0000-000097AF0000}"/>
    <cellStyle name="Note 3 2 6 5 10 3" xfId="48995" xr:uid="{00000000-0005-0000-0000-000098AF0000}"/>
    <cellStyle name="Note 3 2 6 5 10 4" xfId="48996" xr:uid="{00000000-0005-0000-0000-000099AF0000}"/>
    <cellStyle name="Note 3 2 6 5 10 5" xfId="48997" xr:uid="{00000000-0005-0000-0000-00009AAF0000}"/>
    <cellStyle name="Note 3 2 6 5 10 6" xfId="48998" xr:uid="{00000000-0005-0000-0000-00009BAF0000}"/>
    <cellStyle name="Note 3 2 6 5 10 7" xfId="48999" xr:uid="{00000000-0005-0000-0000-00009CAF0000}"/>
    <cellStyle name="Note 3 2 6 5 11" xfId="49000" xr:uid="{00000000-0005-0000-0000-00009DAF0000}"/>
    <cellStyle name="Note 3 2 6 5 12" xfId="49001" xr:uid="{00000000-0005-0000-0000-00009EAF0000}"/>
    <cellStyle name="Note 3 2 6 5 13" xfId="49002" xr:uid="{00000000-0005-0000-0000-00009FAF0000}"/>
    <cellStyle name="Note 3 2 6 5 2" xfId="19687" xr:uid="{00000000-0005-0000-0000-0000A0AF0000}"/>
    <cellStyle name="Note 3 2 6 5 2 2" xfId="19688" xr:uid="{00000000-0005-0000-0000-0000A1AF0000}"/>
    <cellStyle name="Note 3 2 6 5 2 3" xfId="49003" xr:uid="{00000000-0005-0000-0000-0000A2AF0000}"/>
    <cellStyle name="Note 3 2 6 5 2 4" xfId="49004" xr:uid="{00000000-0005-0000-0000-0000A3AF0000}"/>
    <cellStyle name="Note 3 2 6 5 2 5" xfId="49005" xr:uid="{00000000-0005-0000-0000-0000A4AF0000}"/>
    <cellStyle name="Note 3 2 6 5 2 6" xfId="49006" xr:uid="{00000000-0005-0000-0000-0000A5AF0000}"/>
    <cellStyle name="Note 3 2 6 5 2 7" xfId="49007" xr:uid="{00000000-0005-0000-0000-0000A6AF0000}"/>
    <cellStyle name="Note 3 2 6 5 3" xfId="19689" xr:uid="{00000000-0005-0000-0000-0000A7AF0000}"/>
    <cellStyle name="Note 3 2 6 5 3 2" xfId="19690" xr:uid="{00000000-0005-0000-0000-0000A8AF0000}"/>
    <cellStyle name="Note 3 2 6 5 3 3" xfId="49008" xr:uid="{00000000-0005-0000-0000-0000A9AF0000}"/>
    <cellStyle name="Note 3 2 6 5 3 4" xfId="49009" xr:uid="{00000000-0005-0000-0000-0000AAAF0000}"/>
    <cellStyle name="Note 3 2 6 5 3 5" xfId="49010" xr:uid="{00000000-0005-0000-0000-0000ABAF0000}"/>
    <cellStyle name="Note 3 2 6 5 3 6" xfId="49011" xr:uid="{00000000-0005-0000-0000-0000ACAF0000}"/>
    <cellStyle name="Note 3 2 6 5 3 7" xfId="49012" xr:uid="{00000000-0005-0000-0000-0000ADAF0000}"/>
    <cellStyle name="Note 3 2 6 5 4" xfId="19691" xr:uid="{00000000-0005-0000-0000-0000AEAF0000}"/>
    <cellStyle name="Note 3 2 6 5 4 2" xfId="19692" xr:uid="{00000000-0005-0000-0000-0000AFAF0000}"/>
    <cellStyle name="Note 3 2 6 5 4 3" xfId="49013" xr:uid="{00000000-0005-0000-0000-0000B0AF0000}"/>
    <cellStyle name="Note 3 2 6 5 4 4" xfId="49014" xr:uid="{00000000-0005-0000-0000-0000B1AF0000}"/>
    <cellStyle name="Note 3 2 6 5 4 5" xfId="49015" xr:uid="{00000000-0005-0000-0000-0000B2AF0000}"/>
    <cellStyle name="Note 3 2 6 5 4 6" xfId="49016" xr:uid="{00000000-0005-0000-0000-0000B3AF0000}"/>
    <cellStyle name="Note 3 2 6 5 4 7" xfId="49017" xr:uid="{00000000-0005-0000-0000-0000B4AF0000}"/>
    <cellStyle name="Note 3 2 6 5 5" xfId="19693" xr:uid="{00000000-0005-0000-0000-0000B5AF0000}"/>
    <cellStyle name="Note 3 2 6 5 5 2" xfId="19694" xr:uid="{00000000-0005-0000-0000-0000B6AF0000}"/>
    <cellStyle name="Note 3 2 6 5 5 3" xfId="49018" xr:uid="{00000000-0005-0000-0000-0000B7AF0000}"/>
    <cellStyle name="Note 3 2 6 5 5 4" xfId="49019" xr:uid="{00000000-0005-0000-0000-0000B8AF0000}"/>
    <cellStyle name="Note 3 2 6 5 5 5" xfId="49020" xr:uid="{00000000-0005-0000-0000-0000B9AF0000}"/>
    <cellStyle name="Note 3 2 6 5 5 6" xfId="49021" xr:uid="{00000000-0005-0000-0000-0000BAAF0000}"/>
    <cellStyle name="Note 3 2 6 5 5 7" xfId="49022" xr:uid="{00000000-0005-0000-0000-0000BBAF0000}"/>
    <cellStyle name="Note 3 2 6 5 6" xfId="19695" xr:uid="{00000000-0005-0000-0000-0000BCAF0000}"/>
    <cellStyle name="Note 3 2 6 5 6 2" xfId="19696" xr:uid="{00000000-0005-0000-0000-0000BDAF0000}"/>
    <cellStyle name="Note 3 2 6 5 6 3" xfId="49023" xr:uid="{00000000-0005-0000-0000-0000BEAF0000}"/>
    <cellStyle name="Note 3 2 6 5 6 4" xfId="49024" xr:uid="{00000000-0005-0000-0000-0000BFAF0000}"/>
    <cellStyle name="Note 3 2 6 5 6 5" xfId="49025" xr:uid="{00000000-0005-0000-0000-0000C0AF0000}"/>
    <cellStyle name="Note 3 2 6 5 6 6" xfId="49026" xr:uid="{00000000-0005-0000-0000-0000C1AF0000}"/>
    <cellStyle name="Note 3 2 6 5 6 7" xfId="49027" xr:uid="{00000000-0005-0000-0000-0000C2AF0000}"/>
    <cellStyle name="Note 3 2 6 5 7" xfId="19697" xr:uid="{00000000-0005-0000-0000-0000C3AF0000}"/>
    <cellStyle name="Note 3 2 6 5 7 2" xfId="19698" xr:uid="{00000000-0005-0000-0000-0000C4AF0000}"/>
    <cellStyle name="Note 3 2 6 5 7 3" xfId="49028" xr:uid="{00000000-0005-0000-0000-0000C5AF0000}"/>
    <cellStyle name="Note 3 2 6 5 7 4" xfId="49029" xr:uid="{00000000-0005-0000-0000-0000C6AF0000}"/>
    <cellStyle name="Note 3 2 6 5 7 5" xfId="49030" xr:uid="{00000000-0005-0000-0000-0000C7AF0000}"/>
    <cellStyle name="Note 3 2 6 5 7 6" xfId="49031" xr:uid="{00000000-0005-0000-0000-0000C8AF0000}"/>
    <cellStyle name="Note 3 2 6 5 7 7" xfId="49032" xr:uid="{00000000-0005-0000-0000-0000C9AF0000}"/>
    <cellStyle name="Note 3 2 6 5 8" xfId="19699" xr:uid="{00000000-0005-0000-0000-0000CAAF0000}"/>
    <cellStyle name="Note 3 2 6 5 8 2" xfId="19700" xr:uid="{00000000-0005-0000-0000-0000CBAF0000}"/>
    <cellStyle name="Note 3 2 6 5 8 3" xfId="49033" xr:uid="{00000000-0005-0000-0000-0000CCAF0000}"/>
    <cellStyle name="Note 3 2 6 5 8 4" xfId="49034" xr:uid="{00000000-0005-0000-0000-0000CDAF0000}"/>
    <cellStyle name="Note 3 2 6 5 8 5" xfId="49035" xr:uid="{00000000-0005-0000-0000-0000CEAF0000}"/>
    <cellStyle name="Note 3 2 6 5 8 6" xfId="49036" xr:uid="{00000000-0005-0000-0000-0000CFAF0000}"/>
    <cellStyle name="Note 3 2 6 5 8 7" xfId="49037" xr:uid="{00000000-0005-0000-0000-0000D0AF0000}"/>
    <cellStyle name="Note 3 2 6 5 9" xfId="19701" xr:uid="{00000000-0005-0000-0000-0000D1AF0000}"/>
    <cellStyle name="Note 3 2 6 5 9 2" xfId="19702" xr:uid="{00000000-0005-0000-0000-0000D2AF0000}"/>
    <cellStyle name="Note 3 2 6 5 9 3" xfId="49038" xr:uid="{00000000-0005-0000-0000-0000D3AF0000}"/>
    <cellStyle name="Note 3 2 6 5 9 4" xfId="49039" xr:uid="{00000000-0005-0000-0000-0000D4AF0000}"/>
    <cellStyle name="Note 3 2 6 5 9 5" xfId="49040" xr:uid="{00000000-0005-0000-0000-0000D5AF0000}"/>
    <cellStyle name="Note 3 2 6 5 9 6" xfId="49041" xr:uid="{00000000-0005-0000-0000-0000D6AF0000}"/>
    <cellStyle name="Note 3 2 6 5 9 7" xfId="49042" xr:uid="{00000000-0005-0000-0000-0000D7AF0000}"/>
    <cellStyle name="Note 3 2 6 6" xfId="19703" xr:uid="{00000000-0005-0000-0000-0000D8AF0000}"/>
    <cellStyle name="Note 3 2 6 6 10" xfId="19704" xr:uid="{00000000-0005-0000-0000-0000D9AF0000}"/>
    <cellStyle name="Note 3 2 6 6 11" xfId="49043" xr:uid="{00000000-0005-0000-0000-0000DAAF0000}"/>
    <cellStyle name="Note 3 2 6 6 12" xfId="49044" xr:uid="{00000000-0005-0000-0000-0000DBAF0000}"/>
    <cellStyle name="Note 3 2 6 6 13" xfId="49045" xr:uid="{00000000-0005-0000-0000-0000DCAF0000}"/>
    <cellStyle name="Note 3 2 6 6 14" xfId="49046" xr:uid="{00000000-0005-0000-0000-0000DDAF0000}"/>
    <cellStyle name="Note 3 2 6 6 15" xfId="49047" xr:uid="{00000000-0005-0000-0000-0000DEAF0000}"/>
    <cellStyle name="Note 3 2 6 6 2" xfId="19705" xr:uid="{00000000-0005-0000-0000-0000DFAF0000}"/>
    <cellStyle name="Note 3 2 6 6 2 2" xfId="19706" xr:uid="{00000000-0005-0000-0000-0000E0AF0000}"/>
    <cellStyle name="Note 3 2 6 6 2 3" xfId="49048" xr:uid="{00000000-0005-0000-0000-0000E1AF0000}"/>
    <cellStyle name="Note 3 2 6 6 2 4" xfId="49049" xr:uid="{00000000-0005-0000-0000-0000E2AF0000}"/>
    <cellStyle name="Note 3 2 6 6 2 5" xfId="49050" xr:uid="{00000000-0005-0000-0000-0000E3AF0000}"/>
    <cellStyle name="Note 3 2 6 6 2 6" xfId="49051" xr:uid="{00000000-0005-0000-0000-0000E4AF0000}"/>
    <cellStyle name="Note 3 2 6 6 2 7" xfId="49052" xr:uid="{00000000-0005-0000-0000-0000E5AF0000}"/>
    <cellStyle name="Note 3 2 6 6 3" xfId="19707" xr:uid="{00000000-0005-0000-0000-0000E6AF0000}"/>
    <cellStyle name="Note 3 2 6 6 3 2" xfId="19708" xr:uid="{00000000-0005-0000-0000-0000E7AF0000}"/>
    <cellStyle name="Note 3 2 6 6 3 3" xfId="49053" xr:uid="{00000000-0005-0000-0000-0000E8AF0000}"/>
    <cellStyle name="Note 3 2 6 6 3 4" xfId="49054" xr:uid="{00000000-0005-0000-0000-0000E9AF0000}"/>
    <cellStyle name="Note 3 2 6 6 3 5" xfId="49055" xr:uid="{00000000-0005-0000-0000-0000EAAF0000}"/>
    <cellStyle name="Note 3 2 6 6 3 6" xfId="49056" xr:uid="{00000000-0005-0000-0000-0000EBAF0000}"/>
    <cellStyle name="Note 3 2 6 6 3 7" xfId="49057" xr:uid="{00000000-0005-0000-0000-0000ECAF0000}"/>
    <cellStyle name="Note 3 2 6 6 4" xfId="19709" xr:uid="{00000000-0005-0000-0000-0000EDAF0000}"/>
    <cellStyle name="Note 3 2 6 6 4 2" xfId="19710" xr:uid="{00000000-0005-0000-0000-0000EEAF0000}"/>
    <cellStyle name="Note 3 2 6 6 4 3" xfId="49058" xr:uid="{00000000-0005-0000-0000-0000EFAF0000}"/>
    <cellStyle name="Note 3 2 6 6 4 4" xfId="49059" xr:uid="{00000000-0005-0000-0000-0000F0AF0000}"/>
    <cellStyle name="Note 3 2 6 6 4 5" xfId="49060" xr:uid="{00000000-0005-0000-0000-0000F1AF0000}"/>
    <cellStyle name="Note 3 2 6 6 4 6" xfId="49061" xr:uid="{00000000-0005-0000-0000-0000F2AF0000}"/>
    <cellStyle name="Note 3 2 6 6 4 7" xfId="49062" xr:uid="{00000000-0005-0000-0000-0000F3AF0000}"/>
    <cellStyle name="Note 3 2 6 6 5" xfId="19711" xr:uid="{00000000-0005-0000-0000-0000F4AF0000}"/>
    <cellStyle name="Note 3 2 6 6 5 2" xfId="19712" xr:uid="{00000000-0005-0000-0000-0000F5AF0000}"/>
    <cellStyle name="Note 3 2 6 6 5 3" xfId="49063" xr:uid="{00000000-0005-0000-0000-0000F6AF0000}"/>
    <cellStyle name="Note 3 2 6 6 5 4" xfId="49064" xr:uid="{00000000-0005-0000-0000-0000F7AF0000}"/>
    <cellStyle name="Note 3 2 6 6 5 5" xfId="49065" xr:uid="{00000000-0005-0000-0000-0000F8AF0000}"/>
    <cellStyle name="Note 3 2 6 6 5 6" xfId="49066" xr:uid="{00000000-0005-0000-0000-0000F9AF0000}"/>
    <cellStyle name="Note 3 2 6 6 5 7" xfId="49067" xr:uid="{00000000-0005-0000-0000-0000FAAF0000}"/>
    <cellStyle name="Note 3 2 6 6 6" xfId="19713" xr:uid="{00000000-0005-0000-0000-0000FBAF0000}"/>
    <cellStyle name="Note 3 2 6 6 6 2" xfId="19714" xr:uid="{00000000-0005-0000-0000-0000FCAF0000}"/>
    <cellStyle name="Note 3 2 6 6 6 3" xfId="49068" xr:uid="{00000000-0005-0000-0000-0000FDAF0000}"/>
    <cellStyle name="Note 3 2 6 6 6 4" xfId="49069" xr:uid="{00000000-0005-0000-0000-0000FEAF0000}"/>
    <cellStyle name="Note 3 2 6 6 6 5" xfId="49070" xr:uid="{00000000-0005-0000-0000-0000FFAF0000}"/>
    <cellStyle name="Note 3 2 6 6 6 6" xfId="49071" xr:uid="{00000000-0005-0000-0000-000000B00000}"/>
    <cellStyle name="Note 3 2 6 6 6 7" xfId="49072" xr:uid="{00000000-0005-0000-0000-000001B00000}"/>
    <cellStyle name="Note 3 2 6 6 7" xfId="19715" xr:uid="{00000000-0005-0000-0000-000002B00000}"/>
    <cellStyle name="Note 3 2 6 6 7 2" xfId="19716" xr:uid="{00000000-0005-0000-0000-000003B00000}"/>
    <cellStyle name="Note 3 2 6 6 7 3" xfId="49073" xr:uid="{00000000-0005-0000-0000-000004B00000}"/>
    <cellStyle name="Note 3 2 6 6 7 4" xfId="49074" xr:uid="{00000000-0005-0000-0000-000005B00000}"/>
    <cellStyle name="Note 3 2 6 6 7 5" xfId="49075" xr:uid="{00000000-0005-0000-0000-000006B00000}"/>
    <cellStyle name="Note 3 2 6 6 7 6" xfId="49076" xr:uid="{00000000-0005-0000-0000-000007B00000}"/>
    <cellStyle name="Note 3 2 6 6 7 7" xfId="49077" xr:uid="{00000000-0005-0000-0000-000008B00000}"/>
    <cellStyle name="Note 3 2 6 6 8" xfId="19717" xr:uid="{00000000-0005-0000-0000-000009B00000}"/>
    <cellStyle name="Note 3 2 6 6 8 2" xfId="19718" xr:uid="{00000000-0005-0000-0000-00000AB00000}"/>
    <cellStyle name="Note 3 2 6 6 8 3" xfId="49078" xr:uid="{00000000-0005-0000-0000-00000BB00000}"/>
    <cellStyle name="Note 3 2 6 6 8 4" xfId="49079" xr:uid="{00000000-0005-0000-0000-00000CB00000}"/>
    <cellStyle name="Note 3 2 6 6 8 5" xfId="49080" xr:uid="{00000000-0005-0000-0000-00000DB00000}"/>
    <cellStyle name="Note 3 2 6 6 8 6" xfId="49081" xr:uid="{00000000-0005-0000-0000-00000EB00000}"/>
    <cellStyle name="Note 3 2 6 6 8 7" xfId="49082" xr:uid="{00000000-0005-0000-0000-00000FB00000}"/>
    <cellStyle name="Note 3 2 6 6 9" xfId="19719" xr:uid="{00000000-0005-0000-0000-000010B00000}"/>
    <cellStyle name="Note 3 2 6 6 9 2" xfId="19720" xr:uid="{00000000-0005-0000-0000-000011B00000}"/>
    <cellStyle name="Note 3 2 6 6 9 3" xfId="49083" xr:uid="{00000000-0005-0000-0000-000012B00000}"/>
    <cellStyle name="Note 3 2 6 6 9 4" xfId="49084" xr:uid="{00000000-0005-0000-0000-000013B00000}"/>
    <cellStyle name="Note 3 2 6 6 9 5" xfId="49085" xr:uid="{00000000-0005-0000-0000-000014B00000}"/>
    <cellStyle name="Note 3 2 6 6 9 6" xfId="49086" xr:uid="{00000000-0005-0000-0000-000015B00000}"/>
    <cellStyle name="Note 3 2 6 6 9 7" xfId="49087" xr:uid="{00000000-0005-0000-0000-000016B00000}"/>
    <cellStyle name="Note 3 2 6 7" xfId="49088" xr:uid="{00000000-0005-0000-0000-000017B00000}"/>
    <cellStyle name="Note 3 2 7" xfId="19721" xr:uid="{00000000-0005-0000-0000-000018B00000}"/>
    <cellStyle name="Note 3 2 7 2" xfId="19722" xr:uid="{00000000-0005-0000-0000-000019B00000}"/>
    <cellStyle name="Note 3 2 7 2 2" xfId="19723" xr:uid="{00000000-0005-0000-0000-00001AB00000}"/>
    <cellStyle name="Note 3 2 7 2 2 10" xfId="49089" xr:uid="{00000000-0005-0000-0000-00001BB00000}"/>
    <cellStyle name="Note 3 2 7 2 2 11" xfId="49090" xr:uid="{00000000-0005-0000-0000-00001CB00000}"/>
    <cellStyle name="Note 3 2 7 2 2 2" xfId="19724" xr:uid="{00000000-0005-0000-0000-00001DB00000}"/>
    <cellStyle name="Note 3 2 7 2 2 2 2" xfId="19725" xr:uid="{00000000-0005-0000-0000-00001EB00000}"/>
    <cellStyle name="Note 3 2 7 2 2 2 3" xfId="49091" xr:uid="{00000000-0005-0000-0000-00001FB00000}"/>
    <cellStyle name="Note 3 2 7 2 2 2 4" xfId="49092" xr:uid="{00000000-0005-0000-0000-000020B00000}"/>
    <cellStyle name="Note 3 2 7 2 2 2 5" xfId="49093" xr:uid="{00000000-0005-0000-0000-000021B00000}"/>
    <cellStyle name="Note 3 2 7 2 2 2 6" xfId="49094" xr:uid="{00000000-0005-0000-0000-000022B00000}"/>
    <cellStyle name="Note 3 2 7 2 2 2 7" xfId="49095" xr:uid="{00000000-0005-0000-0000-000023B00000}"/>
    <cellStyle name="Note 3 2 7 2 2 3" xfId="19726" xr:uid="{00000000-0005-0000-0000-000024B00000}"/>
    <cellStyle name="Note 3 2 7 2 2 3 2" xfId="19727" xr:uid="{00000000-0005-0000-0000-000025B00000}"/>
    <cellStyle name="Note 3 2 7 2 2 3 3" xfId="49096" xr:uid="{00000000-0005-0000-0000-000026B00000}"/>
    <cellStyle name="Note 3 2 7 2 2 3 4" xfId="49097" xr:uid="{00000000-0005-0000-0000-000027B00000}"/>
    <cellStyle name="Note 3 2 7 2 2 3 5" xfId="49098" xr:uid="{00000000-0005-0000-0000-000028B00000}"/>
    <cellStyle name="Note 3 2 7 2 2 3 6" xfId="49099" xr:uid="{00000000-0005-0000-0000-000029B00000}"/>
    <cellStyle name="Note 3 2 7 2 2 3 7" xfId="49100" xr:uid="{00000000-0005-0000-0000-00002AB00000}"/>
    <cellStyle name="Note 3 2 7 2 2 4" xfId="19728" xr:uid="{00000000-0005-0000-0000-00002BB00000}"/>
    <cellStyle name="Note 3 2 7 2 2 4 2" xfId="19729" xr:uid="{00000000-0005-0000-0000-00002CB00000}"/>
    <cellStyle name="Note 3 2 7 2 2 4 3" xfId="49101" xr:uid="{00000000-0005-0000-0000-00002DB00000}"/>
    <cellStyle name="Note 3 2 7 2 2 4 4" xfId="49102" xr:uid="{00000000-0005-0000-0000-00002EB00000}"/>
    <cellStyle name="Note 3 2 7 2 2 4 5" xfId="49103" xr:uid="{00000000-0005-0000-0000-00002FB00000}"/>
    <cellStyle name="Note 3 2 7 2 2 4 6" xfId="49104" xr:uid="{00000000-0005-0000-0000-000030B00000}"/>
    <cellStyle name="Note 3 2 7 2 2 4 7" xfId="49105" xr:uid="{00000000-0005-0000-0000-000031B00000}"/>
    <cellStyle name="Note 3 2 7 2 2 5" xfId="19730" xr:uid="{00000000-0005-0000-0000-000032B00000}"/>
    <cellStyle name="Note 3 2 7 2 2 5 2" xfId="19731" xr:uid="{00000000-0005-0000-0000-000033B00000}"/>
    <cellStyle name="Note 3 2 7 2 2 5 3" xfId="49106" xr:uid="{00000000-0005-0000-0000-000034B00000}"/>
    <cellStyle name="Note 3 2 7 2 2 5 4" xfId="49107" xr:uid="{00000000-0005-0000-0000-000035B00000}"/>
    <cellStyle name="Note 3 2 7 2 2 5 5" xfId="49108" xr:uid="{00000000-0005-0000-0000-000036B00000}"/>
    <cellStyle name="Note 3 2 7 2 2 5 6" xfId="49109" xr:uid="{00000000-0005-0000-0000-000037B00000}"/>
    <cellStyle name="Note 3 2 7 2 2 5 7" xfId="49110" xr:uid="{00000000-0005-0000-0000-000038B00000}"/>
    <cellStyle name="Note 3 2 7 2 2 6" xfId="19732" xr:uid="{00000000-0005-0000-0000-000039B00000}"/>
    <cellStyle name="Note 3 2 7 2 2 6 2" xfId="19733" xr:uid="{00000000-0005-0000-0000-00003AB00000}"/>
    <cellStyle name="Note 3 2 7 2 2 6 3" xfId="49111" xr:uid="{00000000-0005-0000-0000-00003BB00000}"/>
    <cellStyle name="Note 3 2 7 2 2 6 4" xfId="49112" xr:uid="{00000000-0005-0000-0000-00003CB00000}"/>
    <cellStyle name="Note 3 2 7 2 2 6 5" xfId="49113" xr:uid="{00000000-0005-0000-0000-00003DB00000}"/>
    <cellStyle name="Note 3 2 7 2 2 6 6" xfId="49114" xr:uid="{00000000-0005-0000-0000-00003EB00000}"/>
    <cellStyle name="Note 3 2 7 2 2 6 7" xfId="49115" xr:uid="{00000000-0005-0000-0000-00003FB00000}"/>
    <cellStyle name="Note 3 2 7 2 2 7" xfId="19734" xr:uid="{00000000-0005-0000-0000-000040B00000}"/>
    <cellStyle name="Note 3 2 7 2 2 7 2" xfId="19735" xr:uid="{00000000-0005-0000-0000-000041B00000}"/>
    <cellStyle name="Note 3 2 7 2 2 7 3" xfId="49116" xr:uid="{00000000-0005-0000-0000-000042B00000}"/>
    <cellStyle name="Note 3 2 7 2 2 7 4" xfId="49117" xr:uid="{00000000-0005-0000-0000-000043B00000}"/>
    <cellStyle name="Note 3 2 7 2 2 7 5" xfId="49118" xr:uid="{00000000-0005-0000-0000-000044B00000}"/>
    <cellStyle name="Note 3 2 7 2 2 7 6" xfId="49119" xr:uid="{00000000-0005-0000-0000-000045B00000}"/>
    <cellStyle name="Note 3 2 7 2 2 7 7" xfId="49120" xr:uid="{00000000-0005-0000-0000-000046B00000}"/>
    <cellStyle name="Note 3 2 7 2 2 8" xfId="19736" xr:uid="{00000000-0005-0000-0000-000047B00000}"/>
    <cellStyle name="Note 3 2 7 2 2 8 2" xfId="19737" xr:uid="{00000000-0005-0000-0000-000048B00000}"/>
    <cellStyle name="Note 3 2 7 2 2 8 3" xfId="49121" xr:uid="{00000000-0005-0000-0000-000049B00000}"/>
    <cellStyle name="Note 3 2 7 2 2 8 4" xfId="49122" xr:uid="{00000000-0005-0000-0000-00004AB00000}"/>
    <cellStyle name="Note 3 2 7 2 2 8 5" xfId="49123" xr:uid="{00000000-0005-0000-0000-00004BB00000}"/>
    <cellStyle name="Note 3 2 7 2 2 8 6" xfId="49124" xr:uid="{00000000-0005-0000-0000-00004CB00000}"/>
    <cellStyle name="Note 3 2 7 2 2 8 7" xfId="49125" xr:uid="{00000000-0005-0000-0000-00004DB00000}"/>
    <cellStyle name="Note 3 2 7 2 2 9" xfId="19738" xr:uid="{00000000-0005-0000-0000-00004EB00000}"/>
    <cellStyle name="Note 3 2 7 2 2 9 2" xfId="19739" xr:uid="{00000000-0005-0000-0000-00004FB00000}"/>
    <cellStyle name="Note 3 2 7 2 2 9 3" xfId="49126" xr:uid="{00000000-0005-0000-0000-000050B00000}"/>
    <cellStyle name="Note 3 2 7 2 2 9 4" xfId="49127" xr:uid="{00000000-0005-0000-0000-000051B00000}"/>
    <cellStyle name="Note 3 2 7 2 2 9 5" xfId="49128" xr:uid="{00000000-0005-0000-0000-000052B00000}"/>
    <cellStyle name="Note 3 2 7 2 2 9 6" xfId="49129" xr:uid="{00000000-0005-0000-0000-000053B00000}"/>
    <cellStyle name="Note 3 2 7 2 2 9 7" xfId="49130" xr:uid="{00000000-0005-0000-0000-000054B00000}"/>
    <cellStyle name="Note 3 2 7 2 3" xfId="19740" xr:uid="{00000000-0005-0000-0000-000055B00000}"/>
    <cellStyle name="Note 3 2 7 2 3 10" xfId="19741" xr:uid="{00000000-0005-0000-0000-000056B00000}"/>
    <cellStyle name="Note 3 2 7 2 3 11" xfId="49131" xr:uid="{00000000-0005-0000-0000-000057B00000}"/>
    <cellStyle name="Note 3 2 7 2 3 12" xfId="49132" xr:uid="{00000000-0005-0000-0000-000058B00000}"/>
    <cellStyle name="Note 3 2 7 2 3 13" xfId="49133" xr:uid="{00000000-0005-0000-0000-000059B00000}"/>
    <cellStyle name="Note 3 2 7 2 3 14" xfId="49134" xr:uid="{00000000-0005-0000-0000-00005AB00000}"/>
    <cellStyle name="Note 3 2 7 2 3 15" xfId="49135" xr:uid="{00000000-0005-0000-0000-00005BB00000}"/>
    <cellStyle name="Note 3 2 7 2 3 2" xfId="19742" xr:uid="{00000000-0005-0000-0000-00005CB00000}"/>
    <cellStyle name="Note 3 2 7 2 3 2 2" xfId="19743" xr:uid="{00000000-0005-0000-0000-00005DB00000}"/>
    <cellStyle name="Note 3 2 7 2 3 2 3" xfId="49136" xr:uid="{00000000-0005-0000-0000-00005EB00000}"/>
    <cellStyle name="Note 3 2 7 2 3 2 4" xfId="49137" xr:uid="{00000000-0005-0000-0000-00005FB00000}"/>
    <cellStyle name="Note 3 2 7 2 3 2 5" xfId="49138" xr:uid="{00000000-0005-0000-0000-000060B00000}"/>
    <cellStyle name="Note 3 2 7 2 3 2 6" xfId="49139" xr:uid="{00000000-0005-0000-0000-000061B00000}"/>
    <cellStyle name="Note 3 2 7 2 3 2 7" xfId="49140" xr:uid="{00000000-0005-0000-0000-000062B00000}"/>
    <cellStyle name="Note 3 2 7 2 3 3" xfId="19744" xr:uid="{00000000-0005-0000-0000-000063B00000}"/>
    <cellStyle name="Note 3 2 7 2 3 3 2" xfId="19745" xr:uid="{00000000-0005-0000-0000-000064B00000}"/>
    <cellStyle name="Note 3 2 7 2 3 3 3" xfId="49141" xr:uid="{00000000-0005-0000-0000-000065B00000}"/>
    <cellStyle name="Note 3 2 7 2 3 3 4" xfId="49142" xr:uid="{00000000-0005-0000-0000-000066B00000}"/>
    <cellStyle name="Note 3 2 7 2 3 3 5" xfId="49143" xr:uid="{00000000-0005-0000-0000-000067B00000}"/>
    <cellStyle name="Note 3 2 7 2 3 3 6" xfId="49144" xr:uid="{00000000-0005-0000-0000-000068B00000}"/>
    <cellStyle name="Note 3 2 7 2 3 3 7" xfId="49145" xr:uid="{00000000-0005-0000-0000-000069B00000}"/>
    <cellStyle name="Note 3 2 7 2 3 4" xfId="19746" xr:uid="{00000000-0005-0000-0000-00006AB00000}"/>
    <cellStyle name="Note 3 2 7 2 3 4 2" xfId="19747" xr:uid="{00000000-0005-0000-0000-00006BB00000}"/>
    <cellStyle name="Note 3 2 7 2 3 4 3" xfId="49146" xr:uid="{00000000-0005-0000-0000-00006CB00000}"/>
    <cellStyle name="Note 3 2 7 2 3 4 4" xfId="49147" xr:uid="{00000000-0005-0000-0000-00006DB00000}"/>
    <cellStyle name="Note 3 2 7 2 3 4 5" xfId="49148" xr:uid="{00000000-0005-0000-0000-00006EB00000}"/>
    <cellStyle name="Note 3 2 7 2 3 4 6" xfId="49149" xr:uid="{00000000-0005-0000-0000-00006FB00000}"/>
    <cellStyle name="Note 3 2 7 2 3 4 7" xfId="49150" xr:uid="{00000000-0005-0000-0000-000070B00000}"/>
    <cellStyle name="Note 3 2 7 2 3 5" xfId="19748" xr:uid="{00000000-0005-0000-0000-000071B00000}"/>
    <cellStyle name="Note 3 2 7 2 3 5 2" xfId="19749" xr:uid="{00000000-0005-0000-0000-000072B00000}"/>
    <cellStyle name="Note 3 2 7 2 3 5 3" xfId="49151" xr:uid="{00000000-0005-0000-0000-000073B00000}"/>
    <cellStyle name="Note 3 2 7 2 3 5 4" xfId="49152" xr:uid="{00000000-0005-0000-0000-000074B00000}"/>
    <cellStyle name="Note 3 2 7 2 3 5 5" xfId="49153" xr:uid="{00000000-0005-0000-0000-000075B00000}"/>
    <cellStyle name="Note 3 2 7 2 3 5 6" xfId="49154" xr:uid="{00000000-0005-0000-0000-000076B00000}"/>
    <cellStyle name="Note 3 2 7 2 3 5 7" xfId="49155" xr:uid="{00000000-0005-0000-0000-000077B00000}"/>
    <cellStyle name="Note 3 2 7 2 3 6" xfId="19750" xr:uid="{00000000-0005-0000-0000-000078B00000}"/>
    <cellStyle name="Note 3 2 7 2 3 6 2" xfId="19751" xr:uid="{00000000-0005-0000-0000-000079B00000}"/>
    <cellStyle name="Note 3 2 7 2 3 6 3" xfId="49156" xr:uid="{00000000-0005-0000-0000-00007AB00000}"/>
    <cellStyle name="Note 3 2 7 2 3 6 4" xfId="49157" xr:uid="{00000000-0005-0000-0000-00007BB00000}"/>
    <cellStyle name="Note 3 2 7 2 3 6 5" xfId="49158" xr:uid="{00000000-0005-0000-0000-00007CB00000}"/>
    <cellStyle name="Note 3 2 7 2 3 6 6" xfId="49159" xr:uid="{00000000-0005-0000-0000-00007DB00000}"/>
    <cellStyle name="Note 3 2 7 2 3 6 7" xfId="49160" xr:uid="{00000000-0005-0000-0000-00007EB00000}"/>
    <cellStyle name="Note 3 2 7 2 3 7" xfId="19752" xr:uid="{00000000-0005-0000-0000-00007FB00000}"/>
    <cellStyle name="Note 3 2 7 2 3 7 2" xfId="19753" xr:uid="{00000000-0005-0000-0000-000080B00000}"/>
    <cellStyle name="Note 3 2 7 2 3 7 3" xfId="49161" xr:uid="{00000000-0005-0000-0000-000081B00000}"/>
    <cellStyle name="Note 3 2 7 2 3 7 4" xfId="49162" xr:uid="{00000000-0005-0000-0000-000082B00000}"/>
    <cellStyle name="Note 3 2 7 2 3 7 5" xfId="49163" xr:uid="{00000000-0005-0000-0000-000083B00000}"/>
    <cellStyle name="Note 3 2 7 2 3 7 6" xfId="49164" xr:uid="{00000000-0005-0000-0000-000084B00000}"/>
    <cellStyle name="Note 3 2 7 2 3 7 7" xfId="49165" xr:uid="{00000000-0005-0000-0000-000085B00000}"/>
    <cellStyle name="Note 3 2 7 2 3 8" xfId="19754" xr:uid="{00000000-0005-0000-0000-000086B00000}"/>
    <cellStyle name="Note 3 2 7 2 3 8 2" xfId="19755" xr:uid="{00000000-0005-0000-0000-000087B00000}"/>
    <cellStyle name="Note 3 2 7 2 3 8 3" xfId="49166" xr:uid="{00000000-0005-0000-0000-000088B00000}"/>
    <cellStyle name="Note 3 2 7 2 3 8 4" xfId="49167" xr:uid="{00000000-0005-0000-0000-000089B00000}"/>
    <cellStyle name="Note 3 2 7 2 3 8 5" xfId="49168" xr:uid="{00000000-0005-0000-0000-00008AB00000}"/>
    <cellStyle name="Note 3 2 7 2 3 8 6" xfId="49169" xr:uid="{00000000-0005-0000-0000-00008BB00000}"/>
    <cellStyle name="Note 3 2 7 2 3 8 7" xfId="49170" xr:uid="{00000000-0005-0000-0000-00008CB00000}"/>
    <cellStyle name="Note 3 2 7 2 3 9" xfId="19756" xr:uid="{00000000-0005-0000-0000-00008DB00000}"/>
    <cellStyle name="Note 3 2 7 2 3 9 2" xfId="19757" xr:uid="{00000000-0005-0000-0000-00008EB00000}"/>
    <cellStyle name="Note 3 2 7 2 3 9 3" xfId="49171" xr:uid="{00000000-0005-0000-0000-00008FB00000}"/>
    <cellStyle name="Note 3 2 7 2 3 9 4" xfId="49172" xr:uid="{00000000-0005-0000-0000-000090B00000}"/>
    <cellStyle name="Note 3 2 7 2 3 9 5" xfId="49173" xr:uid="{00000000-0005-0000-0000-000091B00000}"/>
    <cellStyle name="Note 3 2 7 2 3 9 6" xfId="49174" xr:uid="{00000000-0005-0000-0000-000092B00000}"/>
    <cellStyle name="Note 3 2 7 2 3 9 7" xfId="49175" xr:uid="{00000000-0005-0000-0000-000093B00000}"/>
    <cellStyle name="Note 3 2 7 2 4" xfId="49176" xr:uid="{00000000-0005-0000-0000-000094B00000}"/>
    <cellStyle name="Note 3 2 7 2 5" xfId="49177" xr:uid="{00000000-0005-0000-0000-000095B00000}"/>
    <cellStyle name="Note 3 2 7 3" xfId="19758" xr:uid="{00000000-0005-0000-0000-000096B00000}"/>
    <cellStyle name="Note 3 2 7 3 10" xfId="49178" xr:uid="{00000000-0005-0000-0000-000097B00000}"/>
    <cellStyle name="Note 3 2 7 3 11" xfId="49179" xr:uid="{00000000-0005-0000-0000-000098B00000}"/>
    <cellStyle name="Note 3 2 7 3 2" xfId="19759" xr:uid="{00000000-0005-0000-0000-000099B00000}"/>
    <cellStyle name="Note 3 2 7 3 2 2" xfId="19760" xr:uid="{00000000-0005-0000-0000-00009AB00000}"/>
    <cellStyle name="Note 3 2 7 3 2 3" xfId="49180" xr:uid="{00000000-0005-0000-0000-00009BB00000}"/>
    <cellStyle name="Note 3 2 7 3 2 4" xfId="49181" xr:uid="{00000000-0005-0000-0000-00009CB00000}"/>
    <cellStyle name="Note 3 2 7 3 2 5" xfId="49182" xr:uid="{00000000-0005-0000-0000-00009DB00000}"/>
    <cellStyle name="Note 3 2 7 3 2 6" xfId="49183" xr:uid="{00000000-0005-0000-0000-00009EB00000}"/>
    <cellStyle name="Note 3 2 7 3 2 7" xfId="49184" xr:uid="{00000000-0005-0000-0000-00009FB00000}"/>
    <cellStyle name="Note 3 2 7 3 3" xfId="19761" xr:uid="{00000000-0005-0000-0000-0000A0B00000}"/>
    <cellStyle name="Note 3 2 7 3 3 2" xfId="19762" xr:uid="{00000000-0005-0000-0000-0000A1B00000}"/>
    <cellStyle name="Note 3 2 7 3 3 3" xfId="49185" xr:uid="{00000000-0005-0000-0000-0000A2B00000}"/>
    <cellStyle name="Note 3 2 7 3 3 4" xfId="49186" xr:uid="{00000000-0005-0000-0000-0000A3B00000}"/>
    <cellStyle name="Note 3 2 7 3 3 5" xfId="49187" xr:uid="{00000000-0005-0000-0000-0000A4B00000}"/>
    <cellStyle name="Note 3 2 7 3 3 6" xfId="49188" xr:uid="{00000000-0005-0000-0000-0000A5B00000}"/>
    <cellStyle name="Note 3 2 7 3 3 7" xfId="49189" xr:uid="{00000000-0005-0000-0000-0000A6B00000}"/>
    <cellStyle name="Note 3 2 7 3 4" xfId="19763" xr:uid="{00000000-0005-0000-0000-0000A7B00000}"/>
    <cellStyle name="Note 3 2 7 3 4 2" xfId="19764" xr:uid="{00000000-0005-0000-0000-0000A8B00000}"/>
    <cellStyle name="Note 3 2 7 3 4 3" xfId="49190" xr:uid="{00000000-0005-0000-0000-0000A9B00000}"/>
    <cellStyle name="Note 3 2 7 3 4 4" xfId="49191" xr:uid="{00000000-0005-0000-0000-0000AAB00000}"/>
    <cellStyle name="Note 3 2 7 3 4 5" xfId="49192" xr:uid="{00000000-0005-0000-0000-0000ABB00000}"/>
    <cellStyle name="Note 3 2 7 3 4 6" xfId="49193" xr:uid="{00000000-0005-0000-0000-0000ACB00000}"/>
    <cellStyle name="Note 3 2 7 3 4 7" xfId="49194" xr:uid="{00000000-0005-0000-0000-0000ADB00000}"/>
    <cellStyle name="Note 3 2 7 3 5" xfId="19765" xr:uid="{00000000-0005-0000-0000-0000AEB00000}"/>
    <cellStyle name="Note 3 2 7 3 5 2" xfId="19766" xr:uid="{00000000-0005-0000-0000-0000AFB00000}"/>
    <cellStyle name="Note 3 2 7 3 5 3" xfId="49195" xr:uid="{00000000-0005-0000-0000-0000B0B00000}"/>
    <cellStyle name="Note 3 2 7 3 5 4" xfId="49196" xr:uid="{00000000-0005-0000-0000-0000B1B00000}"/>
    <cellStyle name="Note 3 2 7 3 5 5" xfId="49197" xr:uid="{00000000-0005-0000-0000-0000B2B00000}"/>
    <cellStyle name="Note 3 2 7 3 5 6" xfId="49198" xr:uid="{00000000-0005-0000-0000-0000B3B00000}"/>
    <cellStyle name="Note 3 2 7 3 5 7" xfId="49199" xr:uid="{00000000-0005-0000-0000-0000B4B00000}"/>
    <cellStyle name="Note 3 2 7 3 6" xfId="19767" xr:uid="{00000000-0005-0000-0000-0000B5B00000}"/>
    <cellStyle name="Note 3 2 7 3 6 2" xfId="19768" xr:uid="{00000000-0005-0000-0000-0000B6B00000}"/>
    <cellStyle name="Note 3 2 7 3 6 3" xfId="49200" xr:uid="{00000000-0005-0000-0000-0000B7B00000}"/>
    <cellStyle name="Note 3 2 7 3 6 4" xfId="49201" xr:uid="{00000000-0005-0000-0000-0000B8B00000}"/>
    <cellStyle name="Note 3 2 7 3 6 5" xfId="49202" xr:uid="{00000000-0005-0000-0000-0000B9B00000}"/>
    <cellStyle name="Note 3 2 7 3 6 6" xfId="49203" xr:uid="{00000000-0005-0000-0000-0000BAB00000}"/>
    <cellStyle name="Note 3 2 7 3 6 7" xfId="49204" xr:uid="{00000000-0005-0000-0000-0000BBB00000}"/>
    <cellStyle name="Note 3 2 7 3 7" xfId="19769" xr:uid="{00000000-0005-0000-0000-0000BCB00000}"/>
    <cellStyle name="Note 3 2 7 3 7 2" xfId="19770" xr:uid="{00000000-0005-0000-0000-0000BDB00000}"/>
    <cellStyle name="Note 3 2 7 3 7 3" xfId="49205" xr:uid="{00000000-0005-0000-0000-0000BEB00000}"/>
    <cellStyle name="Note 3 2 7 3 7 4" xfId="49206" xr:uid="{00000000-0005-0000-0000-0000BFB00000}"/>
    <cellStyle name="Note 3 2 7 3 7 5" xfId="49207" xr:uid="{00000000-0005-0000-0000-0000C0B00000}"/>
    <cellStyle name="Note 3 2 7 3 7 6" xfId="49208" xr:uid="{00000000-0005-0000-0000-0000C1B00000}"/>
    <cellStyle name="Note 3 2 7 3 7 7" xfId="49209" xr:uid="{00000000-0005-0000-0000-0000C2B00000}"/>
    <cellStyle name="Note 3 2 7 3 8" xfId="19771" xr:uid="{00000000-0005-0000-0000-0000C3B00000}"/>
    <cellStyle name="Note 3 2 7 3 8 2" xfId="19772" xr:uid="{00000000-0005-0000-0000-0000C4B00000}"/>
    <cellStyle name="Note 3 2 7 3 8 3" xfId="49210" xr:uid="{00000000-0005-0000-0000-0000C5B00000}"/>
    <cellStyle name="Note 3 2 7 3 8 4" xfId="49211" xr:uid="{00000000-0005-0000-0000-0000C6B00000}"/>
    <cellStyle name="Note 3 2 7 3 8 5" xfId="49212" xr:uid="{00000000-0005-0000-0000-0000C7B00000}"/>
    <cellStyle name="Note 3 2 7 3 8 6" xfId="49213" xr:uid="{00000000-0005-0000-0000-0000C8B00000}"/>
    <cellStyle name="Note 3 2 7 3 8 7" xfId="49214" xr:uid="{00000000-0005-0000-0000-0000C9B00000}"/>
    <cellStyle name="Note 3 2 7 3 9" xfId="19773" xr:uid="{00000000-0005-0000-0000-0000CAB00000}"/>
    <cellStyle name="Note 3 2 7 3 9 2" xfId="19774" xr:uid="{00000000-0005-0000-0000-0000CBB00000}"/>
    <cellStyle name="Note 3 2 7 3 9 3" xfId="49215" xr:uid="{00000000-0005-0000-0000-0000CCB00000}"/>
    <cellStyle name="Note 3 2 7 3 9 4" xfId="49216" xr:uid="{00000000-0005-0000-0000-0000CDB00000}"/>
    <cellStyle name="Note 3 2 7 3 9 5" xfId="49217" xr:uid="{00000000-0005-0000-0000-0000CEB00000}"/>
    <cellStyle name="Note 3 2 7 3 9 6" xfId="49218" xr:uid="{00000000-0005-0000-0000-0000CFB00000}"/>
    <cellStyle name="Note 3 2 7 3 9 7" xfId="49219" xr:uid="{00000000-0005-0000-0000-0000D0B00000}"/>
    <cellStyle name="Note 3 2 7 4" xfId="19775" xr:uid="{00000000-0005-0000-0000-0000D1B00000}"/>
    <cellStyle name="Note 3 2 7 4 10" xfId="19776" xr:uid="{00000000-0005-0000-0000-0000D2B00000}"/>
    <cellStyle name="Note 3 2 7 4 10 2" xfId="19777" xr:uid="{00000000-0005-0000-0000-0000D3B00000}"/>
    <cellStyle name="Note 3 2 7 4 10 3" xfId="49220" xr:uid="{00000000-0005-0000-0000-0000D4B00000}"/>
    <cellStyle name="Note 3 2 7 4 10 4" xfId="49221" xr:uid="{00000000-0005-0000-0000-0000D5B00000}"/>
    <cellStyle name="Note 3 2 7 4 10 5" xfId="49222" xr:uid="{00000000-0005-0000-0000-0000D6B00000}"/>
    <cellStyle name="Note 3 2 7 4 10 6" xfId="49223" xr:uid="{00000000-0005-0000-0000-0000D7B00000}"/>
    <cellStyle name="Note 3 2 7 4 10 7" xfId="49224" xr:uid="{00000000-0005-0000-0000-0000D8B00000}"/>
    <cellStyle name="Note 3 2 7 4 11" xfId="19778" xr:uid="{00000000-0005-0000-0000-0000D9B00000}"/>
    <cellStyle name="Note 3 2 7 4 12" xfId="49225" xr:uid="{00000000-0005-0000-0000-0000DAB00000}"/>
    <cellStyle name="Note 3 2 7 4 13" xfId="49226" xr:uid="{00000000-0005-0000-0000-0000DBB00000}"/>
    <cellStyle name="Note 3 2 7 4 2" xfId="19779" xr:uid="{00000000-0005-0000-0000-0000DCB00000}"/>
    <cellStyle name="Note 3 2 7 4 2 2" xfId="19780" xr:uid="{00000000-0005-0000-0000-0000DDB00000}"/>
    <cellStyle name="Note 3 2 7 4 2 3" xfId="49227" xr:uid="{00000000-0005-0000-0000-0000DEB00000}"/>
    <cellStyle name="Note 3 2 7 4 2 4" xfId="49228" xr:uid="{00000000-0005-0000-0000-0000DFB00000}"/>
    <cellStyle name="Note 3 2 7 4 2 5" xfId="49229" xr:uid="{00000000-0005-0000-0000-0000E0B00000}"/>
    <cellStyle name="Note 3 2 7 4 2 6" xfId="49230" xr:uid="{00000000-0005-0000-0000-0000E1B00000}"/>
    <cellStyle name="Note 3 2 7 4 2 7" xfId="49231" xr:uid="{00000000-0005-0000-0000-0000E2B00000}"/>
    <cellStyle name="Note 3 2 7 4 3" xfId="19781" xr:uid="{00000000-0005-0000-0000-0000E3B00000}"/>
    <cellStyle name="Note 3 2 7 4 3 2" xfId="19782" xr:uid="{00000000-0005-0000-0000-0000E4B00000}"/>
    <cellStyle name="Note 3 2 7 4 3 3" xfId="49232" xr:uid="{00000000-0005-0000-0000-0000E5B00000}"/>
    <cellStyle name="Note 3 2 7 4 3 4" xfId="49233" xr:uid="{00000000-0005-0000-0000-0000E6B00000}"/>
    <cellStyle name="Note 3 2 7 4 3 5" xfId="49234" xr:uid="{00000000-0005-0000-0000-0000E7B00000}"/>
    <cellStyle name="Note 3 2 7 4 3 6" xfId="49235" xr:uid="{00000000-0005-0000-0000-0000E8B00000}"/>
    <cellStyle name="Note 3 2 7 4 3 7" xfId="49236" xr:uid="{00000000-0005-0000-0000-0000E9B00000}"/>
    <cellStyle name="Note 3 2 7 4 4" xfId="19783" xr:uid="{00000000-0005-0000-0000-0000EAB00000}"/>
    <cellStyle name="Note 3 2 7 4 4 2" xfId="19784" xr:uid="{00000000-0005-0000-0000-0000EBB00000}"/>
    <cellStyle name="Note 3 2 7 4 4 3" xfId="49237" xr:uid="{00000000-0005-0000-0000-0000ECB00000}"/>
    <cellStyle name="Note 3 2 7 4 4 4" xfId="49238" xr:uid="{00000000-0005-0000-0000-0000EDB00000}"/>
    <cellStyle name="Note 3 2 7 4 4 5" xfId="49239" xr:uid="{00000000-0005-0000-0000-0000EEB00000}"/>
    <cellStyle name="Note 3 2 7 4 4 6" xfId="49240" xr:uid="{00000000-0005-0000-0000-0000EFB00000}"/>
    <cellStyle name="Note 3 2 7 4 4 7" xfId="49241" xr:uid="{00000000-0005-0000-0000-0000F0B00000}"/>
    <cellStyle name="Note 3 2 7 4 5" xfId="19785" xr:uid="{00000000-0005-0000-0000-0000F1B00000}"/>
    <cellStyle name="Note 3 2 7 4 5 2" xfId="19786" xr:uid="{00000000-0005-0000-0000-0000F2B00000}"/>
    <cellStyle name="Note 3 2 7 4 5 3" xfId="49242" xr:uid="{00000000-0005-0000-0000-0000F3B00000}"/>
    <cellStyle name="Note 3 2 7 4 5 4" xfId="49243" xr:uid="{00000000-0005-0000-0000-0000F4B00000}"/>
    <cellStyle name="Note 3 2 7 4 5 5" xfId="49244" xr:uid="{00000000-0005-0000-0000-0000F5B00000}"/>
    <cellStyle name="Note 3 2 7 4 5 6" xfId="49245" xr:uid="{00000000-0005-0000-0000-0000F6B00000}"/>
    <cellStyle name="Note 3 2 7 4 5 7" xfId="49246" xr:uid="{00000000-0005-0000-0000-0000F7B00000}"/>
    <cellStyle name="Note 3 2 7 4 6" xfId="19787" xr:uid="{00000000-0005-0000-0000-0000F8B00000}"/>
    <cellStyle name="Note 3 2 7 4 6 2" xfId="19788" xr:uid="{00000000-0005-0000-0000-0000F9B00000}"/>
    <cellStyle name="Note 3 2 7 4 6 3" xfId="49247" xr:uid="{00000000-0005-0000-0000-0000FAB00000}"/>
    <cellStyle name="Note 3 2 7 4 6 4" xfId="49248" xr:uid="{00000000-0005-0000-0000-0000FBB00000}"/>
    <cellStyle name="Note 3 2 7 4 6 5" xfId="49249" xr:uid="{00000000-0005-0000-0000-0000FCB00000}"/>
    <cellStyle name="Note 3 2 7 4 6 6" xfId="49250" xr:uid="{00000000-0005-0000-0000-0000FDB00000}"/>
    <cellStyle name="Note 3 2 7 4 6 7" xfId="49251" xr:uid="{00000000-0005-0000-0000-0000FEB00000}"/>
    <cellStyle name="Note 3 2 7 4 7" xfId="19789" xr:uid="{00000000-0005-0000-0000-0000FFB00000}"/>
    <cellStyle name="Note 3 2 7 4 7 2" xfId="19790" xr:uid="{00000000-0005-0000-0000-000000B10000}"/>
    <cellStyle name="Note 3 2 7 4 7 3" xfId="49252" xr:uid="{00000000-0005-0000-0000-000001B10000}"/>
    <cellStyle name="Note 3 2 7 4 7 4" xfId="49253" xr:uid="{00000000-0005-0000-0000-000002B10000}"/>
    <cellStyle name="Note 3 2 7 4 7 5" xfId="49254" xr:uid="{00000000-0005-0000-0000-000003B10000}"/>
    <cellStyle name="Note 3 2 7 4 7 6" xfId="49255" xr:uid="{00000000-0005-0000-0000-000004B10000}"/>
    <cellStyle name="Note 3 2 7 4 7 7" xfId="49256" xr:uid="{00000000-0005-0000-0000-000005B10000}"/>
    <cellStyle name="Note 3 2 7 4 8" xfId="19791" xr:uid="{00000000-0005-0000-0000-000006B10000}"/>
    <cellStyle name="Note 3 2 7 4 8 2" xfId="19792" xr:uid="{00000000-0005-0000-0000-000007B10000}"/>
    <cellStyle name="Note 3 2 7 4 8 3" xfId="49257" xr:uid="{00000000-0005-0000-0000-000008B10000}"/>
    <cellStyle name="Note 3 2 7 4 8 4" xfId="49258" xr:uid="{00000000-0005-0000-0000-000009B10000}"/>
    <cellStyle name="Note 3 2 7 4 8 5" xfId="49259" xr:uid="{00000000-0005-0000-0000-00000AB10000}"/>
    <cellStyle name="Note 3 2 7 4 8 6" xfId="49260" xr:uid="{00000000-0005-0000-0000-00000BB10000}"/>
    <cellStyle name="Note 3 2 7 4 8 7" xfId="49261" xr:uid="{00000000-0005-0000-0000-00000CB10000}"/>
    <cellStyle name="Note 3 2 7 4 9" xfId="19793" xr:uid="{00000000-0005-0000-0000-00000DB10000}"/>
    <cellStyle name="Note 3 2 7 4 9 2" xfId="19794" xr:uid="{00000000-0005-0000-0000-00000EB10000}"/>
    <cellStyle name="Note 3 2 7 4 9 3" xfId="49262" xr:uid="{00000000-0005-0000-0000-00000FB10000}"/>
    <cellStyle name="Note 3 2 7 4 9 4" xfId="49263" xr:uid="{00000000-0005-0000-0000-000010B10000}"/>
    <cellStyle name="Note 3 2 7 4 9 5" xfId="49264" xr:uid="{00000000-0005-0000-0000-000011B10000}"/>
    <cellStyle name="Note 3 2 7 4 9 6" xfId="49265" xr:uid="{00000000-0005-0000-0000-000012B10000}"/>
    <cellStyle name="Note 3 2 7 4 9 7" xfId="49266" xr:uid="{00000000-0005-0000-0000-000013B10000}"/>
    <cellStyle name="Note 3 2 7 5" xfId="19795" xr:uid="{00000000-0005-0000-0000-000014B10000}"/>
    <cellStyle name="Note 3 2 7 5 10" xfId="19796" xr:uid="{00000000-0005-0000-0000-000015B10000}"/>
    <cellStyle name="Note 3 2 7 5 10 2" xfId="19797" xr:uid="{00000000-0005-0000-0000-000016B10000}"/>
    <cellStyle name="Note 3 2 7 5 10 3" xfId="49267" xr:uid="{00000000-0005-0000-0000-000017B10000}"/>
    <cellStyle name="Note 3 2 7 5 10 4" xfId="49268" xr:uid="{00000000-0005-0000-0000-000018B10000}"/>
    <cellStyle name="Note 3 2 7 5 10 5" xfId="49269" xr:uid="{00000000-0005-0000-0000-000019B10000}"/>
    <cellStyle name="Note 3 2 7 5 10 6" xfId="49270" xr:uid="{00000000-0005-0000-0000-00001AB10000}"/>
    <cellStyle name="Note 3 2 7 5 10 7" xfId="49271" xr:uid="{00000000-0005-0000-0000-00001BB10000}"/>
    <cellStyle name="Note 3 2 7 5 11" xfId="49272" xr:uid="{00000000-0005-0000-0000-00001CB10000}"/>
    <cellStyle name="Note 3 2 7 5 12" xfId="49273" xr:uid="{00000000-0005-0000-0000-00001DB10000}"/>
    <cellStyle name="Note 3 2 7 5 13" xfId="49274" xr:uid="{00000000-0005-0000-0000-00001EB10000}"/>
    <cellStyle name="Note 3 2 7 5 2" xfId="19798" xr:uid="{00000000-0005-0000-0000-00001FB10000}"/>
    <cellStyle name="Note 3 2 7 5 2 2" xfId="19799" xr:uid="{00000000-0005-0000-0000-000020B10000}"/>
    <cellStyle name="Note 3 2 7 5 2 3" xfId="49275" xr:uid="{00000000-0005-0000-0000-000021B10000}"/>
    <cellStyle name="Note 3 2 7 5 2 4" xfId="49276" xr:uid="{00000000-0005-0000-0000-000022B10000}"/>
    <cellStyle name="Note 3 2 7 5 2 5" xfId="49277" xr:uid="{00000000-0005-0000-0000-000023B10000}"/>
    <cellStyle name="Note 3 2 7 5 2 6" xfId="49278" xr:uid="{00000000-0005-0000-0000-000024B10000}"/>
    <cellStyle name="Note 3 2 7 5 2 7" xfId="49279" xr:uid="{00000000-0005-0000-0000-000025B10000}"/>
    <cellStyle name="Note 3 2 7 5 3" xfId="19800" xr:uid="{00000000-0005-0000-0000-000026B10000}"/>
    <cellStyle name="Note 3 2 7 5 3 2" xfId="19801" xr:uid="{00000000-0005-0000-0000-000027B10000}"/>
    <cellStyle name="Note 3 2 7 5 3 3" xfId="49280" xr:uid="{00000000-0005-0000-0000-000028B10000}"/>
    <cellStyle name="Note 3 2 7 5 3 4" xfId="49281" xr:uid="{00000000-0005-0000-0000-000029B10000}"/>
    <cellStyle name="Note 3 2 7 5 3 5" xfId="49282" xr:uid="{00000000-0005-0000-0000-00002AB10000}"/>
    <cellStyle name="Note 3 2 7 5 3 6" xfId="49283" xr:uid="{00000000-0005-0000-0000-00002BB10000}"/>
    <cellStyle name="Note 3 2 7 5 3 7" xfId="49284" xr:uid="{00000000-0005-0000-0000-00002CB10000}"/>
    <cellStyle name="Note 3 2 7 5 4" xfId="19802" xr:uid="{00000000-0005-0000-0000-00002DB10000}"/>
    <cellStyle name="Note 3 2 7 5 4 2" xfId="19803" xr:uid="{00000000-0005-0000-0000-00002EB10000}"/>
    <cellStyle name="Note 3 2 7 5 4 3" xfId="49285" xr:uid="{00000000-0005-0000-0000-00002FB10000}"/>
    <cellStyle name="Note 3 2 7 5 4 4" xfId="49286" xr:uid="{00000000-0005-0000-0000-000030B10000}"/>
    <cellStyle name="Note 3 2 7 5 4 5" xfId="49287" xr:uid="{00000000-0005-0000-0000-000031B10000}"/>
    <cellStyle name="Note 3 2 7 5 4 6" xfId="49288" xr:uid="{00000000-0005-0000-0000-000032B10000}"/>
    <cellStyle name="Note 3 2 7 5 4 7" xfId="49289" xr:uid="{00000000-0005-0000-0000-000033B10000}"/>
    <cellStyle name="Note 3 2 7 5 5" xfId="19804" xr:uid="{00000000-0005-0000-0000-000034B10000}"/>
    <cellStyle name="Note 3 2 7 5 5 2" xfId="19805" xr:uid="{00000000-0005-0000-0000-000035B10000}"/>
    <cellStyle name="Note 3 2 7 5 5 3" xfId="49290" xr:uid="{00000000-0005-0000-0000-000036B10000}"/>
    <cellStyle name="Note 3 2 7 5 5 4" xfId="49291" xr:uid="{00000000-0005-0000-0000-000037B10000}"/>
    <cellStyle name="Note 3 2 7 5 5 5" xfId="49292" xr:uid="{00000000-0005-0000-0000-000038B10000}"/>
    <cellStyle name="Note 3 2 7 5 5 6" xfId="49293" xr:uid="{00000000-0005-0000-0000-000039B10000}"/>
    <cellStyle name="Note 3 2 7 5 5 7" xfId="49294" xr:uid="{00000000-0005-0000-0000-00003AB10000}"/>
    <cellStyle name="Note 3 2 7 5 6" xfId="19806" xr:uid="{00000000-0005-0000-0000-00003BB10000}"/>
    <cellStyle name="Note 3 2 7 5 6 2" xfId="19807" xr:uid="{00000000-0005-0000-0000-00003CB10000}"/>
    <cellStyle name="Note 3 2 7 5 6 3" xfId="49295" xr:uid="{00000000-0005-0000-0000-00003DB10000}"/>
    <cellStyle name="Note 3 2 7 5 6 4" xfId="49296" xr:uid="{00000000-0005-0000-0000-00003EB10000}"/>
    <cellStyle name="Note 3 2 7 5 6 5" xfId="49297" xr:uid="{00000000-0005-0000-0000-00003FB10000}"/>
    <cellStyle name="Note 3 2 7 5 6 6" xfId="49298" xr:uid="{00000000-0005-0000-0000-000040B10000}"/>
    <cellStyle name="Note 3 2 7 5 6 7" xfId="49299" xr:uid="{00000000-0005-0000-0000-000041B10000}"/>
    <cellStyle name="Note 3 2 7 5 7" xfId="19808" xr:uid="{00000000-0005-0000-0000-000042B10000}"/>
    <cellStyle name="Note 3 2 7 5 7 2" xfId="19809" xr:uid="{00000000-0005-0000-0000-000043B10000}"/>
    <cellStyle name="Note 3 2 7 5 7 3" xfId="49300" xr:uid="{00000000-0005-0000-0000-000044B10000}"/>
    <cellStyle name="Note 3 2 7 5 7 4" xfId="49301" xr:uid="{00000000-0005-0000-0000-000045B10000}"/>
    <cellStyle name="Note 3 2 7 5 7 5" xfId="49302" xr:uid="{00000000-0005-0000-0000-000046B10000}"/>
    <cellStyle name="Note 3 2 7 5 7 6" xfId="49303" xr:uid="{00000000-0005-0000-0000-000047B10000}"/>
    <cellStyle name="Note 3 2 7 5 7 7" xfId="49304" xr:uid="{00000000-0005-0000-0000-000048B10000}"/>
    <cellStyle name="Note 3 2 7 5 8" xfId="19810" xr:uid="{00000000-0005-0000-0000-000049B10000}"/>
    <cellStyle name="Note 3 2 7 5 8 2" xfId="19811" xr:uid="{00000000-0005-0000-0000-00004AB10000}"/>
    <cellStyle name="Note 3 2 7 5 8 3" xfId="49305" xr:uid="{00000000-0005-0000-0000-00004BB10000}"/>
    <cellStyle name="Note 3 2 7 5 8 4" xfId="49306" xr:uid="{00000000-0005-0000-0000-00004CB10000}"/>
    <cellStyle name="Note 3 2 7 5 8 5" xfId="49307" xr:uid="{00000000-0005-0000-0000-00004DB10000}"/>
    <cellStyle name="Note 3 2 7 5 8 6" xfId="49308" xr:uid="{00000000-0005-0000-0000-00004EB10000}"/>
    <cellStyle name="Note 3 2 7 5 8 7" xfId="49309" xr:uid="{00000000-0005-0000-0000-00004FB10000}"/>
    <cellStyle name="Note 3 2 7 5 9" xfId="19812" xr:uid="{00000000-0005-0000-0000-000050B10000}"/>
    <cellStyle name="Note 3 2 7 5 9 2" xfId="19813" xr:uid="{00000000-0005-0000-0000-000051B10000}"/>
    <cellStyle name="Note 3 2 7 5 9 3" xfId="49310" xr:uid="{00000000-0005-0000-0000-000052B10000}"/>
    <cellStyle name="Note 3 2 7 5 9 4" xfId="49311" xr:uid="{00000000-0005-0000-0000-000053B10000}"/>
    <cellStyle name="Note 3 2 7 5 9 5" xfId="49312" xr:uid="{00000000-0005-0000-0000-000054B10000}"/>
    <cellStyle name="Note 3 2 7 5 9 6" xfId="49313" xr:uid="{00000000-0005-0000-0000-000055B10000}"/>
    <cellStyle name="Note 3 2 7 5 9 7" xfId="49314" xr:uid="{00000000-0005-0000-0000-000056B10000}"/>
    <cellStyle name="Note 3 2 7 6" xfId="19814" xr:uid="{00000000-0005-0000-0000-000057B10000}"/>
    <cellStyle name="Note 3 2 7 6 10" xfId="19815" xr:uid="{00000000-0005-0000-0000-000058B10000}"/>
    <cellStyle name="Note 3 2 7 6 11" xfId="49315" xr:uid="{00000000-0005-0000-0000-000059B10000}"/>
    <cellStyle name="Note 3 2 7 6 12" xfId="49316" xr:uid="{00000000-0005-0000-0000-00005AB10000}"/>
    <cellStyle name="Note 3 2 7 6 13" xfId="49317" xr:uid="{00000000-0005-0000-0000-00005BB10000}"/>
    <cellStyle name="Note 3 2 7 6 14" xfId="49318" xr:uid="{00000000-0005-0000-0000-00005CB10000}"/>
    <cellStyle name="Note 3 2 7 6 15" xfId="49319" xr:uid="{00000000-0005-0000-0000-00005DB10000}"/>
    <cellStyle name="Note 3 2 7 6 2" xfId="19816" xr:uid="{00000000-0005-0000-0000-00005EB10000}"/>
    <cellStyle name="Note 3 2 7 6 2 2" xfId="19817" xr:uid="{00000000-0005-0000-0000-00005FB10000}"/>
    <cellStyle name="Note 3 2 7 6 2 3" xfId="49320" xr:uid="{00000000-0005-0000-0000-000060B10000}"/>
    <cellStyle name="Note 3 2 7 6 2 4" xfId="49321" xr:uid="{00000000-0005-0000-0000-000061B10000}"/>
    <cellStyle name="Note 3 2 7 6 2 5" xfId="49322" xr:uid="{00000000-0005-0000-0000-000062B10000}"/>
    <cellStyle name="Note 3 2 7 6 2 6" xfId="49323" xr:uid="{00000000-0005-0000-0000-000063B10000}"/>
    <cellStyle name="Note 3 2 7 6 2 7" xfId="49324" xr:uid="{00000000-0005-0000-0000-000064B10000}"/>
    <cellStyle name="Note 3 2 7 6 3" xfId="19818" xr:uid="{00000000-0005-0000-0000-000065B10000}"/>
    <cellStyle name="Note 3 2 7 6 3 2" xfId="19819" xr:uid="{00000000-0005-0000-0000-000066B10000}"/>
    <cellStyle name="Note 3 2 7 6 3 3" xfId="49325" xr:uid="{00000000-0005-0000-0000-000067B10000}"/>
    <cellStyle name="Note 3 2 7 6 3 4" xfId="49326" xr:uid="{00000000-0005-0000-0000-000068B10000}"/>
    <cellStyle name="Note 3 2 7 6 3 5" xfId="49327" xr:uid="{00000000-0005-0000-0000-000069B10000}"/>
    <cellStyle name="Note 3 2 7 6 3 6" xfId="49328" xr:uid="{00000000-0005-0000-0000-00006AB10000}"/>
    <cellStyle name="Note 3 2 7 6 3 7" xfId="49329" xr:uid="{00000000-0005-0000-0000-00006BB10000}"/>
    <cellStyle name="Note 3 2 7 6 4" xfId="19820" xr:uid="{00000000-0005-0000-0000-00006CB10000}"/>
    <cellStyle name="Note 3 2 7 6 4 2" xfId="19821" xr:uid="{00000000-0005-0000-0000-00006DB10000}"/>
    <cellStyle name="Note 3 2 7 6 4 3" xfId="49330" xr:uid="{00000000-0005-0000-0000-00006EB10000}"/>
    <cellStyle name="Note 3 2 7 6 4 4" xfId="49331" xr:uid="{00000000-0005-0000-0000-00006FB10000}"/>
    <cellStyle name="Note 3 2 7 6 4 5" xfId="49332" xr:uid="{00000000-0005-0000-0000-000070B10000}"/>
    <cellStyle name="Note 3 2 7 6 4 6" xfId="49333" xr:uid="{00000000-0005-0000-0000-000071B10000}"/>
    <cellStyle name="Note 3 2 7 6 4 7" xfId="49334" xr:uid="{00000000-0005-0000-0000-000072B10000}"/>
    <cellStyle name="Note 3 2 7 6 5" xfId="19822" xr:uid="{00000000-0005-0000-0000-000073B10000}"/>
    <cellStyle name="Note 3 2 7 6 5 2" xfId="19823" xr:uid="{00000000-0005-0000-0000-000074B10000}"/>
    <cellStyle name="Note 3 2 7 6 5 3" xfId="49335" xr:uid="{00000000-0005-0000-0000-000075B10000}"/>
    <cellStyle name="Note 3 2 7 6 5 4" xfId="49336" xr:uid="{00000000-0005-0000-0000-000076B10000}"/>
    <cellStyle name="Note 3 2 7 6 5 5" xfId="49337" xr:uid="{00000000-0005-0000-0000-000077B10000}"/>
    <cellStyle name="Note 3 2 7 6 5 6" xfId="49338" xr:uid="{00000000-0005-0000-0000-000078B10000}"/>
    <cellStyle name="Note 3 2 7 6 5 7" xfId="49339" xr:uid="{00000000-0005-0000-0000-000079B10000}"/>
    <cellStyle name="Note 3 2 7 6 6" xfId="19824" xr:uid="{00000000-0005-0000-0000-00007AB10000}"/>
    <cellStyle name="Note 3 2 7 6 6 2" xfId="19825" xr:uid="{00000000-0005-0000-0000-00007BB10000}"/>
    <cellStyle name="Note 3 2 7 6 6 3" xfId="49340" xr:uid="{00000000-0005-0000-0000-00007CB10000}"/>
    <cellStyle name="Note 3 2 7 6 6 4" xfId="49341" xr:uid="{00000000-0005-0000-0000-00007DB10000}"/>
    <cellStyle name="Note 3 2 7 6 6 5" xfId="49342" xr:uid="{00000000-0005-0000-0000-00007EB10000}"/>
    <cellStyle name="Note 3 2 7 6 6 6" xfId="49343" xr:uid="{00000000-0005-0000-0000-00007FB10000}"/>
    <cellStyle name="Note 3 2 7 6 6 7" xfId="49344" xr:uid="{00000000-0005-0000-0000-000080B10000}"/>
    <cellStyle name="Note 3 2 7 6 7" xfId="19826" xr:uid="{00000000-0005-0000-0000-000081B10000}"/>
    <cellStyle name="Note 3 2 7 6 7 2" xfId="19827" xr:uid="{00000000-0005-0000-0000-000082B10000}"/>
    <cellStyle name="Note 3 2 7 6 7 3" xfId="49345" xr:uid="{00000000-0005-0000-0000-000083B10000}"/>
    <cellStyle name="Note 3 2 7 6 7 4" xfId="49346" xr:uid="{00000000-0005-0000-0000-000084B10000}"/>
    <cellStyle name="Note 3 2 7 6 7 5" xfId="49347" xr:uid="{00000000-0005-0000-0000-000085B10000}"/>
    <cellStyle name="Note 3 2 7 6 7 6" xfId="49348" xr:uid="{00000000-0005-0000-0000-000086B10000}"/>
    <cellStyle name="Note 3 2 7 6 7 7" xfId="49349" xr:uid="{00000000-0005-0000-0000-000087B10000}"/>
    <cellStyle name="Note 3 2 7 6 8" xfId="19828" xr:uid="{00000000-0005-0000-0000-000088B10000}"/>
    <cellStyle name="Note 3 2 7 6 8 2" xfId="19829" xr:uid="{00000000-0005-0000-0000-000089B10000}"/>
    <cellStyle name="Note 3 2 7 6 8 3" xfId="49350" xr:uid="{00000000-0005-0000-0000-00008AB10000}"/>
    <cellStyle name="Note 3 2 7 6 8 4" xfId="49351" xr:uid="{00000000-0005-0000-0000-00008BB10000}"/>
    <cellStyle name="Note 3 2 7 6 8 5" xfId="49352" xr:uid="{00000000-0005-0000-0000-00008CB10000}"/>
    <cellStyle name="Note 3 2 7 6 8 6" xfId="49353" xr:uid="{00000000-0005-0000-0000-00008DB10000}"/>
    <cellStyle name="Note 3 2 7 6 8 7" xfId="49354" xr:uid="{00000000-0005-0000-0000-00008EB10000}"/>
    <cellStyle name="Note 3 2 7 6 9" xfId="19830" xr:uid="{00000000-0005-0000-0000-00008FB10000}"/>
    <cellStyle name="Note 3 2 7 6 9 2" xfId="19831" xr:uid="{00000000-0005-0000-0000-000090B10000}"/>
    <cellStyle name="Note 3 2 7 6 9 3" xfId="49355" xr:uid="{00000000-0005-0000-0000-000091B10000}"/>
    <cellStyle name="Note 3 2 7 6 9 4" xfId="49356" xr:uid="{00000000-0005-0000-0000-000092B10000}"/>
    <cellStyle name="Note 3 2 7 6 9 5" xfId="49357" xr:uid="{00000000-0005-0000-0000-000093B10000}"/>
    <cellStyle name="Note 3 2 7 6 9 6" xfId="49358" xr:uid="{00000000-0005-0000-0000-000094B10000}"/>
    <cellStyle name="Note 3 2 7 6 9 7" xfId="49359" xr:uid="{00000000-0005-0000-0000-000095B10000}"/>
    <cellStyle name="Note 3 2 7 7" xfId="49360" xr:uid="{00000000-0005-0000-0000-000096B10000}"/>
    <cellStyle name="Note 3 2 8" xfId="19832" xr:uid="{00000000-0005-0000-0000-000097B10000}"/>
    <cellStyle name="Note 3 2 8 2" xfId="19833" xr:uid="{00000000-0005-0000-0000-000098B10000}"/>
    <cellStyle name="Note 3 2 8 2 10" xfId="49361" xr:uid="{00000000-0005-0000-0000-000099B10000}"/>
    <cellStyle name="Note 3 2 8 2 11" xfId="49362" xr:uid="{00000000-0005-0000-0000-00009AB10000}"/>
    <cellStyle name="Note 3 2 8 2 2" xfId="19834" xr:uid="{00000000-0005-0000-0000-00009BB10000}"/>
    <cellStyle name="Note 3 2 8 2 2 2" xfId="19835" xr:uid="{00000000-0005-0000-0000-00009CB10000}"/>
    <cellStyle name="Note 3 2 8 2 2 3" xfId="49363" xr:uid="{00000000-0005-0000-0000-00009DB10000}"/>
    <cellStyle name="Note 3 2 8 2 2 4" xfId="49364" xr:uid="{00000000-0005-0000-0000-00009EB10000}"/>
    <cellStyle name="Note 3 2 8 2 2 5" xfId="49365" xr:uid="{00000000-0005-0000-0000-00009FB10000}"/>
    <cellStyle name="Note 3 2 8 2 2 6" xfId="49366" xr:uid="{00000000-0005-0000-0000-0000A0B10000}"/>
    <cellStyle name="Note 3 2 8 2 2 7" xfId="49367" xr:uid="{00000000-0005-0000-0000-0000A1B10000}"/>
    <cellStyle name="Note 3 2 8 2 3" xfId="19836" xr:uid="{00000000-0005-0000-0000-0000A2B10000}"/>
    <cellStyle name="Note 3 2 8 2 3 2" xfId="19837" xr:uid="{00000000-0005-0000-0000-0000A3B10000}"/>
    <cellStyle name="Note 3 2 8 2 3 3" xfId="49368" xr:uid="{00000000-0005-0000-0000-0000A4B10000}"/>
    <cellStyle name="Note 3 2 8 2 3 4" xfId="49369" xr:uid="{00000000-0005-0000-0000-0000A5B10000}"/>
    <cellStyle name="Note 3 2 8 2 3 5" xfId="49370" xr:uid="{00000000-0005-0000-0000-0000A6B10000}"/>
    <cellStyle name="Note 3 2 8 2 3 6" xfId="49371" xr:uid="{00000000-0005-0000-0000-0000A7B10000}"/>
    <cellStyle name="Note 3 2 8 2 3 7" xfId="49372" xr:uid="{00000000-0005-0000-0000-0000A8B10000}"/>
    <cellStyle name="Note 3 2 8 2 4" xfId="19838" xr:uid="{00000000-0005-0000-0000-0000A9B10000}"/>
    <cellStyle name="Note 3 2 8 2 4 2" xfId="19839" xr:uid="{00000000-0005-0000-0000-0000AAB10000}"/>
    <cellStyle name="Note 3 2 8 2 4 3" xfId="49373" xr:uid="{00000000-0005-0000-0000-0000ABB10000}"/>
    <cellStyle name="Note 3 2 8 2 4 4" xfId="49374" xr:uid="{00000000-0005-0000-0000-0000ACB10000}"/>
    <cellStyle name="Note 3 2 8 2 4 5" xfId="49375" xr:uid="{00000000-0005-0000-0000-0000ADB10000}"/>
    <cellStyle name="Note 3 2 8 2 4 6" xfId="49376" xr:uid="{00000000-0005-0000-0000-0000AEB10000}"/>
    <cellStyle name="Note 3 2 8 2 4 7" xfId="49377" xr:uid="{00000000-0005-0000-0000-0000AFB10000}"/>
    <cellStyle name="Note 3 2 8 2 5" xfId="19840" xr:uid="{00000000-0005-0000-0000-0000B0B10000}"/>
    <cellStyle name="Note 3 2 8 2 5 2" xfId="19841" xr:uid="{00000000-0005-0000-0000-0000B1B10000}"/>
    <cellStyle name="Note 3 2 8 2 5 3" xfId="49378" xr:uid="{00000000-0005-0000-0000-0000B2B10000}"/>
    <cellStyle name="Note 3 2 8 2 5 4" xfId="49379" xr:uid="{00000000-0005-0000-0000-0000B3B10000}"/>
    <cellStyle name="Note 3 2 8 2 5 5" xfId="49380" xr:uid="{00000000-0005-0000-0000-0000B4B10000}"/>
    <cellStyle name="Note 3 2 8 2 5 6" xfId="49381" xr:uid="{00000000-0005-0000-0000-0000B5B10000}"/>
    <cellStyle name="Note 3 2 8 2 5 7" xfId="49382" xr:uid="{00000000-0005-0000-0000-0000B6B10000}"/>
    <cellStyle name="Note 3 2 8 2 6" xfId="19842" xr:uid="{00000000-0005-0000-0000-0000B7B10000}"/>
    <cellStyle name="Note 3 2 8 2 6 2" xfId="19843" xr:uid="{00000000-0005-0000-0000-0000B8B10000}"/>
    <cellStyle name="Note 3 2 8 2 6 3" xfId="49383" xr:uid="{00000000-0005-0000-0000-0000B9B10000}"/>
    <cellStyle name="Note 3 2 8 2 6 4" xfId="49384" xr:uid="{00000000-0005-0000-0000-0000BAB10000}"/>
    <cellStyle name="Note 3 2 8 2 6 5" xfId="49385" xr:uid="{00000000-0005-0000-0000-0000BBB10000}"/>
    <cellStyle name="Note 3 2 8 2 6 6" xfId="49386" xr:uid="{00000000-0005-0000-0000-0000BCB10000}"/>
    <cellStyle name="Note 3 2 8 2 6 7" xfId="49387" xr:uid="{00000000-0005-0000-0000-0000BDB10000}"/>
    <cellStyle name="Note 3 2 8 2 7" xfId="19844" xr:uid="{00000000-0005-0000-0000-0000BEB10000}"/>
    <cellStyle name="Note 3 2 8 2 7 2" xfId="19845" xr:uid="{00000000-0005-0000-0000-0000BFB10000}"/>
    <cellStyle name="Note 3 2 8 2 7 3" xfId="49388" xr:uid="{00000000-0005-0000-0000-0000C0B10000}"/>
    <cellStyle name="Note 3 2 8 2 7 4" xfId="49389" xr:uid="{00000000-0005-0000-0000-0000C1B10000}"/>
    <cellStyle name="Note 3 2 8 2 7 5" xfId="49390" xr:uid="{00000000-0005-0000-0000-0000C2B10000}"/>
    <cellStyle name="Note 3 2 8 2 7 6" xfId="49391" xr:uid="{00000000-0005-0000-0000-0000C3B10000}"/>
    <cellStyle name="Note 3 2 8 2 7 7" xfId="49392" xr:uid="{00000000-0005-0000-0000-0000C4B10000}"/>
    <cellStyle name="Note 3 2 8 2 8" xfId="19846" xr:uid="{00000000-0005-0000-0000-0000C5B10000}"/>
    <cellStyle name="Note 3 2 8 2 8 2" xfId="19847" xr:uid="{00000000-0005-0000-0000-0000C6B10000}"/>
    <cellStyle name="Note 3 2 8 2 8 3" xfId="49393" xr:uid="{00000000-0005-0000-0000-0000C7B10000}"/>
    <cellStyle name="Note 3 2 8 2 8 4" xfId="49394" xr:uid="{00000000-0005-0000-0000-0000C8B10000}"/>
    <cellStyle name="Note 3 2 8 2 8 5" xfId="49395" xr:uid="{00000000-0005-0000-0000-0000C9B10000}"/>
    <cellStyle name="Note 3 2 8 2 8 6" xfId="49396" xr:uid="{00000000-0005-0000-0000-0000CAB10000}"/>
    <cellStyle name="Note 3 2 8 2 8 7" xfId="49397" xr:uid="{00000000-0005-0000-0000-0000CBB10000}"/>
    <cellStyle name="Note 3 2 8 2 9" xfId="19848" xr:uid="{00000000-0005-0000-0000-0000CCB10000}"/>
    <cellStyle name="Note 3 2 8 2 9 2" xfId="19849" xr:uid="{00000000-0005-0000-0000-0000CDB10000}"/>
    <cellStyle name="Note 3 2 8 2 9 3" xfId="49398" xr:uid="{00000000-0005-0000-0000-0000CEB10000}"/>
    <cellStyle name="Note 3 2 8 2 9 4" xfId="49399" xr:uid="{00000000-0005-0000-0000-0000CFB10000}"/>
    <cellStyle name="Note 3 2 8 2 9 5" xfId="49400" xr:uid="{00000000-0005-0000-0000-0000D0B10000}"/>
    <cellStyle name="Note 3 2 8 2 9 6" xfId="49401" xr:uid="{00000000-0005-0000-0000-0000D1B10000}"/>
    <cellStyle name="Note 3 2 8 2 9 7" xfId="49402" xr:uid="{00000000-0005-0000-0000-0000D2B10000}"/>
    <cellStyle name="Note 3 2 8 3" xfId="19850" xr:uid="{00000000-0005-0000-0000-0000D3B10000}"/>
    <cellStyle name="Note 3 2 8 3 10" xfId="19851" xr:uid="{00000000-0005-0000-0000-0000D4B10000}"/>
    <cellStyle name="Note 3 2 8 3 11" xfId="49403" xr:uid="{00000000-0005-0000-0000-0000D5B10000}"/>
    <cellStyle name="Note 3 2 8 3 12" xfId="49404" xr:uid="{00000000-0005-0000-0000-0000D6B10000}"/>
    <cellStyle name="Note 3 2 8 3 13" xfId="49405" xr:uid="{00000000-0005-0000-0000-0000D7B10000}"/>
    <cellStyle name="Note 3 2 8 3 14" xfId="49406" xr:uid="{00000000-0005-0000-0000-0000D8B10000}"/>
    <cellStyle name="Note 3 2 8 3 15" xfId="49407" xr:uid="{00000000-0005-0000-0000-0000D9B10000}"/>
    <cellStyle name="Note 3 2 8 3 2" xfId="19852" xr:uid="{00000000-0005-0000-0000-0000DAB10000}"/>
    <cellStyle name="Note 3 2 8 3 2 2" xfId="19853" xr:uid="{00000000-0005-0000-0000-0000DBB10000}"/>
    <cellStyle name="Note 3 2 8 3 2 3" xfId="49408" xr:uid="{00000000-0005-0000-0000-0000DCB10000}"/>
    <cellStyle name="Note 3 2 8 3 2 4" xfId="49409" xr:uid="{00000000-0005-0000-0000-0000DDB10000}"/>
    <cellStyle name="Note 3 2 8 3 2 5" xfId="49410" xr:uid="{00000000-0005-0000-0000-0000DEB10000}"/>
    <cellStyle name="Note 3 2 8 3 2 6" xfId="49411" xr:uid="{00000000-0005-0000-0000-0000DFB10000}"/>
    <cellStyle name="Note 3 2 8 3 2 7" xfId="49412" xr:uid="{00000000-0005-0000-0000-0000E0B10000}"/>
    <cellStyle name="Note 3 2 8 3 3" xfId="19854" xr:uid="{00000000-0005-0000-0000-0000E1B10000}"/>
    <cellStyle name="Note 3 2 8 3 3 2" xfId="19855" xr:uid="{00000000-0005-0000-0000-0000E2B10000}"/>
    <cellStyle name="Note 3 2 8 3 3 3" xfId="49413" xr:uid="{00000000-0005-0000-0000-0000E3B10000}"/>
    <cellStyle name="Note 3 2 8 3 3 4" xfId="49414" xr:uid="{00000000-0005-0000-0000-0000E4B10000}"/>
    <cellStyle name="Note 3 2 8 3 3 5" xfId="49415" xr:uid="{00000000-0005-0000-0000-0000E5B10000}"/>
    <cellStyle name="Note 3 2 8 3 3 6" xfId="49416" xr:uid="{00000000-0005-0000-0000-0000E6B10000}"/>
    <cellStyle name="Note 3 2 8 3 3 7" xfId="49417" xr:uid="{00000000-0005-0000-0000-0000E7B10000}"/>
    <cellStyle name="Note 3 2 8 3 4" xfId="19856" xr:uid="{00000000-0005-0000-0000-0000E8B10000}"/>
    <cellStyle name="Note 3 2 8 3 4 2" xfId="19857" xr:uid="{00000000-0005-0000-0000-0000E9B10000}"/>
    <cellStyle name="Note 3 2 8 3 4 3" xfId="49418" xr:uid="{00000000-0005-0000-0000-0000EAB10000}"/>
    <cellStyle name="Note 3 2 8 3 4 4" xfId="49419" xr:uid="{00000000-0005-0000-0000-0000EBB10000}"/>
    <cellStyle name="Note 3 2 8 3 4 5" xfId="49420" xr:uid="{00000000-0005-0000-0000-0000ECB10000}"/>
    <cellStyle name="Note 3 2 8 3 4 6" xfId="49421" xr:uid="{00000000-0005-0000-0000-0000EDB10000}"/>
    <cellStyle name="Note 3 2 8 3 4 7" xfId="49422" xr:uid="{00000000-0005-0000-0000-0000EEB10000}"/>
    <cellStyle name="Note 3 2 8 3 5" xfId="19858" xr:uid="{00000000-0005-0000-0000-0000EFB10000}"/>
    <cellStyle name="Note 3 2 8 3 5 2" xfId="19859" xr:uid="{00000000-0005-0000-0000-0000F0B10000}"/>
    <cellStyle name="Note 3 2 8 3 5 3" xfId="49423" xr:uid="{00000000-0005-0000-0000-0000F1B10000}"/>
    <cellStyle name="Note 3 2 8 3 5 4" xfId="49424" xr:uid="{00000000-0005-0000-0000-0000F2B10000}"/>
    <cellStyle name="Note 3 2 8 3 5 5" xfId="49425" xr:uid="{00000000-0005-0000-0000-0000F3B10000}"/>
    <cellStyle name="Note 3 2 8 3 5 6" xfId="49426" xr:uid="{00000000-0005-0000-0000-0000F4B10000}"/>
    <cellStyle name="Note 3 2 8 3 5 7" xfId="49427" xr:uid="{00000000-0005-0000-0000-0000F5B10000}"/>
    <cellStyle name="Note 3 2 8 3 6" xfId="19860" xr:uid="{00000000-0005-0000-0000-0000F6B10000}"/>
    <cellStyle name="Note 3 2 8 3 6 2" xfId="19861" xr:uid="{00000000-0005-0000-0000-0000F7B10000}"/>
    <cellStyle name="Note 3 2 8 3 6 3" xfId="49428" xr:uid="{00000000-0005-0000-0000-0000F8B10000}"/>
    <cellStyle name="Note 3 2 8 3 6 4" xfId="49429" xr:uid="{00000000-0005-0000-0000-0000F9B10000}"/>
    <cellStyle name="Note 3 2 8 3 6 5" xfId="49430" xr:uid="{00000000-0005-0000-0000-0000FAB10000}"/>
    <cellStyle name="Note 3 2 8 3 6 6" xfId="49431" xr:uid="{00000000-0005-0000-0000-0000FBB10000}"/>
    <cellStyle name="Note 3 2 8 3 6 7" xfId="49432" xr:uid="{00000000-0005-0000-0000-0000FCB10000}"/>
    <cellStyle name="Note 3 2 8 3 7" xfId="19862" xr:uid="{00000000-0005-0000-0000-0000FDB10000}"/>
    <cellStyle name="Note 3 2 8 3 7 2" xfId="19863" xr:uid="{00000000-0005-0000-0000-0000FEB10000}"/>
    <cellStyle name="Note 3 2 8 3 7 3" xfId="49433" xr:uid="{00000000-0005-0000-0000-0000FFB10000}"/>
    <cellStyle name="Note 3 2 8 3 7 4" xfId="49434" xr:uid="{00000000-0005-0000-0000-000000B20000}"/>
    <cellStyle name="Note 3 2 8 3 7 5" xfId="49435" xr:uid="{00000000-0005-0000-0000-000001B20000}"/>
    <cellStyle name="Note 3 2 8 3 7 6" xfId="49436" xr:uid="{00000000-0005-0000-0000-000002B20000}"/>
    <cellStyle name="Note 3 2 8 3 7 7" xfId="49437" xr:uid="{00000000-0005-0000-0000-000003B20000}"/>
    <cellStyle name="Note 3 2 8 3 8" xfId="19864" xr:uid="{00000000-0005-0000-0000-000004B20000}"/>
    <cellStyle name="Note 3 2 8 3 8 2" xfId="19865" xr:uid="{00000000-0005-0000-0000-000005B20000}"/>
    <cellStyle name="Note 3 2 8 3 8 3" xfId="49438" xr:uid="{00000000-0005-0000-0000-000006B20000}"/>
    <cellStyle name="Note 3 2 8 3 8 4" xfId="49439" xr:uid="{00000000-0005-0000-0000-000007B20000}"/>
    <cellStyle name="Note 3 2 8 3 8 5" xfId="49440" xr:uid="{00000000-0005-0000-0000-000008B20000}"/>
    <cellStyle name="Note 3 2 8 3 8 6" xfId="49441" xr:uid="{00000000-0005-0000-0000-000009B20000}"/>
    <cellStyle name="Note 3 2 8 3 8 7" xfId="49442" xr:uid="{00000000-0005-0000-0000-00000AB20000}"/>
    <cellStyle name="Note 3 2 8 3 9" xfId="19866" xr:uid="{00000000-0005-0000-0000-00000BB20000}"/>
    <cellStyle name="Note 3 2 8 3 9 2" xfId="19867" xr:uid="{00000000-0005-0000-0000-00000CB20000}"/>
    <cellStyle name="Note 3 2 8 3 9 3" xfId="49443" xr:uid="{00000000-0005-0000-0000-00000DB20000}"/>
    <cellStyle name="Note 3 2 8 3 9 4" xfId="49444" xr:uid="{00000000-0005-0000-0000-00000EB20000}"/>
    <cellStyle name="Note 3 2 8 3 9 5" xfId="49445" xr:uid="{00000000-0005-0000-0000-00000FB20000}"/>
    <cellStyle name="Note 3 2 8 3 9 6" xfId="49446" xr:uid="{00000000-0005-0000-0000-000010B20000}"/>
    <cellStyle name="Note 3 2 8 3 9 7" xfId="49447" xr:uid="{00000000-0005-0000-0000-000011B20000}"/>
    <cellStyle name="Note 3 2 8 4" xfId="49448" xr:uid="{00000000-0005-0000-0000-000012B20000}"/>
    <cellStyle name="Note 3 2 8 5" xfId="49449" xr:uid="{00000000-0005-0000-0000-000013B20000}"/>
    <cellStyle name="Note 3 2 9" xfId="19868" xr:uid="{00000000-0005-0000-0000-000014B20000}"/>
    <cellStyle name="Note 3 2 9 10" xfId="49450" xr:uid="{00000000-0005-0000-0000-000015B20000}"/>
    <cellStyle name="Note 3 2 9 11" xfId="49451" xr:uid="{00000000-0005-0000-0000-000016B20000}"/>
    <cellStyle name="Note 3 2 9 2" xfId="19869" xr:uid="{00000000-0005-0000-0000-000017B20000}"/>
    <cellStyle name="Note 3 2 9 2 2" xfId="19870" xr:uid="{00000000-0005-0000-0000-000018B20000}"/>
    <cellStyle name="Note 3 2 9 2 3" xfId="49452" xr:uid="{00000000-0005-0000-0000-000019B20000}"/>
    <cellStyle name="Note 3 2 9 2 4" xfId="49453" xr:uid="{00000000-0005-0000-0000-00001AB20000}"/>
    <cellStyle name="Note 3 2 9 2 5" xfId="49454" xr:uid="{00000000-0005-0000-0000-00001BB20000}"/>
    <cellStyle name="Note 3 2 9 2 6" xfId="49455" xr:uid="{00000000-0005-0000-0000-00001CB20000}"/>
    <cellStyle name="Note 3 2 9 2 7" xfId="49456" xr:uid="{00000000-0005-0000-0000-00001DB20000}"/>
    <cellStyle name="Note 3 2 9 3" xfId="19871" xr:uid="{00000000-0005-0000-0000-00001EB20000}"/>
    <cellStyle name="Note 3 2 9 3 2" xfId="19872" xr:uid="{00000000-0005-0000-0000-00001FB20000}"/>
    <cellStyle name="Note 3 2 9 3 3" xfId="49457" xr:uid="{00000000-0005-0000-0000-000020B20000}"/>
    <cellStyle name="Note 3 2 9 3 4" xfId="49458" xr:uid="{00000000-0005-0000-0000-000021B20000}"/>
    <cellStyle name="Note 3 2 9 3 5" xfId="49459" xr:uid="{00000000-0005-0000-0000-000022B20000}"/>
    <cellStyle name="Note 3 2 9 3 6" xfId="49460" xr:uid="{00000000-0005-0000-0000-000023B20000}"/>
    <cellStyle name="Note 3 2 9 3 7" xfId="49461" xr:uid="{00000000-0005-0000-0000-000024B20000}"/>
    <cellStyle name="Note 3 2 9 4" xfId="19873" xr:uid="{00000000-0005-0000-0000-000025B20000}"/>
    <cellStyle name="Note 3 2 9 4 2" xfId="19874" xr:uid="{00000000-0005-0000-0000-000026B20000}"/>
    <cellStyle name="Note 3 2 9 4 3" xfId="49462" xr:uid="{00000000-0005-0000-0000-000027B20000}"/>
    <cellStyle name="Note 3 2 9 4 4" xfId="49463" xr:uid="{00000000-0005-0000-0000-000028B20000}"/>
    <cellStyle name="Note 3 2 9 4 5" xfId="49464" xr:uid="{00000000-0005-0000-0000-000029B20000}"/>
    <cellStyle name="Note 3 2 9 4 6" xfId="49465" xr:uid="{00000000-0005-0000-0000-00002AB20000}"/>
    <cellStyle name="Note 3 2 9 4 7" xfId="49466" xr:uid="{00000000-0005-0000-0000-00002BB20000}"/>
    <cellStyle name="Note 3 2 9 5" xfId="19875" xr:uid="{00000000-0005-0000-0000-00002CB20000}"/>
    <cellStyle name="Note 3 2 9 5 2" xfId="19876" xr:uid="{00000000-0005-0000-0000-00002DB20000}"/>
    <cellStyle name="Note 3 2 9 5 3" xfId="49467" xr:uid="{00000000-0005-0000-0000-00002EB20000}"/>
    <cellStyle name="Note 3 2 9 5 4" xfId="49468" xr:uid="{00000000-0005-0000-0000-00002FB20000}"/>
    <cellStyle name="Note 3 2 9 5 5" xfId="49469" xr:uid="{00000000-0005-0000-0000-000030B20000}"/>
    <cellStyle name="Note 3 2 9 5 6" xfId="49470" xr:uid="{00000000-0005-0000-0000-000031B20000}"/>
    <cellStyle name="Note 3 2 9 5 7" xfId="49471" xr:uid="{00000000-0005-0000-0000-000032B20000}"/>
    <cellStyle name="Note 3 2 9 6" xfId="19877" xr:uid="{00000000-0005-0000-0000-000033B20000}"/>
    <cellStyle name="Note 3 2 9 6 2" xfId="19878" xr:uid="{00000000-0005-0000-0000-000034B20000}"/>
    <cellStyle name="Note 3 2 9 6 3" xfId="49472" xr:uid="{00000000-0005-0000-0000-000035B20000}"/>
    <cellStyle name="Note 3 2 9 6 4" xfId="49473" xr:uid="{00000000-0005-0000-0000-000036B20000}"/>
    <cellStyle name="Note 3 2 9 6 5" xfId="49474" xr:uid="{00000000-0005-0000-0000-000037B20000}"/>
    <cellStyle name="Note 3 2 9 6 6" xfId="49475" xr:uid="{00000000-0005-0000-0000-000038B20000}"/>
    <cellStyle name="Note 3 2 9 6 7" xfId="49476" xr:uid="{00000000-0005-0000-0000-000039B20000}"/>
    <cellStyle name="Note 3 2 9 7" xfId="19879" xr:uid="{00000000-0005-0000-0000-00003AB20000}"/>
    <cellStyle name="Note 3 2 9 7 2" xfId="19880" xr:uid="{00000000-0005-0000-0000-00003BB20000}"/>
    <cellStyle name="Note 3 2 9 7 3" xfId="49477" xr:uid="{00000000-0005-0000-0000-00003CB20000}"/>
    <cellStyle name="Note 3 2 9 7 4" xfId="49478" xr:uid="{00000000-0005-0000-0000-00003DB20000}"/>
    <cellStyle name="Note 3 2 9 7 5" xfId="49479" xr:uid="{00000000-0005-0000-0000-00003EB20000}"/>
    <cellStyle name="Note 3 2 9 7 6" xfId="49480" xr:uid="{00000000-0005-0000-0000-00003FB20000}"/>
    <cellStyle name="Note 3 2 9 7 7" xfId="49481" xr:uid="{00000000-0005-0000-0000-000040B20000}"/>
    <cellStyle name="Note 3 2 9 8" xfId="19881" xr:uid="{00000000-0005-0000-0000-000041B20000}"/>
    <cellStyle name="Note 3 2 9 8 2" xfId="19882" xr:uid="{00000000-0005-0000-0000-000042B20000}"/>
    <cellStyle name="Note 3 2 9 8 3" xfId="49482" xr:uid="{00000000-0005-0000-0000-000043B20000}"/>
    <cellStyle name="Note 3 2 9 8 4" xfId="49483" xr:uid="{00000000-0005-0000-0000-000044B20000}"/>
    <cellStyle name="Note 3 2 9 8 5" xfId="49484" xr:uid="{00000000-0005-0000-0000-000045B20000}"/>
    <cellStyle name="Note 3 2 9 8 6" xfId="49485" xr:uid="{00000000-0005-0000-0000-000046B20000}"/>
    <cellStyle name="Note 3 2 9 8 7" xfId="49486" xr:uid="{00000000-0005-0000-0000-000047B20000}"/>
    <cellStyle name="Note 3 2 9 9" xfId="19883" xr:uid="{00000000-0005-0000-0000-000048B20000}"/>
    <cellStyle name="Note 3 2 9 9 2" xfId="19884" xr:uid="{00000000-0005-0000-0000-000049B20000}"/>
    <cellStyle name="Note 3 2 9 9 3" xfId="49487" xr:uid="{00000000-0005-0000-0000-00004AB20000}"/>
    <cellStyle name="Note 3 2 9 9 4" xfId="49488" xr:uid="{00000000-0005-0000-0000-00004BB20000}"/>
    <cellStyle name="Note 3 2 9 9 5" xfId="49489" xr:uid="{00000000-0005-0000-0000-00004CB20000}"/>
    <cellStyle name="Note 3 2 9 9 6" xfId="49490" xr:uid="{00000000-0005-0000-0000-00004DB20000}"/>
    <cellStyle name="Note 3 2 9 9 7" xfId="49491" xr:uid="{00000000-0005-0000-0000-00004EB20000}"/>
    <cellStyle name="Note 3 3" xfId="19885" xr:uid="{00000000-0005-0000-0000-00004FB20000}"/>
    <cellStyle name="Note 3 3 2" xfId="19886" xr:uid="{00000000-0005-0000-0000-000050B20000}"/>
    <cellStyle name="Note 3 3 2 2" xfId="19887" xr:uid="{00000000-0005-0000-0000-000051B20000}"/>
    <cellStyle name="Note 3 3 2 2 10" xfId="49492" xr:uid="{00000000-0005-0000-0000-000052B20000}"/>
    <cellStyle name="Note 3 3 2 2 11" xfId="49493" xr:uid="{00000000-0005-0000-0000-000053B20000}"/>
    <cellStyle name="Note 3 3 2 2 2" xfId="19888" xr:uid="{00000000-0005-0000-0000-000054B20000}"/>
    <cellStyle name="Note 3 3 2 2 2 2" xfId="19889" xr:uid="{00000000-0005-0000-0000-000055B20000}"/>
    <cellStyle name="Note 3 3 2 2 2 3" xfId="49494" xr:uid="{00000000-0005-0000-0000-000056B20000}"/>
    <cellStyle name="Note 3 3 2 2 2 4" xfId="49495" xr:uid="{00000000-0005-0000-0000-000057B20000}"/>
    <cellStyle name="Note 3 3 2 2 2 5" xfId="49496" xr:uid="{00000000-0005-0000-0000-000058B20000}"/>
    <cellStyle name="Note 3 3 2 2 2 6" xfId="49497" xr:uid="{00000000-0005-0000-0000-000059B20000}"/>
    <cellStyle name="Note 3 3 2 2 2 7" xfId="49498" xr:uid="{00000000-0005-0000-0000-00005AB20000}"/>
    <cellStyle name="Note 3 3 2 2 3" xfId="19890" xr:uid="{00000000-0005-0000-0000-00005BB20000}"/>
    <cellStyle name="Note 3 3 2 2 3 2" xfId="19891" xr:uid="{00000000-0005-0000-0000-00005CB20000}"/>
    <cellStyle name="Note 3 3 2 2 3 3" xfId="49499" xr:uid="{00000000-0005-0000-0000-00005DB20000}"/>
    <cellStyle name="Note 3 3 2 2 3 4" xfId="49500" xr:uid="{00000000-0005-0000-0000-00005EB20000}"/>
    <cellStyle name="Note 3 3 2 2 3 5" xfId="49501" xr:uid="{00000000-0005-0000-0000-00005FB20000}"/>
    <cellStyle name="Note 3 3 2 2 3 6" xfId="49502" xr:uid="{00000000-0005-0000-0000-000060B20000}"/>
    <cellStyle name="Note 3 3 2 2 3 7" xfId="49503" xr:uid="{00000000-0005-0000-0000-000061B20000}"/>
    <cellStyle name="Note 3 3 2 2 4" xfId="19892" xr:uid="{00000000-0005-0000-0000-000062B20000}"/>
    <cellStyle name="Note 3 3 2 2 4 2" xfId="19893" xr:uid="{00000000-0005-0000-0000-000063B20000}"/>
    <cellStyle name="Note 3 3 2 2 4 3" xfId="49504" xr:uid="{00000000-0005-0000-0000-000064B20000}"/>
    <cellStyle name="Note 3 3 2 2 4 4" xfId="49505" xr:uid="{00000000-0005-0000-0000-000065B20000}"/>
    <cellStyle name="Note 3 3 2 2 4 5" xfId="49506" xr:uid="{00000000-0005-0000-0000-000066B20000}"/>
    <cellStyle name="Note 3 3 2 2 4 6" xfId="49507" xr:uid="{00000000-0005-0000-0000-000067B20000}"/>
    <cellStyle name="Note 3 3 2 2 4 7" xfId="49508" xr:uid="{00000000-0005-0000-0000-000068B20000}"/>
    <cellStyle name="Note 3 3 2 2 5" xfId="19894" xr:uid="{00000000-0005-0000-0000-000069B20000}"/>
    <cellStyle name="Note 3 3 2 2 5 2" xfId="19895" xr:uid="{00000000-0005-0000-0000-00006AB20000}"/>
    <cellStyle name="Note 3 3 2 2 5 3" xfId="49509" xr:uid="{00000000-0005-0000-0000-00006BB20000}"/>
    <cellStyle name="Note 3 3 2 2 5 4" xfId="49510" xr:uid="{00000000-0005-0000-0000-00006CB20000}"/>
    <cellStyle name="Note 3 3 2 2 5 5" xfId="49511" xr:uid="{00000000-0005-0000-0000-00006DB20000}"/>
    <cellStyle name="Note 3 3 2 2 5 6" xfId="49512" xr:uid="{00000000-0005-0000-0000-00006EB20000}"/>
    <cellStyle name="Note 3 3 2 2 5 7" xfId="49513" xr:uid="{00000000-0005-0000-0000-00006FB20000}"/>
    <cellStyle name="Note 3 3 2 2 6" xfId="19896" xr:uid="{00000000-0005-0000-0000-000070B20000}"/>
    <cellStyle name="Note 3 3 2 2 6 2" xfId="19897" xr:uid="{00000000-0005-0000-0000-000071B20000}"/>
    <cellStyle name="Note 3 3 2 2 6 3" xfId="49514" xr:uid="{00000000-0005-0000-0000-000072B20000}"/>
    <cellStyle name="Note 3 3 2 2 6 4" xfId="49515" xr:uid="{00000000-0005-0000-0000-000073B20000}"/>
    <cellStyle name="Note 3 3 2 2 6 5" xfId="49516" xr:uid="{00000000-0005-0000-0000-000074B20000}"/>
    <cellStyle name="Note 3 3 2 2 6 6" xfId="49517" xr:uid="{00000000-0005-0000-0000-000075B20000}"/>
    <cellStyle name="Note 3 3 2 2 6 7" xfId="49518" xr:uid="{00000000-0005-0000-0000-000076B20000}"/>
    <cellStyle name="Note 3 3 2 2 7" xfId="19898" xr:uid="{00000000-0005-0000-0000-000077B20000}"/>
    <cellStyle name="Note 3 3 2 2 7 2" xfId="19899" xr:uid="{00000000-0005-0000-0000-000078B20000}"/>
    <cellStyle name="Note 3 3 2 2 7 3" xfId="49519" xr:uid="{00000000-0005-0000-0000-000079B20000}"/>
    <cellStyle name="Note 3 3 2 2 7 4" xfId="49520" xr:uid="{00000000-0005-0000-0000-00007AB20000}"/>
    <cellStyle name="Note 3 3 2 2 7 5" xfId="49521" xr:uid="{00000000-0005-0000-0000-00007BB20000}"/>
    <cellStyle name="Note 3 3 2 2 7 6" xfId="49522" xr:uid="{00000000-0005-0000-0000-00007CB20000}"/>
    <cellStyle name="Note 3 3 2 2 7 7" xfId="49523" xr:uid="{00000000-0005-0000-0000-00007DB20000}"/>
    <cellStyle name="Note 3 3 2 2 8" xfId="19900" xr:uid="{00000000-0005-0000-0000-00007EB20000}"/>
    <cellStyle name="Note 3 3 2 2 8 2" xfId="19901" xr:uid="{00000000-0005-0000-0000-00007FB20000}"/>
    <cellStyle name="Note 3 3 2 2 8 3" xfId="49524" xr:uid="{00000000-0005-0000-0000-000080B20000}"/>
    <cellStyle name="Note 3 3 2 2 8 4" xfId="49525" xr:uid="{00000000-0005-0000-0000-000081B20000}"/>
    <cellStyle name="Note 3 3 2 2 8 5" xfId="49526" xr:uid="{00000000-0005-0000-0000-000082B20000}"/>
    <cellStyle name="Note 3 3 2 2 8 6" xfId="49527" xr:uid="{00000000-0005-0000-0000-000083B20000}"/>
    <cellStyle name="Note 3 3 2 2 8 7" xfId="49528" xr:uid="{00000000-0005-0000-0000-000084B20000}"/>
    <cellStyle name="Note 3 3 2 2 9" xfId="19902" xr:uid="{00000000-0005-0000-0000-000085B20000}"/>
    <cellStyle name="Note 3 3 2 2 9 2" xfId="19903" xr:uid="{00000000-0005-0000-0000-000086B20000}"/>
    <cellStyle name="Note 3 3 2 2 9 3" xfId="49529" xr:uid="{00000000-0005-0000-0000-000087B20000}"/>
    <cellStyle name="Note 3 3 2 2 9 4" xfId="49530" xr:uid="{00000000-0005-0000-0000-000088B20000}"/>
    <cellStyle name="Note 3 3 2 2 9 5" xfId="49531" xr:uid="{00000000-0005-0000-0000-000089B20000}"/>
    <cellStyle name="Note 3 3 2 2 9 6" xfId="49532" xr:uid="{00000000-0005-0000-0000-00008AB20000}"/>
    <cellStyle name="Note 3 3 2 2 9 7" xfId="49533" xr:uid="{00000000-0005-0000-0000-00008BB20000}"/>
    <cellStyle name="Note 3 3 2 3" xfId="19904" xr:uid="{00000000-0005-0000-0000-00008CB20000}"/>
    <cellStyle name="Note 3 3 2 3 10" xfId="19905" xr:uid="{00000000-0005-0000-0000-00008DB20000}"/>
    <cellStyle name="Note 3 3 2 3 11" xfId="49534" xr:uid="{00000000-0005-0000-0000-00008EB20000}"/>
    <cellStyle name="Note 3 3 2 3 12" xfId="49535" xr:uid="{00000000-0005-0000-0000-00008FB20000}"/>
    <cellStyle name="Note 3 3 2 3 13" xfId="49536" xr:uid="{00000000-0005-0000-0000-000090B20000}"/>
    <cellStyle name="Note 3 3 2 3 14" xfId="49537" xr:uid="{00000000-0005-0000-0000-000091B20000}"/>
    <cellStyle name="Note 3 3 2 3 15" xfId="49538" xr:uid="{00000000-0005-0000-0000-000092B20000}"/>
    <cellStyle name="Note 3 3 2 3 2" xfId="19906" xr:uid="{00000000-0005-0000-0000-000093B20000}"/>
    <cellStyle name="Note 3 3 2 3 2 2" xfId="19907" xr:uid="{00000000-0005-0000-0000-000094B20000}"/>
    <cellStyle name="Note 3 3 2 3 2 3" xfId="49539" xr:uid="{00000000-0005-0000-0000-000095B20000}"/>
    <cellStyle name="Note 3 3 2 3 2 4" xfId="49540" xr:uid="{00000000-0005-0000-0000-000096B20000}"/>
    <cellStyle name="Note 3 3 2 3 2 5" xfId="49541" xr:uid="{00000000-0005-0000-0000-000097B20000}"/>
    <cellStyle name="Note 3 3 2 3 2 6" xfId="49542" xr:uid="{00000000-0005-0000-0000-000098B20000}"/>
    <cellStyle name="Note 3 3 2 3 2 7" xfId="49543" xr:uid="{00000000-0005-0000-0000-000099B20000}"/>
    <cellStyle name="Note 3 3 2 3 3" xfId="19908" xr:uid="{00000000-0005-0000-0000-00009AB20000}"/>
    <cellStyle name="Note 3 3 2 3 3 2" xfId="19909" xr:uid="{00000000-0005-0000-0000-00009BB20000}"/>
    <cellStyle name="Note 3 3 2 3 3 3" xfId="49544" xr:uid="{00000000-0005-0000-0000-00009CB20000}"/>
    <cellStyle name="Note 3 3 2 3 3 4" xfId="49545" xr:uid="{00000000-0005-0000-0000-00009DB20000}"/>
    <cellStyle name="Note 3 3 2 3 3 5" xfId="49546" xr:uid="{00000000-0005-0000-0000-00009EB20000}"/>
    <cellStyle name="Note 3 3 2 3 3 6" xfId="49547" xr:uid="{00000000-0005-0000-0000-00009FB20000}"/>
    <cellStyle name="Note 3 3 2 3 3 7" xfId="49548" xr:uid="{00000000-0005-0000-0000-0000A0B20000}"/>
    <cellStyle name="Note 3 3 2 3 4" xfId="19910" xr:uid="{00000000-0005-0000-0000-0000A1B20000}"/>
    <cellStyle name="Note 3 3 2 3 4 2" xfId="19911" xr:uid="{00000000-0005-0000-0000-0000A2B20000}"/>
    <cellStyle name="Note 3 3 2 3 4 3" xfId="49549" xr:uid="{00000000-0005-0000-0000-0000A3B20000}"/>
    <cellStyle name="Note 3 3 2 3 4 4" xfId="49550" xr:uid="{00000000-0005-0000-0000-0000A4B20000}"/>
    <cellStyle name="Note 3 3 2 3 4 5" xfId="49551" xr:uid="{00000000-0005-0000-0000-0000A5B20000}"/>
    <cellStyle name="Note 3 3 2 3 4 6" xfId="49552" xr:uid="{00000000-0005-0000-0000-0000A6B20000}"/>
    <cellStyle name="Note 3 3 2 3 4 7" xfId="49553" xr:uid="{00000000-0005-0000-0000-0000A7B20000}"/>
    <cellStyle name="Note 3 3 2 3 5" xfId="19912" xr:uid="{00000000-0005-0000-0000-0000A8B20000}"/>
    <cellStyle name="Note 3 3 2 3 5 2" xfId="19913" xr:uid="{00000000-0005-0000-0000-0000A9B20000}"/>
    <cellStyle name="Note 3 3 2 3 5 3" xfId="49554" xr:uid="{00000000-0005-0000-0000-0000AAB20000}"/>
    <cellStyle name="Note 3 3 2 3 5 4" xfId="49555" xr:uid="{00000000-0005-0000-0000-0000ABB20000}"/>
    <cellStyle name="Note 3 3 2 3 5 5" xfId="49556" xr:uid="{00000000-0005-0000-0000-0000ACB20000}"/>
    <cellStyle name="Note 3 3 2 3 5 6" xfId="49557" xr:uid="{00000000-0005-0000-0000-0000ADB20000}"/>
    <cellStyle name="Note 3 3 2 3 5 7" xfId="49558" xr:uid="{00000000-0005-0000-0000-0000AEB20000}"/>
    <cellStyle name="Note 3 3 2 3 6" xfId="19914" xr:uid="{00000000-0005-0000-0000-0000AFB20000}"/>
    <cellStyle name="Note 3 3 2 3 6 2" xfId="19915" xr:uid="{00000000-0005-0000-0000-0000B0B20000}"/>
    <cellStyle name="Note 3 3 2 3 6 3" xfId="49559" xr:uid="{00000000-0005-0000-0000-0000B1B20000}"/>
    <cellStyle name="Note 3 3 2 3 6 4" xfId="49560" xr:uid="{00000000-0005-0000-0000-0000B2B20000}"/>
    <cellStyle name="Note 3 3 2 3 6 5" xfId="49561" xr:uid="{00000000-0005-0000-0000-0000B3B20000}"/>
    <cellStyle name="Note 3 3 2 3 6 6" xfId="49562" xr:uid="{00000000-0005-0000-0000-0000B4B20000}"/>
    <cellStyle name="Note 3 3 2 3 6 7" xfId="49563" xr:uid="{00000000-0005-0000-0000-0000B5B20000}"/>
    <cellStyle name="Note 3 3 2 3 7" xfId="19916" xr:uid="{00000000-0005-0000-0000-0000B6B20000}"/>
    <cellStyle name="Note 3 3 2 3 7 2" xfId="19917" xr:uid="{00000000-0005-0000-0000-0000B7B20000}"/>
    <cellStyle name="Note 3 3 2 3 7 3" xfId="49564" xr:uid="{00000000-0005-0000-0000-0000B8B20000}"/>
    <cellStyle name="Note 3 3 2 3 7 4" xfId="49565" xr:uid="{00000000-0005-0000-0000-0000B9B20000}"/>
    <cellStyle name="Note 3 3 2 3 7 5" xfId="49566" xr:uid="{00000000-0005-0000-0000-0000BAB20000}"/>
    <cellStyle name="Note 3 3 2 3 7 6" xfId="49567" xr:uid="{00000000-0005-0000-0000-0000BBB20000}"/>
    <cellStyle name="Note 3 3 2 3 7 7" xfId="49568" xr:uid="{00000000-0005-0000-0000-0000BCB20000}"/>
    <cellStyle name="Note 3 3 2 3 8" xfId="19918" xr:uid="{00000000-0005-0000-0000-0000BDB20000}"/>
    <cellStyle name="Note 3 3 2 3 8 2" xfId="19919" xr:uid="{00000000-0005-0000-0000-0000BEB20000}"/>
    <cellStyle name="Note 3 3 2 3 8 3" xfId="49569" xr:uid="{00000000-0005-0000-0000-0000BFB20000}"/>
    <cellStyle name="Note 3 3 2 3 8 4" xfId="49570" xr:uid="{00000000-0005-0000-0000-0000C0B20000}"/>
    <cellStyle name="Note 3 3 2 3 8 5" xfId="49571" xr:uid="{00000000-0005-0000-0000-0000C1B20000}"/>
    <cellStyle name="Note 3 3 2 3 8 6" xfId="49572" xr:uid="{00000000-0005-0000-0000-0000C2B20000}"/>
    <cellStyle name="Note 3 3 2 3 8 7" xfId="49573" xr:uid="{00000000-0005-0000-0000-0000C3B20000}"/>
    <cellStyle name="Note 3 3 2 3 9" xfId="19920" xr:uid="{00000000-0005-0000-0000-0000C4B20000}"/>
    <cellStyle name="Note 3 3 2 3 9 2" xfId="19921" xr:uid="{00000000-0005-0000-0000-0000C5B20000}"/>
    <cellStyle name="Note 3 3 2 3 9 3" xfId="49574" xr:uid="{00000000-0005-0000-0000-0000C6B20000}"/>
    <cellStyle name="Note 3 3 2 3 9 4" xfId="49575" xr:uid="{00000000-0005-0000-0000-0000C7B20000}"/>
    <cellStyle name="Note 3 3 2 3 9 5" xfId="49576" xr:uid="{00000000-0005-0000-0000-0000C8B20000}"/>
    <cellStyle name="Note 3 3 2 3 9 6" xfId="49577" xr:uid="{00000000-0005-0000-0000-0000C9B20000}"/>
    <cellStyle name="Note 3 3 2 3 9 7" xfId="49578" xr:uid="{00000000-0005-0000-0000-0000CAB20000}"/>
    <cellStyle name="Note 3 3 2 4" xfId="19922" xr:uid="{00000000-0005-0000-0000-0000CBB20000}"/>
    <cellStyle name="Note 3 3 2 4 2" xfId="19923" xr:uid="{00000000-0005-0000-0000-0000CCB20000}"/>
    <cellStyle name="Note 3 3 2 5" xfId="49579" xr:uid="{00000000-0005-0000-0000-0000CDB20000}"/>
    <cellStyle name="Note 3 3 3" xfId="19924" xr:uid="{00000000-0005-0000-0000-0000CEB20000}"/>
    <cellStyle name="Note 3 3 3 10" xfId="49580" xr:uid="{00000000-0005-0000-0000-0000CFB20000}"/>
    <cellStyle name="Note 3 3 3 11" xfId="49581" xr:uid="{00000000-0005-0000-0000-0000D0B20000}"/>
    <cellStyle name="Note 3 3 3 2" xfId="19925" xr:uid="{00000000-0005-0000-0000-0000D1B20000}"/>
    <cellStyle name="Note 3 3 3 2 2" xfId="19926" xr:uid="{00000000-0005-0000-0000-0000D2B20000}"/>
    <cellStyle name="Note 3 3 3 2 3" xfId="49582" xr:uid="{00000000-0005-0000-0000-0000D3B20000}"/>
    <cellStyle name="Note 3 3 3 2 4" xfId="49583" xr:uid="{00000000-0005-0000-0000-0000D4B20000}"/>
    <cellStyle name="Note 3 3 3 2 5" xfId="49584" xr:uid="{00000000-0005-0000-0000-0000D5B20000}"/>
    <cellStyle name="Note 3 3 3 2 6" xfId="49585" xr:uid="{00000000-0005-0000-0000-0000D6B20000}"/>
    <cellStyle name="Note 3 3 3 2 7" xfId="49586" xr:uid="{00000000-0005-0000-0000-0000D7B20000}"/>
    <cellStyle name="Note 3 3 3 3" xfId="19927" xr:uid="{00000000-0005-0000-0000-0000D8B20000}"/>
    <cellStyle name="Note 3 3 3 3 2" xfId="19928" xr:uid="{00000000-0005-0000-0000-0000D9B20000}"/>
    <cellStyle name="Note 3 3 3 3 3" xfId="49587" xr:uid="{00000000-0005-0000-0000-0000DAB20000}"/>
    <cellStyle name="Note 3 3 3 3 4" xfId="49588" xr:uid="{00000000-0005-0000-0000-0000DBB20000}"/>
    <cellStyle name="Note 3 3 3 3 5" xfId="49589" xr:uid="{00000000-0005-0000-0000-0000DCB20000}"/>
    <cellStyle name="Note 3 3 3 3 6" xfId="49590" xr:uid="{00000000-0005-0000-0000-0000DDB20000}"/>
    <cellStyle name="Note 3 3 3 3 7" xfId="49591" xr:uid="{00000000-0005-0000-0000-0000DEB20000}"/>
    <cellStyle name="Note 3 3 3 4" xfId="19929" xr:uid="{00000000-0005-0000-0000-0000DFB20000}"/>
    <cellStyle name="Note 3 3 3 4 2" xfId="19930" xr:uid="{00000000-0005-0000-0000-0000E0B20000}"/>
    <cellStyle name="Note 3 3 3 4 3" xfId="49592" xr:uid="{00000000-0005-0000-0000-0000E1B20000}"/>
    <cellStyle name="Note 3 3 3 4 4" xfId="49593" xr:uid="{00000000-0005-0000-0000-0000E2B20000}"/>
    <cellStyle name="Note 3 3 3 4 5" xfId="49594" xr:uid="{00000000-0005-0000-0000-0000E3B20000}"/>
    <cellStyle name="Note 3 3 3 4 6" xfId="49595" xr:uid="{00000000-0005-0000-0000-0000E4B20000}"/>
    <cellStyle name="Note 3 3 3 4 7" xfId="49596" xr:uid="{00000000-0005-0000-0000-0000E5B20000}"/>
    <cellStyle name="Note 3 3 3 5" xfId="19931" xr:uid="{00000000-0005-0000-0000-0000E6B20000}"/>
    <cellStyle name="Note 3 3 3 5 2" xfId="19932" xr:uid="{00000000-0005-0000-0000-0000E7B20000}"/>
    <cellStyle name="Note 3 3 3 5 3" xfId="49597" xr:uid="{00000000-0005-0000-0000-0000E8B20000}"/>
    <cellStyle name="Note 3 3 3 5 4" xfId="49598" xr:uid="{00000000-0005-0000-0000-0000E9B20000}"/>
    <cellStyle name="Note 3 3 3 5 5" xfId="49599" xr:uid="{00000000-0005-0000-0000-0000EAB20000}"/>
    <cellStyle name="Note 3 3 3 5 6" xfId="49600" xr:uid="{00000000-0005-0000-0000-0000EBB20000}"/>
    <cellStyle name="Note 3 3 3 5 7" xfId="49601" xr:uid="{00000000-0005-0000-0000-0000ECB20000}"/>
    <cellStyle name="Note 3 3 3 6" xfId="19933" xr:uid="{00000000-0005-0000-0000-0000EDB20000}"/>
    <cellStyle name="Note 3 3 3 6 2" xfId="19934" xr:uid="{00000000-0005-0000-0000-0000EEB20000}"/>
    <cellStyle name="Note 3 3 3 6 3" xfId="49602" xr:uid="{00000000-0005-0000-0000-0000EFB20000}"/>
    <cellStyle name="Note 3 3 3 6 4" xfId="49603" xr:uid="{00000000-0005-0000-0000-0000F0B20000}"/>
    <cellStyle name="Note 3 3 3 6 5" xfId="49604" xr:uid="{00000000-0005-0000-0000-0000F1B20000}"/>
    <cellStyle name="Note 3 3 3 6 6" xfId="49605" xr:uid="{00000000-0005-0000-0000-0000F2B20000}"/>
    <cellStyle name="Note 3 3 3 6 7" xfId="49606" xr:uid="{00000000-0005-0000-0000-0000F3B20000}"/>
    <cellStyle name="Note 3 3 3 7" xfId="19935" xr:uid="{00000000-0005-0000-0000-0000F4B20000}"/>
    <cellStyle name="Note 3 3 3 7 2" xfId="19936" xr:uid="{00000000-0005-0000-0000-0000F5B20000}"/>
    <cellStyle name="Note 3 3 3 7 3" xfId="49607" xr:uid="{00000000-0005-0000-0000-0000F6B20000}"/>
    <cellStyle name="Note 3 3 3 7 4" xfId="49608" xr:uid="{00000000-0005-0000-0000-0000F7B20000}"/>
    <cellStyle name="Note 3 3 3 7 5" xfId="49609" xr:uid="{00000000-0005-0000-0000-0000F8B20000}"/>
    <cellStyle name="Note 3 3 3 7 6" xfId="49610" xr:uid="{00000000-0005-0000-0000-0000F9B20000}"/>
    <cellStyle name="Note 3 3 3 7 7" xfId="49611" xr:uid="{00000000-0005-0000-0000-0000FAB20000}"/>
    <cellStyle name="Note 3 3 3 8" xfId="19937" xr:uid="{00000000-0005-0000-0000-0000FBB20000}"/>
    <cellStyle name="Note 3 3 3 8 2" xfId="19938" xr:uid="{00000000-0005-0000-0000-0000FCB20000}"/>
    <cellStyle name="Note 3 3 3 8 3" xfId="49612" xr:uid="{00000000-0005-0000-0000-0000FDB20000}"/>
    <cellStyle name="Note 3 3 3 8 4" xfId="49613" xr:uid="{00000000-0005-0000-0000-0000FEB20000}"/>
    <cellStyle name="Note 3 3 3 8 5" xfId="49614" xr:uid="{00000000-0005-0000-0000-0000FFB20000}"/>
    <cellStyle name="Note 3 3 3 8 6" xfId="49615" xr:uid="{00000000-0005-0000-0000-000000B30000}"/>
    <cellStyle name="Note 3 3 3 8 7" xfId="49616" xr:uid="{00000000-0005-0000-0000-000001B30000}"/>
    <cellStyle name="Note 3 3 3 9" xfId="19939" xr:uid="{00000000-0005-0000-0000-000002B30000}"/>
    <cellStyle name="Note 3 3 3 9 2" xfId="19940" xr:uid="{00000000-0005-0000-0000-000003B30000}"/>
    <cellStyle name="Note 3 3 3 9 3" xfId="49617" xr:uid="{00000000-0005-0000-0000-000004B30000}"/>
    <cellStyle name="Note 3 3 3 9 4" xfId="49618" xr:uid="{00000000-0005-0000-0000-000005B30000}"/>
    <cellStyle name="Note 3 3 3 9 5" xfId="49619" xr:uid="{00000000-0005-0000-0000-000006B30000}"/>
    <cellStyle name="Note 3 3 3 9 6" xfId="49620" xr:uid="{00000000-0005-0000-0000-000007B30000}"/>
    <cellStyle name="Note 3 3 3 9 7" xfId="49621" xr:uid="{00000000-0005-0000-0000-000008B30000}"/>
    <cellStyle name="Note 3 3 4" xfId="19941" xr:uid="{00000000-0005-0000-0000-000009B30000}"/>
    <cellStyle name="Note 3 3 4 10" xfId="19942" xr:uid="{00000000-0005-0000-0000-00000AB30000}"/>
    <cellStyle name="Note 3 3 4 10 2" xfId="19943" xr:uid="{00000000-0005-0000-0000-00000BB30000}"/>
    <cellStyle name="Note 3 3 4 10 3" xfId="49622" xr:uid="{00000000-0005-0000-0000-00000CB30000}"/>
    <cellStyle name="Note 3 3 4 10 4" xfId="49623" xr:uid="{00000000-0005-0000-0000-00000DB30000}"/>
    <cellStyle name="Note 3 3 4 10 5" xfId="49624" xr:uid="{00000000-0005-0000-0000-00000EB30000}"/>
    <cellStyle name="Note 3 3 4 10 6" xfId="49625" xr:uid="{00000000-0005-0000-0000-00000FB30000}"/>
    <cellStyle name="Note 3 3 4 10 7" xfId="49626" xr:uid="{00000000-0005-0000-0000-000010B30000}"/>
    <cellStyle name="Note 3 3 4 11" xfId="19944" xr:uid="{00000000-0005-0000-0000-000011B30000}"/>
    <cellStyle name="Note 3 3 4 12" xfId="49627" xr:uid="{00000000-0005-0000-0000-000012B30000}"/>
    <cellStyle name="Note 3 3 4 13" xfId="49628" xr:uid="{00000000-0005-0000-0000-000013B30000}"/>
    <cellStyle name="Note 3 3 4 2" xfId="19945" xr:uid="{00000000-0005-0000-0000-000014B30000}"/>
    <cellStyle name="Note 3 3 4 2 2" xfId="19946" xr:uid="{00000000-0005-0000-0000-000015B30000}"/>
    <cellStyle name="Note 3 3 4 2 3" xfId="49629" xr:uid="{00000000-0005-0000-0000-000016B30000}"/>
    <cellStyle name="Note 3 3 4 2 4" xfId="49630" xr:uid="{00000000-0005-0000-0000-000017B30000}"/>
    <cellStyle name="Note 3 3 4 2 5" xfId="49631" xr:uid="{00000000-0005-0000-0000-000018B30000}"/>
    <cellStyle name="Note 3 3 4 2 6" xfId="49632" xr:uid="{00000000-0005-0000-0000-000019B30000}"/>
    <cellStyle name="Note 3 3 4 2 7" xfId="49633" xr:uid="{00000000-0005-0000-0000-00001AB30000}"/>
    <cellStyle name="Note 3 3 4 3" xfId="19947" xr:uid="{00000000-0005-0000-0000-00001BB30000}"/>
    <cellStyle name="Note 3 3 4 3 2" xfId="19948" xr:uid="{00000000-0005-0000-0000-00001CB30000}"/>
    <cellStyle name="Note 3 3 4 3 3" xfId="49634" xr:uid="{00000000-0005-0000-0000-00001DB30000}"/>
    <cellStyle name="Note 3 3 4 3 4" xfId="49635" xr:uid="{00000000-0005-0000-0000-00001EB30000}"/>
    <cellStyle name="Note 3 3 4 3 5" xfId="49636" xr:uid="{00000000-0005-0000-0000-00001FB30000}"/>
    <cellStyle name="Note 3 3 4 3 6" xfId="49637" xr:uid="{00000000-0005-0000-0000-000020B30000}"/>
    <cellStyle name="Note 3 3 4 3 7" xfId="49638" xr:uid="{00000000-0005-0000-0000-000021B30000}"/>
    <cellStyle name="Note 3 3 4 4" xfId="19949" xr:uid="{00000000-0005-0000-0000-000022B30000}"/>
    <cellStyle name="Note 3 3 4 4 2" xfId="19950" xr:uid="{00000000-0005-0000-0000-000023B30000}"/>
    <cellStyle name="Note 3 3 4 4 3" xfId="49639" xr:uid="{00000000-0005-0000-0000-000024B30000}"/>
    <cellStyle name="Note 3 3 4 4 4" xfId="49640" xr:uid="{00000000-0005-0000-0000-000025B30000}"/>
    <cellStyle name="Note 3 3 4 4 5" xfId="49641" xr:uid="{00000000-0005-0000-0000-000026B30000}"/>
    <cellStyle name="Note 3 3 4 4 6" xfId="49642" xr:uid="{00000000-0005-0000-0000-000027B30000}"/>
    <cellStyle name="Note 3 3 4 4 7" xfId="49643" xr:uid="{00000000-0005-0000-0000-000028B30000}"/>
    <cellStyle name="Note 3 3 4 5" xfId="19951" xr:uid="{00000000-0005-0000-0000-000029B30000}"/>
    <cellStyle name="Note 3 3 4 5 2" xfId="19952" xr:uid="{00000000-0005-0000-0000-00002AB30000}"/>
    <cellStyle name="Note 3 3 4 5 3" xfId="49644" xr:uid="{00000000-0005-0000-0000-00002BB30000}"/>
    <cellStyle name="Note 3 3 4 5 4" xfId="49645" xr:uid="{00000000-0005-0000-0000-00002CB30000}"/>
    <cellStyle name="Note 3 3 4 5 5" xfId="49646" xr:uid="{00000000-0005-0000-0000-00002DB30000}"/>
    <cellStyle name="Note 3 3 4 5 6" xfId="49647" xr:uid="{00000000-0005-0000-0000-00002EB30000}"/>
    <cellStyle name="Note 3 3 4 5 7" xfId="49648" xr:uid="{00000000-0005-0000-0000-00002FB30000}"/>
    <cellStyle name="Note 3 3 4 6" xfId="19953" xr:uid="{00000000-0005-0000-0000-000030B30000}"/>
    <cellStyle name="Note 3 3 4 6 2" xfId="19954" xr:uid="{00000000-0005-0000-0000-000031B30000}"/>
    <cellStyle name="Note 3 3 4 6 3" xfId="49649" xr:uid="{00000000-0005-0000-0000-000032B30000}"/>
    <cellStyle name="Note 3 3 4 6 4" xfId="49650" xr:uid="{00000000-0005-0000-0000-000033B30000}"/>
    <cellStyle name="Note 3 3 4 6 5" xfId="49651" xr:uid="{00000000-0005-0000-0000-000034B30000}"/>
    <cellStyle name="Note 3 3 4 6 6" xfId="49652" xr:uid="{00000000-0005-0000-0000-000035B30000}"/>
    <cellStyle name="Note 3 3 4 6 7" xfId="49653" xr:uid="{00000000-0005-0000-0000-000036B30000}"/>
    <cellStyle name="Note 3 3 4 7" xfId="19955" xr:uid="{00000000-0005-0000-0000-000037B30000}"/>
    <cellStyle name="Note 3 3 4 7 2" xfId="19956" xr:uid="{00000000-0005-0000-0000-000038B30000}"/>
    <cellStyle name="Note 3 3 4 7 3" xfId="49654" xr:uid="{00000000-0005-0000-0000-000039B30000}"/>
    <cellStyle name="Note 3 3 4 7 4" xfId="49655" xr:uid="{00000000-0005-0000-0000-00003AB30000}"/>
    <cellStyle name="Note 3 3 4 7 5" xfId="49656" xr:uid="{00000000-0005-0000-0000-00003BB30000}"/>
    <cellStyle name="Note 3 3 4 7 6" xfId="49657" xr:uid="{00000000-0005-0000-0000-00003CB30000}"/>
    <cellStyle name="Note 3 3 4 7 7" xfId="49658" xr:uid="{00000000-0005-0000-0000-00003DB30000}"/>
    <cellStyle name="Note 3 3 4 8" xfId="19957" xr:uid="{00000000-0005-0000-0000-00003EB30000}"/>
    <cellStyle name="Note 3 3 4 8 2" xfId="19958" xr:uid="{00000000-0005-0000-0000-00003FB30000}"/>
    <cellStyle name="Note 3 3 4 8 3" xfId="49659" xr:uid="{00000000-0005-0000-0000-000040B30000}"/>
    <cellStyle name="Note 3 3 4 8 4" xfId="49660" xr:uid="{00000000-0005-0000-0000-000041B30000}"/>
    <cellStyle name="Note 3 3 4 8 5" xfId="49661" xr:uid="{00000000-0005-0000-0000-000042B30000}"/>
    <cellStyle name="Note 3 3 4 8 6" xfId="49662" xr:uid="{00000000-0005-0000-0000-000043B30000}"/>
    <cellStyle name="Note 3 3 4 8 7" xfId="49663" xr:uid="{00000000-0005-0000-0000-000044B30000}"/>
    <cellStyle name="Note 3 3 4 9" xfId="19959" xr:uid="{00000000-0005-0000-0000-000045B30000}"/>
    <cellStyle name="Note 3 3 4 9 2" xfId="19960" xr:uid="{00000000-0005-0000-0000-000046B30000}"/>
    <cellStyle name="Note 3 3 4 9 3" xfId="49664" xr:uid="{00000000-0005-0000-0000-000047B30000}"/>
    <cellStyle name="Note 3 3 4 9 4" xfId="49665" xr:uid="{00000000-0005-0000-0000-000048B30000}"/>
    <cellStyle name="Note 3 3 4 9 5" xfId="49666" xr:uid="{00000000-0005-0000-0000-000049B30000}"/>
    <cellStyle name="Note 3 3 4 9 6" xfId="49667" xr:uid="{00000000-0005-0000-0000-00004AB30000}"/>
    <cellStyle name="Note 3 3 4 9 7" xfId="49668" xr:uid="{00000000-0005-0000-0000-00004BB30000}"/>
    <cellStyle name="Note 3 3 5" xfId="19961" xr:uid="{00000000-0005-0000-0000-00004CB30000}"/>
    <cellStyle name="Note 3 3 5 10" xfId="19962" xr:uid="{00000000-0005-0000-0000-00004DB30000}"/>
    <cellStyle name="Note 3 3 5 10 2" xfId="19963" xr:uid="{00000000-0005-0000-0000-00004EB30000}"/>
    <cellStyle name="Note 3 3 5 10 3" xfId="49669" xr:uid="{00000000-0005-0000-0000-00004FB30000}"/>
    <cellStyle name="Note 3 3 5 10 4" xfId="49670" xr:uid="{00000000-0005-0000-0000-000050B30000}"/>
    <cellStyle name="Note 3 3 5 10 5" xfId="49671" xr:uid="{00000000-0005-0000-0000-000051B30000}"/>
    <cellStyle name="Note 3 3 5 10 6" xfId="49672" xr:uid="{00000000-0005-0000-0000-000052B30000}"/>
    <cellStyle name="Note 3 3 5 10 7" xfId="49673" xr:uid="{00000000-0005-0000-0000-000053B30000}"/>
    <cellStyle name="Note 3 3 5 11" xfId="49674" xr:uid="{00000000-0005-0000-0000-000054B30000}"/>
    <cellStyle name="Note 3 3 5 12" xfId="49675" xr:uid="{00000000-0005-0000-0000-000055B30000}"/>
    <cellStyle name="Note 3 3 5 13" xfId="49676" xr:uid="{00000000-0005-0000-0000-000056B30000}"/>
    <cellStyle name="Note 3 3 5 2" xfId="19964" xr:uid="{00000000-0005-0000-0000-000057B30000}"/>
    <cellStyle name="Note 3 3 5 2 2" xfId="19965" xr:uid="{00000000-0005-0000-0000-000058B30000}"/>
    <cellStyle name="Note 3 3 5 2 3" xfId="49677" xr:uid="{00000000-0005-0000-0000-000059B30000}"/>
    <cellStyle name="Note 3 3 5 2 4" xfId="49678" xr:uid="{00000000-0005-0000-0000-00005AB30000}"/>
    <cellStyle name="Note 3 3 5 2 5" xfId="49679" xr:uid="{00000000-0005-0000-0000-00005BB30000}"/>
    <cellStyle name="Note 3 3 5 2 6" xfId="49680" xr:uid="{00000000-0005-0000-0000-00005CB30000}"/>
    <cellStyle name="Note 3 3 5 2 7" xfId="49681" xr:uid="{00000000-0005-0000-0000-00005DB30000}"/>
    <cellStyle name="Note 3 3 5 3" xfId="19966" xr:uid="{00000000-0005-0000-0000-00005EB30000}"/>
    <cellStyle name="Note 3 3 5 3 2" xfId="19967" xr:uid="{00000000-0005-0000-0000-00005FB30000}"/>
    <cellStyle name="Note 3 3 5 3 3" xfId="49682" xr:uid="{00000000-0005-0000-0000-000060B30000}"/>
    <cellStyle name="Note 3 3 5 3 4" xfId="49683" xr:uid="{00000000-0005-0000-0000-000061B30000}"/>
    <cellStyle name="Note 3 3 5 3 5" xfId="49684" xr:uid="{00000000-0005-0000-0000-000062B30000}"/>
    <cellStyle name="Note 3 3 5 3 6" xfId="49685" xr:uid="{00000000-0005-0000-0000-000063B30000}"/>
    <cellStyle name="Note 3 3 5 3 7" xfId="49686" xr:uid="{00000000-0005-0000-0000-000064B30000}"/>
    <cellStyle name="Note 3 3 5 4" xfId="19968" xr:uid="{00000000-0005-0000-0000-000065B30000}"/>
    <cellStyle name="Note 3 3 5 4 2" xfId="19969" xr:uid="{00000000-0005-0000-0000-000066B30000}"/>
    <cellStyle name="Note 3 3 5 4 3" xfId="49687" xr:uid="{00000000-0005-0000-0000-000067B30000}"/>
    <cellStyle name="Note 3 3 5 4 4" xfId="49688" xr:uid="{00000000-0005-0000-0000-000068B30000}"/>
    <cellStyle name="Note 3 3 5 4 5" xfId="49689" xr:uid="{00000000-0005-0000-0000-000069B30000}"/>
    <cellStyle name="Note 3 3 5 4 6" xfId="49690" xr:uid="{00000000-0005-0000-0000-00006AB30000}"/>
    <cellStyle name="Note 3 3 5 4 7" xfId="49691" xr:uid="{00000000-0005-0000-0000-00006BB30000}"/>
    <cellStyle name="Note 3 3 5 5" xfId="19970" xr:uid="{00000000-0005-0000-0000-00006CB30000}"/>
    <cellStyle name="Note 3 3 5 5 2" xfId="19971" xr:uid="{00000000-0005-0000-0000-00006DB30000}"/>
    <cellStyle name="Note 3 3 5 5 3" xfId="49692" xr:uid="{00000000-0005-0000-0000-00006EB30000}"/>
    <cellStyle name="Note 3 3 5 5 4" xfId="49693" xr:uid="{00000000-0005-0000-0000-00006FB30000}"/>
    <cellStyle name="Note 3 3 5 5 5" xfId="49694" xr:uid="{00000000-0005-0000-0000-000070B30000}"/>
    <cellStyle name="Note 3 3 5 5 6" xfId="49695" xr:uid="{00000000-0005-0000-0000-000071B30000}"/>
    <cellStyle name="Note 3 3 5 5 7" xfId="49696" xr:uid="{00000000-0005-0000-0000-000072B30000}"/>
    <cellStyle name="Note 3 3 5 6" xfId="19972" xr:uid="{00000000-0005-0000-0000-000073B30000}"/>
    <cellStyle name="Note 3 3 5 6 2" xfId="19973" xr:uid="{00000000-0005-0000-0000-000074B30000}"/>
    <cellStyle name="Note 3 3 5 6 3" xfId="49697" xr:uid="{00000000-0005-0000-0000-000075B30000}"/>
    <cellStyle name="Note 3 3 5 6 4" xfId="49698" xr:uid="{00000000-0005-0000-0000-000076B30000}"/>
    <cellStyle name="Note 3 3 5 6 5" xfId="49699" xr:uid="{00000000-0005-0000-0000-000077B30000}"/>
    <cellStyle name="Note 3 3 5 6 6" xfId="49700" xr:uid="{00000000-0005-0000-0000-000078B30000}"/>
    <cellStyle name="Note 3 3 5 6 7" xfId="49701" xr:uid="{00000000-0005-0000-0000-000079B30000}"/>
    <cellStyle name="Note 3 3 5 7" xfId="19974" xr:uid="{00000000-0005-0000-0000-00007AB30000}"/>
    <cellStyle name="Note 3 3 5 7 2" xfId="19975" xr:uid="{00000000-0005-0000-0000-00007BB30000}"/>
    <cellStyle name="Note 3 3 5 7 3" xfId="49702" xr:uid="{00000000-0005-0000-0000-00007CB30000}"/>
    <cellStyle name="Note 3 3 5 7 4" xfId="49703" xr:uid="{00000000-0005-0000-0000-00007DB30000}"/>
    <cellStyle name="Note 3 3 5 7 5" xfId="49704" xr:uid="{00000000-0005-0000-0000-00007EB30000}"/>
    <cellStyle name="Note 3 3 5 7 6" xfId="49705" xr:uid="{00000000-0005-0000-0000-00007FB30000}"/>
    <cellStyle name="Note 3 3 5 7 7" xfId="49706" xr:uid="{00000000-0005-0000-0000-000080B30000}"/>
    <cellStyle name="Note 3 3 5 8" xfId="19976" xr:uid="{00000000-0005-0000-0000-000081B30000}"/>
    <cellStyle name="Note 3 3 5 8 2" xfId="19977" xr:uid="{00000000-0005-0000-0000-000082B30000}"/>
    <cellStyle name="Note 3 3 5 8 3" xfId="49707" xr:uid="{00000000-0005-0000-0000-000083B30000}"/>
    <cellStyle name="Note 3 3 5 8 4" xfId="49708" xr:uid="{00000000-0005-0000-0000-000084B30000}"/>
    <cellStyle name="Note 3 3 5 8 5" xfId="49709" xr:uid="{00000000-0005-0000-0000-000085B30000}"/>
    <cellStyle name="Note 3 3 5 8 6" xfId="49710" xr:uid="{00000000-0005-0000-0000-000086B30000}"/>
    <cellStyle name="Note 3 3 5 8 7" xfId="49711" xr:uid="{00000000-0005-0000-0000-000087B30000}"/>
    <cellStyle name="Note 3 3 5 9" xfId="19978" xr:uid="{00000000-0005-0000-0000-000088B30000}"/>
    <cellStyle name="Note 3 3 5 9 2" xfId="19979" xr:uid="{00000000-0005-0000-0000-000089B30000}"/>
    <cellStyle name="Note 3 3 5 9 3" xfId="49712" xr:uid="{00000000-0005-0000-0000-00008AB30000}"/>
    <cellStyle name="Note 3 3 5 9 4" xfId="49713" xr:uid="{00000000-0005-0000-0000-00008BB30000}"/>
    <cellStyle name="Note 3 3 5 9 5" xfId="49714" xr:uid="{00000000-0005-0000-0000-00008CB30000}"/>
    <cellStyle name="Note 3 3 5 9 6" xfId="49715" xr:uid="{00000000-0005-0000-0000-00008DB30000}"/>
    <cellStyle name="Note 3 3 5 9 7" xfId="49716" xr:uid="{00000000-0005-0000-0000-00008EB30000}"/>
    <cellStyle name="Note 3 3 6" xfId="19980" xr:uid="{00000000-0005-0000-0000-00008FB30000}"/>
    <cellStyle name="Note 3 3 6 10" xfId="19981" xr:uid="{00000000-0005-0000-0000-000090B30000}"/>
    <cellStyle name="Note 3 3 6 11" xfId="49717" xr:uid="{00000000-0005-0000-0000-000091B30000}"/>
    <cellStyle name="Note 3 3 6 12" xfId="49718" xr:uid="{00000000-0005-0000-0000-000092B30000}"/>
    <cellStyle name="Note 3 3 6 13" xfId="49719" xr:uid="{00000000-0005-0000-0000-000093B30000}"/>
    <cellStyle name="Note 3 3 6 14" xfId="49720" xr:uid="{00000000-0005-0000-0000-000094B30000}"/>
    <cellStyle name="Note 3 3 6 15" xfId="49721" xr:uid="{00000000-0005-0000-0000-000095B30000}"/>
    <cellStyle name="Note 3 3 6 2" xfId="19982" xr:uid="{00000000-0005-0000-0000-000096B30000}"/>
    <cellStyle name="Note 3 3 6 2 2" xfId="19983" xr:uid="{00000000-0005-0000-0000-000097B30000}"/>
    <cellStyle name="Note 3 3 6 2 3" xfId="49722" xr:uid="{00000000-0005-0000-0000-000098B30000}"/>
    <cellStyle name="Note 3 3 6 2 4" xfId="49723" xr:uid="{00000000-0005-0000-0000-000099B30000}"/>
    <cellStyle name="Note 3 3 6 2 5" xfId="49724" xr:uid="{00000000-0005-0000-0000-00009AB30000}"/>
    <cellStyle name="Note 3 3 6 2 6" xfId="49725" xr:uid="{00000000-0005-0000-0000-00009BB30000}"/>
    <cellStyle name="Note 3 3 6 2 7" xfId="49726" xr:uid="{00000000-0005-0000-0000-00009CB30000}"/>
    <cellStyle name="Note 3 3 6 3" xfId="19984" xr:uid="{00000000-0005-0000-0000-00009DB30000}"/>
    <cellStyle name="Note 3 3 6 3 2" xfId="19985" xr:uid="{00000000-0005-0000-0000-00009EB30000}"/>
    <cellStyle name="Note 3 3 6 3 3" xfId="49727" xr:uid="{00000000-0005-0000-0000-00009FB30000}"/>
    <cellStyle name="Note 3 3 6 3 4" xfId="49728" xr:uid="{00000000-0005-0000-0000-0000A0B30000}"/>
    <cellStyle name="Note 3 3 6 3 5" xfId="49729" xr:uid="{00000000-0005-0000-0000-0000A1B30000}"/>
    <cellStyle name="Note 3 3 6 3 6" xfId="49730" xr:uid="{00000000-0005-0000-0000-0000A2B30000}"/>
    <cellStyle name="Note 3 3 6 3 7" xfId="49731" xr:uid="{00000000-0005-0000-0000-0000A3B30000}"/>
    <cellStyle name="Note 3 3 6 4" xfId="19986" xr:uid="{00000000-0005-0000-0000-0000A4B30000}"/>
    <cellStyle name="Note 3 3 6 4 2" xfId="19987" xr:uid="{00000000-0005-0000-0000-0000A5B30000}"/>
    <cellStyle name="Note 3 3 6 4 3" xfId="49732" xr:uid="{00000000-0005-0000-0000-0000A6B30000}"/>
    <cellStyle name="Note 3 3 6 4 4" xfId="49733" xr:uid="{00000000-0005-0000-0000-0000A7B30000}"/>
    <cellStyle name="Note 3 3 6 4 5" xfId="49734" xr:uid="{00000000-0005-0000-0000-0000A8B30000}"/>
    <cellStyle name="Note 3 3 6 4 6" xfId="49735" xr:uid="{00000000-0005-0000-0000-0000A9B30000}"/>
    <cellStyle name="Note 3 3 6 4 7" xfId="49736" xr:uid="{00000000-0005-0000-0000-0000AAB30000}"/>
    <cellStyle name="Note 3 3 6 5" xfId="19988" xr:uid="{00000000-0005-0000-0000-0000ABB30000}"/>
    <cellStyle name="Note 3 3 6 5 2" xfId="19989" xr:uid="{00000000-0005-0000-0000-0000ACB30000}"/>
    <cellStyle name="Note 3 3 6 5 3" xfId="49737" xr:uid="{00000000-0005-0000-0000-0000ADB30000}"/>
    <cellStyle name="Note 3 3 6 5 4" xfId="49738" xr:uid="{00000000-0005-0000-0000-0000AEB30000}"/>
    <cellStyle name="Note 3 3 6 5 5" xfId="49739" xr:uid="{00000000-0005-0000-0000-0000AFB30000}"/>
    <cellStyle name="Note 3 3 6 5 6" xfId="49740" xr:uid="{00000000-0005-0000-0000-0000B0B30000}"/>
    <cellStyle name="Note 3 3 6 5 7" xfId="49741" xr:uid="{00000000-0005-0000-0000-0000B1B30000}"/>
    <cellStyle name="Note 3 3 6 6" xfId="19990" xr:uid="{00000000-0005-0000-0000-0000B2B30000}"/>
    <cellStyle name="Note 3 3 6 6 2" xfId="19991" xr:uid="{00000000-0005-0000-0000-0000B3B30000}"/>
    <cellStyle name="Note 3 3 6 6 3" xfId="49742" xr:uid="{00000000-0005-0000-0000-0000B4B30000}"/>
    <cellStyle name="Note 3 3 6 6 4" xfId="49743" xr:uid="{00000000-0005-0000-0000-0000B5B30000}"/>
    <cellStyle name="Note 3 3 6 6 5" xfId="49744" xr:uid="{00000000-0005-0000-0000-0000B6B30000}"/>
    <cellStyle name="Note 3 3 6 6 6" xfId="49745" xr:uid="{00000000-0005-0000-0000-0000B7B30000}"/>
    <cellStyle name="Note 3 3 6 6 7" xfId="49746" xr:uid="{00000000-0005-0000-0000-0000B8B30000}"/>
    <cellStyle name="Note 3 3 6 7" xfId="19992" xr:uid="{00000000-0005-0000-0000-0000B9B30000}"/>
    <cellStyle name="Note 3 3 6 7 2" xfId="19993" xr:uid="{00000000-0005-0000-0000-0000BAB30000}"/>
    <cellStyle name="Note 3 3 6 7 3" xfId="49747" xr:uid="{00000000-0005-0000-0000-0000BBB30000}"/>
    <cellStyle name="Note 3 3 6 7 4" xfId="49748" xr:uid="{00000000-0005-0000-0000-0000BCB30000}"/>
    <cellStyle name="Note 3 3 6 7 5" xfId="49749" xr:uid="{00000000-0005-0000-0000-0000BDB30000}"/>
    <cellStyle name="Note 3 3 6 7 6" xfId="49750" xr:uid="{00000000-0005-0000-0000-0000BEB30000}"/>
    <cellStyle name="Note 3 3 6 7 7" xfId="49751" xr:uid="{00000000-0005-0000-0000-0000BFB30000}"/>
    <cellStyle name="Note 3 3 6 8" xfId="19994" xr:uid="{00000000-0005-0000-0000-0000C0B30000}"/>
    <cellStyle name="Note 3 3 6 8 2" xfId="19995" xr:uid="{00000000-0005-0000-0000-0000C1B30000}"/>
    <cellStyle name="Note 3 3 6 8 3" xfId="49752" xr:uid="{00000000-0005-0000-0000-0000C2B30000}"/>
    <cellStyle name="Note 3 3 6 8 4" xfId="49753" xr:uid="{00000000-0005-0000-0000-0000C3B30000}"/>
    <cellStyle name="Note 3 3 6 8 5" xfId="49754" xr:uid="{00000000-0005-0000-0000-0000C4B30000}"/>
    <cellStyle name="Note 3 3 6 8 6" xfId="49755" xr:uid="{00000000-0005-0000-0000-0000C5B30000}"/>
    <cellStyle name="Note 3 3 6 8 7" xfId="49756" xr:uid="{00000000-0005-0000-0000-0000C6B30000}"/>
    <cellStyle name="Note 3 3 6 9" xfId="19996" xr:uid="{00000000-0005-0000-0000-0000C7B30000}"/>
    <cellStyle name="Note 3 3 6 9 2" xfId="19997" xr:uid="{00000000-0005-0000-0000-0000C8B30000}"/>
    <cellStyle name="Note 3 3 6 9 3" xfId="49757" xr:uid="{00000000-0005-0000-0000-0000C9B30000}"/>
    <cellStyle name="Note 3 3 6 9 4" xfId="49758" xr:uid="{00000000-0005-0000-0000-0000CAB30000}"/>
    <cellStyle name="Note 3 3 6 9 5" xfId="49759" xr:uid="{00000000-0005-0000-0000-0000CBB30000}"/>
    <cellStyle name="Note 3 3 6 9 6" xfId="49760" xr:uid="{00000000-0005-0000-0000-0000CCB30000}"/>
    <cellStyle name="Note 3 3 6 9 7" xfId="49761" xr:uid="{00000000-0005-0000-0000-0000CDB30000}"/>
    <cellStyle name="Note 3 3 7" xfId="49762" xr:uid="{00000000-0005-0000-0000-0000CEB30000}"/>
    <cellStyle name="Note 3 4" xfId="19998" xr:uid="{00000000-0005-0000-0000-0000CFB30000}"/>
    <cellStyle name="Note 3 4 2" xfId="19999" xr:uid="{00000000-0005-0000-0000-0000D0B30000}"/>
    <cellStyle name="Note 3 4 2 2" xfId="20000" xr:uid="{00000000-0005-0000-0000-0000D1B30000}"/>
    <cellStyle name="Note 3 4 2 2 10" xfId="49763" xr:uid="{00000000-0005-0000-0000-0000D2B30000}"/>
    <cellStyle name="Note 3 4 2 2 11" xfId="49764" xr:uid="{00000000-0005-0000-0000-0000D3B30000}"/>
    <cellStyle name="Note 3 4 2 2 2" xfId="20001" xr:uid="{00000000-0005-0000-0000-0000D4B30000}"/>
    <cellStyle name="Note 3 4 2 2 2 2" xfId="20002" xr:uid="{00000000-0005-0000-0000-0000D5B30000}"/>
    <cellStyle name="Note 3 4 2 2 2 3" xfId="49765" xr:uid="{00000000-0005-0000-0000-0000D6B30000}"/>
    <cellStyle name="Note 3 4 2 2 2 4" xfId="49766" xr:uid="{00000000-0005-0000-0000-0000D7B30000}"/>
    <cellStyle name="Note 3 4 2 2 2 5" xfId="49767" xr:uid="{00000000-0005-0000-0000-0000D8B30000}"/>
    <cellStyle name="Note 3 4 2 2 2 6" xfId="49768" xr:uid="{00000000-0005-0000-0000-0000D9B30000}"/>
    <cellStyle name="Note 3 4 2 2 2 7" xfId="49769" xr:uid="{00000000-0005-0000-0000-0000DAB30000}"/>
    <cellStyle name="Note 3 4 2 2 3" xfId="20003" xr:uid="{00000000-0005-0000-0000-0000DBB30000}"/>
    <cellStyle name="Note 3 4 2 2 3 2" xfId="20004" xr:uid="{00000000-0005-0000-0000-0000DCB30000}"/>
    <cellStyle name="Note 3 4 2 2 3 3" xfId="49770" xr:uid="{00000000-0005-0000-0000-0000DDB30000}"/>
    <cellStyle name="Note 3 4 2 2 3 4" xfId="49771" xr:uid="{00000000-0005-0000-0000-0000DEB30000}"/>
    <cellStyle name="Note 3 4 2 2 3 5" xfId="49772" xr:uid="{00000000-0005-0000-0000-0000DFB30000}"/>
    <cellStyle name="Note 3 4 2 2 3 6" xfId="49773" xr:uid="{00000000-0005-0000-0000-0000E0B30000}"/>
    <cellStyle name="Note 3 4 2 2 3 7" xfId="49774" xr:uid="{00000000-0005-0000-0000-0000E1B30000}"/>
    <cellStyle name="Note 3 4 2 2 4" xfId="20005" xr:uid="{00000000-0005-0000-0000-0000E2B30000}"/>
    <cellStyle name="Note 3 4 2 2 4 2" xfId="20006" xr:uid="{00000000-0005-0000-0000-0000E3B30000}"/>
    <cellStyle name="Note 3 4 2 2 4 3" xfId="49775" xr:uid="{00000000-0005-0000-0000-0000E4B30000}"/>
    <cellStyle name="Note 3 4 2 2 4 4" xfId="49776" xr:uid="{00000000-0005-0000-0000-0000E5B30000}"/>
    <cellStyle name="Note 3 4 2 2 4 5" xfId="49777" xr:uid="{00000000-0005-0000-0000-0000E6B30000}"/>
    <cellStyle name="Note 3 4 2 2 4 6" xfId="49778" xr:uid="{00000000-0005-0000-0000-0000E7B30000}"/>
    <cellStyle name="Note 3 4 2 2 4 7" xfId="49779" xr:uid="{00000000-0005-0000-0000-0000E8B30000}"/>
    <cellStyle name="Note 3 4 2 2 5" xfId="20007" xr:uid="{00000000-0005-0000-0000-0000E9B30000}"/>
    <cellStyle name="Note 3 4 2 2 5 2" xfId="20008" xr:uid="{00000000-0005-0000-0000-0000EAB30000}"/>
    <cellStyle name="Note 3 4 2 2 5 3" xfId="49780" xr:uid="{00000000-0005-0000-0000-0000EBB30000}"/>
    <cellStyle name="Note 3 4 2 2 5 4" xfId="49781" xr:uid="{00000000-0005-0000-0000-0000ECB30000}"/>
    <cellStyle name="Note 3 4 2 2 5 5" xfId="49782" xr:uid="{00000000-0005-0000-0000-0000EDB30000}"/>
    <cellStyle name="Note 3 4 2 2 5 6" xfId="49783" xr:uid="{00000000-0005-0000-0000-0000EEB30000}"/>
    <cellStyle name="Note 3 4 2 2 5 7" xfId="49784" xr:uid="{00000000-0005-0000-0000-0000EFB30000}"/>
    <cellStyle name="Note 3 4 2 2 6" xfId="20009" xr:uid="{00000000-0005-0000-0000-0000F0B30000}"/>
    <cellStyle name="Note 3 4 2 2 6 2" xfId="20010" xr:uid="{00000000-0005-0000-0000-0000F1B30000}"/>
    <cellStyle name="Note 3 4 2 2 6 3" xfId="49785" xr:uid="{00000000-0005-0000-0000-0000F2B30000}"/>
    <cellStyle name="Note 3 4 2 2 6 4" xfId="49786" xr:uid="{00000000-0005-0000-0000-0000F3B30000}"/>
    <cellStyle name="Note 3 4 2 2 6 5" xfId="49787" xr:uid="{00000000-0005-0000-0000-0000F4B30000}"/>
    <cellStyle name="Note 3 4 2 2 6 6" xfId="49788" xr:uid="{00000000-0005-0000-0000-0000F5B30000}"/>
    <cellStyle name="Note 3 4 2 2 6 7" xfId="49789" xr:uid="{00000000-0005-0000-0000-0000F6B30000}"/>
    <cellStyle name="Note 3 4 2 2 7" xfId="20011" xr:uid="{00000000-0005-0000-0000-0000F7B30000}"/>
    <cellStyle name="Note 3 4 2 2 7 2" xfId="20012" xr:uid="{00000000-0005-0000-0000-0000F8B30000}"/>
    <cellStyle name="Note 3 4 2 2 7 3" xfId="49790" xr:uid="{00000000-0005-0000-0000-0000F9B30000}"/>
    <cellStyle name="Note 3 4 2 2 7 4" xfId="49791" xr:uid="{00000000-0005-0000-0000-0000FAB30000}"/>
    <cellStyle name="Note 3 4 2 2 7 5" xfId="49792" xr:uid="{00000000-0005-0000-0000-0000FBB30000}"/>
    <cellStyle name="Note 3 4 2 2 7 6" xfId="49793" xr:uid="{00000000-0005-0000-0000-0000FCB30000}"/>
    <cellStyle name="Note 3 4 2 2 7 7" xfId="49794" xr:uid="{00000000-0005-0000-0000-0000FDB30000}"/>
    <cellStyle name="Note 3 4 2 2 8" xfId="20013" xr:uid="{00000000-0005-0000-0000-0000FEB30000}"/>
    <cellStyle name="Note 3 4 2 2 8 2" xfId="20014" xr:uid="{00000000-0005-0000-0000-0000FFB30000}"/>
    <cellStyle name="Note 3 4 2 2 8 3" xfId="49795" xr:uid="{00000000-0005-0000-0000-000000B40000}"/>
    <cellStyle name="Note 3 4 2 2 8 4" xfId="49796" xr:uid="{00000000-0005-0000-0000-000001B40000}"/>
    <cellStyle name="Note 3 4 2 2 8 5" xfId="49797" xr:uid="{00000000-0005-0000-0000-000002B40000}"/>
    <cellStyle name="Note 3 4 2 2 8 6" xfId="49798" xr:uid="{00000000-0005-0000-0000-000003B40000}"/>
    <cellStyle name="Note 3 4 2 2 8 7" xfId="49799" xr:uid="{00000000-0005-0000-0000-000004B40000}"/>
    <cellStyle name="Note 3 4 2 2 9" xfId="20015" xr:uid="{00000000-0005-0000-0000-000005B40000}"/>
    <cellStyle name="Note 3 4 2 2 9 2" xfId="20016" xr:uid="{00000000-0005-0000-0000-000006B40000}"/>
    <cellStyle name="Note 3 4 2 2 9 3" xfId="49800" xr:uid="{00000000-0005-0000-0000-000007B40000}"/>
    <cellStyle name="Note 3 4 2 2 9 4" xfId="49801" xr:uid="{00000000-0005-0000-0000-000008B40000}"/>
    <cellStyle name="Note 3 4 2 2 9 5" xfId="49802" xr:uid="{00000000-0005-0000-0000-000009B40000}"/>
    <cellStyle name="Note 3 4 2 2 9 6" xfId="49803" xr:uid="{00000000-0005-0000-0000-00000AB40000}"/>
    <cellStyle name="Note 3 4 2 2 9 7" xfId="49804" xr:uid="{00000000-0005-0000-0000-00000BB40000}"/>
    <cellStyle name="Note 3 4 2 3" xfId="20017" xr:uid="{00000000-0005-0000-0000-00000CB40000}"/>
    <cellStyle name="Note 3 4 2 3 10" xfId="20018" xr:uid="{00000000-0005-0000-0000-00000DB40000}"/>
    <cellStyle name="Note 3 4 2 3 11" xfId="49805" xr:uid="{00000000-0005-0000-0000-00000EB40000}"/>
    <cellStyle name="Note 3 4 2 3 12" xfId="49806" xr:uid="{00000000-0005-0000-0000-00000FB40000}"/>
    <cellStyle name="Note 3 4 2 3 13" xfId="49807" xr:uid="{00000000-0005-0000-0000-000010B40000}"/>
    <cellStyle name="Note 3 4 2 3 14" xfId="49808" xr:uid="{00000000-0005-0000-0000-000011B40000}"/>
    <cellStyle name="Note 3 4 2 3 15" xfId="49809" xr:uid="{00000000-0005-0000-0000-000012B40000}"/>
    <cellStyle name="Note 3 4 2 3 2" xfId="20019" xr:uid="{00000000-0005-0000-0000-000013B40000}"/>
    <cellStyle name="Note 3 4 2 3 2 2" xfId="20020" xr:uid="{00000000-0005-0000-0000-000014B40000}"/>
    <cellStyle name="Note 3 4 2 3 2 3" xfId="49810" xr:uid="{00000000-0005-0000-0000-000015B40000}"/>
    <cellStyle name="Note 3 4 2 3 2 4" xfId="49811" xr:uid="{00000000-0005-0000-0000-000016B40000}"/>
    <cellStyle name="Note 3 4 2 3 2 5" xfId="49812" xr:uid="{00000000-0005-0000-0000-000017B40000}"/>
    <cellStyle name="Note 3 4 2 3 2 6" xfId="49813" xr:uid="{00000000-0005-0000-0000-000018B40000}"/>
    <cellStyle name="Note 3 4 2 3 2 7" xfId="49814" xr:uid="{00000000-0005-0000-0000-000019B40000}"/>
    <cellStyle name="Note 3 4 2 3 3" xfId="20021" xr:uid="{00000000-0005-0000-0000-00001AB40000}"/>
    <cellStyle name="Note 3 4 2 3 3 2" xfId="20022" xr:uid="{00000000-0005-0000-0000-00001BB40000}"/>
    <cellStyle name="Note 3 4 2 3 3 3" xfId="49815" xr:uid="{00000000-0005-0000-0000-00001CB40000}"/>
    <cellStyle name="Note 3 4 2 3 3 4" xfId="49816" xr:uid="{00000000-0005-0000-0000-00001DB40000}"/>
    <cellStyle name="Note 3 4 2 3 3 5" xfId="49817" xr:uid="{00000000-0005-0000-0000-00001EB40000}"/>
    <cellStyle name="Note 3 4 2 3 3 6" xfId="49818" xr:uid="{00000000-0005-0000-0000-00001FB40000}"/>
    <cellStyle name="Note 3 4 2 3 3 7" xfId="49819" xr:uid="{00000000-0005-0000-0000-000020B40000}"/>
    <cellStyle name="Note 3 4 2 3 4" xfId="20023" xr:uid="{00000000-0005-0000-0000-000021B40000}"/>
    <cellStyle name="Note 3 4 2 3 4 2" xfId="20024" xr:uid="{00000000-0005-0000-0000-000022B40000}"/>
    <cellStyle name="Note 3 4 2 3 4 3" xfId="49820" xr:uid="{00000000-0005-0000-0000-000023B40000}"/>
    <cellStyle name="Note 3 4 2 3 4 4" xfId="49821" xr:uid="{00000000-0005-0000-0000-000024B40000}"/>
    <cellStyle name="Note 3 4 2 3 4 5" xfId="49822" xr:uid="{00000000-0005-0000-0000-000025B40000}"/>
    <cellStyle name="Note 3 4 2 3 4 6" xfId="49823" xr:uid="{00000000-0005-0000-0000-000026B40000}"/>
    <cellStyle name="Note 3 4 2 3 4 7" xfId="49824" xr:uid="{00000000-0005-0000-0000-000027B40000}"/>
    <cellStyle name="Note 3 4 2 3 5" xfId="20025" xr:uid="{00000000-0005-0000-0000-000028B40000}"/>
    <cellStyle name="Note 3 4 2 3 5 2" xfId="20026" xr:uid="{00000000-0005-0000-0000-000029B40000}"/>
    <cellStyle name="Note 3 4 2 3 5 3" xfId="49825" xr:uid="{00000000-0005-0000-0000-00002AB40000}"/>
    <cellStyle name="Note 3 4 2 3 5 4" xfId="49826" xr:uid="{00000000-0005-0000-0000-00002BB40000}"/>
    <cellStyle name="Note 3 4 2 3 5 5" xfId="49827" xr:uid="{00000000-0005-0000-0000-00002CB40000}"/>
    <cellStyle name="Note 3 4 2 3 5 6" xfId="49828" xr:uid="{00000000-0005-0000-0000-00002DB40000}"/>
    <cellStyle name="Note 3 4 2 3 5 7" xfId="49829" xr:uid="{00000000-0005-0000-0000-00002EB40000}"/>
    <cellStyle name="Note 3 4 2 3 6" xfId="20027" xr:uid="{00000000-0005-0000-0000-00002FB40000}"/>
    <cellStyle name="Note 3 4 2 3 6 2" xfId="20028" xr:uid="{00000000-0005-0000-0000-000030B40000}"/>
    <cellStyle name="Note 3 4 2 3 6 3" xfId="49830" xr:uid="{00000000-0005-0000-0000-000031B40000}"/>
    <cellStyle name="Note 3 4 2 3 6 4" xfId="49831" xr:uid="{00000000-0005-0000-0000-000032B40000}"/>
    <cellStyle name="Note 3 4 2 3 6 5" xfId="49832" xr:uid="{00000000-0005-0000-0000-000033B40000}"/>
    <cellStyle name="Note 3 4 2 3 6 6" xfId="49833" xr:uid="{00000000-0005-0000-0000-000034B40000}"/>
    <cellStyle name="Note 3 4 2 3 6 7" xfId="49834" xr:uid="{00000000-0005-0000-0000-000035B40000}"/>
    <cellStyle name="Note 3 4 2 3 7" xfId="20029" xr:uid="{00000000-0005-0000-0000-000036B40000}"/>
    <cellStyle name="Note 3 4 2 3 7 2" xfId="20030" xr:uid="{00000000-0005-0000-0000-000037B40000}"/>
    <cellStyle name="Note 3 4 2 3 7 3" xfId="49835" xr:uid="{00000000-0005-0000-0000-000038B40000}"/>
    <cellStyle name="Note 3 4 2 3 7 4" xfId="49836" xr:uid="{00000000-0005-0000-0000-000039B40000}"/>
    <cellStyle name="Note 3 4 2 3 7 5" xfId="49837" xr:uid="{00000000-0005-0000-0000-00003AB40000}"/>
    <cellStyle name="Note 3 4 2 3 7 6" xfId="49838" xr:uid="{00000000-0005-0000-0000-00003BB40000}"/>
    <cellStyle name="Note 3 4 2 3 7 7" xfId="49839" xr:uid="{00000000-0005-0000-0000-00003CB40000}"/>
    <cellStyle name="Note 3 4 2 3 8" xfId="20031" xr:uid="{00000000-0005-0000-0000-00003DB40000}"/>
    <cellStyle name="Note 3 4 2 3 8 2" xfId="20032" xr:uid="{00000000-0005-0000-0000-00003EB40000}"/>
    <cellStyle name="Note 3 4 2 3 8 3" xfId="49840" xr:uid="{00000000-0005-0000-0000-00003FB40000}"/>
    <cellStyle name="Note 3 4 2 3 8 4" xfId="49841" xr:uid="{00000000-0005-0000-0000-000040B40000}"/>
    <cellStyle name="Note 3 4 2 3 8 5" xfId="49842" xr:uid="{00000000-0005-0000-0000-000041B40000}"/>
    <cellStyle name="Note 3 4 2 3 8 6" xfId="49843" xr:uid="{00000000-0005-0000-0000-000042B40000}"/>
    <cellStyle name="Note 3 4 2 3 8 7" xfId="49844" xr:uid="{00000000-0005-0000-0000-000043B40000}"/>
    <cellStyle name="Note 3 4 2 3 9" xfId="20033" xr:uid="{00000000-0005-0000-0000-000044B40000}"/>
    <cellStyle name="Note 3 4 2 3 9 2" xfId="20034" xr:uid="{00000000-0005-0000-0000-000045B40000}"/>
    <cellStyle name="Note 3 4 2 3 9 3" xfId="49845" xr:uid="{00000000-0005-0000-0000-000046B40000}"/>
    <cellStyle name="Note 3 4 2 3 9 4" xfId="49846" xr:uid="{00000000-0005-0000-0000-000047B40000}"/>
    <cellStyle name="Note 3 4 2 3 9 5" xfId="49847" xr:uid="{00000000-0005-0000-0000-000048B40000}"/>
    <cellStyle name="Note 3 4 2 3 9 6" xfId="49848" xr:uid="{00000000-0005-0000-0000-000049B40000}"/>
    <cellStyle name="Note 3 4 2 3 9 7" xfId="49849" xr:uid="{00000000-0005-0000-0000-00004AB40000}"/>
    <cellStyle name="Note 3 4 2 4" xfId="20035" xr:uid="{00000000-0005-0000-0000-00004BB40000}"/>
    <cellStyle name="Note 3 4 2 4 2" xfId="20036" xr:uid="{00000000-0005-0000-0000-00004CB40000}"/>
    <cellStyle name="Note 3 4 2 5" xfId="49850" xr:uid="{00000000-0005-0000-0000-00004DB40000}"/>
    <cellStyle name="Note 3 4 3" xfId="20037" xr:uid="{00000000-0005-0000-0000-00004EB40000}"/>
    <cellStyle name="Note 3 4 3 10" xfId="49851" xr:uid="{00000000-0005-0000-0000-00004FB40000}"/>
    <cellStyle name="Note 3 4 3 11" xfId="49852" xr:uid="{00000000-0005-0000-0000-000050B40000}"/>
    <cellStyle name="Note 3 4 3 2" xfId="20038" xr:uid="{00000000-0005-0000-0000-000051B40000}"/>
    <cellStyle name="Note 3 4 3 2 2" xfId="20039" xr:uid="{00000000-0005-0000-0000-000052B40000}"/>
    <cellStyle name="Note 3 4 3 2 3" xfId="49853" xr:uid="{00000000-0005-0000-0000-000053B40000}"/>
    <cellStyle name="Note 3 4 3 2 4" xfId="49854" xr:uid="{00000000-0005-0000-0000-000054B40000}"/>
    <cellStyle name="Note 3 4 3 2 5" xfId="49855" xr:uid="{00000000-0005-0000-0000-000055B40000}"/>
    <cellStyle name="Note 3 4 3 2 6" xfId="49856" xr:uid="{00000000-0005-0000-0000-000056B40000}"/>
    <cellStyle name="Note 3 4 3 2 7" xfId="49857" xr:uid="{00000000-0005-0000-0000-000057B40000}"/>
    <cellStyle name="Note 3 4 3 3" xfId="20040" xr:uid="{00000000-0005-0000-0000-000058B40000}"/>
    <cellStyle name="Note 3 4 3 3 2" xfId="20041" xr:uid="{00000000-0005-0000-0000-000059B40000}"/>
    <cellStyle name="Note 3 4 3 3 3" xfId="49858" xr:uid="{00000000-0005-0000-0000-00005AB40000}"/>
    <cellStyle name="Note 3 4 3 3 4" xfId="49859" xr:uid="{00000000-0005-0000-0000-00005BB40000}"/>
    <cellStyle name="Note 3 4 3 3 5" xfId="49860" xr:uid="{00000000-0005-0000-0000-00005CB40000}"/>
    <cellStyle name="Note 3 4 3 3 6" xfId="49861" xr:uid="{00000000-0005-0000-0000-00005DB40000}"/>
    <cellStyle name="Note 3 4 3 3 7" xfId="49862" xr:uid="{00000000-0005-0000-0000-00005EB40000}"/>
    <cellStyle name="Note 3 4 3 4" xfId="20042" xr:uid="{00000000-0005-0000-0000-00005FB40000}"/>
    <cellStyle name="Note 3 4 3 4 2" xfId="20043" xr:uid="{00000000-0005-0000-0000-000060B40000}"/>
    <cellStyle name="Note 3 4 3 4 3" xfId="49863" xr:uid="{00000000-0005-0000-0000-000061B40000}"/>
    <cellStyle name="Note 3 4 3 4 4" xfId="49864" xr:uid="{00000000-0005-0000-0000-000062B40000}"/>
    <cellStyle name="Note 3 4 3 4 5" xfId="49865" xr:uid="{00000000-0005-0000-0000-000063B40000}"/>
    <cellStyle name="Note 3 4 3 4 6" xfId="49866" xr:uid="{00000000-0005-0000-0000-000064B40000}"/>
    <cellStyle name="Note 3 4 3 4 7" xfId="49867" xr:uid="{00000000-0005-0000-0000-000065B40000}"/>
    <cellStyle name="Note 3 4 3 5" xfId="20044" xr:uid="{00000000-0005-0000-0000-000066B40000}"/>
    <cellStyle name="Note 3 4 3 5 2" xfId="20045" xr:uid="{00000000-0005-0000-0000-000067B40000}"/>
    <cellStyle name="Note 3 4 3 5 3" xfId="49868" xr:uid="{00000000-0005-0000-0000-000068B40000}"/>
    <cellStyle name="Note 3 4 3 5 4" xfId="49869" xr:uid="{00000000-0005-0000-0000-000069B40000}"/>
    <cellStyle name="Note 3 4 3 5 5" xfId="49870" xr:uid="{00000000-0005-0000-0000-00006AB40000}"/>
    <cellStyle name="Note 3 4 3 5 6" xfId="49871" xr:uid="{00000000-0005-0000-0000-00006BB40000}"/>
    <cellStyle name="Note 3 4 3 5 7" xfId="49872" xr:uid="{00000000-0005-0000-0000-00006CB40000}"/>
    <cellStyle name="Note 3 4 3 6" xfId="20046" xr:uid="{00000000-0005-0000-0000-00006DB40000}"/>
    <cellStyle name="Note 3 4 3 6 2" xfId="20047" xr:uid="{00000000-0005-0000-0000-00006EB40000}"/>
    <cellStyle name="Note 3 4 3 6 3" xfId="49873" xr:uid="{00000000-0005-0000-0000-00006FB40000}"/>
    <cellStyle name="Note 3 4 3 6 4" xfId="49874" xr:uid="{00000000-0005-0000-0000-000070B40000}"/>
    <cellStyle name="Note 3 4 3 6 5" xfId="49875" xr:uid="{00000000-0005-0000-0000-000071B40000}"/>
    <cellStyle name="Note 3 4 3 6 6" xfId="49876" xr:uid="{00000000-0005-0000-0000-000072B40000}"/>
    <cellStyle name="Note 3 4 3 6 7" xfId="49877" xr:uid="{00000000-0005-0000-0000-000073B40000}"/>
    <cellStyle name="Note 3 4 3 7" xfId="20048" xr:uid="{00000000-0005-0000-0000-000074B40000}"/>
    <cellStyle name="Note 3 4 3 7 2" xfId="20049" xr:uid="{00000000-0005-0000-0000-000075B40000}"/>
    <cellStyle name="Note 3 4 3 7 3" xfId="49878" xr:uid="{00000000-0005-0000-0000-000076B40000}"/>
    <cellStyle name="Note 3 4 3 7 4" xfId="49879" xr:uid="{00000000-0005-0000-0000-000077B40000}"/>
    <cellStyle name="Note 3 4 3 7 5" xfId="49880" xr:uid="{00000000-0005-0000-0000-000078B40000}"/>
    <cellStyle name="Note 3 4 3 7 6" xfId="49881" xr:uid="{00000000-0005-0000-0000-000079B40000}"/>
    <cellStyle name="Note 3 4 3 7 7" xfId="49882" xr:uid="{00000000-0005-0000-0000-00007AB40000}"/>
    <cellStyle name="Note 3 4 3 8" xfId="20050" xr:uid="{00000000-0005-0000-0000-00007BB40000}"/>
    <cellStyle name="Note 3 4 3 8 2" xfId="20051" xr:uid="{00000000-0005-0000-0000-00007CB40000}"/>
    <cellStyle name="Note 3 4 3 8 3" xfId="49883" xr:uid="{00000000-0005-0000-0000-00007DB40000}"/>
    <cellStyle name="Note 3 4 3 8 4" xfId="49884" xr:uid="{00000000-0005-0000-0000-00007EB40000}"/>
    <cellStyle name="Note 3 4 3 8 5" xfId="49885" xr:uid="{00000000-0005-0000-0000-00007FB40000}"/>
    <cellStyle name="Note 3 4 3 8 6" xfId="49886" xr:uid="{00000000-0005-0000-0000-000080B40000}"/>
    <cellStyle name="Note 3 4 3 8 7" xfId="49887" xr:uid="{00000000-0005-0000-0000-000081B40000}"/>
    <cellStyle name="Note 3 4 3 9" xfId="20052" xr:uid="{00000000-0005-0000-0000-000082B40000}"/>
    <cellStyle name="Note 3 4 3 9 2" xfId="20053" xr:uid="{00000000-0005-0000-0000-000083B40000}"/>
    <cellStyle name="Note 3 4 3 9 3" xfId="49888" xr:uid="{00000000-0005-0000-0000-000084B40000}"/>
    <cellStyle name="Note 3 4 3 9 4" xfId="49889" xr:uid="{00000000-0005-0000-0000-000085B40000}"/>
    <cellStyle name="Note 3 4 3 9 5" xfId="49890" xr:uid="{00000000-0005-0000-0000-000086B40000}"/>
    <cellStyle name="Note 3 4 3 9 6" xfId="49891" xr:uid="{00000000-0005-0000-0000-000087B40000}"/>
    <cellStyle name="Note 3 4 3 9 7" xfId="49892" xr:uid="{00000000-0005-0000-0000-000088B40000}"/>
    <cellStyle name="Note 3 4 4" xfId="20054" xr:uid="{00000000-0005-0000-0000-000089B40000}"/>
    <cellStyle name="Note 3 4 4 10" xfId="20055" xr:uid="{00000000-0005-0000-0000-00008AB40000}"/>
    <cellStyle name="Note 3 4 4 10 2" xfId="20056" xr:uid="{00000000-0005-0000-0000-00008BB40000}"/>
    <cellStyle name="Note 3 4 4 10 3" xfId="49893" xr:uid="{00000000-0005-0000-0000-00008CB40000}"/>
    <cellStyle name="Note 3 4 4 10 4" xfId="49894" xr:uid="{00000000-0005-0000-0000-00008DB40000}"/>
    <cellStyle name="Note 3 4 4 10 5" xfId="49895" xr:uid="{00000000-0005-0000-0000-00008EB40000}"/>
    <cellStyle name="Note 3 4 4 10 6" xfId="49896" xr:uid="{00000000-0005-0000-0000-00008FB40000}"/>
    <cellStyle name="Note 3 4 4 10 7" xfId="49897" xr:uid="{00000000-0005-0000-0000-000090B40000}"/>
    <cellStyle name="Note 3 4 4 11" xfId="20057" xr:uid="{00000000-0005-0000-0000-000091B40000}"/>
    <cellStyle name="Note 3 4 4 12" xfId="49898" xr:uid="{00000000-0005-0000-0000-000092B40000}"/>
    <cellStyle name="Note 3 4 4 13" xfId="49899" xr:uid="{00000000-0005-0000-0000-000093B40000}"/>
    <cellStyle name="Note 3 4 4 2" xfId="20058" xr:uid="{00000000-0005-0000-0000-000094B40000}"/>
    <cellStyle name="Note 3 4 4 2 2" xfId="20059" xr:uid="{00000000-0005-0000-0000-000095B40000}"/>
    <cellStyle name="Note 3 4 4 2 3" xfId="49900" xr:uid="{00000000-0005-0000-0000-000096B40000}"/>
    <cellStyle name="Note 3 4 4 2 4" xfId="49901" xr:uid="{00000000-0005-0000-0000-000097B40000}"/>
    <cellStyle name="Note 3 4 4 2 5" xfId="49902" xr:uid="{00000000-0005-0000-0000-000098B40000}"/>
    <cellStyle name="Note 3 4 4 2 6" xfId="49903" xr:uid="{00000000-0005-0000-0000-000099B40000}"/>
    <cellStyle name="Note 3 4 4 2 7" xfId="49904" xr:uid="{00000000-0005-0000-0000-00009AB40000}"/>
    <cellStyle name="Note 3 4 4 3" xfId="20060" xr:uid="{00000000-0005-0000-0000-00009BB40000}"/>
    <cellStyle name="Note 3 4 4 3 2" xfId="20061" xr:uid="{00000000-0005-0000-0000-00009CB40000}"/>
    <cellStyle name="Note 3 4 4 3 3" xfId="49905" xr:uid="{00000000-0005-0000-0000-00009DB40000}"/>
    <cellStyle name="Note 3 4 4 3 4" xfId="49906" xr:uid="{00000000-0005-0000-0000-00009EB40000}"/>
    <cellStyle name="Note 3 4 4 3 5" xfId="49907" xr:uid="{00000000-0005-0000-0000-00009FB40000}"/>
    <cellStyle name="Note 3 4 4 3 6" xfId="49908" xr:uid="{00000000-0005-0000-0000-0000A0B40000}"/>
    <cellStyle name="Note 3 4 4 3 7" xfId="49909" xr:uid="{00000000-0005-0000-0000-0000A1B40000}"/>
    <cellStyle name="Note 3 4 4 4" xfId="20062" xr:uid="{00000000-0005-0000-0000-0000A2B40000}"/>
    <cellStyle name="Note 3 4 4 4 2" xfId="20063" xr:uid="{00000000-0005-0000-0000-0000A3B40000}"/>
    <cellStyle name="Note 3 4 4 4 3" xfId="49910" xr:uid="{00000000-0005-0000-0000-0000A4B40000}"/>
    <cellStyle name="Note 3 4 4 4 4" xfId="49911" xr:uid="{00000000-0005-0000-0000-0000A5B40000}"/>
    <cellStyle name="Note 3 4 4 4 5" xfId="49912" xr:uid="{00000000-0005-0000-0000-0000A6B40000}"/>
    <cellStyle name="Note 3 4 4 4 6" xfId="49913" xr:uid="{00000000-0005-0000-0000-0000A7B40000}"/>
    <cellStyle name="Note 3 4 4 4 7" xfId="49914" xr:uid="{00000000-0005-0000-0000-0000A8B40000}"/>
    <cellStyle name="Note 3 4 4 5" xfId="20064" xr:uid="{00000000-0005-0000-0000-0000A9B40000}"/>
    <cellStyle name="Note 3 4 4 5 2" xfId="20065" xr:uid="{00000000-0005-0000-0000-0000AAB40000}"/>
    <cellStyle name="Note 3 4 4 5 3" xfId="49915" xr:uid="{00000000-0005-0000-0000-0000ABB40000}"/>
    <cellStyle name="Note 3 4 4 5 4" xfId="49916" xr:uid="{00000000-0005-0000-0000-0000ACB40000}"/>
    <cellStyle name="Note 3 4 4 5 5" xfId="49917" xr:uid="{00000000-0005-0000-0000-0000ADB40000}"/>
    <cellStyle name="Note 3 4 4 5 6" xfId="49918" xr:uid="{00000000-0005-0000-0000-0000AEB40000}"/>
    <cellStyle name="Note 3 4 4 5 7" xfId="49919" xr:uid="{00000000-0005-0000-0000-0000AFB40000}"/>
    <cellStyle name="Note 3 4 4 6" xfId="20066" xr:uid="{00000000-0005-0000-0000-0000B0B40000}"/>
    <cellStyle name="Note 3 4 4 6 2" xfId="20067" xr:uid="{00000000-0005-0000-0000-0000B1B40000}"/>
    <cellStyle name="Note 3 4 4 6 3" xfId="49920" xr:uid="{00000000-0005-0000-0000-0000B2B40000}"/>
    <cellStyle name="Note 3 4 4 6 4" xfId="49921" xr:uid="{00000000-0005-0000-0000-0000B3B40000}"/>
    <cellStyle name="Note 3 4 4 6 5" xfId="49922" xr:uid="{00000000-0005-0000-0000-0000B4B40000}"/>
    <cellStyle name="Note 3 4 4 6 6" xfId="49923" xr:uid="{00000000-0005-0000-0000-0000B5B40000}"/>
    <cellStyle name="Note 3 4 4 6 7" xfId="49924" xr:uid="{00000000-0005-0000-0000-0000B6B40000}"/>
    <cellStyle name="Note 3 4 4 7" xfId="20068" xr:uid="{00000000-0005-0000-0000-0000B7B40000}"/>
    <cellStyle name="Note 3 4 4 7 2" xfId="20069" xr:uid="{00000000-0005-0000-0000-0000B8B40000}"/>
    <cellStyle name="Note 3 4 4 7 3" xfId="49925" xr:uid="{00000000-0005-0000-0000-0000B9B40000}"/>
    <cellStyle name="Note 3 4 4 7 4" xfId="49926" xr:uid="{00000000-0005-0000-0000-0000BAB40000}"/>
    <cellStyle name="Note 3 4 4 7 5" xfId="49927" xr:uid="{00000000-0005-0000-0000-0000BBB40000}"/>
    <cellStyle name="Note 3 4 4 7 6" xfId="49928" xr:uid="{00000000-0005-0000-0000-0000BCB40000}"/>
    <cellStyle name="Note 3 4 4 7 7" xfId="49929" xr:uid="{00000000-0005-0000-0000-0000BDB40000}"/>
    <cellStyle name="Note 3 4 4 8" xfId="20070" xr:uid="{00000000-0005-0000-0000-0000BEB40000}"/>
    <cellStyle name="Note 3 4 4 8 2" xfId="20071" xr:uid="{00000000-0005-0000-0000-0000BFB40000}"/>
    <cellStyle name="Note 3 4 4 8 3" xfId="49930" xr:uid="{00000000-0005-0000-0000-0000C0B40000}"/>
    <cellStyle name="Note 3 4 4 8 4" xfId="49931" xr:uid="{00000000-0005-0000-0000-0000C1B40000}"/>
    <cellStyle name="Note 3 4 4 8 5" xfId="49932" xr:uid="{00000000-0005-0000-0000-0000C2B40000}"/>
    <cellStyle name="Note 3 4 4 8 6" xfId="49933" xr:uid="{00000000-0005-0000-0000-0000C3B40000}"/>
    <cellStyle name="Note 3 4 4 8 7" xfId="49934" xr:uid="{00000000-0005-0000-0000-0000C4B40000}"/>
    <cellStyle name="Note 3 4 4 9" xfId="20072" xr:uid="{00000000-0005-0000-0000-0000C5B40000}"/>
    <cellStyle name="Note 3 4 4 9 2" xfId="20073" xr:uid="{00000000-0005-0000-0000-0000C6B40000}"/>
    <cellStyle name="Note 3 4 4 9 3" xfId="49935" xr:uid="{00000000-0005-0000-0000-0000C7B40000}"/>
    <cellStyle name="Note 3 4 4 9 4" xfId="49936" xr:uid="{00000000-0005-0000-0000-0000C8B40000}"/>
    <cellStyle name="Note 3 4 4 9 5" xfId="49937" xr:uid="{00000000-0005-0000-0000-0000C9B40000}"/>
    <cellStyle name="Note 3 4 4 9 6" xfId="49938" xr:uid="{00000000-0005-0000-0000-0000CAB40000}"/>
    <cellStyle name="Note 3 4 4 9 7" xfId="49939" xr:uid="{00000000-0005-0000-0000-0000CBB40000}"/>
    <cellStyle name="Note 3 4 5" xfId="20074" xr:uid="{00000000-0005-0000-0000-0000CCB40000}"/>
    <cellStyle name="Note 3 4 5 10" xfId="20075" xr:uid="{00000000-0005-0000-0000-0000CDB40000}"/>
    <cellStyle name="Note 3 4 5 10 2" xfId="20076" xr:uid="{00000000-0005-0000-0000-0000CEB40000}"/>
    <cellStyle name="Note 3 4 5 10 3" xfId="49940" xr:uid="{00000000-0005-0000-0000-0000CFB40000}"/>
    <cellStyle name="Note 3 4 5 10 4" xfId="49941" xr:uid="{00000000-0005-0000-0000-0000D0B40000}"/>
    <cellStyle name="Note 3 4 5 10 5" xfId="49942" xr:uid="{00000000-0005-0000-0000-0000D1B40000}"/>
    <cellStyle name="Note 3 4 5 10 6" xfId="49943" xr:uid="{00000000-0005-0000-0000-0000D2B40000}"/>
    <cellStyle name="Note 3 4 5 10 7" xfId="49944" xr:uid="{00000000-0005-0000-0000-0000D3B40000}"/>
    <cellStyle name="Note 3 4 5 11" xfId="49945" xr:uid="{00000000-0005-0000-0000-0000D4B40000}"/>
    <cellStyle name="Note 3 4 5 12" xfId="49946" xr:uid="{00000000-0005-0000-0000-0000D5B40000}"/>
    <cellStyle name="Note 3 4 5 13" xfId="49947" xr:uid="{00000000-0005-0000-0000-0000D6B40000}"/>
    <cellStyle name="Note 3 4 5 2" xfId="20077" xr:uid="{00000000-0005-0000-0000-0000D7B40000}"/>
    <cellStyle name="Note 3 4 5 2 2" xfId="20078" xr:uid="{00000000-0005-0000-0000-0000D8B40000}"/>
    <cellStyle name="Note 3 4 5 2 3" xfId="49948" xr:uid="{00000000-0005-0000-0000-0000D9B40000}"/>
    <cellStyle name="Note 3 4 5 2 4" xfId="49949" xr:uid="{00000000-0005-0000-0000-0000DAB40000}"/>
    <cellStyle name="Note 3 4 5 2 5" xfId="49950" xr:uid="{00000000-0005-0000-0000-0000DBB40000}"/>
    <cellStyle name="Note 3 4 5 2 6" xfId="49951" xr:uid="{00000000-0005-0000-0000-0000DCB40000}"/>
    <cellStyle name="Note 3 4 5 2 7" xfId="49952" xr:uid="{00000000-0005-0000-0000-0000DDB40000}"/>
    <cellStyle name="Note 3 4 5 3" xfId="20079" xr:uid="{00000000-0005-0000-0000-0000DEB40000}"/>
    <cellStyle name="Note 3 4 5 3 2" xfId="20080" xr:uid="{00000000-0005-0000-0000-0000DFB40000}"/>
    <cellStyle name="Note 3 4 5 3 3" xfId="49953" xr:uid="{00000000-0005-0000-0000-0000E0B40000}"/>
    <cellStyle name="Note 3 4 5 3 4" xfId="49954" xr:uid="{00000000-0005-0000-0000-0000E1B40000}"/>
    <cellStyle name="Note 3 4 5 3 5" xfId="49955" xr:uid="{00000000-0005-0000-0000-0000E2B40000}"/>
    <cellStyle name="Note 3 4 5 3 6" xfId="49956" xr:uid="{00000000-0005-0000-0000-0000E3B40000}"/>
    <cellStyle name="Note 3 4 5 3 7" xfId="49957" xr:uid="{00000000-0005-0000-0000-0000E4B40000}"/>
    <cellStyle name="Note 3 4 5 4" xfId="20081" xr:uid="{00000000-0005-0000-0000-0000E5B40000}"/>
    <cellStyle name="Note 3 4 5 4 2" xfId="20082" xr:uid="{00000000-0005-0000-0000-0000E6B40000}"/>
    <cellStyle name="Note 3 4 5 4 3" xfId="49958" xr:uid="{00000000-0005-0000-0000-0000E7B40000}"/>
    <cellStyle name="Note 3 4 5 4 4" xfId="49959" xr:uid="{00000000-0005-0000-0000-0000E8B40000}"/>
    <cellStyle name="Note 3 4 5 4 5" xfId="49960" xr:uid="{00000000-0005-0000-0000-0000E9B40000}"/>
    <cellStyle name="Note 3 4 5 4 6" xfId="49961" xr:uid="{00000000-0005-0000-0000-0000EAB40000}"/>
    <cellStyle name="Note 3 4 5 4 7" xfId="49962" xr:uid="{00000000-0005-0000-0000-0000EBB40000}"/>
    <cellStyle name="Note 3 4 5 5" xfId="20083" xr:uid="{00000000-0005-0000-0000-0000ECB40000}"/>
    <cellStyle name="Note 3 4 5 5 2" xfId="20084" xr:uid="{00000000-0005-0000-0000-0000EDB40000}"/>
    <cellStyle name="Note 3 4 5 5 3" xfId="49963" xr:uid="{00000000-0005-0000-0000-0000EEB40000}"/>
    <cellStyle name="Note 3 4 5 5 4" xfId="49964" xr:uid="{00000000-0005-0000-0000-0000EFB40000}"/>
    <cellStyle name="Note 3 4 5 5 5" xfId="49965" xr:uid="{00000000-0005-0000-0000-0000F0B40000}"/>
    <cellStyle name="Note 3 4 5 5 6" xfId="49966" xr:uid="{00000000-0005-0000-0000-0000F1B40000}"/>
    <cellStyle name="Note 3 4 5 5 7" xfId="49967" xr:uid="{00000000-0005-0000-0000-0000F2B40000}"/>
    <cellStyle name="Note 3 4 5 6" xfId="20085" xr:uid="{00000000-0005-0000-0000-0000F3B40000}"/>
    <cellStyle name="Note 3 4 5 6 2" xfId="20086" xr:uid="{00000000-0005-0000-0000-0000F4B40000}"/>
    <cellStyle name="Note 3 4 5 6 3" xfId="49968" xr:uid="{00000000-0005-0000-0000-0000F5B40000}"/>
    <cellStyle name="Note 3 4 5 6 4" xfId="49969" xr:uid="{00000000-0005-0000-0000-0000F6B40000}"/>
    <cellStyle name="Note 3 4 5 6 5" xfId="49970" xr:uid="{00000000-0005-0000-0000-0000F7B40000}"/>
    <cellStyle name="Note 3 4 5 6 6" xfId="49971" xr:uid="{00000000-0005-0000-0000-0000F8B40000}"/>
    <cellStyle name="Note 3 4 5 6 7" xfId="49972" xr:uid="{00000000-0005-0000-0000-0000F9B40000}"/>
    <cellStyle name="Note 3 4 5 7" xfId="20087" xr:uid="{00000000-0005-0000-0000-0000FAB40000}"/>
    <cellStyle name="Note 3 4 5 7 2" xfId="20088" xr:uid="{00000000-0005-0000-0000-0000FBB40000}"/>
    <cellStyle name="Note 3 4 5 7 3" xfId="49973" xr:uid="{00000000-0005-0000-0000-0000FCB40000}"/>
    <cellStyle name="Note 3 4 5 7 4" xfId="49974" xr:uid="{00000000-0005-0000-0000-0000FDB40000}"/>
    <cellStyle name="Note 3 4 5 7 5" xfId="49975" xr:uid="{00000000-0005-0000-0000-0000FEB40000}"/>
    <cellStyle name="Note 3 4 5 7 6" xfId="49976" xr:uid="{00000000-0005-0000-0000-0000FFB40000}"/>
    <cellStyle name="Note 3 4 5 7 7" xfId="49977" xr:uid="{00000000-0005-0000-0000-000000B50000}"/>
    <cellStyle name="Note 3 4 5 8" xfId="20089" xr:uid="{00000000-0005-0000-0000-000001B50000}"/>
    <cellStyle name="Note 3 4 5 8 2" xfId="20090" xr:uid="{00000000-0005-0000-0000-000002B50000}"/>
    <cellStyle name="Note 3 4 5 8 3" xfId="49978" xr:uid="{00000000-0005-0000-0000-000003B50000}"/>
    <cellStyle name="Note 3 4 5 8 4" xfId="49979" xr:uid="{00000000-0005-0000-0000-000004B50000}"/>
    <cellStyle name="Note 3 4 5 8 5" xfId="49980" xr:uid="{00000000-0005-0000-0000-000005B50000}"/>
    <cellStyle name="Note 3 4 5 8 6" xfId="49981" xr:uid="{00000000-0005-0000-0000-000006B50000}"/>
    <cellStyle name="Note 3 4 5 8 7" xfId="49982" xr:uid="{00000000-0005-0000-0000-000007B50000}"/>
    <cellStyle name="Note 3 4 5 9" xfId="20091" xr:uid="{00000000-0005-0000-0000-000008B50000}"/>
    <cellStyle name="Note 3 4 5 9 2" xfId="20092" xr:uid="{00000000-0005-0000-0000-000009B50000}"/>
    <cellStyle name="Note 3 4 5 9 3" xfId="49983" xr:uid="{00000000-0005-0000-0000-00000AB50000}"/>
    <cellStyle name="Note 3 4 5 9 4" xfId="49984" xr:uid="{00000000-0005-0000-0000-00000BB50000}"/>
    <cellStyle name="Note 3 4 5 9 5" xfId="49985" xr:uid="{00000000-0005-0000-0000-00000CB50000}"/>
    <cellStyle name="Note 3 4 5 9 6" xfId="49986" xr:uid="{00000000-0005-0000-0000-00000DB50000}"/>
    <cellStyle name="Note 3 4 5 9 7" xfId="49987" xr:uid="{00000000-0005-0000-0000-00000EB50000}"/>
    <cellStyle name="Note 3 4 6" xfId="20093" xr:uid="{00000000-0005-0000-0000-00000FB50000}"/>
    <cellStyle name="Note 3 4 6 10" xfId="20094" xr:uid="{00000000-0005-0000-0000-000010B50000}"/>
    <cellStyle name="Note 3 4 6 11" xfId="49988" xr:uid="{00000000-0005-0000-0000-000011B50000}"/>
    <cellStyle name="Note 3 4 6 12" xfId="49989" xr:uid="{00000000-0005-0000-0000-000012B50000}"/>
    <cellStyle name="Note 3 4 6 13" xfId="49990" xr:uid="{00000000-0005-0000-0000-000013B50000}"/>
    <cellStyle name="Note 3 4 6 14" xfId="49991" xr:uid="{00000000-0005-0000-0000-000014B50000}"/>
    <cellStyle name="Note 3 4 6 15" xfId="49992" xr:uid="{00000000-0005-0000-0000-000015B50000}"/>
    <cellStyle name="Note 3 4 6 2" xfId="20095" xr:uid="{00000000-0005-0000-0000-000016B50000}"/>
    <cellStyle name="Note 3 4 6 2 2" xfId="20096" xr:uid="{00000000-0005-0000-0000-000017B50000}"/>
    <cellStyle name="Note 3 4 6 2 3" xfId="49993" xr:uid="{00000000-0005-0000-0000-000018B50000}"/>
    <cellStyle name="Note 3 4 6 2 4" xfId="49994" xr:uid="{00000000-0005-0000-0000-000019B50000}"/>
    <cellStyle name="Note 3 4 6 2 5" xfId="49995" xr:uid="{00000000-0005-0000-0000-00001AB50000}"/>
    <cellStyle name="Note 3 4 6 2 6" xfId="49996" xr:uid="{00000000-0005-0000-0000-00001BB50000}"/>
    <cellStyle name="Note 3 4 6 2 7" xfId="49997" xr:uid="{00000000-0005-0000-0000-00001CB50000}"/>
    <cellStyle name="Note 3 4 6 3" xfId="20097" xr:uid="{00000000-0005-0000-0000-00001DB50000}"/>
    <cellStyle name="Note 3 4 6 3 2" xfId="20098" xr:uid="{00000000-0005-0000-0000-00001EB50000}"/>
    <cellStyle name="Note 3 4 6 3 3" xfId="49998" xr:uid="{00000000-0005-0000-0000-00001FB50000}"/>
    <cellStyle name="Note 3 4 6 3 4" xfId="49999" xr:uid="{00000000-0005-0000-0000-000020B50000}"/>
    <cellStyle name="Note 3 4 6 3 5" xfId="50000" xr:uid="{00000000-0005-0000-0000-000021B50000}"/>
    <cellStyle name="Note 3 4 6 3 6" xfId="50001" xr:uid="{00000000-0005-0000-0000-000022B50000}"/>
    <cellStyle name="Note 3 4 6 3 7" xfId="50002" xr:uid="{00000000-0005-0000-0000-000023B50000}"/>
    <cellStyle name="Note 3 4 6 4" xfId="20099" xr:uid="{00000000-0005-0000-0000-000024B50000}"/>
    <cellStyle name="Note 3 4 6 4 2" xfId="20100" xr:uid="{00000000-0005-0000-0000-000025B50000}"/>
    <cellStyle name="Note 3 4 6 4 3" xfId="50003" xr:uid="{00000000-0005-0000-0000-000026B50000}"/>
    <cellStyle name="Note 3 4 6 4 4" xfId="50004" xr:uid="{00000000-0005-0000-0000-000027B50000}"/>
    <cellStyle name="Note 3 4 6 4 5" xfId="50005" xr:uid="{00000000-0005-0000-0000-000028B50000}"/>
    <cellStyle name="Note 3 4 6 4 6" xfId="50006" xr:uid="{00000000-0005-0000-0000-000029B50000}"/>
    <cellStyle name="Note 3 4 6 4 7" xfId="50007" xr:uid="{00000000-0005-0000-0000-00002AB50000}"/>
    <cellStyle name="Note 3 4 6 5" xfId="20101" xr:uid="{00000000-0005-0000-0000-00002BB50000}"/>
    <cellStyle name="Note 3 4 6 5 2" xfId="20102" xr:uid="{00000000-0005-0000-0000-00002CB50000}"/>
    <cellStyle name="Note 3 4 6 5 3" xfId="50008" xr:uid="{00000000-0005-0000-0000-00002DB50000}"/>
    <cellStyle name="Note 3 4 6 5 4" xfId="50009" xr:uid="{00000000-0005-0000-0000-00002EB50000}"/>
    <cellStyle name="Note 3 4 6 5 5" xfId="50010" xr:uid="{00000000-0005-0000-0000-00002FB50000}"/>
    <cellStyle name="Note 3 4 6 5 6" xfId="50011" xr:uid="{00000000-0005-0000-0000-000030B50000}"/>
    <cellStyle name="Note 3 4 6 5 7" xfId="50012" xr:uid="{00000000-0005-0000-0000-000031B50000}"/>
    <cellStyle name="Note 3 4 6 6" xfId="20103" xr:uid="{00000000-0005-0000-0000-000032B50000}"/>
    <cellStyle name="Note 3 4 6 6 2" xfId="20104" xr:uid="{00000000-0005-0000-0000-000033B50000}"/>
    <cellStyle name="Note 3 4 6 6 3" xfId="50013" xr:uid="{00000000-0005-0000-0000-000034B50000}"/>
    <cellStyle name="Note 3 4 6 6 4" xfId="50014" xr:uid="{00000000-0005-0000-0000-000035B50000}"/>
    <cellStyle name="Note 3 4 6 6 5" xfId="50015" xr:uid="{00000000-0005-0000-0000-000036B50000}"/>
    <cellStyle name="Note 3 4 6 6 6" xfId="50016" xr:uid="{00000000-0005-0000-0000-000037B50000}"/>
    <cellStyle name="Note 3 4 6 6 7" xfId="50017" xr:uid="{00000000-0005-0000-0000-000038B50000}"/>
    <cellStyle name="Note 3 4 6 7" xfId="20105" xr:uid="{00000000-0005-0000-0000-000039B50000}"/>
    <cellStyle name="Note 3 4 6 7 2" xfId="20106" xr:uid="{00000000-0005-0000-0000-00003AB50000}"/>
    <cellStyle name="Note 3 4 6 7 3" xfId="50018" xr:uid="{00000000-0005-0000-0000-00003BB50000}"/>
    <cellStyle name="Note 3 4 6 7 4" xfId="50019" xr:uid="{00000000-0005-0000-0000-00003CB50000}"/>
    <cellStyle name="Note 3 4 6 7 5" xfId="50020" xr:uid="{00000000-0005-0000-0000-00003DB50000}"/>
    <cellStyle name="Note 3 4 6 7 6" xfId="50021" xr:uid="{00000000-0005-0000-0000-00003EB50000}"/>
    <cellStyle name="Note 3 4 6 7 7" xfId="50022" xr:uid="{00000000-0005-0000-0000-00003FB50000}"/>
    <cellStyle name="Note 3 4 6 8" xfId="20107" xr:uid="{00000000-0005-0000-0000-000040B50000}"/>
    <cellStyle name="Note 3 4 6 8 2" xfId="20108" xr:uid="{00000000-0005-0000-0000-000041B50000}"/>
    <cellStyle name="Note 3 4 6 8 3" xfId="50023" xr:uid="{00000000-0005-0000-0000-000042B50000}"/>
    <cellStyle name="Note 3 4 6 8 4" xfId="50024" xr:uid="{00000000-0005-0000-0000-000043B50000}"/>
    <cellStyle name="Note 3 4 6 8 5" xfId="50025" xr:uid="{00000000-0005-0000-0000-000044B50000}"/>
    <cellStyle name="Note 3 4 6 8 6" xfId="50026" xr:uid="{00000000-0005-0000-0000-000045B50000}"/>
    <cellStyle name="Note 3 4 6 8 7" xfId="50027" xr:uid="{00000000-0005-0000-0000-000046B50000}"/>
    <cellStyle name="Note 3 4 6 9" xfId="20109" xr:uid="{00000000-0005-0000-0000-000047B50000}"/>
    <cellStyle name="Note 3 4 6 9 2" xfId="20110" xr:uid="{00000000-0005-0000-0000-000048B50000}"/>
    <cellStyle name="Note 3 4 6 9 3" xfId="50028" xr:uid="{00000000-0005-0000-0000-000049B50000}"/>
    <cellStyle name="Note 3 4 6 9 4" xfId="50029" xr:uid="{00000000-0005-0000-0000-00004AB50000}"/>
    <cellStyle name="Note 3 4 6 9 5" xfId="50030" xr:uid="{00000000-0005-0000-0000-00004BB50000}"/>
    <cellStyle name="Note 3 4 6 9 6" xfId="50031" xr:uid="{00000000-0005-0000-0000-00004CB50000}"/>
    <cellStyle name="Note 3 4 6 9 7" xfId="50032" xr:uid="{00000000-0005-0000-0000-00004DB50000}"/>
    <cellStyle name="Note 3 4 7" xfId="50033" xr:uid="{00000000-0005-0000-0000-00004EB50000}"/>
    <cellStyle name="Note 3 5" xfId="20111" xr:uid="{00000000-0005-0000-0000-00004FB50000}"/>
    <cellStyle name="Note 3 5 2" xfId="20112" xr:uid="{00000000-0005-0000-0000-000050B50000}"/>
    <cellStyle name="Note 3 5 2 2" xfId="20113" xr:uid="{00000000-0005-0000-0000-000051B50000}"/>
    <cellStyle name="Note 3 5 2 2 10" xfId="50034" xr:uid="{00000000-0005-0000-0000-000052B50000}"/>
    <cellStyle name="Note 3 5 2 2 11" xfId="50035" xr:uid="{00000000-0005-0000-0000-000053B50000}"/>
    <cellStyle name="Note 3 5 2 2 2" xfId="20114" xr:uid="{00000000-0005-0000-0000-000054B50000}"/>
    <cellStyle name="Note 3 5 2 2 2 2" xfId="20115" xr:uid="{00000000-0005-0000-0000-000055B50000}"/>
    <cellStyle name="Note 3 5 2 2 2 3" xfId="50036" xr:uid="{00000000-0005-0000-0000-000056B50000}"/>
    <cellStyle name="Note 3 5 2 2 2 4" xfId="50037" xr:uid="{00000000-0005-0000-0000-000057B50000}"/>
    <cellStyle name="Note 3 5 2 2 2 5" xfId="50038" xr:uid="{00000000-0005-0000-0000-000058B50000}"/>
    <cellStyle name="Note 3 5 2 2 2 6" xfId="50039" xr:uid="{00000000-0005-0000-0000-000059B50000}"/>
    <cellStyle name="Note 3 5 2 2 2 7" xfId="50040" xr:uid="{00000000-0005-0000-0000-00005AB50000}"/>
    <cellStyle name="Note 3 5 2 2 3" xfId="20116" xr:uid="{00000000-0005-0000-0000-00005BB50000}"/>
    <cellStyle name="Note 3 5 2 2 3 2" xfId="20117" xr:uid="{00000000-0005-0000-0000-00005CB50000}"/>
    <cellStyle name="Note 3 5 2 2 3 3" xfId="50041" xr:uid="{00000000-0005-0000-0000-00005DB50000}"/>
    <cellStyle name="Note 3 5 2 2 3 4" xfId="50042" xr:uid="{00000000-0005-0000-0000-00005EB50000}"/>
    <cellStyle name="Note 3 5 2 2 3 5" xfId="50043" xr:uid="{00000000-0005-0000-0000-00005FB50000}"/>
    <cellStyle name="Note 3 5 2 2 3 6" xfId="50044" xr:uid="{00000000-0005-0000-0000-000060B50000}"/>
    <cellStyle name="Note 3 5 2 2 3 7" xfId="50045" xr:uid="{00000000-0005-0000-0000-000061B50000}"/>
    <cellStyle name="Note 3 5 2 2 4" xfId="20118" xr:uid="{00000000-0005-0000-0000-000062B50000}"/>
    <cellStyle name="Note 3 5 2 2 4 2" xfId="20119" xr:uid="{00000000-0005-0000-0000-000063B50000}"/>
    <cellStyle name="Note 3 5 2 2 4 3" xfId="50046" xr:uid="{00000000-0005-0000-0000-000064B50000}"/>
    <cellStyle name="Note 3 5 2 2 4 4" xfId="50047" xr:uid="{00000000-0005-0000-0000-000065B50000}"/>
    <cellStyle name="Note 3 5 2 2 4 5" xfId="50048" xr:uid="{00000000-0005-0000-0000-000066B50000}"/>
    <cellStyle name="Note 3 5 2 2 4 6" xfId="50049" xr:uid="{00000000-0005-0000-0000-000067B50000}"/>
    <cellStyle name="Note 3 5 2 2 4 7" xfId="50050" xr:uid="{00000000-0005-0000-0000-000068B50000}"/>
    <cellStyle name="Note 3 5 2 2 5" xfId="20120" xr:uid="{00000000-0005-0000-0000-000069B50000}"/>
    <cellStyle name="Note 3 5 2 2 5 2" xfId="20121" xr:uid="{00000000-0005-0000-0000-00006AB50000}"/>
    <cellStyle name="Note 3 5 2 2 5 3" xfId="50051" xr:uid="{00000000-0005-0000-0000-00006BB50000}"/>
    <cellStyle name="Note 3 5 2 2 5 4" xfId="50052" xr:uid="{00000000-0005-0000-0000-00006CB50000}"/>
    <cellStyle name="Note 3 5 2 2 5 5" xfId="50053" xr:uid="{00000000-0005-0000-0000-00006DB50000}"/>
    <cellStyle name="Note 3 5 2 2 5 6" xfId="50054" xr:uid="{00000000-0005-0000-0000-00006EB50000}"/>
    <cellStyle name="Note 3 5 2 2 5 7" xfId="50055" xr:uid="{00000000-0005-0000-0000-00006FB50000}"/>
    <cellStyle name="Note 3 5 2 2 6" xfId="20122" xr:uid="{00000000-0005-0000-0000-000070B50000}"/>
    <cellStyle name="Note 3 5 2 2 6 2" xfId="20123" xr:uid="{00000000-0005-0000-0000-000071B50000}"/>
    <cellStyle name="Note 3 5 2 2 6 3" xfId="50056" xr:uid="{00000000-0005-0000-0000-000072B50000}"/>
    <cellStyle name="Note 3 5 2 2 6 4" xfId="50057" xr:uid="{00000000-0005-0000-0000-000073B50000}"/>
    <cellStyle name="Note 3 5 2 2 6 5" xfId="50058" xr:uid="{00000000-0005-0000-0000-000074B50000}"/>
    <cellStyle name="Note 3 5 2 2 6 6" xfId="50059" xr:uid="{00000000-0005-0000-0000-000075B50000}"/>
    <cellStyle name="Note 3 5 2 2 6 7" xfId="50060" xr:uid="{00000000-0005-0000-0000-000076B50000}"/>
    <cellStyle name="Note 3 5 2 2 7" xfId="20124" xr:uid="{00000000-0005-0000-0000-000077B50000}"/>
    <cellStyle name="Note 3 5 2 2 7 2" xfId="20125" xr:uid="{00000000-0005-0000-0000-000078B50000}"/>
    <cellStyle name="Note 3 5 2 2 7 3" xfId="50061" xr:uid="{00000000-0005-0000-0000-000079B50000}"/>
    <cellStyle name="Note 3 5 2 2 7 4" xfId="50062" xr:uid="{00000000-0005-0000-0000-00007AB50000}"/>
    <cellStyle name="Note 3 5 2 2 7 5" xfId="50063" xr:uid="{00000000-0005-0000-0000-00007BB50000}"/>
    <cellStyle name="Note 3 5 2 2 7 6" xfId="50064" xr:uid="{00000000-0005-0000-0000-00007CB50000}"/>
    <cellStyle name="Note 3 5 2 2 7 7" xfId="50065" xr:uid="{00000000-0005-0000-0000-00007DB50000}"/>
    <cellStyle name="Note 3 5 2 2 8" xfId="20126" xr:uid="{00000000-0005-0000-0000-00007EB50000}"/>
    <cellStyle name="Note 3 5 2 2 8 2" xfId="20127" xr:uid="{00000000-0005-0000-0000-00007FB50000}"/>
    <cellStyle name="Note 3 5 2 2 8 3" xfId="50066" xr:uid="{00000000-0005-0000-0000-000080B50000}"/>
    <cellStyle name="Note 3 5 2 2 8 4" xfId="50067" xr:uid="{00000000-0005-0000-0000-000081B50000}"/>
    <cellStyle name="Note 3 5 2 2 8 5" xfId="50068" xr:uid="{00000000-0005-0000-0000-000082B50000}"/>
    <cellStyle name="Note 3 5 2 2 8 6" xfId="50069" xr:uid="{00000000-0005-0000-0000-000083B50000}"/>
    <cellStyle name="Note 3 5 2 2 8 7" xfId="50070" xr:uid="{00000000-0005-0000-0000-000084B50000}"/>
    <cellStyle name="Note 3 5 2 2 9" xfId="20128" xr:uid="{00000000-0005-0000-0000-000085B50000}"/>
    <cellStyle name="Note 3 5 2 2 9 2" xfId="20129" xr:uid="{00000000-0005-0000-0000-000086B50000}"/>
    <cellStyle name="Note 3 5 2 2 9 3" xfId="50071" xr:uid="{00000000-0005-0000-0000-000087B50000}"/>
    <cellStyle name="Note 3 5 2 2 9 4" xfId="50072" xr:uid="{00000000-0005-0000-0000-000088B50000}"/>
    <cellStyle name="Note 3 5 2 2 9 5" xfId="50073" xr:uid="{00000000-0005-0000-0000-000089B50000}"/>
    <cellStyle name="Note 3 5 2 2 9 6" xfId="50074" xr:uid="{00000000-0005-0000-0000-00008AB50000}"/>
    <cellStyle name="Note 3 5 2 2 9 7" xfId="50075" xr:uid="{00000000-0005-0000-0000-00008BB50000}"/>
    <cellStyle name="Note 3 5 2 3" xfId="20130" xr:uid="{00000000-0005-0000-0000-00008CB50000}"/>
    <cellStyle name="Note 3 5 2 3 10" xfId="20131" xr:uid="{00000000-0005-0000-0000-00008DB50000}"/>
    <cellStyle name="Note 3 5 2 3 11" xfId="50076" xr:uid="{00000000-0005-0000-0000-00008EB50000}"/>
    <cellStyle name="Note 3 5 2 3 12" xfId="50077" xr:uid="{00000000-0005-0000-0000-00008FB50000}"/>
    <cellStyle name="Note 3 5 2 3 13" xfId="50078" xr:uid="{00000000-0005-0000-0000-000090B50000}"/>
    <cellStyle name="Note 3 5 2 3 14" xfId="50079" xr:uid="{00000000-0005-0000-0000-000091B50000}"/>
    <cellStyle name="Note 3 5 2 3 15" xfId="50080" xr:uid="{00000000-0005-0000-0000-000092B50000}"/>
    <cellStyle name="Note 3 5 2 3 2" xfId="20132" xr:uid="{00000000-0005-0000-0000-000093B50000}"/>
    <cellStyle name="Note 3 5 2 3 2 2" xfId="20133" xr:uid="{00000000-0005-0000-0000-000094B50000}"/>
    <cellStyle name="Note 3 5 2 3 2 3" xfId="50081" xr:uid="{00000000-0005-0000-0000-000095B50000}"/>
    <cellStyle name="Note 3 5 2 3 2 4" xfId="50082" xr:uid="{00000000-0005-0000-0000-000096B50000}"/>
    <cellStyle name="Note 3 5 2 3 2 5" xfId="50083" xr:uid="{00000000-0005-0000-0000-000097B50000}"/>
    <cellStyle name="Note 3 5 2 3 2 6" xfId="50084" xr:uid="{00000000-0005-0000-0000-000098B50000}"/>
    <cellStyle name="Note 3 5 2 3 2 7" xfId="50085" xr:uid="{00000000-0005-0000-0000-000099B50000}"/>
    <cellStyle name="Note 3 5 2 3 3" xfId="20134" xr:uid="{00000000-0005-0000-0000-00009AB50000}"/>
    <cellStyle name="Note 3 5 2 3 3 2" xfId="20135" xr:uid="{00000000-0005-0000-0000-00009BB50000}"/>
    <cellStyle name="Note 3 5 2 3 3 3" xfId="50086" xr:uid="{00000000-0005-0000-0000-00009CB50000}"/>
    <cellStyle name="Note 3 5 2 3 3 4" xfId="50087" xr:uid="{00000000-0005-0000-0000-00009DB50000}"/>
    <cellStyle name="Note 3 5 2 3 3 5" xfId="50088" xr:uid="{00000000-0005-0000-0000-00009EB50000}"/>
    <cellStyle name="Note 3 5 2 3 3 6" xfId="50089" xr:uid="{00000000-0005-0000-0000-00009FB50000}"/>
    <cellStyle name="Note 3 5 2 3 3 7" xfId="50090" xr:uid="{00000000-0005-0000-0000-0000A0B50000}"/>
    <cellStyle name="Note 3 5 2 3 4" xfId="20136" xr:uid="{00000000-0005-0000-0000-0000A1B50000}"/>
    <cellStyle name="Note 3 5 2 3 4 2" xfId="20137" xr:uid="{00000000-0005-0000-0000-0000A2B50000}"/>
    <cellStyle name="Note 3 5 2 3 4 3" xfId="50091" xr:uid="{00000000-0005-0000-0000-0000A3B50000}"/>
    <cellStyle name="Note 3 5 2 3 4 4" xfId="50092" xr:uid="{00000000-0005-0000-0000-0000A4B50000}"/>
    <cellStyle name="Note 3 5 2 3 4 5" xfId="50093" xr:uid="{00000000-0005-0000-0000-0000A5B50000}"/>
    <cellStyle name="Note 3 5 2 3 4 6" xfId="50094" xr:uid="{00000000-0005-0000-0000-0000A6B50000}"/>
    <cellStyle name="Note 3 5 2 3 4 7" xfId="50095" xr:uid="{00000000-0005-0000-0000-0000A7B50000}"/>
    <cellStyle name="Note 3 5 2 3 5" xfId="20138" xr:uid="{00000000-0005-0000-0000-0000A8B50000}"/>
    <cellStyle name="Note 3 5 2 3 5 2" xfId="20139" xr:uid="{00000000-0005-0000-0000-0000A9B50000}"/>
    <cellStyle name="Note 3 5 2 3 5 3" xfId="50096" xr:uid="{00000000-0005-0000-0000-0000AAB50000}"/>
    <cellStyle name="Note 3 5 2 3 5 4" xfId="50097" xr:uid="{00000000-0005-0000-0000-0000ABB50000}"/>
    <cellStyle name="Note 3 5 2 3 5 5" xfId="50098" xr:uid="{00000000-0005-0000-0000-0000ACB50000}"/>
    <cellStyle name="Note 3 5 2 3 5 6" xfId="50099" xr:uid="{00000000-0005-0000-0000-0000ADB50000}"/>
    <cellStyle name="Note 3 5 2 3 5 7" xfId="50100" xr:uid="{00000000-0005-0000-0000-0000AEB50000}"/>
    <cellStyle name="Note 3 5 2 3 6" xfId="20140" xr:uid="{00000000-0005-0000-0000-0000AFB50000}"/>
    <cellStyle name="Note 3 5 2 3 6 2" xfId="20141" xr:uid="{00000000-0005-0000-0000-0000B0B50000}"/>
    <cellStyle name="Note 3 5 2 3 6 3" xfId="50101" xr:uid="{00000000-0005-0000-0000-0000B1B50000}"/>
    <cellStyle name="Note 3 5 2 3 6 4" xfId="50102" xr:uid="{00000000-0005-0000-0000-0000B2B50000}"/>
    <cellStyle name="Note 3 5 2 3 6 5" xfId="50103" xr:uid="{00000000-0005-0000-0000-0000B3B50000}"/>
    <cellStyle name="Note 3 5 2 3 6 6" xfId="50104" xr:uid="{00000000-0005-0000-0000-0000B4B50000}"/>
    <cellStyle name="Note 3 5 2 3 6 7" xfId="50105" xr:uid="{00000000-0005-0000-0000-0000B5B50000}"/>
    <cellStyle name="Note 3 5 2 3 7" xfId="20142" xr:uid="{00000000-0005-0000-0000-0000B6B50000}"/>
    <cellStyle name="Note 3 5 2 3 7 2" xfId="20143" xr:uid="{00000000-0005-0000-0000-0000B7B50000}"/>
    <cellStyle name="Note 3 5 2 3 7 3" xfId="50106" xr:uid="{00000000-0005-0000-0000-0000B8B50000}"/>
    <cellStyle name="Note 3 5 2 3 7 4" xfId="50107" xr:uid="{00000000-0005-0000-0000-0000B9B50000}"/>
    <cellStyle name="Note 3 5 2 3 7 5" xfId="50108" xr:uid="{00000000-0005-0000-0000-0000BAB50000}"/>
    <cellStyle name="Note 3 5 2 3 7 6" xfId="50109" xr:uid="{00000000-0005-0000-0000-0000BBB50000}"/>
    <cellStyle name="Note 3 5 2 3 7 7" xfId="50110" xr:uid="{00000000-0005-0000-0000-0000BCB50000}"/>
    <cellStyle name="Note 3 5 2 3 8" xfId="20144" xr:uid="{00000000-0005-0000-0000-0000BDB50000}"/>
    <cellStyle name="Note 3 5 2 3 8 2" xfId="20145" xr:uid="{00000000-0005-0000-0000-0000BEB50000}"/>
    <cellStyle name="Note 3 5 2 3 8 3" xfId="50111" xr:uid="{00000000-0005-0000-0000-0000BFB50000}"/>
    <cellStyle name="Note 3 5 2 3 8 4" xfId="50112" xr:uid="{00000000-0005-0000-0000-0000C0B50000}"/>
    <cellStyle name="Note 3 5 2 3 8 5" xfId="50113" xr:uid="{00000000-0005-0000-0000-0000C1B50000}"/>
    <cellStyle name="Note 3 5 2 3 8 6" xfId="50114" xr:uid="{00000000-0005-0000-0000-0000C2B50000}"/>
    <cellStyle name="Note 3 5 2 3 8 7" xfId="50115" xr:uid="{00000000-0005-0000-0000-0000C3B50000}"/>
    <cellStyle name="Note 3 5 2 3 9" xfId="20146" xr:uid="{00000000-0005-0000-0000-0000C4B50000}"/>
    <cellStyle name="Note 3 5 2 3 9 2" xfId="20147" xr:uid="{00000000-0005-0000-0000-0000C5B50000}"/>
    <cellStyle name="Note 3 5 2 3 9 3" xfId="50116" xr:uid="{00000000-0005-0000-0000-0000C6B50000}"/>
    <cellStyle name="Note 3 5 2 3 9 4" xfId="50117" xr:uid="{00000000-0005-0000-0000-0000C7B50000}"/>
    <cellStyle name="Note 3 5 2 3 9 5" xfId="50118" xr:uid="{00000000-0005-0000-0000-0000C8B50000}"/>
    <cellStyle name="Note 3 5 2 3 9 6" xfId="50119" xr:uid="{00000000-0005-0000-0000-0000C9B50000}"/>
    <cellStyle name="Note 3 5 2 3 9 7" xfId="50120" xr:uid="{00000000-0005-0000-0000-0000CAB50000}"/>
    <cellStyle name="Note 3 5 2 4" xfId="20148" xr:uid="{00000000-0005-0000-0000-0000CBB50000}"/>
    <cellStyle name="Note 3 5 2 4 2" xfId="20149" xr:uid="{00000000-0005-0000-0000-0000CCB50000}"/>
    <cellStyle name="Note 3 5 2 5" xfId="50121" xr:uid="{00000000-0005-0000-0000-0000CDB50000}"/>
    <cellStyle name="Note 3 5 3" xfId="20150" xr:uid="{00000000-0005-0000-0000-0000CEB50000}"/>
    <cellStyle name="Note 3 5 3 10" xfId="50122" xr:uid="{00000000-0005-0000-0000-0000CFB50000}"/>
    <cellStyle name="Note 3 5 3 11" xfId="50123" xr:uid="{00000000-0005-0000-0000-0000D0B50000}"/>
    <cellStyle name="Note 3 5 3 2" xfId="20151" xr:uid="{00000000-0005-0000-0000-0000D1B50000}"/>
    <cellStyle name="Note 3 5 3 2 2" xfId="20152" xr:uid="{00000000-0005-0000-0000-0000D2B50000}"/>
    <cellStyle name="Note 3 5 3 2 3" xfId="50124" xr:uid="{00000000-0005-0000-0000-0000D3B50000}"/>
    <cellStyle name="Note 3 5 3 2 4" xfId="50125" xr:uid="{00000000-0005-0000-0000-0000D4B50000}"/>
    <cellStyle name="Note 3 5 3 2 5" xfId="50126" xr:uid="{00000000-0005-0000-0000-0000D5B50000}"/>
    <cellStyle name="Note 3 5 3 2 6" xfId="50127" xr:uid="{00000000-0005-0000-0000-0000D6B50000}"/>
    <cellStyle name="Note 3 5 3 2 7" xfId="50128" xr:uid="{00000000-0005-0000-0000-0000D7B50000}"/>
    <cellStyle name="Note 3 5 3 3" xfId="20153" xr:uid="{00000000-0005-0000-0000-0000D8B50000}"/>
    <cellStyle name="Note 3 5 3 3 2" xfId="20154" xr:uid="{00000000-0005-0000-0000-0000D9B50000}"/>
    <cellStyle name="Note 3 5 3 3 3" xfId="50129" xr:uid="{00000000-0005-0000-0000-0000DAB50000}"/>
    <cellStyle name="Note 3 5 3 3 4" xfId="50130" xr:uid="{00000000-0005-0000-0000-0000DBB50000}"/>
    <cellStyle name="Note 3 5 3 3 5" xfId="50131" xr:uid="{00000000-0005-0000-0000-0000DCB50000}"/>
    <cellStyle name="Note 3 5 3 3 6" xfId="50132" xr:uid="{00000000-0005-0000-0000-0000DDB50000}"/>
    <cellStyle name="Note 3 5 3 3 7" xfId="50133" xr:uid="{00000000-0005-0000-0000-0000DEB50000}"/>
    <cellStyle name="Note 3 5 3 4" xfId="20155" xr:uid="{00000000-0005-0000-0000-0000DFB50000}"/>
    <cellStyle name="Note 3 5 3 4 2" xfId="20156" xr:uid="{00000000-0005-0000-0000-0000E0B50000}"/>
    <cellStyle name="Note 3 5 3 4 3" xfId="50134" xr:uid="{00000000-0005-0000-0000-0000E1B50000}"/>
    <cellStyle name="Note 3 5 3 4 4" xfId="50135" xr:uid="{00000000-0005-0000-0000-0000E2B50000}"/>
    <cellStyle name="Note 3 5 3 4 5" xfId="50136" xr:uid="{00000000-0005-0000-0000-0000E3B50000}"/>
    <cellStyle name="Note 3 5 3 4 6" xfId="50137" xr:uid="{00000000-0005-0000-0000-0000E4B50000}"/>
    <cellStyle name="Note 3 5 3 4 7" xfId="50138" xr:uid="{00000000-0005-0000-0000-0000E5B50000}"/>
    <cellStyle name="Note 3 5 3 5" xfId="20157" xr:uid="{00000000-0005-0000-0000-0000E6B50000}"/>
    <cellStyle name="Note 3 5 3 5 2" xfId="20158" xr:uid="{00000000-0005-0000-0000-0000E7B50000}"/>
    <cellStyle name="Note 3 5 3 5 3" xfId="50139" xr:uid="{00000000-0005-0000-0000-0000E8B50000}"/>
    <cellStyle name="Note 3 5 3 5 4" xfId="50140" xr:uid="{00000000-0005-0000-0000-0000E9B50000}"/>
    <cellStyle name="Note 3 5 3 5 5" xfId="50141" xr:uid="{00000000-0005-0000-0000-0000EAB50000}"/>
    <cellStyle name="Note 3 5 3 5 6" xfId="50142" xr:uid="{00000000-0005-0000-0000-0000EBB50000}"/>
    <cellStyle name="Note 3 5 3 5 7" xfId="50143" xr:uid="{00000000-0005-0000-0000-0000ECB50000}"/>
    <cellStyle name="Note 3 5 3 6" xfId="20159" xr:uid="{00000000-0005-0000-0000-0000EDB50000}"/>
    <cellStyle name="Note 3 5 3 6 2" xfId="20160" xr:uid="{00000000-0005-0000-0000-0000EEB50000}"/>
    <cellStyle name="Note 3 5 3 6 3" xfId="50144" xr:uid="{00000000-0005-0000-0000-0000EFB50000}"/>
    <cellStyle name="Note 3 5 3 6 4" xfId="50145" xr:uid="{00000000-0005-0000-0000-0000F0B50000}"/>
    <cellStyle name="Note 3 5 3 6 5" xfId="50146" xr:uid="{00000000-0005-0000-0000-0000F1B50000}"/>
    <cellStyle name="Note 3 5 3 6 6" xfId="50147" xr:uid="{00000000-0005-0000-0000-0000F2B50000}"/>
    <cellStyle name="Note 3 5 3 6 7" xfId="50148" xr:uid="{00000000-0005-0000-0000-0000F3B50000}"/>
    <cellStyle name="Note 3 5 3 7" xfId="20161" xr:uid="{00000000-0005-0000-0000-0000F4B50000}"/>
    <cellStyle name="Note 3 5 3 7 2" xfId="20162" xr:uid="{00000000-0005-0000-0000-0000F5B50000}"/>
    <cellStyle name="Note 3 5 3 7 3" xfId="50149" xr:uid="{00000000-0005-0000-0000-0000F6B50000}"/>
    <cellStyle name="Note 3 5 3 7 4" xfId="50150" xr:uid="{00000000-0005-0000-0000-0000F7B50000}"/>
    <cellStyle name="Note 3 5 3 7 5" xfId="50151" xr:uid="{00000000-0005-0000-0000-0000F8B50000}"/>
    <cellStyle name="Note 3 5 3 7 6" xfId="50152" xr:uid="{00000000-0005-0000-0000-0000F9B50000}"/>
    <cellStyle name="Note 3 5 3 7 7" xfId="50153" xr:uid="{00000000-0005-0000-0000-0000FAB50000}"/>
    <cellStyle name="Note 3 5 3 8" xfId="20163" xr:uid="{00000000-0005-0000-0000-0000FBB50000}"/>
    <cellStyle name="Note 3 5 3 8 2" xfId="20164" xr:uid="{00000000-0005-0000-0000-0000FCB50000}"/>
    <cellStyle name="Note 3 5 3 8 3" xfId="50154" xr:uid="{00000000-0005-0000-0000-0000FDB50000}"/>
    <cellStyle name="Note 3 5 3 8 4" xfId="50155" xr:uid="{00000000-0005-0000-0000-0000FEB50000}"/>
    <cellStyle name="Note 3 5 3 8 5" xfId="50156" xr:uid="{00000000-0005-0000-0000-0000FFB50000}"/>
    <cellStyle name="Note 3 5 3 8 6" xfId="50157" xr:uid="{00000000-0005-0000-0000-000000B60000}"/>
    <cellStyle name="Note 3 5 3 8 7" xfId="50158" xr:uid="{00000000-0005-0000-0000-000001B60000}"/>
    <cellStyle name="Note 3 5 3 9" xfId="20165" xr:uid="{00000000-0005-0000-0000-000002B60000}"/>
    <cellStyle name="Note 3 5 3 9 2" xfId="20166" xr:uid="{00000000-0005-0000-0000-000003B60000}"/>
    <cellStyle name="Note 3 5 3 9 3" xfId="50159" xr:uid="{00000000-0005-0000-0000-000004B60000}"/>
    <cellStyle name="Note 3 5 3 9 4" xfId="50160" xr:uid="{00000000-0005-0000-0000-000005B60000}"/>
    <cellStyle name="Note 3 5 3 9 5" xfId="50161" xr:uid="{00000000-0005-0000-0000-000006B60000}"/>
    <cellStyle name="Note 3 5 3 9 6" xfId="50162" xr:uid="{00000000-0005-0000-0000-000007B60000}"/>
    <cellStyle name="Note 3 5 3 9 7" xfId="50163" xr:uid="{00000000-0005-0000-0000-000008B60000}"/>
    <cellStyle name="Note 3 5 4" xfId="20167" xr:uid="{00000000-0005-0000-0000-000009B60000}"/>
    <cellStyle name="Note 3 5 4 10" xfId="20168" xr:uid="{00000000-0005-0000-0000-00000AB60000}"/>
    <cellStyle name="Note 3 5 4 10 2" xfId="20169" xr:uid="{00000000-0005-0000-0000-00000BB60000}"/>
    <cellStyle name="Note 3 5 4 10 3" xfId="50164" xr:uid="{00000000-0005-0000-0000-00000CB60000}"/>
    <cellStyle name="Note 3 5 4 10 4" xfId="50165" xr:uid="{00000000-0005-0000-0000-00000DB60000}"/>
    <cellStyle name="Note 3 5 4 10 5" xfId="50166" xr:uid="{00000000-0005-0000-0000-00000EB60000}"/>
    <cellStyle name="Note 3 5 4 10 6" xfId="50167" xr:uid="{00000000-0005-0000-0000-00000FB60000}"/>
    <cellStyle name="Note 3 5 4 10 7" xfId="50168" xr:uid="{00000000-0005-0000-0000-000010B60000}"/>
    <cellStyle name="Note 3 5 4 11" xfId="20170" xr:uid="{00000000-0005-0000-0000-000011B60000}"/>
    <cellStyle name="Note 3 5 4 12" xfId="50169" xr:uid="{00000000-0005-0000-0000-000012B60000}"/>
    <cellStyle name="Note 3 5 4 13" xfId="50170" xr:uid="{00000000-0005-0000-0000-000013B60000}"/>
    <cellStyle name="Note 3 5 4 2" xfId="20171" xr:uid="{00000000-0005-0000-0000-000014B60000}"/>
    <cellStyle name="Note 3 5 4 2 2" xfId="20172" xr:uid="{00000000-0005-0000-0000-000015B60000}"/>
    <cellStyle name="Note 3 5 4 2 3" xfId="50171" xr:uid="{00000000-0005-0000-0000-000016B60000}"/>
    <cellStyle name="Note 3 5 4 2 4" xfId="50172" xr:uid="{00000000-0005-0000-0000-000017B60000}"/>
    <cellStyle name="Note 3 5 4 2 5" xfId="50173" xr:uid="{00000000-0005-0000-0000-000018B60000}"/>
    <cellStyle name="Note 3 5 4 2 6" xfId="50174" xr:uid="{00000000-0005-0000-0000-000019B60000}"/>
    <cellStyle name="Note 3 5 4 2 7" xfId="50175" xr:uid="{00000000-0005-0000-0000-00001AB60000}"/>
    <cellStyle name="Note 3 5 4 3" xfId="20173" xr:uid="{00000000-0005-0000-0000-00001BB60000}"/>
    <cellStyle name="Note 3 5 4 3 2" xfId="20174" xr:uid="{00000000-0005-0000-0000-00001CB60000}"/>
    <cellStyle name="Note 3 5 4 3 3" xfId="50176" xr:uid="{00000000-0005-0000-0000-00001DB60000}"/>
    <cellStyle name="Note 3 5 4 3 4" xfId="50177" xr:uid="{00000000-0005-0000-0000-00001EB60000}"/>
    <cellStyle name="Note 3 5 4 3 5" xfId="50178" xr:uid="{00000000-0005-0000-0000-00001FB60000}"/>
    <cellStyle name="Note 3 5 4 3 6" xfId="50179" xr:uid="{00000000-0005-0000-0000-000020B60000}"/>
    <cellStyle name="Note 3 5 4 3 7" xfId="50180" xr:uid="{00000000-0005-0000-0000-000021B60000}"/>
    <cellStyle name="Note 3 5 4 4" xfId="20175" xr:uid="{00000000-0005-0000-0000-000022B60000}"/>
    <cellStyle name="Note 3 5 4 4 2" xfId="20176" xr:uid="{00000000-0005-0000-0000-000023B60000}"/>
    <cellStyle name="Note 3 5 4 4 3" xfId="50181" xr:uid="{00000000-0005-0000-0000-000024B60000}"/>
    <cellStyle name="Note 3 5 4 4 4" xfId="50182" xr:uid="{00000000-0005-0000-0000-000025B60000}"/>
    <cellStyle name="Note 3 5 4 4 5" xfId="50183" xr:uid="{00000000-0005-0000-0000-000026B60000}"/>
    <cellStyle name="Note 3 5 4 4 6" xfId="50184" xr:uid="{00000000-0005-0000-0000-000027B60000}"/>
    <cellStyle name="Note 3 5 4 4 7" xfId="50185" xr:uid="{00000000-0005-0000-0000-000028B60000}"/>
    <cellStyle name="Note 3 5 4 5" xfId="20177" xr:uid="{00000000-0005-0000-0000-000029B60000}"/>
    <cellStyle name="Note 3 5 4 5 2" xfId="20178" xr:uid="{00000000-0005-0000-0000-00002AB60000}"/>
    <cellStyle name="Note 3 5 4 5 3" xfId="50186" xr:uid="{00000000-0005-0000-0000-00002BB60000}"/>
    <cellStyle name="Note 3 5 4 5 4" xfId="50187" xr:uid="{00000000-0005-0000-0000-00002CB60000}"/>
    <cellStyle name="Note 3 5 4 5 5" xfId="50188" xr:uid="{00000000-0005-0000-0000-00002DB60000}"/>
    <cellStyle name="Note 3 5 4 5 6" xfId="50189" xr:uid="{00000000-0005-0000-0000-00002EB60000}"/>
    <cellStyle name="Note 3 5 4 5 7" xfId="50190" xr:uid="{00000000-0005-0000-0000-00002FB60000}"/>
    <cellStyle name="Note 3 5 4 6" xfId="20179" xr:uid="{00000000-0005-0000-0000-000030B60000}"/>
    <cellStyle name="Note 3 5 4 6 2" xfId="20180" xr:uid="{00000000-0005-0000-0000-000031B60000}"/>
    <cellStyle name="Note 3 5 4 6 3" xfId="50191" xr:uid="{00000000-0005-0000-0000-000032B60000}"/>
    <cellStyle name="Note 3 5 4 6 4" xfId="50192" xr:uid="{00000000-0005-0000-0000-000033B60000}"/>
    <cellStyle name="Note 3 5 4 6 5" xfId="50193" xr:uid="{00000000-0005-0000-0000-000034B60000}"/>
    <cellStyle name="Note 3 5 4 6 6" xfId="50194" xr:uid="{00000000-0005-0000-0000-000035B60000}"/>
    <cellStyle name="Note 3 5 4 6 7" xfId="50195" xr:uid="{00000000-0005-0000-0000-000036B60000}"/>
    <cellStyle name="Note 3 5 4 7" xfId="20181" xr:uid="{00000000-0005-0000-0000-000037B60000}"/>
    <cellStyle name="Note 3 5 4 7 2" xfId="20182" xr:uid="{00000000-0005-0000-0000-000038B60000}"/>
    <cellStyle name="Note 3 5 4 7 3" xfId="50196" xr:uid="{00000000-0005-0000-0000-000039B60000}"/>
    <cellStyle name="Note 3 5 4 7 4" xfId="50197" xr:uid="{00000000-0005-0000-0000-00003AB60000}"/>
    <cellStyle name="Note 3 5 4 7 5" xfId="50198" xr:uid="{00000000-0005-0000-0000-00003BB60000}"/>
    <cellStyle name="Note 3 5 4 7 6" xfId="50199" xr:uid="{00000000-0005-0000-0000-00003CB60000}"/>
    <cellStyle name="Note 3 5 4 7 7" xfId="50200" xr:uid="{00000000-0005-0000-0000-00003DB60000}"/>
    <cellStyle name="Note 3 5 4 8" xfId="20183" xr:uid="{00000000-0005-0000-0000-00003EB60000}"/>
    <cellStyle name="Note 3 5 4 8 2" xfId="20184" xr:uid="{00000000-0005-0000-0000-00003FB60000}"/>
    <cellStyle name="Note 3 5 4 8 3" xfId="50201" xr:uid="{00000000-0005-0000-0000-000040B60000}"/>
    <cellStyle name="Note 3 5 4 8 4" xfId="50202" xr:uid="{00000000-0005-0000-0000-000041B60000}"/>
    <cellStyle name="Note 3 5 4 8 5" xfId="50203" xr:uid="{00000000-0005-0000-0000-000042B60000}"/>
    <cellStyle name="Note 3 5 4 8 6" xfId="50204" xr:uid="{00000000-0005-0000-0000-000043B60000}"/>
    <cellStyle name="Note 3 5 4 8 7" xfId="50205" xr:uid="{00000000-0005-0000-0000-000044B60000}"/>
    <cellStyle name="Note 3 5 4 9" xfId="20185" xr:uid="{00000000-0005-0000-0000-000045B60000}"/>
    <cellStyle name="Note 3 5 4 9 2" xfId="20186" xr:uid="{00000000-0005-0000-0000-000046B60000}"/>
    <cellStyle name="Note 3 5 4 9 3" xfId="50206" xr:uid="{00000000-0005-0000-0000-000047B60000}"/>
    <cellStyle name="Note 3 5 4 9 4" xfId="50207" xr:uid="{00000000-0005-0000-0000-000048B60000}"/>
    <cellStyle name="Note 3 5 4 9 5" xfId="50208" xr:uid="{00000000-0005-0000-0000-000049B60000}"/>
    <cellStyle name="Note 3 5 4 9 6" xfId="50209" xr:uid="{00000000-0005-0000-0000-00004AB60000}"/>
    <cellStyle name="Note 3 5 4 9 7" xfId="50210" xr:uid="{00000000-0005-0000-0000-00004BB60000}"/>
    <cellStyle name="Note 3 5 5" xfId="20187" xr:uid="{00000000-0005-0000-0000-00004CB60000}"/>
    <cellStyle name="Note 3 5 5 10" xfId="20188" xr:uid="{00000000-0005-0000-0000-00004DB60000}"/>
    <cellStyle name="Note 3 5 5 10 2" xfId="20189" xr:uid="{00000000-0005-0000-0000-00004EB60000}"/>
    <cellStyle name="Note 3 5 5 10 3" xfId="50211" xr:uid="{00000000-0005-0000-0000-00004FB60000}"/>
    <cellStyle name="Note 3 5 5 10 4" xfId="50212" xr:uid="{00000000-0005-0000-0000-000050B60000}"/>
    <cellStyle name="Note 3 5 5 10 5" xfId="50213" xr:uid="{00000000-0005-0000-0000-000051B60000}"/>
    <cellStyle name="Note 3 5 5 10 6" xfId="50214" xr:uid="{00000000-0005-0000-0000-000052B60000}"/>
    <cellStyle name="Note 3 5 5 10 7" xfId="50215" xr:uid="{00000000-0005-0000-0000-000053B60000}"/>
    <cellStyle name="Note 3 5 5 11" xfId="50216" xr:uid="{00000000-0005-0000-0000-000054B60000}"/>
    <cellStyle name="Note 3 5 5 12" xfId="50217" xr:uid="{00000000-0005-0000-0000-000055B60000}"/>
    <cellStyle name="Note 3 5 5 13" xfId="50218" xr:uid="{00000000-0005-0000-0000-000056B60000}"/>
    <cellStyle name="Note 3 5 5 2" xfId="20190" xr:uid="{00000000-0005-0000-0000-000057B60000}"/>
    <cellStyle name="Note 3 5 5 2 2" xfId="20191" xr:uid="{00000000-0005-0000-0000-000058B60000}"/>
    <cellStyle name="Note 3 5 5 2 3" xfId="50219" xr:uid="{00000000-0005-0000-0000-000059B60000}"/>
    <cellStyle name="Note 3 5 5 2 4" xfId="50220" xr:uid="{00000000-0005-0000-0000-00005AB60000}"/>
    <cellStyle name="Note 3 5 5 2 5" xfId="50221" xr:uid="{00000000-0005-0000-0000-00005BB60000}"/>
    <cellStyle name="Note 3 5 5 2 6" xfId="50222" xr:uid="{00000000-0005-0000-0000-00005CB60000}"/>
    <cellStyle name="Note 3 5 5 2 7" xfId="50223" xr:uid="{00000000-0005-0000-0000-00005DB60000}"/>
    <cellStyle name="Note 3 5 5 3" xfId="20192" xr:uid="{00000000-0005-0000-0000-00005EB60000}"/>
    <cellStyle name="Note 3 5 5 3 2" xfId="20193" xr:uid="{00000000-0005-0000-0000-00005FB60000}"/>
    <cellStyle name="Note 3 5 5 3 3" xfId="50224" xr:uid="{00000000-0005-0000-0000-000060B60000}"/>
    <cellStyle name="Note 3 5 5 3 4" xfId="50225" xr:uid="{00000000-0005-0000-0000-000061B60000}"/>
    <cellStyle name="Note 3 5 5 3 5" xfId="50226" xr:uid="{00000000-0005-0000-0000-000062B60000}"/>
    <cellStyle name="Note 3 5 5 3 6" xfId="50227" xr:uid="{00000000-0005-0000-0000-000063B60000}"/>
    <cellStyle name="Note 3 5 5 3 7" xfId="50228" xr:uid="{00000000-0005-0000-0000-000064B60000}"/>
    <cellStyle name="Note 3 5 5 4" xfId="20194" xr:uid="{00000000-0005-0000-0000-000065B60000}"/>
    <cellStyle name="Note 3 5 5 4 2" xfId="20195" xr:uid="{00000000-0005-0000-0000-000066B60000}"/>
    <cellStyle name="Note 3 5 5 4 3" xfId="50229" xr:uid="{00000000-0005-0000-0000-000067B60000}"/>
    <cellStyle name="Note 3 5 5 4 4" xfId="50230" xr:uid="{00000000-0005-0000-0000-000068B60000}"/>
    <cellStyle name="Note 3 5 5 4 5" xfId="50231" xr:uid="{00000000-0005-0000-0000-000069B60000}"/>
    <cellStyle name="Note 3 5 5 4 6" xfId="50232" xr:uid="{00000000-0005-0000-0000-00006AB60000}"/>
    <cellStyle name="Note 3 5 5 4 7" xfId="50233" xr:uid="{00000000-0005-0000-0000-00006BB60000}"/>
    <cellStyle name="Note 3 5 5 5" xfId="20196" xr:uid="{00000000-0005-0000-0000-00006CB60000}"/>
    <cellStyle name="Note 3 5 5 5 2" xfId="20197" xr:uid="{00000000-0005-0000-0000-00006DB60000}"/>
    <cellStyle name="Note 3 5 5 5 3" xfId="50234" xr:uid="{00000000-0005-0000-0000-00006EB60000}"/>
    <cellStyle name="Note 3 5 5 5 4" xfId="50235" xr:uid="{00000000-0005-0000-0000-00006FB60000}"/>
    <cellStyle name="Note 3 5 5 5 5" xfId="50236" xr:uid="{00000000-0005-0000-0000-000070B60000}"/>
    <cellStyle name="Note 3 5 5 5 6" xfId="50237" xr:uid="{00000000-0005-0000-0000-000071B60000}"/>
    <cellStyle name="Note 3 5 5 5 7" xfId="50238" xr:uid="{00000000-0005-0000-0000-000072B60000}"/>
    <cellStyle name="Note 3 5 5 6" xfId="20198" xr:uid="{00000000-0005-0000-0000-000073B60000}"/>
    <cellStyle name="Note 3 5 5 6 2" xfId="20199" xr:uid="{00000000-0005-0000-0000-000074B60000}"/>
    <cellStyle name="Note 3 5 5 6 3" xfId="50239" xr:uid="{00000000-0005-0000-0000-000075B60000}"/>
    <cellStyle name="Note 3 5 5 6 4" xfId="50240" xr:uid="{00000000-0005-0000-0000-000076B60000}"/>
    <cellStyle name="Note 3 5 5 6 5" xfId="50241" xr:uid="{00000000-0005-0000-0000-000077B60000}"/>
    <cellStyle name="Note 3 5 5 6 6" xfId="50242" xr:uid="{00000000-0005-0000-0000-000078B60000}"/>
    <cellStyle name="Note 3 5 5 6 7" xfId="50243" xr:uid="{00000000-0005-0000-0000-000079B60000}"/>
    <cellStyle name="Note 3 5 5 7" xfId="20200" xr:uid="{00000000-0005-0000-0000-00007AB60000}"/>
    <cellStyle name="Note 3 5 5 7 2" xfId="20201" xr:uid="{00000000-0005-0000-0000-00007BB60000}"/>
    <cellStyle name="Note 3 5 5 7 3" xfId="50244" xr:uid="{00000000-0005-0000-0000-00007CB60000}"/>
    <cellStyle name="Note 3 5 5 7 4" xfId="50245" xr:uid="{00000000-0005-0000-0000-00007DB60000}"/>
    <cellStyle name="Note 3 5 5 7 5" xfId="50246" xr:uid="{00000000-0005-0000-0000-00007EB60000}"/>
    <cellStyle name="Note 3 5 5 7 6" xfId="50247" xr:uid="{00000000-0005-0000-0000-00007FB60000}"/>
    <cellStyle name="Note 3 5 5 7 7" xfId="50248" xr:uid="{00000000-0005-0000-0000-000080B60000}"/>
    <cellStyle name="Note 3 5 5 8" xfId="20202" xr:uid="{00000000-0005-0000-0000-000081B60000}"/>
    <cellStyle name="Note 3 5 5 8 2" xfId="20203" xr:uid="{00000000-0005-0000-0000-000082B60000}"/>
    <cellStyle name="Note 3 5 5 8 3" xfId="50249" xr:uid="{00000000-0005-0000-0000-000083B60000}"/>
    <cellStyle name="Note 3 5 5 8 4" xfId="50250" xr:uid="{00000000-0005-0000-0000-000084B60000}"/>
    <cellStyle name="Note 3 5 5 8 5" xfId="50251" xr:uid="{00000000-0005-0000-0000-000085B60000}"/>
    <cellStyle name="Note 3 5 5 8 6" xfId="50252" xr:uid="{00000000-0005-0000-0000-000086B60000}"/>
    <cellStyle name="Note 3 5 5 8 7" xfId="50253" xr:uid="{00000000-0005-0000-0000-000087B60000}"/>
    <cellStyle name="Note 3 5 5 9" xfId="20204" xr:uid="{00000000-0005-0000-0000-000088B60000}"/>
    <cellStyle name="Note 3 5 5 9 2" xfId="20205" xr:uid="{00000000-0005-0000-0000-000089B60000}"/>
    <cellStyle name="Note 3 5 5 9 3" xfId="50254" xr:uid="{00000000-0005-0000-0000-00008AB60000}"/>
    <cellStyle name="Note 3 5 5 9 4" xfId="50255" xr:uid="{00000000-0005-0000-0000-00008BB60000}"/>
    <cellStyle name="Note 3 5 5 9 5" xfId="50256" xr:uid="{00000000-0005-0000-0000-00008CB60000}"/>
    <cellStyle name="Note 3 5 5 9 6" xfId="50257" xr:uid="{00000000-0005-0000-0000-00008DB60000}"/>
    <cellStyle name="Note 3 5 5 9 7" xfId="50258" xr:uid="{00000000-0005-0000-0000-00008EB60000}"/>
    <cellStyle name="Note 3 5 6" xfId="20206" xr:uid="{00000000-0005-0000-0000-00008FB60000}"/>
    <cellStyle name="Note 3 5 6 10" xfId="20207" xr:uid="{00000000-0005-0000-0000-000090B60000}"/>
    <cellStyle name="Note 3 5 6 11" xfId="50259" xr:uid="{00000000-0005-0000-0000-000091B60000}"/>
    <cellStyle name="Note 3 5 6 12" xfId="50260" xr:uid="{00000000-0005-0000-0000-000092B60000}"/>
    <cellStyle name="Note 3 5 6 13" xfId="50261" xr:uid="{00000000-0005-0000-0000-000093B60000}"/>
    <cellStyle name="Note 3 5 6 14" xfId="50262" xr:uid="{00000000-0005-0000-0000-000094B60000}"/>
    <cellStyle name="Note 3 5 6 15" xfId="50263" xr:uid="{00000000-0005-0000-0000-000095B60000}"/>
    <cellStyle name="Note 3 5 6 2" xfId="20208" xr:uid="{00000000-0005-0000-0000-000096B60000}"/>
    <cellStyle name="Note 3 5 6 2 2" xfId="20209" xr:uid="{00000000-0005-0000-0000-000097B60000}"/>
    <cellStyle name="Note 3 5 6 2 3" xfId="50264" xr:uid="{00000000-0005-0000-0000-000098B60000}"/>
    <cellStyle name="Note 3 5 6 2 4" xfId="50265" xr:uid="{00000000-0005-0000-0000-000099B60000}"/>
    <cellStyle name="Note 3 5 6 2 5" xfId="50266" xr:uid="{00000000-0005-0000-0000-00009AB60000}"/>
    <cellStyle name="Note 3 5 6 2 6" xfId="50267" xr:uid="{00000000-0005-0000-0000-00009BB60000}"/>
    <cellStyle name="Note 3 5 6 2 7" xfId="50268" xr:uid="{00000000-0005-0000-0000-00009CB60000}"/>
    <cellStyle name="Note 3 5 6 3" xfId="20210" xr:uid="{00000000-0005-0000-0000-00009DB60000}"/>
    <cellStyle name="Note 3 5 6 3 2" xfId="20211" xr:uid="{00000000-0005-0000-0000-00009EB60000}"/>
    <cellStyle name="Note 3 5 6 3 3" xfId="50269" xr:uid="{00000000-0005-0000-0000-00009FB60000}"/>
    <cellStyle name="Note 3 5 6 3 4" xfId="50270" xr:uid="{00000000-0005-0000-0000-0000A0B60000}"/>
    <cellStyle name="Note 3 5 6 3 5" xfId="50271" xr:uid="{00000000-0005-0000-0000-0000A1B60000}"/>
    <cellStyle name="Note 3 5 6 3 6" xfId="50272" xr:uid="{00000000-0005-0000-0000-0000A2B60000}"/>
    <cellStyle name="Note 3 5 6 3 7" xfId="50273" xr:uid="{00000000-0005-0000-0000-0000A3B60000}"/>
    <cellStyle name="Note 3 5 6 4" xfId="20212" xr:uid="{00000000-0005-0000-0000-0000A4B60000}"/>
    <cellStyle name="Note 3 5 6 4 2" xfId="20213" xr:uid="{00000000-0005-0000-0000-0000A5B60000}"/>
    <cellStyle name="Note 3 5 6 4 3" xfId="50274" xr:uid="{00000000-0005-0000-0000-0000A6B60000}"/>
    <cellStyle name="Note 3 5 6 4 4" xfId="50275" xr:uid="{00000000-0005-0000-0000-0000A7B60000}"/>
    <cellStyle name="Note 3 5 6 4 5" xfId="50276" xr:uid="{00000000-0005-0000-0000-0000A8B60000}"/>
    <cellStyle name="Note 3 5 6 4 6" xfId="50277" xr:uid="{00000000-0005-0000-0000-0000A9B60000}"/>
    <cellStyle name="Note 3 5 6 4 7" xfId="50278" xr:uid="{00000000-0005-0000-0000-0000AAB60000}"/>
    <cellStyle name="Note 3 5 6 5" xfId="20214" xr:uid="{00000000-0005-0000-0000-0000ABB60000}"/>
    <cellStyle name="Note 3 5 6 5 2" xfId="20215" xr:uid="{00000000-0005-0000-0000-0000ACB60000}"/>
    <cellStyle name="Note 3 5 6 5 3" xfId="50279" xr:uid="{00000000-0005-0000-0000-0000ADB60000}"/>
    <cellStyle name="Note 3 5 6 5 4" xfId="50280" xr:uid="{00000000-0005-0000-0000-0000AEB60000}"/>
    <cellStyle name="Note 3 5 6 5 5" xfId="50281" xr:uid="{00000000-0005-0000-0000-0000AFB60000}"/>
    <cellStyle name="Note 3 5 6 5 6" xfId="50282" xr:uid="{00000000-0005-0000-0000-0000B0B60000}"/>
    <cellStyle name="Note 3 5 6 5 7" xfId="50283" xr:uid="{00000000-0005-0000-0000-0000B1B60000}"/>
    <cellStyle name="Note 3 5 6 6" xfId="20216" xr:uid="{00000000-0005-0000-0000-0000B2B60000}"/>
    <cellStyle name="Note 3 5 6 6 2" xfId="20217" xr:uid="{00000000-0005-0000-0000-0000B3B60000}"/>
    <cellStyle name="Note 3 5 6 6 3" xfId="50284" xr:uid="{00000000-0005-0000-0000-0000B4B60000}"/>
    <cellStyle name="Note 3 5 6 6 4" xfId="50285" xr:uid="{00000000-0005-0000-0000-0000B5B60000}"/>
    <cellStyle name="Note 3 5 6 6 5" xfId="50286" xr:uid="{00000000-0005-0000-0000-0000B6B60000}"/>
    <cellStyle name="Note 3 5 6 6 6" xfId="50287" xr:uid="{00000000-0005-0000-0000-0000B7B60000}"/>
    <cellStyle name="Note 3 5 6 6 7" xfId="50288" xr:uid="{00000000-0005-0000-0000-0000B8B60000}"/>
    <cellStyle name="Note 3 5 6 7" xfId="20218" xr:uid="{00000000-0005-0000-0000-0000B9B60000}"/>
    <cellStyle name="Note 3 5 6 7 2" xfId="20219" xr:uid="{00000000-0005-0000-0000-0000BAB60000}"/>
    <cellStyle name="Note 3 5 6 7 3" xfId="50289" xr:uid="{00000000-0005-0000-0000-0000BBB60000}"/>
    <cellStyle name="Note 3 5 6 7 4" xfId="50290" xr:uid="{00000000-0005-0000-0000-0000BCB60000}"/>
    <cellStyle name="Note 3 5 6 7 5" xfId="50291" xr:uid="{00000000-0005-0000-0000-0000BDB60000}"/>
    <cellStyle name="Note 3 5 6 7 6" xfId="50292" xr:uid="{00000000-0005-0000-0000-0000BEB60000}"/>
    <cellStyle name="Note 3 5 6 7 7" xfId="50293" xr:uid="{00000000-0005-0000-0000-0000BFB60000}"/>
    <cellStyle name="Note 3 5 6 8" xfId="20220" xr:uid="{00000000-0005-0000-0000-0000C0B60000}"/>
    <cellStyle name="Note 3 5 6 8 2" xfId="20221" xr:uid="{00000000-0005-0000-0000-0000C1B60000}"/>
    <cellStyle name="Note 3 5 6 8 3" xfId="50294" xr:uid="{00000000-0005-0000-0000-0000C2B60000}"/>
    <cellStyle name="Note 3 5 6 8 4" xfId="50295" xr:uid="{00000000-0005-0000-0000-0000C3B60000}"/>
    <cellStyle name="Note 3 5 6 8 5" xfId="50296" xr:uid="{00000000-0005-0000-0000-0000C4B60000}"/>
    <cellStyle name="Note 3 5 6 8 6" xfId="50297" xr:uid="{00000000-0005-0000-0000-0000C5B60000}"/>
    <cellStyle name="Note 3 5 6 8 7" xfId="50298" xr:uid="{00000000-0005-0000-0000-0000C6B60000}"/>
    <cellStyle name="Note 3 5 6 9" xfId="20222" xr:uid="{00000000-0005-0000-0000-0000C7B60000}"/>
    <cellStyle name="Note 3 5 6 9 2" xfId="20223" xr:uid="{00000000-0005-0000-0000-0000C8B60000}"/>
    <cellStyle name="Note 3 5 6 9 3" xfId="50299" xr:uid="{00000000-0005-0000-0000-0000C9B60000}"/>
    <cellStyle name="Note 3 5 6 9 4" xfId="50300" xr:uid="{00000000-0005-0000-0000-0000CAB60000}"/>
    <cellStyle name="Note 3 5 6 9 5" xfId="50301" xr:uid="{00000000-0005-0000-0000-0000CBB60000}"/>
    <cellStyle name="Note 3 5 6 9 6" xfId="50302" xr:uid="{00000000-0005-0000-0000-0000CCB60000}"/>
    <cellStyle name="Note 3 5 6 9 7" xfId="50303" xr:uid="{00000000-0005-0000-0000-0000CDB60000}"/>
    <cellStyle name="Note 3 5 7" xfId="50304" xr:uid="{00000000-0005-0000-0000-0000CEB60000}"/>
    <cellStyle name="Note 3 6" xfId="20224" xr:uid="{00000000-0005-0000-0000-0000CFB60000}"/>
    <cellStyle name="Note 3 6 2" xfId="20225" xr:uid="{00000000-0005-0000-0000-0000D0B60000}"/>
    <cellStyle name="Note 3 6 2 2" xfId="20226" xr:uid="{00000000-0005-0000-0000-0000D1B60000}"/>
    <cellStyle name="Note 3 6 2 2 10" xfId="50305" xr:uid="{00000000-0005-0000-0000-0000D2B60000}"/>
    <cellStyle name="Note 3 6 2 2 11" xfId="50306" xr:uid="{00000000-0005-0000-0000-0000D3B60000}"/>
    <cellStyle name="Note 3 6 2 2 2" xfId="20227" xr:uid="{00000000-0005-0000-0000-0000D4B60000}"/>
    <cellStyle name="Note 3 6 2 2 2 2" xfId="20228" xr:uid="{00000000-0005-0000-0000-0000D5B60000}"/>
    <cellStyle name="Note 3 6 2 2 2 3" xfId="50307" xr:uid="{00000000-0005-0000-0000-0000D6B60000}"/>
    <cellStyle name="Note 3 6 2 2 2 4" xfId="50308" xr:uid="{00000000-0005-0000-0000-0000D7B60000}"/>
    <cellStyle name="Note 3 6 2 2 2 5" xfId="50309" xr:uid="{00000000-0005-0000-0000-0000D8B60000}"/>
    <cellStyle name="Note 3 6 2 2 2 6" xfId="50310" xr:uid="{00000000-0005-0000-0000-0000D9B60000}"/>
    <cellStyle name="Note 3 6 2 2 2 7" xfId="50311" xr:uid="{00000000-0005-0000-0000-0000DAB60000}"/>
    <cellStyle name="Note 3 6 2 2 3" xfId="20229" xr:uid="{00000000-0005-0000-0000-0000DBB60000}"/>
    <cellStyle name="Note 3 6 2 2 3 2" xfId="20230" xr:uid="{00000000-0005-0000-0000-0000DCB60000}"/>
    <cellStyle name="Note 3 6 2 2 3 3" xfId="50312" xr:uid="{00000000-0005-0000-0000-0000DDB60000}"/>
    <cellStyle name="Note 3 6 2 2 3 4" xfId="50313" xr:uid="{00000000-0005-0000-0000-0000DEB60000}"/>
    <cellStyle name="Note 3 6 2 2 3 5" xfId="50314" xr:uid="{00000000-0005-0000-0000-0000DFB60000}"/>
    <cellStyle name="Note 3 6 2 2 3 6" xfId="50315" xr:uid="{00000000-0005-0000-0000-0000E0B60000}"/>
    <cellStyle name="Note 3 6 2 2 3 7" xfId="50316" xr:uid="{00000000-0005-0000-0000-0000E1B60000}"/>
    <cellStyle name="Note 3 6 2 2 4" xfId="20231" xr:uid="{00000000-0005-0000-0000-0000E2B60000}"/>
    <cellStyle name="Note 3 6 2 2 4 2" xfId="20232" xr:uid="{00000000-0005-0000-0000-0000E3B60000}"/>
    <cellStyle name="Note 3 6 2 2 4 3" xfId="50317" xr:uid="{00000000-0005-0000-0000-0000E4B60000}"/>
    <cellStyle name="Note 3 6 2 2 4 4" xfId="50318" xr:uid="{00000000-0005-0000-0000-0000E5B60000}"/>
    <cellStyle name="Note 3 6 2 2 4 5" xfId="50319" xr:uid="{00000000-0005-0000-0000-0000E6B60000}"/>
    <cellStyle name="Note 3 6 2 2 4 6" xfId="50320" xr:uid="{00000000-0005-0000-0000-0000E7B60000}"/>
    <cellStyle name="Note 3 6 2 2 4 7" xfId="50321" xr:uid="{00000000-0005-0000-0000-0000E8B60000}"/>
    <cellStyle name="Note 3 6 2 2 5" xfId="20233" xr:uid="{00000000-0005-0000-0000-0000E9B60000}"/>
    <cellStyle name="Note 3 6 2 2 5 2" xfId="20234" xr:uid="{00000000-0005-0000-0000-0000EAB60000}"/>
    <cellStyle name="Note 3 6 2 2 5 3" xfId="50322" xr:uid="{00000000-0005-0000-0000-0000EBB60000}"/>
    <cellStyle name="Note 3 6 2 2 5 4" xfId="50323" xr:uid="{00000000-0005-0000-0000-0000ECB60000}"/>
    <cellStyle name="Note 3 6 2 2 5 5" xfId="50324" xr:uid="{00000000-0005-0000-0000-0000EDB60000}"/>
    <cellStyle name="Note 3 6 2 2 5 6" xfId="50325" xr:uid="{00000000-0005-0000-0000-0000EEB60000}"/>
    <cellStyle name="Note 3 6 2 2 5 7" xfId="50326" xr:uid="{00000000-0005-0000-0000-0000EFB60000}"/>
    <cellStyle name="Note 3 6 2 2 6" xfId="20235" xr:uid="{00000000-0005-0000-0000-0000F0B60000}"/>
    <cellStyle name="Note 3 6 2 2 6 2" xfId="20236" xr:uid="{00000000-0005-0000-0000-0000F1B60000}"/>
    <cellStyle name="Note 3 6 2 2 6 3" xfId="50327" xr:uid="{00000000-0005-0000-0000-0000F2B60000}"/>
    <cellStyle name="Note 3 6 2 2 6 4" xfId="50328" xr:uid="{00000000-0005-0000-0000-0000F3B60000}"/>
    <cellStyle name="Note 3 6 2 2 6 5" xfId="50329" xr:uid="{00000000-0005-0000-0000-0000F4B60000}"/>
    <cellStyle name="Note 3 6 2 2 6 6" xfId="50330" xr:uid="{00000000-0005-0000-0000-0000F5B60000}"/>
    <cellStyle name="Note 3 6 2 2 6 7" xfId="50331" xr:uid="{00000000-0005-0000-0000-0000F6B60000}"/>
    <cellStyle name="Note 3 6 2 2 7" xfId="20237" xr:uid="{00000000-0005-0000-0000-0000F7B60000}"/>
    <cellStyle name="Note 3 6 2 2 7 2" xfId="20238" xr:uid="{00000000-0005-0000-0000-0000F8B60000}"/>
    <cellStyle name="Note 3 6 2 2 7 3" xfId="50332" xr:uid="{00000000-0005-0000-0000-0000F9B60000}"/>
    <cellStyle name="Note 3 6 2 2 7 4" xfId="50333" xr:uid="{00000000-0005-0000-0000-0000FAB60000}"/>
    <cellStyle name="Note 3 6 2 2 7 5" xfId="50334" xr:uid="{00000000-0005-0000-0000-0000FBB60000}"/>
    <cellStyle name="Note 3 6 2 2 7 6" xfId="50335" xr:uid="{00000000-0005-0000-0000-0000FCB60000}"/>
    <cellStyle name="Note 3 6 2 2 7 7" xfId="50336" xr:uid="{00000000-0005-0000-0000-0000FDB60000}"/>
    <cellStyle name="Note 3 6 2 2 8" xfId="20239" xr:uid="{00000000-0005-0000-0000-0000FEB60000}"/>
    <cellStyle name="Note 3 6 2 2 8 2" xfId="20240" xr:uid="{00000000-0005-0000-0000-0000FFB60000}"/>
    <cellStyle name="Note 3 6 2 2 8 3" xfId="50337" xr:uid="{00000000-0005-0000-0000-000000B70000}"/>
    <cellStyle name="Note 3 6 2 2 8 4" xfId="50338" xr:uid="{00000000-0005-0000-0000-000001B70000}"/>
    <cellStyle name="Note 3 6 2 2 8 5" xfId="50339" xr:uid="{00000000-0005-0000-0000-000002B70000}"/>
    <cellStyle name="Note 3 6 2 2 8 6" xfId="50340" xr:uid="{00000000-0005-0000-0000-000003B70000}"/>
    <cellStyle name="Note 3 6 2 2 8 7" xfId="50341" xr:uid="{00000000-0005-0000-0000-000004B70000}"/>
    <cellStyle name="Note 3 6 2 2 9" xfId="20241" xr:uid="{00000000-0005-0000-0000-000005B70000}"/>
    <cellStyle name="Note 3 6 2 2 9 2" xfId="20242" xr:uid="{00000000-0005-0000-0000-000006B70000}"/>
    <cellStyle name="Note 3 6 2 2 9 3" xfId="50342" xr:uid="{00000000-0005-0000-0000-000007B70000}"/>
    <cellStyle name="Note 3 6 2 2 9 4" xfId="50343" xr:uid="{00000000-0005-0000-0000-000008B70000}"/>
    <cellStyle name="Note 3 6 2 2 9 5" xfId="50344" xr:uid="{00000000-0005-0000-0000-000009B70000}"/>
    <cellStyle name="Note 3 6 2 2 9 6" xfId="50345" xr:uid="{00000000-0005-0000-0000-00000AB70000}"/>
    <cellStyle name="Note 3 6 2 2 9 7" xfId="50346" xr:uid="{00000000-0005-0000-0000-00000BB70000}"/>
    <cellStyle name="Note 3 6 2 3" xfId="20243" xr:uid="{00000000-0005-0000-0000-00000CB70000}"/>
    <cellStyle name="Note 3 6 2 3 10" xfId="20244" xr:uid="{00000000-0005-0000-0000-00000DB70000}"/>
    <cellStyle name="Note 3 6 2 3 11" xfId="50347" xr:uid="{00000000-0005-0000-0000-00000EB70000}"/>
    <cellStyle name="Note 3 6 2 3 12" xfId="50348" xr:uid="{00000000-0005-0000-0000-00000FB70000}"/>
    <cellStyle name="Note 3 6 2 3 13" xfId="50349" xr:uid="{00000000-0005-0000-0000-000010B70000}"/>
    <cellStyle name="Note 3 6 2 3 14" xfId="50350" xr:uid="{00000000-0005-0000-0000-000011B70000}"/>
    <cellStyle name="Note 3 6 2 3 15" xfId="50351" xr:uid="{00000000-0005-0000-0000-000012B70000}"/>
    <cellStyle name="Note 3 6 2 3 2" xfId="20245" xr:uid="{00000000-0005-0000-0000-000013B70000}"/>
    <cellStyle name="Note 3 6 2 3 2 2" xfId="20246" xr:uid="{00000000-0005-0000-0000-000014B70000}"/>
    <cellStyle name="Note 3 6 2 3 2 3" xfId="50352" xr:uid="{00000000-0005-0000-0000-000015B70000}"/>
    <cellStyle name="Note 3 6 2 3 2 4" xfId="50353" xr:uid="{00000000-0005-0000-0000-000016B70000}"/>
    <cellStyle name="Note 3 6 2 3 2 5" xfId="50354" xr:uid="{00000000-0005-0000-0000-000017B70000}"/>
    <cellStyle name="Note 3 6 2 3 2 6" xfId="50355" xr:uid="{00000000-0005-0000-0000-000018B70000}"/>
    <cellStyle name="Note 3 6 2 3 2 7" xfId="50356" xr:uid="{00000000-0005-0000-0000-000019B70000}"/>
    <cellStyle name="Note 3 6 2 3 3" xfId="20247" xr:uid="{00000000-0005-0000-0000-00001AB70000}"/>
    <cellStyle name="Note 3 6 2 3 3 2" xfId="20248" xr:uid="{00000000-0005-0000-0000-00001BB70000}"/>
    <cellStyle name="Note 3 6 2 3 3 3" xfId="50357" xr:uid="{00000000-0005-0000-0000-00001CB70000}"/>
    <cellStyle name="Note 3 6 2 3 3 4" xfId="50358" xr:uid="{00000000-0005-0000-0000-00001DB70000}"/>
    <cellStyle name="Note 3 6 2 3 3 5" xfId="50359" xr:uid="{00000000-0005-0000-0000-00001EB70000}"/>
    <cellStyle name="Note 3 6 2 3 3 6" xfId="50360" xr:uid="{00000000-0005-0000-0000-00001FB70000}"/>
    <cellStyle name="Note 3 6 2 3 3 7" xfId="50361" xr:uid="{00000000-0005-0000-0000-000020B70000}"/>
    <cellStyle name="Note 3 6 2 3 4" xfId="20249" xr:uid="{00000000-0005-0000-0000-000021B70000}"/>
    <cellStyle name="Note 3 6 2 3 4 2" xfId="20250" xr:uid="{00000000-0005-0000-0000-000022B70000}"/>
    <cellStyle name="Note 3 6 2 3 4 3" xfId="50362" xr:uid="{00000000-0005-0000-0000-000023B70000}"/>
    <cellStyle name="Note 3 6 2 3 4 4" xfId="50363" xr:uid="{00000000-0005-0000-0000-000024B70000}"/>
    <cellStyle name="Note 3 6 2 3 4 5" xfId="50364" xr:uid="{00000000-0005-0000-0000-000025B70000}"/>
    <cellStyle name="Note 3 6 2 3 4 6" xfId="50365" xr:uid="{00000000-0005-0000-0000-000026B70000}"/>
    <cellStyle name="Note 3 6 2 3 4 7" xfId="50366" xr:uid="{00000000-0005-0000-0000-000027B70000}"/>
    <cellStyle name="Note 3 6 2 3 5" xfId="20251" xr:uid="{00000000-0005-0000-0000-000028B70000}"/>
    <cellStyle name="Note 3 6 2 3 5 2" xfId="20252" xr:uid="{00000000-0005-0000-0000-000029B70000}"/>
    <cellStyle name="Note 3 6 2 3 5 3" xfId="50367" xr:uid="{00000000-0005-0000-0000-00002AB70000}"/>
    <cellStyle name="Note 3 6 2 3 5 4" xfId="50368" xr:uid="{00000000-0005-0000-0000-00002BB70000}"/>
    <cellStyle name="Note 3 6 2 3 5 5" xfId="50369" xr:uid="{00000000-0005-0000-0000-00002CB70000}"/>
    <cellStyle name="Note 3 6 2 3 5 6" xfId="50370" xr:uid="{00000000-0005-0000-0000-00002DB70000}"/>
    <cellStyle name="Note 3 6 2 3 5 7" xfId="50371" xr:uid="{00000000-0005-0000-0000-00002EB70000}"/>
    <cellStyle name="Note 3 6 2 3 6" xfId="20253" xr:uid="{00000000-0005-0000-0000-00002FB70000}"/>
    <cellStyle name="Note 3 6 2 3 6 2" xfId="20254" xr:uid="{00000000-0005-0000-0000-000030B70000}"/>
    <cellStyle name="Note 3 6 2 3 6 3" xfId="50372" xr:uid="{00000000-0005-0000-0000-000031B70000}"/>
    <cellStyle name="Note 3 6 2 3 6 4" xfId="50373" xr:uid="{00000000-0005-0000-0000-000032B70000}"/>
    <cellStyle name="Note 3 6 2 3 6 5" xfId="50374" xr:uid="{00000000-0005-0000-0000-000033B70000}"/>
    <cellStyle name="Note 3 6 2 3 6 6" xfId="50375" xr:uid="{00000000-0005-0000-0000-000034B70000}"/>
    <cellStyle name="Note 3 6 2 3 6 7" xfId="50376" xr:uid="{00000000-0005-0000-0000-000035B70000}"/>
    <cellStyle name="Note 3 6 2 3 7" xfId="20255" xr:uid="{00000000-0005-0000-0000-000036B70000}"/>
    <cellStyle name="Note 3 6 2 3 7 2" xfId="20256" xr:uid="{00000000-0005-0000-0000-000037B70000}"/>
    <cellStyle name="Note 3 6 2 3 7 3" xfId="50377" xr:uid="{00000000-0005-0000-0000-000038B70000}"/>
    <cellStyle name="Note 3 6 2 3 7 4" xfId="50378" xr:uid="{00000000-0005-0000-0000-000039B70000}"/>
    <cellStyle name="Note 3 6 2 3 7 5" xfId="50379" xr:uid="{00000000-0005-0000-0000-00003AB70000}"/>
    <cellStyle name="Note 3 6 2 3 7 6" xfId="50380" xr:uid="{00000000-0005-0000-0000-00003BB70000}"/>
    <cellStyle name="Note 3 6 2 3 7 7" xfId="50381" xr:uid="{00000000-0005-0000-0000-00003CB70000}"/>
    <cellStyle name="Note 3 6 2 3 8" xfId="20257" xr:uid="{00000000-0005-0000-0000-00003DB70000}"/>
    <cellStyle name="Note 3 6 2 3 8 2" xfId="20258" xr:uid="{00000000-0005-0000-0000-00003EB70000}"/>
    <cellStyle name="Note 3 6 2 3 8 3" xfId="50382" xr:uid="{00000000-0005-0000-0000-00003FB70000}"/>
    <cellStyle name="Note 3 6 2 3 8 4" xfId="50383" xr:uid="{00000000-0005-0000-0000-000040B70000}"/>
    <cellStyle name="Note 3 6 2 3 8 5" xfId="50384" xr:uid="{00000000-0005-0000-0000-000041B70000}"/>
    <cellStyle name="Note 3 6 2 3 8 6" xfId="50385" xr:uid="{00000000-0005-0000-0000-000042B70000}"/>
    <cellStyle name="Note 3 6 2 3 8 7" xfId="50386" xr:uid="{00000000-0005-0000-0000-000043B70000}"/>
    <cellStyle name="Note 3 6 2 3 9" xfId="20259" xr:uid="{00000000-0005-0000-0000-000044B70000}"/>
    <cellStyle name="Note 3 6 2 3 9 2" xfId="20260" xr:uid="{00000000-0005-0000-0000-000045B70000}"/>
    <cellStyle name="Note 3 6 2 3 9 3" xfId="50387" xr:uid="{00000000-0005-0000-0000-000046B70000}"/>
    <cellStyle name="Note 3 6 2 3 9 4" xfId="50388" xr:uid="{00000000-0005-0000-0000-000047B70000}"/>
    <cellStyle name="Note 3 6 2 3 9 5" xfId="50389" xr:uid="{00000000-0005-0000-0000-000048B70000}"/>
    <cellStyle name="Note 3 6 2 3 9 6" xfId="50390" xr:uid="{00000000-0005-0000-0000-000049B70000}"/>
    <cellStyle name="Note 3 6 2 3 9 7" xfId="50391" xr:uid="{00000000-0005-0000-0000-00004AB70000}"/>
    <cellStyle name="Note 3 6 2 4" xfId="20261" xr:uid="{00000000-0005-0000-0000-00004BB70000}"/>
    <cellStyle name="Note 3 6 2 4 2" xfId="20262" xr:uid="{00000000-0005-0000-0000-00004CB70000}"/>
    <cellStyle name="Note 3 6 2 5" xfId="50392" xr:uid="{00000000-0005-0000-0000-00004DB70000}"/>
    <cellStyle name="Note 3 6 3" xfId="20263" xr:uid="{00000000-0005-0000-0000-00004EB70000}"/>
    <cellStyle name="Note 3 6 3 10" xfId="50393" xr:uid="{00000000-0005-0000-0000-00004FB70000}"/>
    <cellStyle name="Note 3 6 3 11" xfId="50394" xr:uid="{00000000-0005-0000-0000-000050B70000}"/>
    <cellStyle name="Note 3 6 3 2" xfId="20264" xr:uid="{00000000-0005-0000-0000-000051B70000}"/>
    <cellStyle name="Note 3 6 3 2 2" xfId="20265" xr:uid="{00000000-0005-0000-0000-000052B70000}"/>
    <cellStyle name="Note 3 6 3 2 3" xfId="50395" xr:uid="{00000000-0005-0000-0000-000053B70000}"/>
    <cellStyle name="Note 3 6 3 2 4" xfId="50396" xr:uid="{00000000-0005-0000-0000-000054B70000}"/>
    <cellStyle name="Note 3 6 3 2 5" xfId="50397" xr:uid="{00000000-0005-0000-0000-000055B70000}"/>
    <cellStyle name="Note 3 6 3 2 6" xfId="50398" xr:uid="{00000000-0005-0000-0000-000056B70000}"/>
    <cellStyle name="Note 3 6 3 2 7" xfId="50399" xr:uid="{00000000-0005-0000-0000-000057B70000}"/>
    <cellStyle name="Note 3 6 3 3" xfId="20266" xr:uid="{00000000-0005-0000-0000-000058B70000}"/>
    <cellStyle name="Note 3 6 3 3 2" xfId="20267" xr:uid="{00000000-0005-0000-0000-000059B70000}"/>
    <cellStyle name="Note 3 6 3 3 3" xfId="50400" xr:uid="{00000000-0005-0000-0000-00005AB70000}"/>
    <cellStyle name="Note 3 6 3 3 4" xfId="50401" xr:uid="{00000000-0005-0000-0000-00005BB70000}"/>
    <cellStyle name="Note 3 6 3 3 5" xfId="50402" xr:uid="{00000000-0005-0000-0000-00005CB70000}"/>
    <cellStyle name="Note 3 6 3 3 6" xfId="50403" xr:uid="{00000000-0005-0000-0000-00005DB70000}"/>
    <cellStyle name="Note 3 6 3 3 7" xfId="50404" xr:uid="{00000000-0005-0000-0000-00005EB70000}"/>
    <cellStyle name="Note 3 6 3 4" xfId="20268" xr:uid="{00000000-0005-0000-0000-00005FB70000}"/>
    <cellStyle name="Note 3 6 3 4 2" xfId="20269" xr:uid="{00000000-0005-0000-0000-000060B70000}"/>
    <cellStyle name="Note 3 6 3 4 3" xfId="50405" xr:uid="{00000000-0005-0000-0000-000061B70000}"/>
    <cellStyle name="Note 3 6 3 4 4" xfId="50406" xr:uid="{00000000-0005-0000-0000-000062B70000}"/>
    <cellStyle name="Note 3 6 3 4 5" xfId="50407" xr:uid="{00000000-0005-0000-0000-000063B70000}"/>
    <cellStyle name="Note 3 6 3 4 6" xfId="50408" xr:uid="{00000000-0005-0000-0000-000064B70000}"/>
    <cellStyle name="Note 3 6 3 4 7" xfId="50409" xr:uid="{00000000-0005-0000-0000-000065B70000}"/>
    <cellStyle name="Note 3 6 3 5" xfId="20270" xr:uid="{00000000-0005-0000-0000-000066B70000}"/>
    <cellStyle name="Note 3 6 3 5 2" xfId="20271" xr:uid="{00000000-0005-0000-0000-000067B70000}"/>
    <cellStyle name="Note 3 6 3 5 3" xfId="50410" xr:uid="{00000000-0005-0000-0000-000068B70000}"/>
    <cellStyle name="Note 3 6 3 5 4" xfId="50411" xr:uid="{00000000-0005-0000-0000-000069B70000}"/>
    <cellStyle name="Note 3 6 3 5 5" xfId="50412" xr:uid="{00000000-0005-0000-0000-00006AB70000}"/>
    <cellStyle name="Note 3 6 3 5 6" xfId="50413" xr:uid="{00000000-0005-0000-0000-00006BB70000}"/>
    <cellStyle name="Note 3 6 3 5 7" xfId="50414" xr:uid="{00000000-0005-0000-0000-00006CB70000}"/>
    <cellStyle name="Note 3 6 3 6" xfId="20272" xr:uid="{00000000-0005-0000-0000-00006DB70000}"/>
    <cellStyle name="Note 3 6 3 6 2" xfId="20273" xr:uid="{00000000-0005-0000-0000-00006EB70000}"/>
    <cellStyle name="Note 3 6 3 6 3" xfId="50415" xr:uid="{00000000-0005-0000-0000-00006FB70000}"/>
    <cellStyle name="Note 3 6 3 6 4" xfId="50416" xr:uid="{00000000-0005-0000-0000-000070B70000}"/>
    <cellStyle name="Note 3 6 3 6 5" xfId="50417" xr:uid="{00000000-0005-0000-0000-000071B70000}"/>
    <cellStyle name="Note 3 6 3 6 6" xfId="50418" xr:uid="{00000000-0005-0000-0000-000072B70000}"/>
    <cellStyle name="Note 3 6 3 6 7" xfId="50419" xr:uid="{00000000-0005-0000-0000-000073B70000}"/>
    <cellStyle name="Note 3 6 3 7" xfId="20274" xr:uid="{00000000-0005-0000-0000-000074B70000}"/>
    <cellStyle name="Note 3 6 3 7 2" xfId="20275" xr:uid="{00000000-0005-0000-0000-000075B70000}"/>
    <cellStyle name="Note 3 6 3 7 3" xfId="50420" xr:uid="{00000000-0005-0000-0000-000076B70000}"/>
    <cellStyle name="Note 3 6 3 7 4" xfId="50421" xr:uid="{00000000-0005-0000-0000-000077B70000}"/>
    <cellStyle name="Note 3 6 3 7 5" xfId="50422" xr:uid="{00000000-0005-0000-0000-000078B70000}"/>
    <cellStyle name="Note 3 6 3 7 6" xfId="50423" xr:uid="{00000000-0005-0000-0000-000079B70000}"/>
    <cellStyle name="Note 3 6 3 7 7" xfId="50424" xr:uid="{00000000-0005-0000-0000-00007AB70000}"/>
    <cellStyle name="Note 3 6 3 8" xfId="20276" xr:uid="{00000000-0005-0000-0000-00007BB70000}"/>
    <cellStyle name="Note 3 6 3 8 2" xfId="20277" xr:uid="{00000000-0005-0000-0000-00007CB70000}"/>
    <cellStyle name="Note 3 6 3 8 3" xfId="50425" xr:uid="{00000000-0005-0000-0000-00007DB70000}"/>
    <cellStyle name="Note 3 6 3 8 4" xfId="50426" xr:uid="{00000000-0005-0000-0000-00007EB70000}"/>
    <cellStyle name="Note 3 6 3 8 5" xfId="50427" xr:uid="{00000000-0005-0000-0000-00007FB70000}"/>
    <cellStyle name="Note 3 6 3 8 6" xfId="50428" xr:uid="{00000000-0005-0000-0000-000080B70000}"/>
    <cellStyle name="Note 3 6 3 8 7" xfId="50429" xr:uid="{00000000-0005-0000-0000-000081B70000}"/>
    <cellStyle name="Note 3 6 3 9" xfId="20278" xr:uid="{00000000-0005-0000-0000-000082B70000}"/>
    <cellStyle name="Note 3 6 3 9 2" xfId="20279" xr:uid="{00000000-0005-0000-0000-000083B70000}"/>
    <cellStyle name="Note 3 6 3 9 3" xfId="50430" xr:uid="{00000000-0005-0000-0000-000084B70000}"/>
    <cellStyle name="Note 3 6 3 9 4" xfId="50431" xr:uid="{00000000-0005-0000-0000-000085B70000}"/>
    <cellStyle name="Note 3 6 3 9 5" xfId="50432" xr:uid="{00000000-0005-0000-0000-000086B70000}"/>
    <cellStyle name="Note 3 6 3 9 6" xfId="50433" xr:uid="{00000000-0005-0000-0000-000087B70000}"/>
    <cellStyle name="Note 3 6 3 9 7" xfId="50434" xr:uid="{00000000-0005-0000-0000-000088B70000}"/>
    <cellStyle name="Note 3 6 4" xfId="20280" xr:uid="{00000000-0005-0000-0000-000089B70000}"/>
    <cellStyle name="Note 3 6 4 10" xfId="20281" xr:uid="{00000000-0005-0000-0000-00008AB70000}"/>
    <cellStyle name="Note 3 6 4 10 2" xfId="20282" xr:uid="{00000000-0005-0000-0000-00008BB70000}"/>
    <cellStyle name="Note 3 6 4 10 3" xfId="50435" xr:uid="{00000000-0005-0000-0000-00008CB70000}"/>
    <cellStyle name="Note 3 6 4 10 4" xfId="50436" xr:uid="{00000000-0005-0000-0000-00008DB70000}"/>
    <cellStyle name="Note 3 6 4 10 5" xfId="50437" xr:uid="{00000000-0005-0000-0000-00008EB70000}"/>
    <cellStyle name="Note 3 6 4 10 6" xfId="50438" xr:uid="{00000000-0005-0000-0000-00008FB70000}"/>
    <cellStyle name="Note 3 6 4 10 7" xfId="50439" xr:uid="{00000000-0005-0000-0000-000090B70000}"/>
    <cellStyle name="Note 3 6 4 11" xfId="20283" xr:uid="{00000000-0005-0000-0000-000091B70000}"/>
    <cellStyle name="Note 3 6 4 12" xfId="50440" xr:uid="{00000000-0005-0000-0000-000092B70000}"/>
    <cellStyle name="Note 3 6 4 13" xfId="50441" xr:uid="{00000000-0005-0000-0000-000093B70000}"/>
    <cellStyle name="Note 3 6 4 2" xfId="20284" xr:uid="{00000000-0005-0000-0000-000094B70000}"/>
    <cellStyle name="Note 3 6 4 2 2" xfId="20285" xr:uid="{00000000-0005-0000-0000-000095B70000}"/>
    <cellStyle name="Note 3 6 4 2 3" xfId="50442" xr:uid="{00000000-0005-0000-0000-000096B70000}"/>
    <cellStyle name="Note 3 6 4 2 4" xfId="50443" xr:uid="{00000000-0005-0000-0000-000097B70000}"/>
    <cellStyle name="Note 3 6 4 2 5" xfId="50444" xr:uid="{00000000-0005-0000-0000-000098B70000}"/>
    <cellStyle name="Note 3 6 4 2 6" xfId="50445" xr:uid="{00000000-0005-0000-0000-000099B70000}"/>
    <cellStyle name="Note 3 6 4 2 7" xfId="50446" xr:uid="{00000000-0005-0000-0000-00009AB70000}"/>
    <cellStyle name="Note 3 6 4 3" xfId="20286" xr:uid="{00000000-0005-0000-0000-00009BB70000}"/>
    <cellStyle name="Note 3 6 4 3 2" xfId="20287" xr:uid="{00000000-0005-0000-0000-00009CB70000}"/>
    <cellStyle name="Note 3 6 4 3 3" xfId="50447" xr:uid="{00000000-0005-0000-0000-00009DB70000}"/>
    <cellStyle name="Note 3 6 4 3 4" xfId="50448" xr:uid="{00000000-0005-0000-0000-00009EB70000}"/>
    <cellStyle name="Note 3 6 4 3 5" xfId="50449" xr:uid="{00000000-0005-0000-0000-00009FB70000}"/>
    <cellStyle name="Note 3 6 4 3 6" xfId="50450" xr:uid="{00000000-0005-0000-0000-0000A0B70000}"/>
    <cellStyle name="Note 3 6 4 3 7" xfId="50451" xr:uid="{00000000-0005-0000-0000-0000A1B70000}"/>
    <cellStyle name="Note 3 6 4 4" xfId="20288" xr:uid="{00000000-0005-0000-0000-0000A2B70000}"/>
    <cellStyle name="Note 3 6 4 4 2" xfId="20289" xr:uid="{00000000-0005-0000-0000-0000A3B70000}"/>
    <cellStyle name="Note 3 6 4 4 3" xfId="50452" xr:uid="{00000000-0005-0000-0000-0000A4B70000}"/>
    <cellStyle name="Note 3 6 4 4 4" xfId="50453" xr:uid="{00000000-0005-0000-0000-0000A5B70000}"/>
    <cellStyle name="Note 3 6 4 4 5" xfId="50454" xr:uid="{00000000-0005-0000-0000-0000A6B70000}"/>
    <cellStyle name="Note 3 6 4 4 6" xfId="50455" xr:uid="{00000000-0005-0000-0000-0000A7B70000}"/>
    <cellStyle name="Note 3 6 4 4 7" xfId="50456" xr:uid="{00000000-0005-0000-0000-0000A8B70000}"/>
    <cellStyle name="Note 3 6 4 5" xfId="20290" xr:uid="{00000000-0005-0000-0000-0000A9B70000}"/>
    <cellStyle name="Note 3 6 4 5 2" xfId="20291" xr:uid="{00000000-0005-0000-0000-0000AAB70000}"/>
    <cellStyle name="Note 3 6 4 5 3" xfId="50457" xr:uid="{00000000-0005-0000-0000-0000ABB70000}"/>
    <cellStyle name="Note 3 6 4 5 4" xfId="50458" xr:uid="{00000000-0005-0000-0000-0000ACB70000}"/>
    <cellStyle name="Note 3 6 4 5 5" xfId="50459" xr:uid="{00000000-0005-0000-0000-0000ADB70000}"/>
    <cellStyle name="Note 3 6 4 5 6" xfId="50460" xr:uid="{00000000-0005-0000-0000-0000AEB70000}"/>
    <cellStyle name="Note 3 6 4 5 7" xfId="50461" xr:uid="{00000000-0005-0000-0000-0000AFB70000}"/>
    <cellStyle name="Note 3 6 4 6" xfId="20292" xr:uid="{00000000-0005-0000-0000-0000B0B70000}"/>
    <cellStyle name="Note 3 6 4 6 2" xfId="20293" xr:uid="{00000000-0005-0000-0000-0000B1B70000}"/>
    <cellStyle name="Note 3 6 4 6 3" xfId="50462" xr:uid="{00000000-0005-0000-0000-0000B2B70000}"/>
    <cellStyle name="Note 3 6 4 6 4" xfId="50463" xr:uid="{00000000-0005-0000-0000-0000B3B70000}"/>
    <cellStyle name="Note 3 6 4 6 5" xfId="50464" xr:uid="{00000000-0005-0000-0000-0000B4B70000}"/>
    <cellStyle name="Note 3 6 4 6 6" xfId="50465" xr:uid="{00000000-0005-0000-0000-0000B5B70000}"/>
    <cellStyle name="Note 3 6 4 6 7" xfId="50466" xr:uid="{00000000-0005-0000-0000-0000B6B70000}"/>
    <cellStyle name="Note 3 6 4 7" xfId="20294" xr:uid="{00000000-0005-0000-0000-0000B7B70000}"/>
    <cellStyle name="Note 3 6 4 7 2" xfId="20295" xr:uid="{00000000-0005-0000-0000-0000B8B70000}"/>
    <cellStyle name="Note 3 6 4 7 3" xfId="50467" xr:uid="{00000000-0005-0000-0000-0000B9B70000}"/>
    <cellStyle name="Note 3 6 4 7 4" xfId="50468" xr:uid="{00000000-0005-0000-0000-0000BAB70000}"/>
    <cellStyle name="Note 3 6 4 7 5" xfId="50469" xr:uid="{00000000-0005-0000-0000-0000BBB70000}"/>
    <cellStyle name="Note 3 6 4 7 6" xfId="50470" xr:uid="{00000000-0005-0000-0000-0000BCB70000}"/>
    <cellStyle name="Note 3 6 4 7 7" xfId="50471" xr:uid="{00000000-0005-0000-0000-0000BDB70000}"/>
    <cellStyle name="Note 3 6 4 8" xfId="20296" xr:uid="{00000000-0005-0000-0000-0000BEB70000}"/>
    <cellStyle name="Note 3 6 4 8 2" xfId="20297" xr:uid="{00000000-0005-0000-0000-0000BFB70000}"/>
    <cellStyle name="Note 3 6 4 8 3" xfId="50472" xr:uid="{00000000-0005-0000-0000-0000C0B70000}"/>
    <cellStyle name="Note 3 6 4 8 4" xfId="50473" xr:uid="{00000000-0005-0000-0000-0000C1B70000}"/>
    <cellStyle name="Note 3 6 4 8 5" xfId="50474" xr:uid="{00000000-0005-0000-0000-0000C2B70000}"/>
    <cellStyle name="Note 3 6 4 8 6" xfId="50475" xr:uid="{00000000-0005-0000-0000-0000C3B70000}"/>
    <cellStyle name="Note 3 6 4 8 7" xfId="50476" xr:uid="{00000000-0005-0000-0000-0000C4B70000}"/>
    <cellStyle name="Note 3 6 4 9" xfId="20298" xr:uid="{00000000-0005-0000-0000-0000C5B70000}"/>
    <cellStyle name="Note 3 6 4 9 2" xfId="20299" xr:uid="{00000000-0005-0000-0000-0000C6B70000}"/>
    <cellStyle name="Note 3 6 4 9 3" xfId="50477" xr:uid="{00000000-0005-0000-0000-0000C7B70000}"/>
    <cellStyle name="Note 3 6 4 9 4" xfId="50478" xr:uid="{00000000-0005-0000-0000-0000C8B70000}"/>
    <cellStyle name="Note 3 6 4 9 5" xfId="50479" xr:uid="{00000000-0005-0000-0000-0000C9B70000}"/>
    <cellStyle name="Note 3 6 4 9 6" xfId="50480" xr:uid="{00000000-0005-0000-0000-0000CAB70000}"/>
    <cellStyle name="Note 3 6 4 9 7" xfId="50481" xr:uid="{00000000-0005-0000-0000-0000CBB70000}"/>
    <cellStyle name="Note 3 6 5" xfId="20300" xr:uid="{00000000-0005-0000-0000-0000CCB70000}"/>
    <cellStyle name="Note 3 6 5 10" xfId="20301" xr:uid="{00000000-0005-0000-0000-0000CDB70000}"/>
    <cellStyle name="Note 3 6 5 10 2" xfId="20302" xr:uid="{00000000-0005-0000-0000-0000CEB70000}"/>
    <cellStyle name="Note 3 6 5 10 3" xfId="50482" xr:uid="{00000000-0005-0000-0000-0000CFB70000}"/>
    <cellStyle name="Note 3 6 5 10 4" xfId="50483" xr:uid="{00000000-0005-0000-0000-0000D0B70000}"/>
    <cellStyle name="Note 3 6 5 10 5" xfId="50484" xr:uid="{00000000-0005-0000-0000-0000D1B70000}"/>
    <cellStyle name="Note 3 6 5 10 6" xfId="50485" xr:uid="{00000000-0005-0000-0000-0000D2B70000}"/>
    <cellStyle name="Note 3 6 5 10 7" xfId="50486" xr:uid="{00000000-0005-0000-0000-0000D3B70000}"/>
    <cellStyle name="Note 3 6 5 11" xfId="50487" xr:uid="{00000000-0005-0000-0000-0000D4B70000}"/>
    <cellStyle name="Note 3 6 5 12" xfId="50488" xr:uid="{00000000-0005-0000-0000-0000D5B70000}"/>
    <cellStyle name="Note 3 6 5 13" xfId="50489" xr:uid="{00000000-0005-0000-0000-0000D6B70000}"/>
    <cellStyle name="Note 3 6 5 2" xfId="20303" xr:uid="{00000000-0005-0000-0000-0000D7B70000}"/>
    <cellStyle name="Note 3 6 5 2 2" xfId="20304" xr:uid="{00000000-0005-0000-0000-0000D8B70000}"/>
    <cellStyle name="Note 3 6 5 2 3" xfId="50490" xr:uid="{00000000-0005-0000-0000-0000D9B70000}"/>
    <cellStyle name="Note 3 6 5 2 4" xfId="50491" xr:uid="{00000000-0005-0000-0000-0000DAB70000}"/>
    <cellStyle name="Note 3 6 5 2 5" xfId="50492" xr:uid="{00000000-0005-0000-0000-0000DBB70000}"/>
    <cellStyle name="Note 3 6 5 2 6" xfId="50493" xr:uid="{00000000-0005-0000-0000-0000DCB70000}"/>
    <cellStyle name="Note 3 6 5 2 7" xfId="50494" xr:uid="{00000000-0005-0000-0000-0000DDB70000}"/>
    <cellStyle name="Note 3 6 5 3" xfId="20305" xr:uid="{00000000-0005-0000-0000-0000DEB70000}"/>
    <cellStyle name="Note 3 6 5 3 2" xfId="20306" xr:uid="{00000000-0005-0000-0000-0000DFB70000}"/>
    <cellStyle name="Note 3 6 5 3 3" xfId="50495" xr:uid="{00000000-0005-0000-0000-0000E0B70000}"/>
    <cellStyle name="Note 3 6 5 3 4" xfId="50496" xr:uid="{00000000-0005-0000-0000-0000E1B70000}"/>
    <cellStyle name="Note 3 6 5 3 5" xfId="50497" xr:uid="{00000000-0005-0000-0000-0000E2B70000}"/>
    <cellStyle name="Note 3 6 5 3 6" xfId="50498" xr:uid="{00000000-0005-0000-0000-0000E3B70000}"/>
    <cellStyle name="Note 3 6 5 3 7" xfId="50499" xr:uid="{00000000-0005-0000-0000-0000E4B70000}"/>
    <cellStyle name="Note 3 6 5 4" xfId="20307" xr:uid="{00000000-0005-0000-0000-0000E5B70000}"/>
    <cellStyle name="Note 3 6 5 4 2" xfId="20308" xr:uid="{00000000-0005-0000-0000-0000E6B70000}"/>
    <cellStyle name="Note 3 6 5 4 3" xfId="50500" xr:uid="{00000000-0005-0000-0000-0000E7B70000}"/>
    <cellStyle name="Note 3 6 5 4 4" xfId="50501" xr:uid="{00000000-0005-0000-0000-0000E8B70000}"/>
    <cellStyle name="Note 3 6 5 4 5" xfId="50502" xr:uid="{00000000-0005-0000-0000-0000E9B70000}"/>
    <cellStyle name="Note 3 6 5 4 6" xfId="50503" xr:uid="{00000000-0005-0000-0000-0000EAB70000}"/>
    <cellStyle name="Note 3 6 5 4 7" xfId="50504" xr:uid="{00000000-0005-0000-0000-0000EBB70000}"/>
    <cellStyle name="Note 3 6 5 5" xfId="20309" xr:uid="{00000000-0005-0000-0000-0000ECB70000}"/>
    <cellStyle name="Note 3 6 5 5 2" xfId="20310" xr:uid="{00000000-0005-0000-0000-0000EDB70000}"/>
    <cellStyle name="Note 3 6 5 5 3" xfId="50505" xr:uid="{00000000-0005-0000-0000-0000EEB70000}"/>
    <cellStyle name="Note 3 6 5 5 4" xfId="50506" xr:uid="{00000000-0005-0000-0000-0000EFB70000}"/>
    <cellStyle name="Note 3 6 5 5 5" xfId="50507" xr:uid="{00000000-0005-0000-0000-0000F0B70000}"/>
    <cellStyle name="Note 3 6 5 5 6" xfId="50508" xr:uid="{00000000-0005-0000-0000-0000F1B70000}"/>
    <cellStyle name="Note 3 6 5 5 7" xfId="50509" xr:uid="{00000000-0005-0000-0000-0000F2B70000}"/>
    <cellStyle name="Note 3 6 5 6" xfId="20311" xr:uid="{00000000-0005-0000-0000-0000F3B70000}"/>
    <cellStyle name="Note 3 6 5 6 2" xfId="20312" xr:uid="{00000000-0005-0000-0000-0000F4B70000}"/>
    <cellStyle name="Note 3 6 5 6 3" xfId="50510" xr:uid="{00000000-0005-0000-0000-0000F5B70000}"/>
    <cellStyle name="Note 3 6 5 6 4" xfId="50511" xr:uid="{00000000-0005-0000-0000-0000F6B70000}"/>
    <cellStyle name="Note 3 6 5 6 5" xfId="50512" xr:uid="{00000000-0005-0000-0000-0000F7B70000}"/>
    <cellStyle name="Note 3 6 5 6 6" xfId="50513" xr:uid="{00000000-0005-0000-0000-0000F8B70000}"/>
    <cellStyle name="Note 3 6 5 6 7" xfId="50514" xr:uid="{00000000-0005-0000-0000-0000F9B70000}"/>
    <cellStyle name="Note 3 6 5 7" xfId="20313" xr:uid="{00000000-0005-0000-0000-0000FAB70000}"/>
    <cellStyle name="Note 3 6 5 7 2" xfId="20314" xr:uid="{00000000-0005-0000-0000-0000FBB70000}"/>
    <cellStyle name="Note 3 6 5 7 3" xfId="50515" xr:uid="{00000000-0005-0000-0000-0000FCB70000}"/>
    <cellStyle name="Note 3 6 5 7 4" xfId="50516" xr:uid="{00000000-0005-0000-0000-0000FDB70000}"/>
    <cellStyle name="Note 3 6 5 7 5" xfId="50517" xr:uid="{00000000-0005-0000-0000-0000FEB70000}"/>
    <cellStyle name="Note 3 6 5 7 6" xfId="50518" xr:uid="{00000000-0005-0000-0000-0000FFB70000}"/>
    <cellStyle name="Note 3 6 5 7 7" xfId="50519" xr:uid="{00000000-0005-0000-0000-000000B80000}"/>
    <cellStyle name="Note 3 6 5 8" xfId="20315" xr:uid="{00000000-0005-0000-0000-000001B80000}"/>
    <cellStyle name="Note 3 6 5 8 2" xfId="20316" xr:uid="{00000000-0005-0000-0000-000002B80000}"/>
    <cellStyle name="Note 3 6 5 8 3" xfId="50520" xr:uid="{00000000-0005-0000-0000-000003B80000}"/>
    <cellStyle name="Note 3 6 5 8 4" xfId="50521" xr:uid="{00000000-0005-0000-0000-000004B80000}"/>
    <cellStyle name="Note 3 6 5 8 5" xfId="50522" xr:uid="{00000000-0005-0000-0000-000005B80000}"/>
    <cellStyle name="Note 3 6 5 8 6" xfId="50523" xr:uid="{00000000-0005-0000-0000-000006B80000}"/>
    <cellStyle name="Note 3 6 5 8 7" xfId="50524" xr:uid="{00000000-0005-0000-0000-000007B80000}"/>
    <cellStyle name="Note 3 6 5 9" xfId="20317" xr:uid="{00000000-0005-0000-0000-000008B80000}"/>
    <cellStyle name="Note 3 6 5 9 2" xfId="20318" xr:uid="{00000000-0005-0000-0000-000009B80000}"/>
    <cellStyle name="Note 3 6 5 9 3" xfId="50525" xr:uid="{00000000-0005-0000-0000-00000AB80000}"/>
    <cellStyle name="Note 3 6 5 9 4" xfId="50526" xr:uid="{00000000-0005-0000-0000-00000BB80000}"/>
    <cellStyle name="Note 3 6 5 9 5" xfId="50527" xr:uid="{00000000-0005-0000-0000-00000CB80000}"/>
    <cellStyle name="Note 3 6 5 9 6" xfId="50528" xr:uid="{00000000-0005-0000-0000-00000DB80000}"/>
    <cellStyle name="Note 3 6 5 9 7" xfId="50529" xr:uid="{00000000-0005-0000-0000-00000EB80000}"/>
    <cellStyle name="Note 3 6 6" xfId="20319" xr:uid="{00000000-0005-0000-0000-00000FB80000}"/>
    <cellStyle name="Note 3 6 6 10" xfId="20320" xr:uid="{00000000-0005-0000-0000-000010B80000}"/>
    <cellStyle name="Note 3 6 6 11" xfId="50530" xr:uid="{00000000-0005-0000-0000-000011B80000}"/>
    <cellStyle name="Note 3 6 6 12" xfId="50531" xr:uid="{00000000-0005-0000-0000-000012B80000}"/>
    <cellStyle name="Note 3 6 6 13" xfId="50532" xr:uid="{00000000-0005-0000-0000-000013B80000}"/>
    <cellStyle name="Note 3 6 6 14" xfId="50533" xr:uid="{00000000-0005-0000-0000-000014B80000}"/>
    <cellStyle name="Note 3 6 6 15" xfId="50534" xr:uid="{00000000-0005-0000-0000-000015B80000}"/>
    <cellStyle name="Note 3 6 6 2" xfId="20321" xr:uid="{00000000-0005-0000-0000-000016B80000}"/>
    <cellStyle name="Note 3 6 6 2 2" xfId="20322" xr:uid="{00000000-0005-0000-0000-000017B80000}"/>
    <cellStyle name="Note 3 6 6 2 3" xfId="50535" xr:uid="{00000000-0005-0000-0000-000018B80000}"/>
    <cellStyle name="Note 3 6 6 2 4" xfId="50536" xr:uid="{00000000-0005-0000-0000-000019B80000}"/>
    <cellStyle name="Note 3 6 6 2 5" xfId="50537" xr:uid="{00000000-0005-0000-0000-00001AB80000}"/>
    <cellStyle name="Note 3 6 6 2 6" xfId="50538" xr:uid="{00000000-0005-0000-0000-00001BB80000}"/>
    <cellStyle name="Note 3 6 6 2 7" xfId="50539" xr:uid="{00000000-0005-0000-0000-00001CB80000}"/>
    <cellStyle name="Note 3 6 6 3" xfId="20323" xr:uid="{00000000-0005-0000-0000-00001DB80000}"/>
    <cellStyle name="Note 3 6 6 3 2" xfId="20324" xr:uid="{00000000-0005-0000-0000-00001EB80000}"/>
    <cellStyle name="Note 3 6 6 3 3" xfId="50540" xr:uid="{00000000-0005-0000-0000-00001FB80000}"/>
    <cellStyle name="Note 3 6 6 3 4" xfId="50541" xr:uid="{00000000-0005-0000-0000-000020B80000}"/>
    <cellStyle name="Note 3 6 6 3 5" xfId="50542" xr:uid="{00000000-0005-0000-0000-000021B80000}"/>
    <cellStyle name="Note 3 6 6 3 6" xfId="50543" xr:uid="{00000000-0005-0000-0000-000022B80000}"/>
    <cellStyle name="Note 3 6 6 3 7" xfId="50544" xr:uid="{00000000-0005-0000-0000-000023B80000}"/>
    <cellStyle name="Note 3 6 6 4" xfId="20325" xr:uid="{00000000-0005-0000-0000-000024B80000}"/>
    <cellStyle name="Note 3 6 6 4 2" xfId="20326" xr:uid="{00000000-0005-0000-0000-000025B80000}"/>
    <cellStyle name="Note 3 6 6 4 3" xfId="50545" xr:uid="{00000000-0005-0000-0000-000026B80000}"/>
    <cellStyle name="Note 3 6 6 4 4" xfId="50546" xr:uid="{00000000-0005-0000-0000-000027B80000}"/>
    <cellStyle name="Note 3 6 6 4 5" xfId="50547" xr:uid="{00000000-0005-0000-0000-000028B80000}"/>
    <cellStyle name="Note 3 6 6 4 6" xfId="50548" xr:uid="{00000000-0005-0000-0000-000029B80000}"/>
    <cellStyle name="Note 3 6 6 4 7" xfId="50549" xr:uid="{00000000-0005-0000-0000-00002AB80000}"/>
    <cellStyle name="Note 3 6 6 5" xfId="20327" xr:uid="{00000000-0005-0000-0000-00002BB80000}"/>
    <cellStyle name="Note 3 6 6 5 2" xfId="20328" xr:uid="{00000000-0005-0000-0000-00002CB80000}"/>
    <cellStyle name="Note 3 6 6 5 3" xfId="50550" xr:uid="{00000000-0005-0000-0000-00002DB80000}"/>
    <cellStyle name="Note 3 6 6 5 4" xfId="50551" xr:uid="{00000000-0005-0000-0000-00002EB80000}"/>
    <cellStyle name="Note 3 6 6 5 5" xfId="50552" xr:uid="{00000000-0005-0000-0000-00002FB80000}"/>
    <cellStyle name="Note 3 6 6 5 6" xfId="50553" xr:uid="{00000000-0005-0000-0000-000030B80000}"/>
    <cellStyle name="Note 3 6 6 5 7" xfId="50554" xr:uid="{00000000-0005-0000-0000-000031B80000}"/>
    <cellStyle name="Note 3 6 6 6" xfId="20329" xr:uid="{00000000-0005-0000-0000-000032B80000}"/>
    <cellStyle name="Note 3 6 6 6 2" xfId="20330" xr:uid="{00000000-0005-0000-0000-000033B80000}"/>
    <cellStyle name="Note 3 6 6 6 3" xfId="50555" xr:uid="{00000000-0005-0000-0000-000034B80000}"/>
    <cellStyle name="Note 3 6 6 6 4" xfId="50556" xr:uid="{00000000-0005-0000-0000-000035B80000}"/>
    <cellStyle name="Note 3 6 6 6 5" xfId="50557" xr:uid="{00000000-0005-0000-0000-000036B80000}"/>
    <cellStyle name="Note 3 6 6 6 6" xfId="50558" xr:uid="{00000000-0005-0000-0000-000037B80000}"/>
    <cellStyle name="Note 3 6 6 6 7" xfId="50559" xr:uid="{00000000-0005-0000-0000-000038B80000}"/>
    <cellStyle name="Note 3 6 6 7" xfId="20331" xr:uid="{00000000-0005-0000-0000-000039B80000}"/>
    <cellStyle name="Note 3 6 6 7 2" xfId="20332" xr:uid="{00000000-0005-0000-0000-00003AB80000}"/>
    <cellStyle name="Note 3 6 6 7 3" xfId="50560" xr:uid="{00000000-0005-0000-0000-00003BB80000}"/>
    <cellStyle name="Note 3 6 6 7 4" xfId="50561" xr:uid="{00000000-0005-0000-0000-00003CB80000}"/>
    <cellStyle name="Note 3 6 6 7 5" xfId="50562" xr:uid="{00000000-0005-0000-0000-00003DB80000}"/>
    <cellStyle name="Note 3 6 6 7 6" xfId="50563" xr:uid="{00000000-0005-0000-0000-00003EB80000}"/>
    <cellStyle name="Note 3 6 6 7 7" xfId="50564" xr:uid="{00000000-0005-0000-0000-00003FB80000}"/>
    <cellStyle name="Note 3 6 6 8" xfId="20333" xr:uid="{00000000-0005-0000-0000-000040B80000}"/>
    <cellStyle name="Note 3 6 6 8 2" xfId="20334" xr:uid="{00000000-0005-0000-0000-000041B80000}"/>
    <cellStyle name="Note 3 6 6 8 3" xfId="50565" xr:uid="{00000000-0005-0000-0000-000042B80000}"/>
    <cellStyle name="Note 3 6 6 8 4" xfId="50566" xr:uid="{00000000-0005-0000-0000-000043B80000}"/>
    <cellStyle name="Note 3 6 6 8 5" xfId="50567" xr:uid="{00000000-0005-0000-0000-000044B80000}"/>
    <cellStyle name="Note 3 6 6 8 6" xfId="50568" xr:uid="{00000000-0005-0000-0000-000045B80000}"/>
    <cellStyle name="Note 3 6 6 8 7" xfId="50569" xr:uid="{00000000-0005-0000-0000-000046B80000}"/>
    <cellStyle name="Note 3 6 6 9" xfId="20335" xr:uid="{00000000-0005-0000-0000-000047B80000}"/>
    <cellStyle name="Note 3 6 6 9 2" xfId="20336" xr:uid="{00000000-0005-0000-0000-000048B80000}"/>
    <cellStyle name="Note 3 6 6 9 3" xfId="50570" xr:uid="{00000000-0005-0000-0000-000049B80000}"/>
    <cellStyle name="Note 3 6 6 9 4" xfId="50571" xr:uid="{00000000-0005-0000-0000-00004AB80000}"/>
    <cellStyle name="Note 3 6 6 9 5" xfId="50572" xr:uid="{00000000-0005-0000-0000-00004BB80000}"/>
    <cellStyle name="Note 3 6 6 9 6" xfId="50573" xr:uid="{00000000-0005-0000-0000-00004CB80000}"/>
    <cellStyle name="Note 3 6 6 9 7" xfId="50574" xr:uid="{00000000-0005-0000-0000-00004DB80000}"/>
    <cellStyle name="Note 3 6 7" xfId="50575" xr:uid="{00000000-0005-0000-0000-00004EB80000}"/>
    <cellStyle name="Note 3 7" xfId="20337" xr:uid="{00000000-0005-0000-0000-00004FB80000}"/>
    <cellStyle name="Note 3 7 2" xfId="20338" xr:uid="{00000000-0005-0000-0000-000050B80000}"/>
    <cellStyle name="Note 3 7 2 2" xfId="20339" xr:uid="{00000000-0005-0000-0000-000051B80000}"/>
    <cellStyle name="Note 3 7 2 2 10" xfId="50576" xr:uid="{00000000-0005-0000-0000-000052B80000}"/>
    <cellStyle name="Note 3 7 2 2 11" xfId="50577" xr:uid="{00000000-0005-0000-0000-000053B80000}"/>
    <cellStyle name="Note 3 7 2 2 2" xfId="20340" xr:uid="{00000000-0005-0000-0000-000054B80000}"/>
    <cellStyle name="Note 3 7 2 2 2 2" xfId="20341" xr:uid="{00000000-0005-0000-0000-000055B80000}"/>
    <cellStyle name="Note 3 7 2 2 2 3" xfId="50578" xr:uid="{00000000-0005-0000-0000-000056B80000}"/>
    <cellStyle name="Note 3 7 2 2 2 4" xfId="50579" xr:uid="{00000000-0005-0000-0000-000057B80000}"/>
    <cellStyle name="Note 3 7 2 2 2 5" xfId="50580" xr:uid="{00000000-0005-0000-0000-000058B80000}"/>
    <cellStyle name="Note 3 7 2 2 2 6" xfId="50581" xr:uid="{00000000-0005-0000-0000-000059B80000}"/>
    <cellStyle name="Note 3 7 2 2 2 7" xfId="50582" xr:uid="{00000000-0005-0000-0000-00005AB80000}"/>
    <cellStyle name="Note 3 7 2 2 3" xfId="20342" xr:uid="{00000000-0005-0000-0000-00005BB80000}"/>
    <cellStyle name="Note 3 7 2 2 3 2" xfId="20343" xr:uid="{00000000-0005-0000-0000-00005CB80000}"/>
    <cellStyle name="Note 3 7 2 2 3 3" xfId="50583" xr:uid="{00000000-0005-0000-0000-00005DB80000}"/>
    <cellStyle name="Note 3 7 2 2 3 4" xfId="50584" xr:uid="{00000000-0005-0000-0000-00005EB80000}"/>
    <cellStyle name="Note 3 7 2 2 3 5" xfId="50585" xr:uid="{00000000-0005-0000-0000-00005FB80000}"/>
    <cellStyle name="Note 3 7 2 2 3 6" xfId="50586" xr:uid="{00000000-0005-0000-0000-000060B80000}"/>
    <cellStyle name="Note 3 7 2 2 3 7" xfId="50587" xr:uid="{00000000-0005-0000-0000-000061B80000}"/>
    <cellStyle name="Note 3 7 2 2 4" xfId="20344" xr:uid="{00000000-0005-0000-0000-000062B80000}"/>
    <cellStyle name="Note 3 7 2 2 4 2" xfId="20345" xr:uid="{00000000-0005-0000-0000-000063B80000}"/>
    <cellStyle name="Note 3 7 2 2 4 3" xfId="50588" xr:uid="{00000000-0005-0000-0000-000064B80000}"/>
    <cellStyle name="Note 3 7 2 2 4 4" xfId="50589" xr:uid="{00000000-0005-0000-0000-000065B80000}"/>
    <cellStyle name="Note 3 7 2 2 4 5" xfId="50590" xr:uid="{00000000-0005-0000-0000-000066B80000}"/>
    <cellStyle name="Note 3 7 2 2 4 6" xfId="50591" xr:uid="{00000000-0005-0000-0000-000067B80000}"/>
    <cellStyle name="Note 3 7 2 2 4 7" xfId="50592" xr:uid="{00000000-0005-0000-0000-000068B80000}"/>
    <cellStyle name="Note 3 7 2 2 5" xfId="20346" xr:uid="{00000000-0005-0000-0000-000069B80000}"/>
    <cellStyle name="Note 3 7 2 2 5 2" xfId="20347" xr:uid="{00000000-0005-0000-0000-00006AB80000}"/>
    <cellStyle name="Note 3 7 2 2 5 3" xfId="50593" xr:uid="{00000000-0005-0000-0000-00006BB80000}"/>
    <cellStyle name="Note 3 7 2 2 5 4" xfId="50594" xr:uid="{00000000-0005-0000-0000-00006CB80000}"/>
    <cellStyle name="Note 3 7 2 2 5 5" xfId="50595" xr:uid="{00000000-0005-0000-0000-00006DB80000}"/>
    <cellStyle name="Note 3 7 2 2 5 6" xfId="50596" xr:uid="{00000000-0005-0000-0000-00006EB80000}"/>
    <cellStyle name="Note 3 7 2 2 5 7" xfId="50597" xr:uid="{00000000-0005-0000-0000-00006FB80000}"/>
    <cellStyle name="Note 3 7 2 2 6" xfId="20348" xr:uid="{00000000-0005-0000-0000-000070B80000}"/>
    <cellStyle name="Note 3 7 2 2 6 2" xfId="20349" xr:uid="{00000000-0005-0000-0000-000071B80000}"/>
    <cellStyle name="Note 3 7 2 2 6 3" xfId="50598" xr:uid="{00000000-0005-0000-0000-000072B80000}"/>
    <cellStyle name="Note 3 7 2 2 6 4" xfId="50599" xr:uid="{00000000-0005-0000-0000-000073B80000}"/>
    <cellStyle name="Note 3 7 2 2 6 5" xfId="50600" xr:uid="{00000000-0005-0000-0000-000074B80000}"/>
    <cellStyle name="Note 3 7 2 2 6 6" xfId="50601" xr:uid="{00000000-0005-0000-0000-000075B80000}"/>
    <cellStyle name="Note 3 7 2 2 6 7" xfId="50602" xr:uid="{00000000-0005-0000-0000-000076B80000}"/>
    <cellStyle name="Note 3 7 2 2 7" xfId="20350" xr:uid="{00000000-0005-0000-0000-000077B80000}"/>
    <cellStyle name="Note 3 7 2 2 7 2" xfId="20351" xr:uid="{00000000-0005-0000-0000-000078B80000}"/>
    <cellStyle name="Note 3 7 2 2 7 3" xfId="50603" xr:uid="{00000000-0005-0000-0000-000079B80000}"/>
    <cellStyle name="Note 3 7 2 2 7 4" xfId="50604" xr:uid="{00000000-0005-0000-0000-00007AB80000}"/>
    <cellStyle name="Note 3 7 2 2 7 5" xfId="50605" xr:uid="{00000000-0005-0000-0000-00007BB80000}"/>
    <cellStyle name="Note 3 7 2 2 7 6" xfId="50606" xr:uid="{00000000-0005-0000-0000-00007CB80000}"/>
    <cellStyle name="Note 3 7 2 2 7 7" xfId="50607" xr:uid="{00000000-0005-0000-0000-00007DB80000}"/>
    <cellStyle name="Note 3 7 2 2 8" xfId="20352" xr:uid="{00000000-0005-0000-0000-00007EB80000}"/>
    <cellStyle name="Note 3 7 2 2 8 2" xfId="20353" xr:uid="{00000000-0005-0000-0000-00007FB80000}"/>
    <cellStyle name="Note 3 7 2 2 8 3" xfId="50608" xr:uid="{00000000-0005-0000-0000-000080B80000}"/>
    <cellStyle name="Note 3 7 2 2 8 4" xfId="50609" xr:uid="{00000000-0005-0000-0000-000081B80000}"/>
    <cellStyle name="Note 3 7 2 2 8 5" xfId="50610" xr:uid="{00000000-0005-0000-0000-000082B80000}"/>
    <cellStyle name="Note 3 7 2 2 8 6" xfId="50611" xr:uid="{00000000-0005-0000-0000-000083B80000}"/>
    <cellStyle name="Note 3 7 2 2 8 7" xfId="50612" xr:uid="{00000000-0005-0000-0000-000084B80000}"/>
    <cellStyle name="Note 3 7 2 2 9" xfId="20354" xr:uid="{00000000-0005-0000-0000-000085B80000}"/>
    <cellStyle name="Note 3 7 2 2 9 2" xfId="20355" xr:uid="{00000000-0005-0000-0000-000086B80000}"/>
    <cellStyle name="Note 3 7 2 2 9 3" xfId="50613" xr:uid="{00000000-0005-0000-0000-000087B80000}"/>
    <cellStyle name="Note 3 7 2 2 9 4" xfId="50614" xr:uid="{00000000-0005-0000-0000-000088B80000}"/>
    <cellStyle name="Note 3 7 2 2 9 5" xfId="50615" xr:uid="{00000000-0005-0000-0000-000089B80000}"/>
    <cellStyle name="Note 3 7 2 2 9 6" xfId="50616" xr:uid="{00000000-0005-0000-0000-00008AB80000}"/>
    <cellStyle name="Note 3 7 2 2 9 7" xfId="50617" xr:uid="{00000000-0005-0000-0000-00008BB80000}"/>
    <cellStyle name="Note 3 7 2 3" xfId="20356" xr:uid="{00000000-0005-0000-0000-00008CB80000}"/>
    <cellStyle name="Note 3 7 2 3 10" xfId="20357" xr:uid="{00000000-0005-0000-0000-00008DB80000}"/>
    <cellStyle name="Note 3 7 2 3 11" xfId="50618" xr:uid="{00000000-0005-0000-0000-00008EB80000}"/>
    <cellStyle name="Note 3 7 2 3 12" xfId="50619" xr:uid="{00000000-0005-0000-0000-00008FB80000}"/>
    <cellStyle name="Note 3 7 2 3 13" xfId="50620" xr:uid="{00000000-0005-0000-0000-000090B80000}"/>
    <cellStyle name="Note 3 7 2 3 14" xfId="50621" xr:uid="{00000000-0005-0000-0000-000091B80000}"/>
    <cellStyle name="Note 3 7 2 3 15" xfId="50622" xr:uid="{00000000-0005-0000-0000-000092B80000}"/>
    <cellStyle name="Note 3 7 2 3 2" xfId="20358" xr:uid="{00000000-0005-0000-0000-000093B80000}"/>
    <cellStyle name="Note 3 7 2 3 2 2" xfId="20359" xr:uid="{00000000-0005-0000-0000-000094B80000}"/>
    <cellStyle name="Note 3 7 2 3 2 3" xfId="50623" xr:uid="{00000000-0005-0000-0000-000095B80000}"/>
    <cellStyle name="Note 3 7 2 3 2 4" xfId="50624" xr:uid="{00000000-0005-0000-0000-000096B80000}"/>
    <cellStyle name="Note 3 7 2 3 2 5" xfId="50625" xr:uid="{00000000-0005-0000-0000-000097B80000}"/>
    <cellStyle name="Note 3 7 2 3 2 6" xfId="50626" xr:uid="{00000000-0005-0000-0000-000098B80000}"/>
    <cellStyle name="Note 3 7 2 3 2 7" xfId="50627" xr:uid="{00000000-0005-0000-0000-000099B80000}"/>
    <cellStyle name="Note 3 7 2 3 3" xfId="20360" xr:uid="{00000000-0005-0000-0000-00009AB80000}"/>
    <cellStyle name="Note 3 7 2 3 3 2" xfId="20361" xr:uid="{00000000-0005-0000-0000-00009BB80000}"/>
    <cellStyle name="Note 3 7 2 3 3 3" xfId="50628" xr:uid="{00000000-0005-0000-0000-00009CB80000}"/>
    <cellStyle name="Note 3 7 2 3 3 4" xfId="50629" xr:uid="{00000000-0005-0000-0000-00009DB80000}"/>
    <cellStyle name="Note 3 7 2 3 3 5" xfId="50630" xr:uid="{00000000-0005-0000-0000-00009EB80000}"/>
    <cellStyle name="Note 3 7 2 3 3 6" xfId="50631" xr:uid="{00000000-0005-0000-0000-00009FB80000}"/>
    <cellStyle name="Note 3 7 2 3 3 7" xfId="50632" xr:uid="{00000000-0005-0000-0000-0000A0B80000}"/>
    <cellStyle name="Note 3 7 2 3 4" xfId="20362" xr:uid="{00000000-0005-0000-0000-0000A1B80000}"/>
    <cellStyle name="Note 3 7 2 3 4 2" xfId="20363" xr:uid="{00000000-0005-0000-0000-0000A2B80000}"/>
    <cellStyle name="Note 3 7 2 3 4 3" xfId="50633" xr:uid="{00000000-0005-0000-0000-0000A3B80000}"/>
    <cellStyle name="Note 3 7 2 3 4 4" xfId="50634" xr:uid="{00000000-0005-0000-0000-0000A4B80000}"/>
    <cellStyle name="Note 3 7 2 3 4 5" xfId="50635" xr:uid="{00000000-0005-0000-0000-0000A5B80000}"/>
    <cellStyle name="Note 3 7 2 3 4 6" xfId="50636" xr:uid="{00000000-0005-0000-0000-0000A6B80000}"/>
    <cellStyle name="Note 3 7 2 3 4 7" xfId="50637" xr:uid="{00000000-0005-0000-0000-0000A7B80000}"/>
    <cellStyle name="Note 3 7 2 3 5" xfId="20364" xr:uid="{00000000-0005-0000-0000-0000A8B80000}"/>
    <cellStyle name="Note 3 7 2 3 5 2" xfId="20365" xr:uid="{00000000-0005-0000-0000-0000A9B80000}"/>
    <cellStyle name="Note 3 7 2 3 5 3" xfId="50638" xr:uid="{00000000-0005-0000-0000-0000AAB80000}"/>
    <cellStyle name="Note 3 7 2 3 5 4" xfId="50639" xr:uid="{00000000-0005-0000-0000-0000ABB80000}"/>
    <cellStyle name="Note 3 7 2 3 5 5" xfId="50640" xr:uid="{00000000-0005-0000-0000-0000ACB80000}"/>
    <cellStyle name="Note 3 7 2 3 5 6" xfId="50641" xr:uid="{00000000-0005-0000-0000-0000ADB80000}"/>
    <cellStyle name="Note 3 7 2 3 5 7" xfId="50642" xr:uid="{00000000-0005-0000-0000-0000AEB80000}"/>
    <cellStyle name="Note 3 7 2 3 6" xfId="20366" xr:uid="{00000000-0005-0000-0000-0000AFB80000}"/>
    <cellStyle name="Note 3 7 2 3 6 2" xfId="20367" xr:uid="{00000000-0005-0000-0000-0000B0B80000}"/>
    <cellStyle name="Note 3 7 2 3 6 3" xfId="50643" xr:uid="{00000000-0005-0000-0000-0000B1B80000}"/>
    <cellStyle name="Note 3 7 2 3 6 4" xfId="50644" xr:uid="{00000000-0005-0000-0000-0000B2B80000}"/>
    <cellStyle name="Note 3 7 2 3 6 5" xfId="50645" xr:uid="{00000000-0005-0000-0000-0000B3B80000}"/>
    <cellStyle name="Note 3 7 2 3 6 6" xfId="50646" xr:uid="{00000000-0005-0000-0000-0000B4B80000}"/>
    <cellStyle name="Note 3 7 2 3 6 7" xfId="50647" xr:uid="{00000000-0005-0000-0000-0000B5B80000}"/>
    <cellStyle name="Note 3 7 2 3 7" xfId="20368" xr:uid="{00000000-0005-0000-0000-0000B6B80000}"/>
    <cellStyle name="Note 3 7 2 3 7 2" xfId="20369" xr:uid="{00000000-0005-0000-0000-0000B7B80000}"/>
    <cellStyle name="Note 3 7 2 3 7 3" xfId="50648" xr:uid="{00000000-0005-0000-0000-0000B8B80000}"/>
    <cellStyle name="Note 3 7 2 3 7 4" xfId="50649" xr:uid="{00000000-0005-0000-0000-0000B9B80000}"/>
    <cellStyle name="Note 3 7 2 3 7 5" xfId="50650" xr:uid="{00000000-0005-0000-0000-0000BAB80000}"/>
    <cellStyle name="Note 3 7 2 3 7 6" xfId="50651" xr:uid="{00000000-0005-0000-0000-0000BBB80000}"/>
    <cellStyle name="Note 3 7 2 3 7 7" xfId="50652" xr:uid="{00000000-0005-0000-0000-0000BCB80000}"/>
    <cellStyle name="Note 3 7 2 3 8" xfId="20370" xr:uid="{00000000-0005-0000-0000-0000BDB80000}"/>
    <cellStyle name="Note 3 7 2 3 8 2" xfId="20371" xr:uid="{00000000-0005-0000-0000-0000BEB80000}"/>
    <cellStyle name="Note 3 7 2 3 8 3" xfId="50653" xr:uid="{00000000-0005-0000-0000-0000BFB80000}"/>
    <cellStyle name="Note 3 7 2 3 8 4" xfId="50654" xr:uid="{00000000-0005-0000-0000-0000C0B80000}"/>
    <cellStyle name="Note 3 7 2 3 8 5" xfId="50655" xr:uid="{00000000-0005-0000-0000-0000C1B80000}"/>
    <cellStyle name="Note 3 7 2 3 8 6" xfId="50656" xr:uid="{00000000-0005-0000-0000-0000C2B80000}"/>
    <cellStyle name="Note 3 7 2 3 8 7" xfId="50657" xr:uid="{00000000-0005-0000-0000-0000C3B80000}"/>
    <cellStyle name="Note 3 7 2 3 9" xfId="20372" xr:uid="{00000000-0005-0000-0000-0000C4B80000}"/>
    <cellStyle name="Note 3 7 2 3 9 2" xfId="20373" xr:uid="{00000000-0005-0000-0000-0000C5B80000}"/>
    <cellStyle name="Note 3 7 2 3 9 3" xfId="50658" xr:uid="{00000000-0005-0000-0000-0000C6B80000}"/>
    <cellStyle name="Note 3 7 2 3 9 4" xfId="50659" xr:uid="{00000000-0005-0000-0000-0000C7B80000}"/>
    <cellStyle name="Note 3 7 2 3 9 5" xfId="50660" xr:uid="{00000000-0005-0000-0000-0000C8B80000}"/>
    <cellStyle name="Note 3 7 2 3 9 6" xfId="50661" xr:uid="{00000000-0005-0000-0000-0000C9B80000}"/>
    <cellStyle name="Note 3 7 2 3 9 7" xfId="50662" xr:uid="{00000000-0005-0000-0000-0000CAB80000}"/>
    <cellStyle name="Note 3 7 2 4" xfId="20374" xr:uid="{00000000-0005-0000-0000-0000CBB80000}"/>
    <cellStyle name="Note 3 7 2 4 2" xfId="20375" xr:uid="{00000000-0005-0000-0000-0000CCB80000}"/>
    <cellStyle name="Note 3 7 2 5" xfId="50663" xr:uid="{00000000-0005-0000-0000-0000CDB80000}"/>
    <cellStyle name="Note 3 7 3" xfId="20376" xr:uid="{00000000-0005-0000-0000-0000CEB80000}"/>
    <cellStyle name="Note 3 7 3 10" xfId="50664" xr:uid="{00000000-0005-0000-0000-0000CFB80000}"/>
    <cellStyle name="Note 3 7 3 11" xfId="50665" xr:uid="{00000000-0005-0000-0000-0000D0B80000}"/>
    <cellStyle name="Note 3 7 3 2" xfId="20377" xr:uid="{00000000-0005-0000-0000-0000D1B80000}"/>
    <cellStyle name="Note 3 7 3 2 2" xfId="20378" xr:uid="{00000000-0005-0000-0000-0000D2B80000}"/>
    <cellStyle name="Note 3 7 3 2 3" xfId="50666" xr:uid="{00000000-0005-0000-0000-0000D3B80000}"/>
    <cellStyle name="Note 3 7 3 2 4" xfId="50667" xr:uid="{00000000-0005-0000-0000-0000D4B80000}"/>
    <cellStyle name="Note 3 7 3 2 5" xfId="50668" xr:uid="{00000000-0005-0000-0000-0000D5B80000}"/>
    <cellStyle name="Note 3 7 3 2 6" xfId="50669" xr:uid="{00000000-0005-0000-0000-0000D6B80000}"/>
    <cellStyle name="Note 3 7 3 2 7" xfId="50670" xr:uid="{00000000-0005-0000-0000-0000D7B80000}"/>
    <cellStyle name="Note 3 7 3 3" xfId="20379" xr:uid="{00000000-0005-0000-0000-0000D8B80000}"/>
    <cellStyle name="Note 3 7 3 3 2" xfId="20380" xr:uid="{00000000-0005-0000-0000-0000D9B80000}"/>
    <cellStyle name="Note 3 7 3 3 3" xfId="50671" xr:uid="{00000000-0005-0000-0000-0000DAB80000}"/>
    <cellStyle name="Note 3 7 3 3 4" xfId="50672" xr:uid="{00000000-0005-0000-0000-0000DBB80000}"/>
    <cellStyle name="Note 3 7 3 3 5" xfId="50673" xr:uid="{00000000-0005-0000-0000-0000DCB80000}"/>
    <cellStyle name="Note 3 7 3 3 6" xfId="50674" xr:uid="{00000000-0005-0000-0000-0000DDB80000}"/>
    <cellStyle name="Note 3 7 3 3 7" xfId="50675" xr:uid="{00000000-0005-0000-0000-0000DEB80000}"/>
    <cellStyle name="Note 3 7 3 4" xfId="20381" xr:uid="{00000000-0005-0000-0000-0000DFB80000}"/>
    <cellStyle name="Note 3 7 3 4 2" xfId="20382" xr:uid="{00000000-0005-0000-0000-0000E0B80000}"/>
    <cellStyle name="Note 3 7 3 4 3" xfId="50676" xr:uid="{00000000-0005-0000-0000-0000E1B80000}"/>
    <cellStyle name="Note 3 7 3 4 4" xfId="50677" xr:uid="{00000000-0005-0000-0000-0000E2B80000}"/>
    <cellStyle name="Note 3 7 3 4 5" xfId="50678" xr:uid="{00000000-0005-0000-0000-0000E3B80000}"/>
    <cellStyle name="Note 3 7 3 4 6" xfId="50679" xr:uid="{00000000-0005-0000-0000-0000E4B80000}"/>
    <cellStyle name="Note 3 7 3 4 7" xfId="50680" xr:uid="{00000000-0005-0000-0000-0000E5B80000}"/>
    <cellStyle name="Note 3 7 3 5" xfId="20383" xr:uid="{00000000-0005-0000-0000-0000E6B80000}"/>
    <cellStyle name="Note 3 7 3 5 2" xfId="20384" xr:uid="{00000000-0005-0000-0000-0000E7B80000}"/>
    <cellStyle name="Note 3 7 3 5 3" xfId="50681" xr:uid="{00000000-0005-0000-0000-0000E8B80000}"/>
    <cellStyle name="Note 3 7 3 5 4" xfId="50682" xr:uid="{00000000-0005-0000-0000-0000E9B80000}"/>
    <cellStyle name="Note 3 7 3 5 5" xfId="50683" xr:uid="{00000000-0005-0000-0000-0000EAB80000}"/>
    <cellStyle name="Note 3 7 3 5 6" xfId="50684" xr:uid="{00000000-0005-0000-0000-0000EBB80000}"/>
    <cellStyle name="Note 3 7 3 5 7" xfId="50685" xr:uid="{00000000-0005-0000-0000-0000ECB80000}"/>
    <cellStyle name="Note 3 7 3 6" xfId="20385" xr:uid="{00000000-0005-0000-0000-0000EDB80000}"/>
    <cellStyle name="Note 3 7 3 6 2" xfId="20386" xr:uid="{00000000-0005-0000-0000-0000EEB80000}"/>
    <cellStyle name="Note 3 7 3 6 3" xfId="50686" xr:uid="{00000000-0005-0000-0000-0000EFB80000}"/>
    <cellStyle name="Note 3 7 3 6 4" xfId="50687" xr:uid="{00000000-0005-0000-0000-0000F0B80000}"/>
    <cellStyle name="Note 3 7 3 6 5" xfId="50688" xr:uid="{00000000-0005-0000-0000-0000F1B80000}"/>
    <cellStyle name="Note 3 7 3 6 6" xfId="50689" xr:uid="{00000000-0005-0000-0000-0000F2B80000}"/>
    <cellStyle name="Note 3 7 3 6 7" xfId="50690" xr:uid="{00000000-0005-0000-0000-0000F3B80000}"/>
    <cellStyle name="Note 3 7 3 7" xfId="20387" xr:uid="{00000000-0005-0000-0000-0000F4B80000}"/>
    <cellStyle name="Note 3 7 3 7 2" xfId="20388" xr:uid="{00000000-0005-0000-0000-0000F5B80000}"/>
    <cellStyle name="Note 3 7 3 7 3" xfId="50691" xr:uid="{00000000-0005-0000-0000-0000F6B80000}"/>
    <cellStyle name="Note 3 7 3 7 4" xfId="50692" xr:uid="{00000000-0005-0000-0000-0000F7B80000}"/>
    <cellStyle name="Note 3 7 3 7 5" xfId="50693" xr:uid="{00000000-0005-0000-0000-0000F8B80000}"/>
    <cellStyle name="Note 3 7 3 7 6" xfId="50694" xr:uid="{00000000-0005-0000-0000-0000F9B80000}"/>
    <cellStyle name="Note 3 7 3 7 7" xfId="50695" xr:uid="{00000000-0005-0000-0000-0000FAB80000}"/>
    <cellStyle name="Note 3 7 3 8" xfId="20389" xr:uid="{00000000-0005-0000-0000-0000FBB80000}"/>
    <cellStyle name="Note 3 7 3 8 2" xfId="20390" xr:uid="{00000000-0005-0000-0000-0000FCB80000}"/>
    <cellStyle name="Note 3 7 3 8 3" xfId="50696" xr:uid="{00000000-0005-0000-0000-0000FDB80000}"/>
    <cellStyle name="Note 3 7 3 8 4" xfId="50697" xr:uid="{00000000-0005-0000-0000-0000FEB80000}"/>
    <cellStyle name="Note 3 7 3 8 5" xfId="50698" xr:uid="{00000000-0005-0000-0000-0000FFB80000}"/>
    <cellStyle name="Note 3 7 3 8 6" xfId="50699" xr:uid="{00000000-0005-0000-0000-000000B90000}"/>
    <cellStyle name="Note 3 7 3 8 7" xfId="50700" xr:uid="{00000000-0005-0000-0000-000001B90000}"/>
    <cellStyle name="Note 3 7 3 9" xfId="20391" xr:uid="{00000000-0005-0000-0000-000002B90000}"/>
    <cellStyle name="Note 3 7 3 9 2" xfId="20392" xr:uid="{00000000-0005-0000-0000-000003B90000}"/>
    <cellStyle name="Note 3 7 3 9 3" xfId="50701" xr:uid="{00000000-0005-0000-0000-000004B90000}"/>
    <cellStyle name="Note 3 7 3 9 4" xfId="50702" xr:uid="{00000000-0005-0000-0000-000005B90000}"/>
    <cellStyle name="Note 3 7 3 9 5" xfId="50703" xr:uid="{00000000-0005-0000-0000-000006B90000}"/>
    <cellStyle name="Note 3 7 3 9 6" xfId="50704" xr:uid="{00000000-0005-0000-0000-000007B90000}"/>
    <cellStyle name="Note 3 7 3 9 7" xfId="50705" xr:uid="{00000000-0005-0000-0000-000008B90000}"/>
    <cellStyle name="Note 3 7 4" xfId="20393" xr:uid="{00000000-0005-0000-0000-000009B90000}"/>
    <cellStyle name="Note 3 7 4 10" xfId="20394" xr:uid="{00000000-0005-0000-0000-00000AB90000}"/>
    <cellStyle name="Note 3 7 4 10 2" xfId="20395" xr:uid="{00000000-0005-0000-0000-00000BB90000}"/>
    <cellStyle name="Note 3 7 4 10 3" xfId="50706" xr:uid="{00000000-0005-0000-0000-00000CB90000}"/>
    <cellStyle name="Note 3 7 4 10 4" xfId="50707" xr:uid="{00000000-0005-0000-0000-00000DB90000}"/>
    <cellStyle name="Note 3 7 4 10 5" xfId="50708" xr:uid="{00000000-0005-0000-0000-00000EB90000}"/>
    <cellStyle name="Note 3 7 4 10 6" xfId="50709" xr:uid="{00000000-0005-0000-0000-00000FB90000}"/>
    <cellStyle name="Note 3 7 4 10 7" xfId="50710" xr:uid="{00000000-0005-0000-0000-000010B90000}"/>
    <cellStyle name="Note 3 7 4 11" xfId="20396" xr:uid="{00000000-0005-0000-0000-000011B90000}"/>
    <cellStyle name="Note 3 7 4 12" xfId="50711" xr:uid="{00000000-0005-0000-0000-000012B90000}"/>
    <cellStyle name="Note 3 7 4 13" xfId="50712" xr:uid="{00000000-0005-0000-0000-000013B90000}"/>
    <cellStyle name="Note 3 7 4 2" xfId="20397" xr:uid="{00000000-0005-0000-0000-000014B90000}"/>
    <cellStyle name="Note 3 7 4 2 2" xfId="20398" xr:uid="{00000000-0005-0000-0000-000015B90000}"/>
    <cellStyle name="Note 3 7 4 2 3" xfId="50713" xr:uid="{00000000-0005-0000-0000-000016B90000}"/>
    <cellStyle name="Note 3 7 4 2 4" xfId="50714" xr:uid="{00000000-0005-0000-0000-000017B90000}"/>
    <cellStyle name="Note 3 7 4 2 5" xfId="50715" xr:uid="{00000000-0005-0000-0000-000018B90000}"/>
    <cellStyle name="Note 3 7 4 2 6" xfId="50716" xr:uid="{00000000-0005-0000-0000-000019B90000}"/>
    <cellStyle name="Note 3 7 4 2 7" xfId="50717" xr:uid="{00000000-0005-0000-0000-00001AB90000}"/>
    <cellStyle name="Note 3 7 4 3" xfId="20399" xr:uid="{00000000-0005-0000-0000-00001BB90000}"/>
    <cellStyle name="Note 3 7 4 3 2" xfId="20400" xr:uid="{00000000-0005-0000-0000-00001CB90000}"/>
    <cellStyle name="Note 3 7 4 3 3" xfId="50718" xr:uid="{00000000-0005-0000-0000-00001DB90000}"/>
    <cellStyle name="Note 3 7 4 3 4" xfId="50719" xr:uid="{00000000-0005-0000-0000-00001EB90000}"/>
    <cellStyle name="Note 3 7 4 3 5" xfId="50720" xr:uid="{00000000-0005-0000-0000-00001FB90000}"/>
    <cellStyle name="Note 3 7 4 3 6" xfId="50721" xr:uid="{00000000-0005-0000-0000-000020B90000}"/>
    <cellStyle name="Note 3 7 4 3 7" xfId="50722" xr:uid="{00000000-0005-0000-0000-000021B90000}"/>
    <cellStyle name="Note 3 7 4 4" xfId="20401" xr:uid="{00000000-0005-0000-0000-000022B90000}"/>
    <cellStyle name="Note 3 7 4 4 2" xfId="20402" xr:uid="{00000000-0005-0000-0000-000023B90000}"/>
    <cellStyle name="Note 3 7 4 4 3" xfId="50723" xr:uid="{00000000-0005-0000-0000-000024B90000}"/>
    <cellStyle name="Note 3 7 4 4 4" xfId="50724" xr:uid="{00000000-0005-0000-0000-000025B90000}"/>
    <cellStyle name="Note 3 7 4 4 5" xfId="50725" xr:uid="{00000000-0005-0000-0000-000026B90000}"/>
    <cellStyle name="Note 3 7 4 4 6" xfId="50726" xr:uid="{00000000-0005-0000-0000-000027B90000}"/>
    <cellStyle name="Note 3 7 4 4 7" xfId="50727" xr:uid="{00000000-0005-0000-0000-000028B90000}"/>
    <cellStyle name="Note 3 7 4 5" xfId="20403" xr:uid="{00000000-0005-0000-0000-000029B90000}"/>
    <cellStyle name="Note 3 7 4 5 2" xfId="20404" xr:uid="{00000000-0005-0000-0000-00002AB90000}"/>
    <cellStyle name="Note 3 7 4 5 3" xfId="50728" xr:uid="{00000000-0005-0000-0000-00002BB90000}"/>
    <cellStyle name="Note 3 7 4 5 4" xfId="50729" xr:uid="{00000000-0005-0000-0000-00002CB90000}"/>
    <cellStyle name="Note 3 7 4 5 5" xfId="50730" xr:uid="{00000000-0005-0000-0000-00002DB90000}"/>
    <cellStyle name="Note 3 7 4 5 6" xfId="50731" xr:uid="{00000000-0005-0000-0000-00002EB90000}"/>
    <cellStyle name="Note 3 7 4 5 7" xfId="50732" xr:uid="{00000000-0005-0000-0000-00002FB90000}"/>
    <cellStyle name="Note 3 7 4 6" xfId="20405" xr:uid="{00000000-0005-0000-0000-000030B90000}"/>
    <cellStyle name="Note 3 7 4 6 2" xfId="20406" xr:uid="{00000000-0005-0000-0000-000031B90000}"/>
    <cellStyle name="Note 3 7 4 6 3" xfId="50733" xr:uid="{00000000-0005-0000-0000-000032B90000}"/>
    <cellStyle name="Note 3 7 4 6 4" xfId="50734" xr:uid="{00000000-0005-0000-0000-000033B90000}"/>
    <cellStyle name="Note 3 7 4 6 5" xfId="50735" xr:uid="{00000000-0005-0000-0000-000034B90000}"/>
    <cellStyle name="Note 3 7 4 6 6" xfId="50736" xr:uid="{00000000-0005-0000-0000-000035B90000}"/>
    <cellStyle name="Note 3 7 4 6 7" xfId="50737" xr:uid="{00000000-0005-0000-0000-000036B90000}"/>
    <cellStyle name="Note 3 7 4 7" xfId="20407" xr:uid="{00000000-0005-0000-0000-000037B90000}"/>
    <cellStyle name="Note 3 7 4 7 2" xfId="20408" xr:uid="{00000000-0005-0000-0000-000038B90000}"/>
    <cellStyle name="Note 3 7 4 7 3" xfId="50738" xr:uid="{00000000-0005-0000-0000-000039B90000}"/>
    <cellStyle name="Note 3 7 4 7 4" xfId="50739" xr:uid="{00000000-0005-0000-0000-00003AB90000}"/>
    <cellStyle name="Note 3 7 4 7 5" xfId="50740" xr:uid="{00000000-0005-0000-0000-00003BB90000}"/>
    <cellStyle name="Note 3 7 4 7 6" xfId="50741" xr:uid="{00000000-0005-0000-0000-00003CB90000}"/>
    <cellStyle name="Note 3 7 4 7 7" xfId="50742" xr:uid="{00000000-0005-0000-0000-00003DB90000}"/>
    <cellStyle name="Note 3 7 4 8" xfId="20409" xr:uid="{00000000-0005-0000-0000-00003EB90000}"/>
    <cellStyle name="Note 3 7 4 8 2" xfId="20410" xr:uid="{00000000-0005-0000-0000-00003FB90000}"/>
    <cellStyle name="Note 3 7 4 8 3" xfId="50743" xr:uid="{00000000-0005-0000-0000-000040B90000}"/>
    <cellStyle name="Note 3 7 4 8 4" xfId="50744" xr:uid="{00000000-0005-0000-0000-000041B90000}"/>
    <cellStyle name="Note 3 7 4 8 5" xfId="50745" xr:uid="{00000000-0005-0000-0000-000042B90000}"/>
    <cellStyle name="Note 3 7 4 8 6" xfId="50746" xr:uid="{00000000-0005-0000-0000-000043B90000}"/>
    <cellStyle name="Note 3 7 4 8 7" xfId="50747" xr:uid="{00000000-0005-0000-0000-000044B90000}"/>
    <cellStyle name="Note 3 7 4 9" xfId="20411" xr:uid="{00000000-0005-0000-0000-000045B90000}"/>
    <cellStyle name="Note 3 7 4 9 2" xfId="20412" xr:uid="{00000000-0005-0000-0000-000046B90000}"/>
    <cellStyle name="Note 3 7 4 9 3" xfId="50748" xr:uid="{00000000-0005-0000-0000-000047B90000}"/>
    <cellStyle name="Note 3 7 4 9 4" xfId="50749" xr:uid="{00000000-0005-0000-0000-000048B90000}"/>
    <cellStyle name="Note 3 7 4 9 5" xfId="50750" xr:uid="{00000000-0005-0000-0000-000049B90000}"/>
    <cellStyle name="Note 3 7 4 9 6" xfId="50751" xr:uid="{00000000-0005-0000-0000-00004AB90000}"/>
    <cellStyle name="Note 3 7 4 9 7" xfId="50752" xr:uid="{00000000-0005-0000-0000-00004BB90000}"/>
    <cellStyle name="Note 3 7 5" xfId="20413" xr:uid="{00000000-0005-0000-0000-00004CB90000}"/>
    <cellStyle name="Note 3 7 5 10" xfId="20414" xr:uid="{00000000-0005-0000-0000-00004DB90000}"/>
    <cellStyle name="Note 3 7 5 10 2" xfId="20415" xr:uid="{00000000-0005-0000-0000-00004EB90000}"/>
    <cellStyle name="Note 3 7 5 10 3" xfId="50753" xr:uid="{00000000-0005-0000-0000-00004FB90000}"/>
    <cellStyle name="Note 3 7 5 10 4" xfId="50754" xr:uid="{00000000-0005-0000-0000-000050B90000}"/>
    <cellStyle name="Note 3 7 5 10 5" xfId="50755" xr:uid="{00000000-0005-0000-0000-000051B90000}"/>
    <cellStyle name="Note 3 7 5 10 6" xfId="50756" xr:uid="{00000000-0005-0000-0000-000052B90000}"/>
    <cellStyle name="Note 3 7 5 10 7" xfId="50757" xr:uid="{00000000-0005-0000-0000-000053B90000}"/>
    <cellStyle name="Note 3 7 5 11" xfId="50758" xr:uid="{00000000-0005-0000-0000-000054B90000}"/>
    <cellStyle name="Note 3 7 5 12" xfId="50759" xr:uid="{00000000-0005-0000-0000-000055B90000}"/>
    <cellStyle name="Note 3 7 5 13" xfId="50760" xr:uid="{00000000-0005-0000-0000-000056B90000}"/>
    <cellStyle name="Note 3 7 5 2" xfId="20416" xr:uid="{00000000-0005-0000-0000-000057B90000}"/>
    <cellStyle name="Note 3 7 5 2 2" xfId="20417" xr:uid="{00000000-0005-0000-0000-000058B90000}"/>
    <cellStyle name="Note 3 7 5 2 3" xfId="50761" xr:uid="{00000000-0005-0000-0000-000059B90000}"/>
    <cellStyle name="Note 3 7 5 2 4" xfId="50762" xr:uid="{00000000-0005-0000-0000-00005AB90000}"/>
    <cellStyle name="Note 3 7 5 2 5" xfId="50763" xr:uid="{00000000-0005-0000-0000-00005BB90000}"/>
    <cellStyle name="Note 3 7 5 2 6" xfId="50764" xr:uid="{00000000-0005-0000-0000-00005CB90000}"/>
    <cellStyle name="Note 3 7 5 2 7" xfId="50765" xr:uid="{00000000-0005-0000-0000-00005DB90000}"/>
    <cellStyle name="Note 3 7 5 3" xfId="20418" xr:uid="{00000000-0005-0000-0000-00005EB90000}"/>
    <cellStyle name="Note 3 7 5 3 2" xfId="20419" xr:uid="{00000000-0005-0000-0000-00005FB90000}"/>
    <cellStyle name="Note 3 7 5 3 3" xfId="50766" xr:uid="{00000000-0005-0000-0000-000060B90000}"/>
    <cellStyle name="Note 3 7 5 3 4" xfId="50767" xr:uid="{00000000-0005-0000-0000-000061B90000}"/>
    <cellStyle name="Note 3 7 5 3 5" xfId="50768" xr:uid="{00000000-0005-0000-0000-000062B90000}"/>
    <cellStyle name="Note 3 7 5 3 6" xfId="50769" xr:uid="{00000000-0005-0000-0000-000063B90000}"/>
    <cellStyle name="Note 3 7 5 3 7" xfId="50770" xr:uid="{00000000-0005-0000-0000-000064B90000}"/>
    <cellStyle name="Note 3 7 5 4" xfId="20420" xr:uid="{00000000-0005-0000-0000-000065B90000}"/>
    <cellStyle name="Note 3 7 5 4 2" xfId="20421" xr:uid="{00000000-0005-0000-0000-000066B90000}"/>
    <cellStyle name="Note 3 7 5 4 3" xfId="50771" xr:uid="{00000000-0005-0000-0000-000067B90000}"/>
    <cellStyle name="Note 3 7 5 4 4" xfId="50772" xr:uid="{00000000-0005-0000-0000-000068B90000}"/>
    <cellStyle name="Note 3 7 5 4 5" xfId="50773" xr:uid="{00000000-0005-0000-0000-000069B90000}"/>
    <cellStyle name="Note 3 7 5 4 6" xfId="50774" xr:uid="{00000000-0005-0000-0000-00006AB90000}"/>
    <cellStyle name="Note 3 7 5 4 7" xfId="50775" xr:uid="{00000000-0005-0000-0000-00006BB90000}"/>
    <cellStyle name="Note 3 7 5 5" xfId="20422" xr:uid="{00000000-0005-0000-0000-00006CB90000}"/>
    <cellStyle name="Note 3 7 5 5 2" xfId="20423" xr:uid="{00000000-0005-0000-0000-00006DB90000}"/>
    <cellStyle name="Note 3 7 5 5 3" xfId="50776" xr:uid="{00000000-0005-0000-0000-00006EB90000}"/>
    <cellStyle name="Note 3 7 5 5 4" xfId="50777" xr:uid="{00000000-0005-0000-0000-00006FB90000}"/>
    <cellStyle name="Note 3 7 5 5 5" xfId="50778" xr:uid="{00000000-0005-0000-0000-000070B90000}"/>
    <cellStyle name="Note 3 7 5 5 6" xfId="50779" xr:uid="{00000000-0005-0000-0000-000071B90000}"/>
    <cellStyle name="Note 3 7 5 5 7" xfId="50780" xr:uid="{00000000-0005-0000-0000-000072B90000}"/>
    <cellStyle name="Note 3 7 5 6" xfId="20424" xr:uid="{00000000-0005-0000-0000-000073B90000}"/>
    <cellStyle name="Note 3 7 5 6 2" xfId="20425" xr:uid="{00000000-0005-0000-0000-000074B90000}"/>
    <cellStyle name="Note 3 7 5 6 3" xfId="50781" xr:uid="{00000000-0005-0000-0000-000075B90000}"/>
    <cellStyle name="Note 3 7 5 6 4" xfId="50782" xr:uid="{00000000-0005-0000-0000-000076B90000}"/>
    <cellStyle name="Note 3 7 5 6 5" xfId="50783" xr:uid="{00000000-0005-0000-0000-000077B90000}"/>
    <cellStyle name="Note 3 7 5 6 6" xfId="50784" xr:uid="{00000000-0005-0000-0000-000078B90000}"/>
    <cellStyle name="Note 3 7 5 6 7" xfId="50785" xr:uid="{00000000-0005-0000-0000-000079B90000}"/>
    <cellStyle name="Note 3 7 5 7" xfId="20426" xr:uid="{00000000-0005-0000-0000-00007AB90000}"/>
    <cellStyle name="Note 3 7 5 7 2" xfId="20427" xr:uid="{00000000-0005-0000-0000-00007BB90000}"/>
    <cellStyle name="Note 3 7 5 7 3" xfId="50786" xr:uid="{00000000-0005-0000-0000-00007CB90000}"/>
    <cellStyle name="Note 3 7 5 7 4" xfId="50787" xr:uid="{00000000-0005-0000-0000-00007DB90000}"/>
    <cellStyle name="Note 3 7 5 7 5" xfId="50788" xr:uid="{00000000-0005-0000-0000-00007EB90000}"/>
    <cellStyle name="Note 3 7 5 7 6" xfId="50789" xr:uid="{00000000-0005-0000-0000-00007FB90000}"/>
    <cellStyle name="Note 3 7 5 7 7" xfId="50790" xr:uid="{00000000-0005-0000-0000-000080B90000}"/>
    <cellStyle name="Note 3 7 5 8" xfId="20428" xr:uid="{00000000-0005-0000-0000-000081B90000}"/>
    <cellStyle name="Note 3 7 5 8 2" xfId="20429" xr:uid="{00000000-0005-0000-0000-000082B90000}"/>
    <cellStyle name="Note 3 7 5 8 3" xfId="50791" xr:uid="{00000000-0005-0000-0000-000083B90000}"/>
    <cellStyle name="Note 3 7 5 8 4" xfId="50792" xr:uid="{00000000-0005-0000-0000-000084B90000}"/>
    <cellStyle name="Note 3 7 5 8 5" xfId="50793" xr:uid="{00000000-0005-0000-0000-000085B90000}"/>
    <cellStyle name="Note 3 7 5 8 6" xfId="50794" xr:uid="{00000000-0005-0000-0000-000086B90000}"/>
    <cellStyle name="Note 3 7 5 8 7" xfId="50795" xr:uid="{00000000-0005-0000-0000-000087B90000}"/>
    <cellStyle name="Note 3 7 5 9" xfId="20430" xr:uid="{00000000-0005-0000-0000-000088B90000}"/>
    <cellStyle name="Note 3 7 5 9 2" xfId="20431" xr:uid="{00000000-0005-0000-0000-000089B90000}"/>
    <cellStyle name="Note 3 7 5 9 3" xfId="50796" xr:uid="{00000000-0005-0000-0000-00008AB90000}"/>
    <cellStyle name="Note 3 7 5 9 4" xfId="50797" xr:uid="{00000000-0005-0000-0000-00008BB90000}"/>
    <cellStyle name="Note 3 7 5 9 5" xfId="50798" xr:uid="{00000000-0005-0000-0000-00008CB90000}"/>
    <cellStyle name="Note 3 7 5 9 6" xfId="50799" xr:uid="{00000000-0005-0000-0000-00008DB90000}"/>
    <cellStyle name="Note 3 7 5 9 7" xfId="50800" xr:uid="{00000000-0005-0000-0000-00008EB90000}"/>
    <cellStyle name="Note 3 7 6" xfId="20432" xr:uid="{00000000-0005-0000-0000-00008FB90000}"/>
    <cellStyle name="Note 3 7 6 10" xfId="20433" xr:uid="{00000000-0005-0000-0000-000090B90000}"/>
    <cellStyle name="Note 3 7 6 11" xfId="50801" xr:uid="{00000000-0005-0000-0000-000091B90000}"/>
    <cellStyle name="Note 3 7 6 12" xfId="50802" xr:uid="{00000000-0005-0000-0000-000092B90000}"/>
    <cellStyle name="Note 3 7 6 13" xfId="50803" xr:uid="{00000000-0005-0000-0000-000093B90000}"/>
    <cellStyle name="Note 3 7 6 14" xfId="50804" xr:uid="{00000000-0005-0000-0000-000094B90000}"/>
    <cellStyle name="Note 3 7 6 15" xfId="50805" xr:uid="{00000000-0005-0000-0000-000095B90000}"/>
    <cellStyle name="Note 3 7 6 2" xfId="20434" xr:uid="{00000000-0005-0000-0000-000096B90000}"/>
    <cellStyle name="Note 3 7 6 2 2" xfId="20435" xr:uid="{00000000-0005-0000-0000-000097B90000}"/>
    <cellStyle name="Note 3 7 6 2 3" xfId="50806" xr:uid="{00000000-0005-0000-0000-000098B90000}"/>
    <cellStyle name="Note 3 7 6 2 4" xfId="50807" xr:uid="{00000000-0005-0000-0000-000099B90000}"/>
    <cellStyle name="Note 3 7 6 2 5" xfId="50808" xr:uid="{00000000-0005-0000-0000-00009AB90000}"/>
    <cellStyle name="Note 3 7 6 2 6" xfId="50809" xr:uid="{00000000-0005-0000-0000-00009BB90000}"/>
    <cellStyle name="Note 3 7 6 2 7" xfId="50810" xr:uid="{00000000-0005-0000-0000-00009CB90000}"/>
    <cellStyle name="Note 3 7 6 3" xfId="20436" xr:uid="{00000000-0005-0000-0000-00009DB90000}"/>
    <cellStyle name="Note 3 7 6 3 2" xfId="20437" xr:uid="{00000000-0005-0000-0000-00009EB90000}"/>
    <cellStyle name="Note 3 7 6 3 3" xfId="50811" xr:uid="{00000000-0005-0000-0000-00009FB90000}"/>
    <cellStyle name="Note 3 7 6 3 4" xfId="50812" xr:uid="{00000000-0005-0000-0000-0000A0B90000}"/>
    <cellStyle name="Note 3 7 6 3 5" xfId="50813" xr:uid="{00000000-0005-0000-0000-0000A1B90000}"/>
    <cellStyle name="Note 3 7 6 3 6" xfId="50814" xr:uid="{00000000-0005-0000-0000-0000A2B90000}"/>
    <cellStyle name="Note 3 7 6 3 7" xfId="50815" xr:uid="{00000000-0005-0000-0000-0000A3B90000}"/>
    <cellStyle name="Note 3 7 6 4" xfId="20438" xr:uid="{00000000-0005-0000-0000-0000A4B90000}"/>
    <cellStyle name="Note 3 7 6 4 2" xfId="20439" xr:uid="{00000000-0005-0000-0000-0000A5B90000}"/>
    <cellStyle name="Note 3 7 6 4 3" xfId="50816" xr:uid="{00000000-0005-0000-0000-0000A6B90000}"/>
    <cellStyle name="Note 3 7 6 4 4" xfId="50817" xr:uid="{00000000-0005-0000-0000-0000A7B90000}"/>
    <cellStyle name="Note 3 7 6 4 5" xfId="50818" xr:uid="{00000000-0005-0000-0000-0000A8B90000}"/>
    <cellStyle name="Note 3 7 6 4 6" xfId="50819" xr:uid="{00000000-0005-0000-0000-0000A9B90000}"/>
    <cellStyle name="Note 3 7 6 4 7" xfId="50820" xr:uid="{00000000-0005-0000-0000-0000AAB90000}"/>
    <cellStyle name="Note 3 7 6 5" xfId="20440" xr:uid="{00000000-0005-0000-0000-0000ABB90000}"/>
    <cellStyle name="Note 3 7 6 5 2" xfId="20441" xr:uid="{00000000-0005-0000-0000-0000ACB90000}"/>
    <cellStyle name="Note 3 7 6 5 3" xfId="50821" xr:uid="{00000000-0005-0000-0000-0000ADB90000}"/>
    <cellStyle name="Note 3 7 6 5 4" xfId="50822" xr:uid="{00000000-0005-0000-0000-0000AEB90000}"/>
    <cellStyle name="Note 3 7 6 5 5" xfId="50823" xr:uid="{00000000-0005-0000-0000-0000AFB90000}"/>
    <cellStyle name="Note 3 7 6 5 6" xfId="50824" xr:uid="{00000000-0005-0000-0000-0000B0B90000}"/>
    <cellStyle name="Note 3 7 6 5 7" xfId="50825" xr:uid="{00000000-0005-0000-0000-0000B1B90000}"/>
    <cellStyle name="Note 3 7 6 6" xfId="20442" xr:uid="{00000000-0005-0000-0000-0000B2B90000}"/>
    <cellStyle name="Note 3 7 6 6 2" xfId="20443" xr:uid="{00000000-0005-0000-0000-0000B3B90000}"/>
    <cellStyle name="Note 3 7 6 6 3" xfId="50826" xr:uid="{00000000-0005-0000-0000-0000B4B90000}"/>
    <cellStyle name="Note 3 7 6 6 4" xfId="50827" xr:uid="{00000000-0005-0000-0000-0000B5B90000}"/>
    <cellStyle name="Note 3 7 6 6 5" xfId="50828" xr:uid="{00000000-0005-0000-0000-0000B6B90000}"/>
    <cellStyle name="Note 3 7 6 6 6" xfId="50829" xr:uid="{00000000-0005-0000-0000-0000B7B90000}"/>
    <cellStyle name="Note 3 7 6 6 7" xfId="50830" xr:uid="{00000000-0005-0000-0000-0000B8B90000}"/>
    <cellStyle name="Note 3 7 6 7" xfId="20444" xr:uid="{00000000-0005-0000-0000-0000B9B90000}"/>
    <cellStyle name="Note 3 7 6 7 2" xfId="20445" xr:uid="{00000000-0005-0000-0000-0000BAB90000}"/>
    <cellStyle name="Note 3 7 6 7 3" xfId="50831" xr:uid="{00000000-0005-0000-0000-0000BBB90000}"/>
    <cellStyle name="Note 3 7 6 7 4" xfId="50832" xr:uid="{00000000-0005-0000-0000-0000BCB90000}"/>
    <cellStyle name="Note 3 7 6 7 5" xfId="50833" xr:uid="{00000000-0005-0000-0000-0000BDB90000}"/>
    <cellStyle name="Note 3 7 6 7 6" xfId="50834" xr:uid="{00000000-0005-0000-0000-0000BEB90000}"/>
    <cellStyle name="Note 3 7 6 7 7" xfId="50835" xr:uid="{00000000-0005-0000-0000-0000BFB90000}"/>
    <cellStyle name="Note 3 7 6 8" xfId="20446" xr:uid="{00000000-0005-0000-0000-0000C0B90000}"/>
    <cellStyle name="Note 3 7 6 8 2" xfId="20447" xr:uid="{00000000-0005-0000-0000-0000C1B90000}"/>
    <cellStyle name="Note 3 7 6 8 3" xfId="50836" xr:uid="{00000000-0005-0000-0000-0000C2B90000}"/>
    <cellStyle name="Note 3 7 6 8 4" xfId="50837" xr:uid="{00000000-0005-0000-0000-0000C3B90000}"/>
    <cellStyle name="Note 3 7 6 8 5" xfId="50838" xr:uid="{00000000-0005-0000-0000-0000C4B90000}"/>
    <cellStyle name="Note 3 7 6 8 6" xfId="50839" xr:uid="{00000000-0005-0000-0000-0000C5B90000}"/>
    <cellStyle name="Note 3 7 6 8 7" xfId="50840" xr:uid="{00000000-0005-0000-0000-0000C6B90000}"/>
    <cellStyle name="Note 3 7 6 9" xfId="20448" xr:uid="{00000000-0005-0000-0000-0000C7B90000}"/>
    <cellStyle name="Note 3 7 6 9 2" xfId="20449" xr:uid="{00000000-0005-0000-0000-0000C8B90000}"/>
    <cellStyle name="Note 3 7 6 9 3" xfId="50841" xr:uid="{00000000-0005-0000-0000-0000C9B90000}"/>
    <cellStyle name="Note 3 7 6 9 4" xfId="50842" xr:uid="{00000000-0005-0000-0000-0000CAB90000}"/>
    <cellStyle name="Note 3 7 6 9 5" xfId="50843" xr:uid="{00000000-0005-0000-0000-0000CBB90000}"/>
    <cellStyle name="Note 3 7 6 9 6" xfId="50844" xr:uid="{00000000-0005-0000-0000-0000CCB90000}"/>
    <cellStyle name="Note 3 7 6 9 7" xfId="50845" xr:uid="{00000000-0005-0000-0000-0000CDB90000}"/>
    <cellStyle name="Note 3 7 7" xfId="50846" xr:uid="{00000000-0005-0000-0000-0000CEB90000}"/>
    <cellStyle name="Note 3 8" xfId="20450" xr:uid="{00000000-0005-0000-0000-0000CFB90000}"/>
    <cellStyle name="Note 3 8 2" xfId="20451" xr:uid="{00000000-0005-0000-0000-0000D0B90000}"/>
    <cellStyle name="Note 3 8 2 2" xfId="20452" xr:uid="{00000000-0005-0000-0000-0000D1B90000}"/>
    <cellStyle name="Note 3 8 2 2 10" xfId="50847" xr:uid="{00000000-0005-0000-0000-0000D2B90000}"/>
    <cellStyle name="Note 3 8 2 2 11" xfId="50848" xr:uid="{00000000-0005-0000-0000-0000D3B90000}"/>
    <cellStyle name="Note 3 8 2 2 2" xfId="20453" xr:uid="{00000000-0005-0000-0000-0000D4B90000}"/>
    <cellStyle name="Note 3 8 2 2 2 2" xfId="20454" xr:uid="{00000000-0005-0000-0000-0000D5B90000}"/>
    <cellStyle name="Note 3 8 2 2 2 3" xfId="50849" xr:uid="{00000000-0005-0000-0000-0000D6B90000}"/>
    <cellStyle name="Note 3 8 2 2 2 4" xfId="50850" xr:uid="{00000000-0005-0000-0000-0000D7B90000}"/>
    <cellStyle name="Note 3 8 2 2 2 5" xfId="50851" xr:uid="{00000000-0005-0000-0000-0000D8B90000}"/>
    <cellStyle name="Note 3 8 2 2 2 6" xfId="50852" xr:uid="{00000000-0005-0000-0000-0000D9B90000}"/>
    <cellStyle name="Note 3 8 2 2 2 7" xfId="50853" xr:uid="{00000000-0005-0000-0000-0000DAB90000}"/>
    <cellStyle name="Note 3 8 2 2 3" xfId="20455" xr:uid="{00000000-0005-0000-0000-0000DBB90000}"/>
    <cellStyle name="Note 3 8 2 2 3 2" xfId="20456" xr:uid="{00000000-0005-0000-0000-0000DCB90000}"/>
    <cellStyle name="Note 3 8 2 2 3 3" xfId="50854" xr:uid="{00000000-0005-0000-0000-0000DDB90000}"/>
    <cellStyle name="Note 3 8 2 2 3 4" xfId="50855" xr:uid="{00000000-0005-0000-0000-0000DEB90000}"/>
    <cellStyle name="Note 3 8 2 2 3 5" xfId="50856" xr:uid="{00000000-0005-0000-0000-0000DFB90000}"/>
    <cellStyle name="Note 3 8 2 2 3 6" xfId="50857" xr:uid="{00000000-0005-0000-0000-0000E0B90000}"/>
    <cellStyle name="Note 3 8 2 2 3 7" xfId="50858" xr:uid="{00000000-0005-0000-0000-0000E1B90000}"/>
    <cellStyle name="Note 3 8 2 2 4" xfId="20457" xr:uid="{00000000-0005-0000-0000-0000E2B90000}"/>
    <cellStyle name="Note 3 8 2 2 4 2" xfId="20458" xr:uid="{00000000-0005-0000-0000-0000E3B90000}"/>
    <cellStyle name="Note 3 8 2 2 4 3" xfId="50859" xr:uid="{00000000-0005-0000-0000-0000E4B90000}"/>
    <cellStyle name="Note 3 8 2 2 4 4" xfId="50860" xr:uid="{00000000-0005-0000-0000-0000E5B90000}"/>
    <cellStyle name="Note 3 8 2 2 4 5" xfId="50861" xr:uid="{00000000-0005-0000-0000-0000E6B90000}"/>
    <cellStyle name="Note 3 8 2 2 4 6" xfId="50862" xr:uid="{00000000-0005-0000-0000-0000E7B90000}"/>
    <cellStyle name="Note 3 8 2 2 4 7" xfId="50863" xr:uid="{00000000-0005-0000-0000-0000E8B90000}"/>
    <cellStyle name="Note 3 8 2 2 5" xfId="20459" xr:uid="{00000000-0005-0000-0000-0000E9B90000}"/>
    <cellStyle name="Note 3 8 2 2 5 2" xfId="20460" xr:uid="{00000000-0005-0000-0000-0000EAB90000}"/>
    <cellStyle name="Note 3 8 2 2 5 3" xfId="50864" xr:uid="{00000000-0005-0000-0000-0000EBB90000}"/>
    <cellStyle name="Note 3 8 2 2 5 4" xfId="50865" xr:uid="{00000000-0005-0000-0000-0000ECB90000}"/>
    <cellStyle name="Note 3 8 2 2 5 5" xfId="50866" xr:uid="{00000000-0005-0000-0000-0000EDB90000}"/>
    <cellStyle name="Note 3 8 2 2 5 6" xfId="50867" xr:uid="{00000000-0005-0000-0000-0000EEB90000}"/>
    <cellStyle name="Note 3 8 2 2 5 7" xfId="50868" xr:uid="{00000000-0005-0000-0000-0000EFB90000}"/>
    <cellStyle name="Note 3 8 2 2 6" xfId="20461" xr:uid="{00000000-0005-0000-0000-0000F0B90000}"/>
    <cellStyle name="Note 3 8 2 2 6 2" xfId="20462" xr:uid="{00000000-0005-0000-0000-0000F1B90000}"/>
    <cellStyle name="Note 3 8 2 2 6 3" xfId="50869" xr:uid="{00000000-0005-0000-0000-0000F2B90000}"/>
    <cellStyle name="Note 3 8 2 2 6 4" xfId="50870" xr:uid="{00000000-0005-0000-0000-0000F3B90000}"/>
    <cellStyle name="Note 3 8 2 2 6 5" xfId="50871" xr:uid="{00000000-0005-0000-0000-0000F4B90000}"/>
    <cellStyle name="Note 3 8 2 2 6 6" xfId="50872" xr:uid="{00000000-0005-0000-0000-0000F5B90000}"/>
    <cellStyle name="Note 3 8 2 2 6 7" xfId="50873" xr:uid="{00000000-0005-0000-0000-0000F6B90000}"/>
    <cellStyle name="Note 3 8 2 2 7" xfId="20463" xr:uid="{00000000-0005-0000-0000-0000F7B90000}"/>
    <cellStyle name="Note 3 8 2 2 7 2" xfId="20464" xr:uid="{00000000-0005-0000-0000-0000F8B90000}"/>
    <cellStyle name="Note 3 8 2 2 7 3" xfId="50874" xr:uid="{00000000-0005-0000-0000-0000F9B90000}"/>
    <cellStyle name="Note 3 8 2 2 7 4" xfId="50875" xr:uid="{00000000-0005-0000-0000-0000FAB90000}"/>
    <cellStyle name="Note 3 8 2 2 7 5" xfId="50876" xr:uid="{00000000-0005-0000-0000-0000FBB90000}"/>
    <cellStyle name="Note 3 8 2 2 7 6" xfId="50877" xr:uid="{00000000-0005-0000-0000-0000FCB90000}"/>
    <cellStyle name="Note 3 8 2 2 7 7" xfId="50878" xr:uid="{00000000-0005-0000-0000-0000FDB90000}"/>
    <cellStyle name="Note 3 8 2 2 8" xfId="20465" xr:uid="{00000000-0005-0000-0000-0000FEB90000}"/>
    <cellStyle name="Note 3 8 2 2 8 2" xfId="20466" xr:uid="{00000000-0005-0000-0000-0000FFB90000}"/>
    <cellStyle name="Note 3 8 2 2 8 3" xfId="50879" xr:uid="{00000000-0005-0000-0000-000000BA0000}"/>
    <cellStyle name="Note 3 8 2 2 8 4" xfId="50880" xr:uid="{00000000-0005-0000-0000-000001BA0000}"/>
    <cellStyle name="Note 3 8 2 2 8 5" xfId="50881" xr:uid="{00000000-0005-0000-0000-000002BA0000}"/>
    <cellStyle name="Note 3 8 2 2 8 6" xfId="50882" xr:uid="{00000000-0005-0000-0000-000003BA0000}"/>
    <cellStyle name="Note 3 8 2 2 8 7" xfId="50883" xr:uid="{00000000-0005-0000-0000-000004BA0000}"/>
    <cellStyle name="Note 3 8 2 2 9" xfId="20467" xr:uid="{00000000-0005-0000-0000-000005BA0000}"/>
    <cellStyle name="Note 3 8 2 2 9 2" xfId="20468" xr:uid="{00000000-0005-0000-0000-000006BA0000}"/>
    <cellStyle name="Note 3 8 2 2 9 3" xfId="50884" xr:uid="{00000000-0005-0000-0000-000007BA0000}"/>
    <cellStyle name="Note 3 8 2 2 9 4" xfId="50885" xr:uid="{00000000-0005-0000-0000-000008BA0000}"/>
    <cellStyle name="Note 3 8 2 2 9 5" xfId="50886" xr:uid="{00000000-0005-0000-0000-000009BA0000}"/>
    <cellStyle name="Note 3 8 2 2 9 6" xfId="50887" xr:uid="{00000000-0005-0000-0000-00000ABA0000}"/>
    <cellStyle name="Note 3 8 2 2 9 7" xfId="50888" xr:uid="{00000000-0005-0000-0000-00000BBA0000}"/>
    <cellStyle name="Note 3 8 2 3" xfId="20469" xr:uid="{00000000-0005-0000-0000-00000CBA0000}"/>
    <cellStyle name="Note 3 8 2 3 10" xfId="20470" xr:uid="{00000000-0005-0000-0000-00000DBA0000}"/>
    <cellStyle name="Note 3 8 2 3 11" xfId="50889" xr:uid="{00000000-0005-0000-0000-00000EBA0000}"/>
    <cellStyle name="Note 3 8 2 3 12" xfId="50890" xr:uid="{00000000-0005-0000-0000-00000FBA0000}"/>
    <cellStyle name="Note 3 8 2 3 13" xfId="50891" xr:uid="{00000000-0005-0000-0000-000010BA0000}"/>
    <cellStyle name="Note 3 8 2 3 14" xfId="50892" xr:uid="{00000000-0005-0000-0000-000011BA0000}"/>
    <cellStyle name="Note 3 8 2 3 15" xfId="50893" xr:uid="{00000000-0005-0000-0000-000012BA0000}"/>
    <cellStyle name="Note 3 8 2 3 2" xfId="20471" xr:uid="{00000000-0005-0000-0000-000013BA0000}"/>
    <cellStyle name="Note 3 8 2 3 2 2" xfId="20472" xr:uid="{00000000-0005-0000-0000-000014BA0000}"/>
    <cellStyle name="Note 3 8 2 3 2 3" xfId="50894" xr:uid="{00000000-0005-0000-0000-000015BA0000}"/>
    <cellStyle name="Note 3 8 2 3 2 4" xfId="50895" xr:uid="{00000000-0005-0000-0000-000016BA0000}"/>
    <cellStyle name="Note 3 8 2 3 2 5" xfId="50896" xr:uid="{00000000-0005-0000-0000-000017BA0000}"/>
    <cellStyle name="Note 3 8 2 3 2 6" xfId="50897" xr:uid="{00000000-0005-0000-0000-000018BA0000}"/>
    <cellStyle name="Note 3 8 2 3 2 7" xfId="50898" xr:uid="{00000000-0005-0000-0000-000019BA0000}"/>
    <cellStyle name="Note 3 8 2 3 3" xfId="20473" xr:uid="{00000000-0005-0000-0000-00001ABA0000}"/>
    <cellStyle name="Note 3 8 2 3 3 2" xfId="20474" xr:uid="{00000000-0005-0000-0000-00001BBA0000}"/>
    <cellStyle name="Note 3 8 2 3 3 3" xfId="50899" xr:uid="{00000000-0005-0000-0000-00001CBA0000}"/>
    <cellStyle name="Note 3 8 2 3 3 4" xfId="50900" xr:uid="{00000000-0005-0000-0000-00001DBA0000}"/>
    <cellStyle name="Note 3 8 2 3 3 5" xfId="50901" xr:uid="{00000000-0005-0000-0000-00001EBA0000}"/>
    <cellStyle name="Note 3 8 2 3 3 6" xfId="50902" xr:uid="{00000000-0005-0000-0000-00001FBA0000}"/>
    <cellStyle name="Note 3 8 2 3 3 7" xfId="50903" xr:uid="{00000000-0005-0000-0000-000020BA0000}"/>
    <cellStyle name="Note 3 8 2 3 4" xfId="20475" xr:uid="{00000000-0005-0000-0000-000021BA0000}"/>
    <cellStyle name="Note 3 8 2 3 4 2" xfId="20476" xr:uid="{00000000-0005-0000-0000-000022BA0000}"/>
    <cellStyle name="Note 3 8 2 3 4 3" xfId="50904" xr:uid="{00000000-0005-0000-0000-000023BA0000}"/>
    <cellStyle name="Note 3 8 2 3 4 4" xfId="50905" xr:uid="{00000000-0005-0000-0000-000024BA0000}"/>
    <cellStyle name="Note 3 8 2 3 4 5" xfId="50906" xr:uid="{00000000-0005-0000-0000-000025BA0000}"/>
    <cellStyle name="Note 3 8 2 3 4 6" xfId="50907" xr:uid="{00000000-0005-0000-0000-000026BA0000}"/>
    <cellStyle name="Note 3 8 2 3 4 7" xfId="50908" xr:uid="{00000000-0005-0000-0000-000027BA0000}"/>
    <cellStyle name="Note 3 8 2 3 5" xfId="20477" xr:uid="{00000000-0005-0000-0000-000028BA0000}"/>
    <cellStyle name="Note 3 8 2 3 5 2" xfId="20478" xr:uid="{00000000-0005-0000-0000-000029BA0000}"/>
    <cellStyle name="Note 3 8 2 3 5 3" xfId="50909" xr:uid="{00000000-0005-0000-0000-00002ABA0000}"/>
    <cellStyle name="Note 3 8 2 3 5 4" xfId="50910" xr:uid="{00000000-0005-0000-0000-00002BBA0000}"/>
    <cellStyle name="Note 3 8 2 3 5 5" xfId="50911" xr:uid="{00000000-0005-0000-0000-00002CBA0000}"/>
    <cellStyle name="Note 3 8 2 3 5 6" xfId="50912" xr:uid="{00000000-0005-0000-0000-00002DBA0000}"/>
    <cellStyle name="Note 3 8 2 3 5 7" xfId="50913" xr:uid="{00000000-0005-0000-0000-00002EBA0000}"/>
    <cellStyle name="Note 3 8 2 3 6" xfId="20479" xr:uid="{00000000-0005-0000-0000-00002FBA0000}"/>
    <cellStyle name="Note 3 8 2 3 6 2" xfId="20480" xr:uid="{00000000-0005-0000-0000-000030BA0000}"/>
    <cellStyle name="Note 3 8 2 3 6 3" xfId="50914" xr:uid="{00000000-0005-0000-0000-000031BA0000}"/>
    <cellStyle name="Note 3 8 2 3 6 4" xfId="50915" xr:uid="{00000000-0005-0000-0000-000032BA0000}"/>
    <cellStyle name="Note 3 8 2 3 6 5" xfId="50916" xr:uid="{00000000-0005-0000-0000-000033BA0000}"/>
    <cellStyle name="Note 3 8 2 3 6 6" xfId="50917" xr:uid="{00000000-0005-0000-0000-000034BA0000}"/>
    <cellStyle name="Note 3 8 2 3 6 7" xfId="50918" xr:uid="{00000000-0005-0000-0000-000035BA0000}"/>
    <cellStyle name="Note 3 8 2 3 7" xfId="20481" xr:uid="{00000000-0005-0000-0000-000036BA0000}"/>
    <cellStyle name="Note 3 8 2 3 7 2" xfId="20482" xr:uid="{00000000-0005-0000-0000-000037BA0000}"/>
    <cellStyle name="Note 3 8 2 3 7 3" xfId="50919" xr:uid="{00000000-0005-0000-0000-000038BA0000}"/>
    <cellStyle name="Note 3 8 2 3 7 4" xfId="50920" xr:uid="{00000000-0005-0000-0000-000039BA0000}"/>
    <cellStyle name="Note 3 8 2 3 7 5" xfId="50921" xr:uid="{00000000-0005-0000-0000-00003ABA0000}"/>
    <cellStyle name="Note 3 8 2 3 7 6" xfId="50922" xr:uid="{00000000-0005-0000-0000-00003BBA0000}"/>
    <cellStyle name="Note 3 8 2 3 7 7" xfId="50923" xr:uid="{00000000-0005-0000-0000-00003CBA0000}"/>
    <cellStyle name="Note 3 8 2 3 8" xfId="20483" xr:uid="{00000000-0005-0000-0000-00003DBA0000}"/>
    <cellStyle name="Note 3 8 2 3 8 2" xfId="20484" xr:uid="{00000000-0005-0000-0000-00003EBA0000}"/>
    <cellStyle name="Note 3 8 2 3 8 3" xfId="50924" xr:uid="{00000000-0005-0000-0000-00003FBA0000}"/>
    <cellStyle name="Note 3 8 2 3 8 4" xfId="50925" xr:uid="{00000000-0005-0000-0000-000040BA0000}"/>
    <cellStyle name="Note 3 8 2 3 8 5" xfId="50926" xr:uid="{00000000-0005-0000-0000-000041BA0000}"/>
    <cellStyle name="Note 3 8 2 3 8 6" xfId="50927" xr:uid="{00000000-0005-0000-0000-000042BA0000}"/>
    <cellStyle name="Note 3 8 2 3 8 7" xfId="50928" xr:uid="{00000000-0005-0000-0000-000043BA0000}"/>
    <cellStyle name="Note 3 8 2 3 9" xfId="20485" xr:uid="{00000000-0005-0000-0000-000044BA0000}"/>
    <cellStyle name="Note 3 8 2 3 9 2" xfId="20486" xr:uid="{00000000-0005-0000-0000-000045BA0000}"/>
    <cellStyle name="Note 3 8 2 3 9 3" xfId="50929" xr:uid="{00000000-0005-0000-0000-000046BA0000}"/>
    <cellStyle name="Note 3 8 2 3 9 4" xfId="50930" xr:uid="{00000000-0005-0000-0000-000047BA0000}"/>
    <cellStyle name="Note 3 8 2 3 9 5" xfId="50931" xr:uid="{00000000-0005-0000-0000-000048BA0000}"/>
    <cellStyle name="Note 3 8 2 3 9 6" xfId="50932" xr:uid="{00000000-0005-0000-0000-000049BA0000}"/>
    <cellStyle name="Note 3 8 2 3 9 7" xfId="50933" xr:uid="{00000000-0005-0000-0000-00004ABA0000}"/>
    <cellStyle name="Note 3 8 2 4" xfId="20487" xr:uid="{00000000-0005-0000-0000-00004BBA0000}"/>
    <cellStyle name="Note 3 8 2 4 2" xfId="20488" xr:uid="{00000000-0005-0000-0000-00004CBA0000}"/>
    <cellStyle name="Note 3 8 2 5" xfId="50934" xr:uid="{00000000-0005-0000-0000-00004DBA0000}"/>
    <cellStyle name="Note 3 8 3" xfId="20489" xr:uid="{00000000-0005-0000-0000-00004EBA0000}"/>
    <cellStyle name="Note 3 8 3 10" xfId="50935" xr:uid="{00000000-0005-0000-0000-00004FBA0000}"/>
    <cellStyle name="Note 3 8 3 11" xfId="50936" xr:uid="{00000000-0005-0000-0000-000050BA0000}"/>
    <cellStyle name="Note 3 8 3 2" xfId="20490" xr:uid="{00000000-0005-0000-0000-000051BA0000}"/>
    <cellStyle name="Note 3 8 3 2 2" xfId="20491" xr:uid="{00000000-0005-0000-0000-000052BA0000}"/>
    <cellStyle name="Note 3 8 3 2 3" xfId="50937" xr:uid="{00000000-0005-0000-0000-000053BA0000}"/>
    <cellStyle name="Note 3 8 3 2 4" xfId="50938" xr:uid="{00000000-0005-0000-0000-000054BA0000}"/>
    <cellStyle name="Note 3 8 3 2 5" xfId="50939" xr:uid="{00000000-0005-0000-0000-000055BA0000}"/>
    <cellStyle name="Note 3 8 3 2 6" xfId="50940" xr:uid="{00000000-0005-0000-0000-000056BA0000}"/>
    <cellStyle name="Note 3 8 3 2 7" xfId="50941" xr:uid="{00000000-0005-0000-0000-000057BA0000}"/>
    <cellStyle name="Note 3 8 3 3" xfId="20492" xr:uid="{00000000-0005-0000-0000-000058BA0000}"/>
    <cellStyle name="Note 3 8 3 3 2" xfId="20493" xr:uid="{00000000-0005-0000-0000-000059BA0000}"/>
    <cellStyle name="Note 3 8 3 3 3" xfId="50942" xr:uid="{00000000-0005-0000-0000-00005ABA0000}"/>
    <cellStyle name="Note 3 8 3 3 4" xfId="50943" xr:uid="{00000000-0005-0000-0000-00005BBA0000}"/>
    <cellStyle name="Note 3 8 3 3 5" xfId="50944" xr:uid="{00000000-0005-0000-0000-00005CBA0000}"/>
    <cellStyle name="Note 3 8 3 3 6" xfId="50945" xr:uid="{00000000-0005-0000-0000-00005DBA0000}"/>
    <cellStyle name="Note 3 8 3 3 7" xfId="50946" xr:uid="{00000000-0005-0000-0000-00005EBA0000}"/>
    <cellStyle name="Note 3 8 3 4" xfId="20494" xr:uid="{00000000-0005-0000-0000-00005FBA0000}"/>
    <cellStyle name="Note 3 8 3 4 2" xfId="20495" xr:uid="{00000000-0005-0000-0000-000060BA0000}"/>
    <cellStyle name="Note 3 8 3 4 3" xfId="50947" xr:uid="{00000000-0005-0000-0000-000061BA0000}"/>
    <cellStyle name="Note 3 8 3 4 4" xfId="50948" xr:uid="{00000000-0005-0000-0000-000062BA0000}"/>
    <cellStyle name="Note 3 8 3 4 5" xfId="50949" xr:uid="{00000000-0005-0000-0000-000063BA0000}"/>
    <cellStyle name="Note 3 8 3 4 6" xfId="50950" xr:uid="{00000000-0005-0000-0000-000064BA0000}"/>
    <cellStyle name="Note 3 8 3 4 7" xfId="50951" xr:uid="{00000000-0005-0000-0000-000065BA0000}"/>
    <cellStyle name="Note 3 8 3 5" xfId="20496" xr:uid="{00000000-0005-0000-0000-000066BA0000}"/>
    <cellStyle name="Note 3 8 3 5 2" xfId="20497" xr:uid="{00000000-0005-0000-0000-000067BA0000}"/>
    <cellStyle name="Note 3 8 3 5 3" xfId="50952" xr:uid="{00000000-0005-0000-0000-000068BA0000}"/>
    <cellStyle name="Note 3 8 3 5 4" xfId="50953" xr:uid="{00000000-0005-0000-0000-000069BA0000}"/>
    <cellStyle name="Note 3 8 3 5 5" xfId="50954" xr:uid="{00000000-0005-0000-0000-00006ABA0000}"/>
    <cellStyle name="Note 3 8 3 5 6" xfId="50955" xr:uid="{00000000-0005-0000-0000-00006BBA0000}"/>
    <cellStyle name="Note 3 8 3 5 7" xfId="50956" xr:uid="{00000000-0005-0000-0000-00006CBA0000}"/>
    <cellStyle name="Note 3 8 3 6" xfId="20498" xr:uid="{00000000-0005-0000-0000-00006DBA0000}"/>
    <cellStyle name="Note 3 8 3 6 2" xfId="20499" xr:uid="{00000000-0005-0000-0000-00006EBA0000}"/>
    <cellStyle name="Note 3 8 3 6 3" xfId="50957" xr:uid="{00000000-0005-0000-0000-00006FBA0000}"/>
    <cellStyle name="Note 3 8 3 6 4" xfId="50958" xr:uid="{00000000-0005-0000-0000-000070BA0000}"/>
    <cellStyle name="Note 3 8 3 6 5" xfId="50959" xr:uid="{00000000-0005-0000-0000-000071BA0000}"/>
    <cellStyle name="Note 3 8 3 6 6" xfId="50960" xr:uid="{00000000-0005-0000-0000-000072BA0000}"/>
    <cellStyle name="Note 3 8 3 6 7" xfId="50961" xr:uid="{00000000-0005-0000-0000-000073BA0000}"/>
    <cellStyle name="Note 3 8 3 7" xfId="20500" xr:uid="{00000000-0005-0000-0000-000074BA0000}"/>
    <cellStyle name="Note 3 8 3 7 2" xfId="20501" xr:uid="{00000000-0005-0000-0000-000075BA0000}"/>
    <cellStyle name="Note 3 8 3 7 3" xfId="50962" xr:uid="{00000000-0005-0000-0000-000076BA0000}"/>
    <cellStyle name="Note 3 8 3 7 4" xfId="50963" xr:uid="{00000000-0005-0000-0000-000077BA0000}"/>
    <cellStyle name="Note 3 8 3 7 5" xfId="50964" xr:uid="{00000000-0005-0000-0000-000078BA0000}"/>
    <cellStyle name="Note 3 8 3 7 6" xfId="50965" xr:uid="{00000000-0005-0000-0000-000079BA0000}"/>
    <cellStyle name="Note 3 8 3 7 7" xfId="50966" xr:uid="{00000000-0005-0000-0000-00007ABA0000}"/>
    <cellStyle name="Note 3 8 3 8" xfId="20502" xr:uid="{00000000-0005-0000-0000-00007BBA0000}"/>
    <cellStyle name="Note 3 8 3 8 2" xfId="20503" xr:uid="{00000000-0005-0000-0000-00007CBA0000}"/>
    <cellStyle name="Note 3 8 3 8 3" xfId="50967" xr:uid="{00000000-0005-0000-0000-00007DBA0000}"/>
    <cellStyle name="Note 3 8 3 8 4" xfId="50968" xr:uid="{00000000-0005-0000-0000-00007EBA0000}"/>
    <cellStyle name="Note 3 8 3 8 5" xfId="50969" xr:uid="{00000000-0005-0000-0000-00007FBA0000}"/>
    <cellStyle name="Note 3 8 3 8 6" xfId="50970" xr:uid="{00000000-0005-0000-0000-000080BA0000}"/>
    <cellStyle name="Note 3 8 3 8 7" xfId="50971" xr:uid="{00000000-0005-0000-0000-000081BA0000}"/>
    <cellStyle name="Note 3 8 3 9" xfId="20504" xr:uid="{00000000-0005-0000-0000-000082BA0000}"/>
    <cellStyle name="Note 3 8 3 9 2" xfId="20505" xr:uid="{00000000-0005-0000-0000-000083BA0000}"/>
    <cellStyle name="Note 3 8 3 9 3" xfId="50972" xr:uid="{00000000-0005-0000-0000-000084BA0000}"/>
    <cellStyle name="Note 3 8 3 9 4" xfId="50973" xr:uid="{00000000-0005-0000-0000-000085BA0000}"/>
    <cellStyle name="Note 3 8 3 9 5" xfId="50974" xr:uid="{00000000-0005-0000-0000-000086BA0000}"/>
    <cellStyle name="Note 3 8 3 9 6" xfId="50975" xr:uid="{00000000-0005-0000-0000-000087BA0000}"/>
    <cellStyle name="Note 3 8 3 9 7" xfId="50976" xr:uid="{00000000-0005-0000-0000-000088BA0000}"/>
    <cellStyle name="Note 3 8 4" xfId="20506" xr:uid="{00000000-0005-0000-0000-000089BA0000}"/>
    <cellStyle name="Note 3 8 4 10" xfId="20507" xr:uid="{00000000-0005-0000-0000-00008ABA0000}"/>
    <cellStyle name="Note 3 8 4 10 2" xfId="20508" xr:uid="{00000000-0005-0000-0000-00008BBA0000}"/>
    <cellStyle name="Note 3 8 4 10 3" xfId="50977" xr:uid="{00000000-0005-0000-0000-00008CBA0000}"/>
    <cellStyle name="Note 3 8 4 10 4" xfId="50978" xr:uid="{00000000-0005-0000-0000-00008DBA0000}"/>
    <cellStyle name="Note 3 8 4 10 5" xfId="50979" xr:uid="{00000000-0005-0000-0000-00008EBA0000}"/>
    <cellStyle name="Note 3 8 4 10 6" xfId="50980" xr:uid="{00000000-0005-0000-0000-00008FBA0000}"/>
    <cellStyle name="Note 3 8 4 10 7" xfId="50981" xr:uid="{00000000-0005-0000-0000-000090BA0000}"/>
    <cellStyle name="Note 3 8 4 11" xfId="20509" xr:uid="{00000000-0005-0000-0000-000091BA0000}"/>
    <cellStyle name="Note 3 8 4 12" xfId="50982" xr:uid="{00000000-0005-0000-0000-000092BA0000}"/>
    <cellStyle name="Note 3 8 4 13" xfId="50983" xr:uid="{00000000-0005-0000-0000-000093BA0000}"/>
    <cellStyle name="Note 3 8 4 2" xfId="20510" xr:uid="{00000000-0005-0000-0000-000094BA0000}"/>
    <cellStyle name="Note 3 8 4 2 2" xfId="20511" xr:uid="{00000000-0005-0000-0000-000095BA0000}"/>
    <cellStyle name="Note 3 8 4 2 3" xfId="50984" xr:uid="{00000000-0005-0000-0000-000096BA0000}"/>
    <cellStyle name="Note 3 8 4 2 4" xfId="50985" xr:uid="{00000000-0005-0000-0000-000097BA0000}"/>
    <cellStyle name="Note 3 8 4 2 5" xfId="50986" xr:uid="{00000000-0005-0000-0000-000098BA0000}"/>
    <cellStyle name="Note 3 8 4 2 6" xfId="50987" xr:uid="{00000000-0005-0000-0000-000099BA0000}"/>
    <cellStyle name="Note 3 8 4 2 7" xfId="50988" xr:uid="{00000000-0005-0000-0000-00009ABA0000}"/>
    <cellStyle name="Note 3 8 4 3" xfId="20512" xr:uid="{00000000-0005-0000-0000-00009BBA0000}"/>
    <cellStyle name="Note 3 8 4 3 2" xfId="20513" xr:uid="{00000000-0005-0000-0000-00009CBA0000}"/>
    <cellStyle name="Note 3 8 4 3 3" xfId="50989" xr:uid="{00000000-0005-0000-0000-00009DBA0000}"/>
    <cellStyle name="Note 3 8 4 3 4" xfId="50990" xr:uid="{00000000-0005-0000-0000-00009EBA0000}"/>
    <cellStyle name="Note 3 8 4 3 5" xfId="50991" xr:uid="{00000000-0005-0000-0000-00009FBA0000}"/>
    <cellStyle name="Note 3 8 4 3 6" xfId="50992" xr:uid="{00000000-0005-0000-0000-0000A0BA0000}"/>
    <cellStyle name="Note 3 8 4 3 7" xfId="50993" xr:uid="{00000000-0005-0000-0000-0000A1BA0000}"/>
    <cellStyle name="Note 3 8 4 4" xfId="20514" xr:uid="{00000000-0005-0000-0000-0000A2BA0000}"/>
    <cellStyle name="Note 3 8 4 4 2" xfId="20515" xr:uid="{00000000-0005-0000-0000-0000A3BA0000}"/>
    <cellStyle name="Note 3 8 4 4 3" xfId="50994" xr:uid="{00000000-0005-0000-0000-0000A4BA0000}"/>
    <cellStyle name="Note 3 8 4 4 4" xfId="50995" xr:uid="{00000000-0005-0000-0000-0000A5BA0000}"/>
    <cellStyle name="Note 3 8 4 4 5" xfId="50996" xr:uid="{00000000-0005-0000-0000-0000A6BA0000}"/>
    <cellStyle name="Note 3 8 4 4 6" xfId="50997" xr:uid="{00000000-0005-0000-0000-0000A7BA0000}"/>
    <cellStyle name="Note 3 8 4 4 7" xfId="50998" xr:uid="{00000000-0005-0000-0000-0000A8BA0000}"/>
    <cellStyle name="Note 3 8 4 5" xfId="20516" xr:uid="{00000000-0005-0000-0000-0000A9BA0000}"/>
    <cellStyle name="Note 3 8 4 5 2" xfId="20517" xr:uid="{00000000-0005-0000-0000-0000AABA0000}"/>
    <cellStyle name="Note 3 8 4 5 3" xfId="50999" xr:uid="{00000000-0005-0000-0000-0000ABBA0000}"/>
    <cellStyle name="Note 3 8 4 5 4" xfId="51000" xr:uid="{00000000-0005-0000-0000-0000ACBA0000}"/>
    <cellStyle name="Note 3 8 4 5 5" xfId="51001" xr:uid="{00000000-0005-0000-0000-0000ADBA0000}"/>
    <cellStyle name="Note 3 8 4 5 6" xfId="51002" xr:uid="{00000000-0005-0000-0000-0000AEBA0000}"/>
    <cellStyle name="Note 3 8 4 5 7" xfId="51003" xr:uid="{00000000-0005-0000-0000-0000AFBA0000}"/>
    <cellStyle name="Note 3 8 4 6" xfId="20518" xr:uid="{00000000-0005-0000-0000-0000B0BA0000}"/>
    <cellStyle name="Note 3 8 4 6 2" xfId="20519" xr:uid="{00000000-0005-0000-0000-0000B1BA0000}"/>
    <cellStyle name="Note 3 8 4 6 3" xfId="51004" xr:uid="{00000000-0005-0000-0000-0000B2BA0000}"/>
    <cellStyle name="Note 3 8 4 6 4" xfId="51005" xr:uid="{00000000-0005-0000-0000-0000B3BA0000}"/>
    <cellStyle name="Note 3 8 4 6 5" xfId="51006" xr:uid="{00000000-0005-0000-0000-0000B4BA0000}"/>
    <cellStyle name="Note 3 8 4 6 6" xfId="51007" xr:uid="{00000000-0005-0000-0000-0000B5BA0000}"/>
    <cellStyle name="Note 3 8 4 6 7" xfId="51008" xr:uid="{00000000-0005-0000-0000-0000B6BA0000}"/>
    <cellStyle name="Note 3 8 4 7" xfId="20520" xr:uid="{00000000-0005-0000-0000-0000B7BA0000}"/>
    <cellStyle name="Note 3 8 4 7 2" xfId="20521" xr:uid="{00000000-0005-0000-0000-0000B8BA0000}"/>
    <cellStyle name="Note 3 8 4 7 3" xfId="51009" xr:uid="{00000000-0005-0000-0000-0000B9BA0000}"/>
    <cellStyle name="Note 3 8 4 7 4" xfId="51010" xr:uid="{00000000-0005-0000-0000-0000BABA0000}"/>
    <cellStyle name="Note 3 8 4 7 5" xfId="51011" xr:uid="{00000000-0005-0000-0000-0000BBBA0000}"/>
    <cellStyle name="Note 3 8 4 7 6" xfId="51012" xr:uid="{00000000-0005-0000-0000-0000BCBA0000}"/>
    <cellStyle name="Note 3 8 4 7 7" xfId="51013" xr:uid="{00000000-0005-0000-0000-0000BDBA0000}"/>
    <cellStyle name="Note 3 8 4 8" xfId="20522" xr:uid="{00000000-0005-0000-0000-0000BEBA0000}"/>
    <cellStyle name="Note 3 8 4 8 2" xfId="20523" xr:uid="{00000000-0005-0000-0000-0000BFBA0000}"/>
    <cellStyle name="Note 3 8 4 8 3" xfId="51014" xr:uid="{00000000-0005-0000-0000-0000C0BA0000}"/>
    <cellStyle name="Note 3 8 4 8 4" xfId="51015" xr:uid="{00000000-0005-0000-0000-0000C1BA0000}"/>
    <cellStyle name="Note 3 8 4 8 5" xfId="51016" xr:uid="{00000000-0005-0000-0000-0000C2BA0000}"/>
    <cellStyle name="Note 3 8 4 8 6" xfId="51017" xr:uid="{00000000-0005-0000-0000-0000C3BA0000}"/>
    <cellStyle name="Note 3 8 4 8 7" xfId="51018" xr:uid="{00000000-0005-0000-0000-0000C4BA0000}"/>
    <cellStyle name="Note 3 8 4 9" xfId="20524" xr:uid="{00000000-0005-0000-0000-0000C5BA0000}"/>
    <cellStyle name="Note 3 8 4 9 2" xfId="20525" xr:uid="{00000000-0005-0000-0000-0000C6BA0000}"/>
    <cellStyle name="Note 3 8 4 9 3" xfId="51019" xr:uid="{00000000-0005-0000-0000-0000C7BA0000}"/>
    <cellStyle name="Note 3 8 4 9 4" xfId="51020" xr:uid="{00000000-0005-0000-0000-0000C8BA0000}"/>
    <cellStyle name="Note 3 8 4 9 5" xfId="51021" xr:uid="{00000000-0005-0000-0000-0000C9BA0000}"/>
    <cellStyle name="Note 3 8 4 9 6" xfId="51022" xr:uid="{00000000-0005-0000-0000-0000CABA0000}"/>
    <cellStyle name="Note 3 8 4 9 7" xfId="51023" xr:uid="{00000000-0005-0000-0000-0000CBBA0000}"/>
    <cellStyle name="Note 3 8 5" xfId="20526" xr:uid="{00000000-0005-0000-0000-0000CCBA0000}"/>
    <cellStyle name="Note 3 8 5 10" xfId="20527" xr:uid="{00000000-0005-0000-0000-0000CDBA0000}"/>
    <cellStyle name="Note 3 8 5 10 2" xfId="20528" xr:uid="{00000000-0005-0000-0000-0000CEBA0000}"/>
    <cellStyle name="Note 3 8 5 10 3" xfId="51024" xr:uid="{00000000-0005-0000-0000-0000CFBA0000}"/>
    <cellStyle name="Note 3 8 5 10 4" xfId="51025" xr:uid="{00000000-0005-0000-0000-0000D0BA0000}"/>
    <cellStyle name="Note 3 8 5 10 5" xfId="51026" xr:uid="{00000000-0005-0000-0000-0000D1BA0000}"/>
    <cellStyle name="Note 3 8 5 10 6" xfId="51027" xr:uid="{00000000-0005-0000-0000-0000D2BA0000}"/>
    <cellStyle name="Note 3 8 5 10 7" xfId="51028" xr:uid="{00000000-0005-0000-0000-0000D3BA0000}"/>
    <cellStyle name="Note 3 8 5 11" xfId="51029" xr:uid="{00000000-0005-0000-0000-0000D4BA0000}"/>
    <cellStyle name="Note 3 8 5 12" xfId="51030" xr:uid="{00000000-0005-0000-0000-0000D5BA0000}"/>
    <cellStyle name="Note 3 8 5 13" xfId="51031" xr:uid="{00000000-0005-0000-0000-0000D6BA0000}"/>
    <cellStyle name="Note 3 8 5 2" xfId="20529" xr:uid="{00000000-0005-0000-0000-0000D7BA0000}"/>
    <cellStyle name="Note 3 8 5 2 2" xfId="20530" xr:uid="{00000000-0005-0000-0000-0000D8BA0000}"/>
    <cellStyle name="Note 3 8 5 2 3" xfId="51032" xr:uid="{00000000-0005-0000-0000-0000D9BA0000}"/>
    <cellStyle name="Note 3 8 5 2 4" xfId="51033" xr:uid="{00000000-0005-0000-0000-0000DABA0000}"/>
    <cellStyle name="Note 3 8 5 2 5" xfId="51034" xr:uid="{00000000-0005-0000-0000-0000DBBA0000}"/>
    <cellStyle name="Note 3 8 5 2 6" xfId="51035" xr:uid="{00000000-0005-0000-0000-0000DCBA0000}"/>
    <cellStyle name="Note 3 8 5 2 7" xfId="51036" xr:uid="{00000000-0005-0000-0000-0000DDBA0000}"/>
    <cellStyle name="Note 3 8 5 3" xfId="20531" xr:uid="{00000000-0005-0000-0000-0000DEBA0000}"/>
    <cellStyle name="Note 3 8 5 3 2" xfId="20532" xr:uid="{00000000-0005-0000-0000-0000DFBA0000}"/>
    <cellStyle name="Note 3 8 5 3 3" xfId="51037" xr:uid="{00000000-0005-0000-0000-0000E0BA0000}"/>
    <cellStyle name="Note 3 8 5 3 4" xfId="51038" xr:uid="{00000000-0005-0000-0000-0000E1BA0000}"/>
    <cellStyle name="Note 3 8 5 3 5" xfId="51039" xr:uid="{00000000-0005-0000-0000-0000E2BA0000}"/>
    <cellStyle name="Note 3 8 5 3 6" xfId="51040" xr:uid="{00000000-0005-0000-0000-0000E3BA0000}"/>
    <cellStyle name="Note 3 8 5 3 7" xfId="51041" xr:uid="{00000000-0005-0000-0000-0000E4BA0000}"/>
    <cellStyle name="Note 3 8 5 4" xfId="20533" xr:uid="{00000000-0005-0000-0000-0000E5BA0000}"/>
    <cellStyle name="Note 3 8 5 4 2" xfId="20534" xr:uid="{00000000-0005-0000-0000-0000E6BA0000}"/>
    <cellStyle name="Note 3 8 5 4 3" xfId="51042" xr:uid="{00000000-0005-0000-0000-0000E7BA0000}"/>
    <cellStyle name="Note 3 8 5 4 4" xfId="51043" xr:uid="{00000000-0005-0000-0000-0000E8BA0000}"/>
    <cellStyle name="Note 3 8 5 4 5" xfId="51044" xr:uid="{00000000-0005-0000-0000-0000E9BA0000}"/>
    <cellStyle name="Note 3 8 5 4 6" xfId="51045" xr:uid="{00000000-0005-0000-0000-0000EABA0000}"/>
    <cellStyle name="Note 3 8 5 4 7" xfId="51046" xr:uid="{00000000-0005-0000-0000-0000EBBA0000}"/>
    <cellStyle name="Note 3 8 5 5" xfId="20535" xr:uid="{00000000-0005-0000-0000-0000ECBA0000}"/>
    <cellStyle name="Note 3 8 5 5 2" xfId="20536" xr:uid="{00000000-0005-0000-0000-0000EDBA0000}"/>
    <cellStyle name="Note 3 8 5 5 3" xfId="51047" xr:uid="{00000000-0005-0000-0000-0000EEBA0000}"/>
    <cellStyle name="Note 3 8 5 5 4" xfId="51048" xr:uid="{00000000-0005-0000-0000-0000EFBA0000}"/>
    <cellStyle name="Note 3 8 5 5 5" xfId="51049" xr:uid="{00000000-0005-0000-0000-0000F0BA0000}"/>
    <cellStyle name="Note 3 8 5 5 6" xfId="51050" xr:uid="{00000000-0005-0000-0000-0000F1BA0000}"/>
    <cellStyle name="Note 3 8 5 5 7" xfId="51051" xr:uid="{00000000-0005-0000-0000-0000F2BA0000}"/>
    <cellStyle name="Note 3 8 5 6" xfId="20537" xr:uid="{00000000-0005-0000-0000-0000F3BA0000}"/>
    <cellStyle name="Note 3 8 5 6 2" xfId="20538" xr:uid="{00000000-0005-0000-0000-0000F4BA0000}"/>
    <cellStyle name="Note 3 8 5 6 3" xfId="51052" xr:uid="{00000000-0005-0000-0000-0000F5BA0000}"/>
    <cellStyle name="Note 3 8 5 6 4" xfId="51053" xr:uid="{00000000-0005-0000-0000-0000F6BA0000}"/>
    <cellStyle name="Note 3 8 5 6 5" xfId="51054" xr:uid="{00000000-0005-0000-0000-0000F7BA0000}"/>
    <cellStyle name="Note 3 8 5 6 6" xfId="51055" xr:uid="{00000000-0005-0000-0000-0000F8BA0000}"/>
    <cellStyle name="Note 3 8 5 6 7" xfId="51056" xr:uid="{00000000-0005-0000-0000-0000F9BA0000}"/>
    <cellStyle name="Note 3 8 5 7" xfId="20539" xr:uid="{00000000-0005-0000-0000-0000FABA0000}"/>
    <cellStyle name="Note 3 8 5 7 2" xfId="20540" xr:uid="{00000000-0005-0000-0000-0000FBBA0000}"/>
    <cellStyle name="Note 3 8 5 7 3" xfId="51057" xr:uid="{00000000-0005-0000-0000-0000FCBA0000}"/>
    <cellStyle name="Note 3 8 5 7 4" xfId="51058" xr:uid="{00000000-0005-0000-0000-0000FDBA0000}"/>
    <cellStyle name="Note 3 8 5 7 5" xfId="51059" xr:uid="{00000000-0005-0000-0000-0000FEBA0000}"/>
    <cellStyle name="Note 3 8 5 7 6" xfId="51060" xr:uid="{00000000-0005-0000-0000-0000FFBA0000}"/>
    <cellStyle name="Note 3 8 5 7 7" xfId="51061" xr:uid="{00000000-0005-0000-0000-000000BB0000}"/>
    <cellStyle name="Note 3 8 5 8" xfId="20541" xr:uid="{00000000-0005-0000-0000-000001BB0000}"/>
    <cellStyle name="Note 3 8 5 8 2" xfId="20542" xr:uid="{00000000-0005-0000-0000-000002BB0000}"/>
    <cellStyle name="Note 3 8 5 8 3" xfId="51062" xr:uid="{00000000-0005-0000-0000-000003BB0000}"/>
    <cellStyle name="Note 3 8 5 8 4" xfId="51063" xr:uid="{00000000-0005-0000-0000-000004BB0000}"/>
    <cellStyle name="Note 3 8 5 8 5" xfId="51064" xr:uid="{00000000-0005-0000-0000-000005BB0000}"/>
    <cellStyle name="Note 3 8 5 8 6" xfId="51065" xr:uid="{00000000-0005-0000-0000-000006BB0000}"/>
    <cellStyle name="Note 3 8 5 8 7" xfId="51066" xr:uid="{00000000-0005-0000-0000-000007BB0000}"/>
    <cellStyle name="Note 3 8 5 9" xfId="20543" xr:uid="{00000000-0005-0000-0000-000008BB0000}"/>
    <cellStyle name="Note 3 8 5 9 2" xfId="20544" xr:uid="{00000000-0005-0000-0000-000009BB0000}"/>
    <cellStyle name="Note 3 8 5 9 3" xfId="51067" xr:uid="{00000000-0005-0000-0000-00000ABB0000}"/>
    <cellStyle name="Note 3 8 5 9 4" xfId="51068" xr:uid="{00000000-0005-0000-0000-00000BBB0000}"/>
    <cellStyle name="Note 3 8 5 9 5" xfId="51069" xr:uid="{00000000-0005-0000-0000-00000CBB0000}"/>
    <cellStyle name="Note 3 8 5 9 6" xfId="51070" xr:uid="{00000000-0005-0000-0000-00000DBB0000}"/>
    <cellStyle name="Note 3 8 5 9 7" xfId="51071" xr:uid="{00000000-0005-0000-0000-00000EBB0000}"/>
    <cellStyle name="Note 3 8 6" xfId="20545" xr:uid="{00000000-0005-0000-0000-00000FBB0000}"/>
    <cellStyle name="Note 3 8 6 10" xfId="20546" xr:uid="{00000000-0005-0000-0000-000010BB0000}"/>
    <cellStyle name="Note 3 8 6 11" xfId="51072" xr:uid="{00000000-0005-0000-0000-000011BB0000}"/>
    <cellStyle name="Note 3 8 6 12" xfId="51073" xr:uid="{00000000-0005-0000-0000-000012BB0000}"/>
    <cellStyle name="Note 3 8 6 13" xfId="51074" xr:uid="{00000000-0005-0000-0000-000013BB0000}"/>
    <cellStyle name="Note 3 8 6 14" xfId="51075" xr:uid="{00000000-0005-0000-0000-000014BB0000}"/>
    <cellStyle name="Note 3 8 6 15" xfId="51076" xr:uid="{00000000-0005-0000-0000-000015BB0000}"/>
    <cellStyle name="Note 3 8 6 2" xfId="20547" xr:uid="{00000000-0005-0000-0000-000016BB0000}"/>
    <cellStyle name="Note 3 8 6 2 2" xfId="20548" xr:uid="{00000000-0005-0000-0000-000017BB0000}"/>
    <cellStyle name="Note 3 8 6 2 3" xfId="51077" xr:uid="{00000000-0005-0000-0000-000018BB0000}"/>
    <cellStyle name="Note 3 8 6 2 4" xfId="51078" xr:uid="{00000000-0005-0000-0000-000019BB0000}"/>
    <cellStyle name="Note 3 8 6 2 5" xfId="51079" xr:uid="{00000000-0005-0000-0000-00001ABB0000}"/>
    <cellStyle name="Note 3 8 6 2 6" xfId="51080" xr:uid="{00000000-0005-0000-0000-00001BBB0000}"/>
    <cellStyle name="Note 3 8 6 2 7" xfId="51081" xr:uid="{00000000-0005-0000-0000-00001CBB0000}"/>
    <cellStyle name="Note 3 8 6 3" xfId="20549" xr:uid="{00000000-0005-0000-0000-00001DBB0000}"/>
    <cellStyle name="Note 3 8 6 3 2" xfId="20550" xr:uid="{00000000-0005-0000-0000-00001EBB0000}"/>
    <cellStyle name="Note 3 8 6 3 3" xfId="51082" xr:uid="{00000000-0005-0000-0000-00001FBB0000}"/>
    <cellStyle name="Note 3 8 6 3 4" xfId="51083" xr:uid="{00000000-0005-0000-0000-000020BB0000}"/>
    <cellStyle name="Note 3 8 6 3 5" xfId="51084" xr:uid="{00000000-0005-0000-0000-000021BB0000}"/>
    <cellStyle name="Note 3 8 6 3 6" xfId="51085" xr:uid="{00000000-0005-0000-0000-000022BB0000}"/>
    <cellStyle name="Note 3 8 6 3 7" xfId="51086" xr:uid="{00000000-0005-0000-0000-000023BB0000}"/>
    <cellStyle name="Note 3 8 6 4" xfId="20551" xr:uid="{00000000-0005-0000-0000-000024BB0000}"/>
    <cellStyle name="Note 3 8 6 4 2" xfId="20552" xr:uid="{00000000-0005-0000-0000-000025BB0000}"/>
    <cellStyle name="Note 3 8 6 4 3" xfId="51087" xr:uid="{00000000-0005-0000-0000-000026BB0000}"/>
    <cellStyle name="Note 3 8 6 4 4" xfId="51088" xr:uid="{00000000-0005-0000-0000-000027BB0000}"/>
    <cellStyle name="Note 3 8 6 4 5" xfId="51089" xr:uid="{00000000-0005-0000-0000-000028BB0000}"/>
    <cellStyle name="Note 3 8 6 4 6" xfId="51090" xr:uid="{00000000-0005-0000-0000-000029BB0000}"/>
    <cellStyle name="Note 3 8 6 4 7" xfId="51091" xr:uid="{00000000-0005-0000-0000-00002ABB0000}"/>
    <cellStyle name="Note 3 8 6 5" xfId="20553" xr:uid="{00000000-0005-0000-0000-00002BBB0000}"/>
    <cellStyle name="Note 3 8 6 5 2" xfId="20554" xr:uid="{00000000-0005-0000-0000-00002CBB0000}"/>
    <cellStyle name="Note 3 8 6 5 3" xfId="51092" xr:uid="{00000000-0005-0000-0000-00002DBB0000}"/>
    <cellStyle name="Note 3 8 6 5 4" xfId="51093" xr:uid="{00000000-0005-0000-0000-00002EBB0000}"/>
    <cellStyle name="Note 3 8 6 5 5" xfId="51094" xr:uid="{00000000-0005-0000-0000-00002FBB0000}"/>
    <cellStyle name="Note 3 8 6 5 6" xfId="51095" xr:uid="{00000000-0005-0000-0000-000030BB0000}"/>
    <cellStyle name="Note 3 8 6 5 7" xfId="51096" xr:uid="{00000000-0005-0000-0000-000031BB0000}"/>
    <cellStyle name="Note 3 8 6 6" xfId="20555" xr:uid="{00000000-0005-0000-0000-000032BB0000}"/>
    <cellStyle name="Note 3 8 6 6 2" xfId="20556" xr:uid="{00000000-0005-0000-0000-000033BB0000}"/>
    <cellStyle name="Note 3 8 6 6 3" xfId="51097" xr:uid="{00000000-0005-0000-0000-000034BB0000}"/>
    <cellStyle name="Note 3 8 6 6 4" xfId="51098" xr:uid="{00000000-0005-0000-0000-000035BB0000}"/>
    <cellStyle name="Note 3 8 6 6 5" xfId="51099" xr:uid="{00000000-0005-0000-0000-000036BB0000}"/>
    <cellStyle name="Note 3 8 6 6 6" xfId="51100" xr:uid="{00000000-0005-0000-0000-000037BB0000}"/>
    <cellStyle name="Note 3 8 6 6 7" xfId="51101" xr:uid="{00000000-0005-0000-0000-000038BB0000}"/>
    <cellStyle name="Note 3 8 6 7" xfId="20557" xr:uid="{00000000-0005-0000-0000-000039BB0000}"/>
    <cellStyle name="Note 3 8 6 7 2" xfId="20558" xr:uid="{00000000-0005-0000-0000-00003ABB0000}"/>
    <cellStyle name="Note 3 8 6 7 3" xfId="51102" xr:uid="{00000000-0005-0000-0000-00003BBB0000}"/>
    <cellStyle name="Note 3 8 6 7 4" xfId="51103" xr:uid="{00000000-0005-0000-0000-00003CBB0000}"/>
    <cellStyle name="Note 3 8 6 7 5" xfId="51104" xr:uid="{00000000-0005-0000-0000-00003DBB0000}"/>
    <cellStyle name="Note 3 8 6 7 6" xfId="51105" xr:uid="{00000000-0005-0000-0000-00003EBB0000}"/>
    <cellStyle name="Note 3 8 6 7 7" xfId="51106" xr:uid="{00000000-0005-0000-0000-00003FBB0000}"/>
    <cellStyle name="Note 3 8 6 8" xfId="20559" xr:uid="{00000000-0005-0000-0000-000040BB0000}"/>
    <cellStyle name="Note 3 8 6 8 2" xfId="20560" xr:uid="{00000000-0005-0000-0000-000041BB0000}"/>
    <cellStyle name="Note 3 8 6 8 3" xfId="51107" xr:uid="{00000000-0005-0000-0000-000042BB0000}"/>
    <cellStyle name="Note 3 8 6 8 4" xfId="51108" xr:uid="{00000000-0005-0000-0000-000043BB0000}"/>
    <cellStyle name="Note 3 8 6 8 5" xfId="51109" xr:uid="{00000000-0005-0000-0000-000044BB0000}"/>
    <cellStyle name="Note 3 8 6 8 6" xfId="51110" xr:uid="{00000000-0005-0000-0000-000045BB0000}"/>
    <cellStyle name="Note 3 8 6 8 7" xfId="51111" xr:uid="{00000000-0005-0000-0000-000046BB0000}"/>
    <cellStyle name="Note 3 8 6 9" xfId="20561" xr:uid="{00000000-0005-0000-0000-000047BB0000}"/>
    <cellStyle name="Note 3 8 6 9 2" xfId="20562" xr:uid="{00000000-0005-0000-0000-000048BB0000}"/>
    <cellStyle name="Note 3 8 6 9 3" xfId="51112" xr:uid="{00000000-0005-0000-0000-000049BB0000}"/>
    <cellStyle name="Note 3 8 6 9 4" xfId="51113" xr:uid="{00000000-0005-0000-0000-00004ABB0000}"/>
    <cellStyle name="Note 3 8 6 9 5" xfId="51114" xr:uid="{00000000-0005-0000-0000-00004BBB0000}"/>
    <cellStyle name="Note 3 8 6 9 6" xfId="51115" xr:uid="{00000000-0005-0000-0000-00004CBB0000}"/>
    <cellStyle name="Note 3 8 6 9 7" xfId="51116" xr:uid="{00000000-0005-0000-0000-00004DBB0000}"/>
    <cellStyle name="Note 3 8 7" xfId="51117" xr:uid="{00000000-0005-0000-0000-00004EBB0000}"/>
    <cellStyle name="Note 3 9" xfId="20563" xr:uid="{00000000-0005-0000-0000-00004FBB0000}"/>
    <cellStyle name="Note 3 9 2" xfId="20564" xr:uid="{00000000-0005-0000-0000-000050BB0000}"/>
    <cellStyle name="Note 3 9 2 2" xfId="20565" xr:uid="{00000000-0005-0000-0000-000051BB0000}"/>
    <cellStyle name="Note 3 9 2 2 10" xfId="51118" xr:uid="{00000000-0005-0000-0000-000052BB0000}"/>
    <cellStyle name="Note 3 9 2 2 11" xfId="51119" xr:uid="{00000000-0005-0000-0000-000053BB0000}"/>
    <cellStyle name="Note 3 9 2 2 2" xfId="20566" xr:uid="{00000000-0005-0000-0000-000054BB0000}"/>
    <cellStyle name="Note 3 9 2 2 2 2" xfId="20567" xr:uid="{00000000-0005-0000-0000-000055BB0000}"/>
    <cellStyle name="Note 3 9 2 2 2 3" xfId="51120" xr:uid="{00000000-0005-0000-0000-000056BB0000}"/>
    <cellStyle name="Note 3 9 2 2 2 4" xfId="51121" xr:uid="{00000000-0005-0000-0000-000057BB0000}"/>
    <cellStyle name="Note 3 9 2 2 2 5" xfId="51122" xr:uid="{00000000-0005-0000-0000-000058BB0000}"/>
    <cellStyle name="Note 3 9 2 2 2 6" xfId="51123" xr:uid="{00000000-0005-0000-0000-000059BB0000}"/>
    <cellStyle name="Note 3 9 2 2 2 7" xfId="51124" xr:uid="{00000000-0005-0000-0000-00005ABB0000}"/>
    <cellStyle name="Note 3 9 2 2 3" xfId="20568" xr:uid="{00000000-0005-0000-0000-00005BBB0000}"/>
    <cellStyle name="Note 3 9 2 2 3 2" xfId="20569" xr:uid="{00000000-0005-0000-0000-00005CBB0000}"/>
    <cellStyle name="Note 3 9 2 2 3 3" xfId="51125" xr:uid="{00000000-0005-0000-0000-00005DBB0000}"/>
    <cellStyle name="Note 3 9 2 2 3 4" xfId="51126" xr:uid="{00000000-0005-0000-0000-00005EBB0000}"/>
    <cellStyle name="Note 3 9 2 2 3 5" xfId="51127" xr:uid="{00000000-0005-0000-0000-00005FBB0000}"/>
    <cellStyle name="Note 3 9 2 2 3 6" xfId="51128" xr:uid="{00000000-0005-0000-0000-000060BB0000}"/>
    <cellStyle name="Note 3 9 2 2 3 7" xfId="51129" xr:uid="{00000000-0005-0000-0000-000061BB0000}"/>
    <cellStyle name="Note 3 9 2 2 4" xfId="20570" xr:uid="{00000000-0005-0000-0000-000062BB0000}"/>
    <cellStyle name="Note 3 9 2 2 4 2" xfId="20571" xr:uid="{00000000-0005-0000-0000-000063BB0000}"/>
    <cellStyle name="Note 3 9 2 2 4 3" xfId="51130" xr:uid="{00000000-0005-0000-0000-000064BB0000}"/>
    <cellStyle name="Note 3 9 2 2 4 4" xfId="51131" xr:uid="{00000000-0005-0000-0000-000065BB0000}"/>
    <cellStyle name="Note 3 9 2 2 4 5" xfId="51132" xr:uid="{00000000-0005-0000-0000-000066BB0000}"/>
    <cellStyle name="Note 3 9 2 2 4 6" xfId="51133" xr:uid="{00000000-0005-0000-0000-000067BB0000}"/>
    <cellStyle name="Note 3 9 2 2 4 7" xfId="51134" xr:uid="{00000000-0005-0000-0000-000068BB0000}"/>
    <cellStyle name="Note 3 9 2 2 5" xfId="20572" xr:uid="{00000000-0005-0000-0000-000069BB0000}"/>
    <cellStyle name="Note 3 9 2 2 5 2" xfId="20573" xr:uid="{00000000-0005-0000-0000-00006ABB0000}"/>
    <cellStyle name="Note 3 9 2 2 5 3" xfId="51135" xr:uid="{00000000-0005-0000-0000-00006BBB0000}"/>
    <cellStyle name="Note 3 9 2 2 5 4" xfId="51136" xr:uid="{00000000-0005-0000-0000-00006CBB0000}"/>
    <cellStyle name="Note 3 9 2 2 5 5" xfId="51137" xr:uid="{00000000-0005-0000-0000-00006DBB0000}"/>
    <cellStyle name="Note 3 9 2 2 5 6" xfId="51138" xr:uid="{00000000-0005-0000-0000-00006EBB0000}"/>
    <cellStyle name="Note 3 9 2 2 5 7" xfId="51139" xr:uid="{00000000-0005-0000-0000-00006FBB0000}"/>
    <cellStyle name="Note 3 9 2 2 6" xfId="20574" xr:uid="{00000000-0005-0000-0000-000070BB0000}"/>
    <cellStyle name="Note 3 9 2 2 6 2" xfId="20575" xr:uid="{00000000-0005-0000-0000-000071BB0000}"/>
    <cellStyle name="Note 3 9 2 2 6 3" xfId="51140" xr:uid="{00000000-0005-0000-0000-000072BB0000}"/>
    <cellStyle name="Note 3 9 2 2 6 4" xfId="51141" xr:uid="{00000000-0005-0000-0000-000073BB0000}"/>
    <cellStyle name="Note 3 9 2 2 6 5" xfId="51142" xr:uid="{00000000-0005-0000-0000-000074BB0000}"/>
    <cellStyle name="Note 3 9 2 2 6 6" xfId="51143" xr:uid="{00000000-0005-0000-0000-000075BB0000}"/>
    <cellStyle name="Note 3 9 2 2 6 7" xfId="51144" xr:uid="{00000000-0005-0000-0000-000076BB0000}"/>
    <cellStyle name="Note 3 9 2 2 7" xfId="20576" xr:uid="{00000000-0005-0000-0000-000077BB0000}"/>
    <cellStyle name="Note 3 9 2 2 7 2" xfId="20577" xr:uid="{00000000-0005-0000-0000-000078BB0000}"/>
    <cellStyle name="Note 3 9 2 2 7 3" xfId="51145" xr:uid="{00000000-0005-0000-0000-000079BB0000}"/>
    <cellStyle name="Note 3 9 2 2 7 4" xfId="51146" xr:uid="{00000000-0005-0000-0000-00007ABB0000}"/>
    <cellStyle name="Note 3 9 2 2 7 5" xfId="51147" xr:uid="{00000000-0005-0000-0000-00007BBB0000}"/>
    <cellStyle name="Note 3 9 2 2 7 6" xfId="51148" xr:uid="{00000000-0005-0000-0000-00007CBB0000}"/>
    <cellStyle name="Note 3 9 2 2 7 7" xfId="51149" xr:uid="{00000000-0005-0000-0000-00007DBB0000}"/>
    <cellStyle name="Note 3 9 2 2 8" xfId="20578" xr:uid="{00000000-0005-0000-0000-00007EBB0000}"/>
    <cellStyle name="Note 3 9 2 2 8 2" xfId="20579" xr:uid="{00000000-0005-0000-0000-00007FBB0000}"/>
    <cellStyle name="Note 3 9 2 2 8 3" xfId="51150" xr:uid="{00000000-0005-0000-0000-000080BB0000}"/>
    <cellStyle name="Note 3 9 2 2 8 4" xfId="51151" xr:uid="{00000000-0005-0000-0000-000081BB0000}"/>
    <cellStyle name="Note 3 9 2 2 8 5" xfId="51152" xr:uid="{00000000-0005-0000-0000-000082BB0000}"/>
    <cellStyle name="Note 3 9 2 2 8 6" xfId="51153" xr:uid="{00000000-0005-0000-0000-000083BB0000}"/>
    <cellStyle name="Note 3 9 2 2 8 7" xfId="51154" xr:uid="{00000000-0005-0000-0000-000084BB0000}"/>
    <cellStyle name="Note 3 9 2 2 9" xfId="20580" xr:uid="{00000000-0005-0000-0000-000085BB0000}"/>
    <cellStyle name="Note 3 9 2 2 9 2" xfId="20581" xr:uid="{00000000-0005-0000-0000-000086BB0000}"/>
    <cellStyle name="Note 3 9 2 2 9 3" xfId="51155" xr:uid="{00000000-0005-0000-0000-000087BB0000}"/>
    <cellStyle name="Note 3 9 2 2 9 4" xfId="51156" xr:uid="{00000000-0005-0000-0000-000088BB0000}"/>
    <cellStyle name="Note 3 9 2 2 9 5" xfId="51157" xr:uid="{00000000-0005-0000-0000-000089BB0000}"/>
    <cellStyle name="Note 3 9 2 2 9 6" xfId="51158" xr:uid="{00000000-0005-0000-0000-00008ABB0000}"/>
    <cellStyle name="Note 3 9 2 2 9 7" xfId="51159" xr:uid="{00000000-0005-0000-0000-00008BBB0000}"/>
    <cellStyle name="Note 3 9 2 3" xfId="20582" xr:uid="{00000000-0005-0000-0000-00008CBB0000}"/>
    <cellStyle name="Note 3 9 2 3 10" xfId="20583" xr:uid="{00000000-0005-0000-0000-00008DBB0000}"/>
    <cellStyle name="Note 3 9 2 3 11" xfId="51160" xr:uid="{00000000-0005-0000-0000-00008EBB0000}"/>
    <cellStyle name="Note 3 9 2 3 12" xfId="51161" xr:uid="{00000000-0005-0000-0000-00008FBB0000}"/>
    <cellStyle name="Note 3 9 2 3 13" xfId="51162" xr:uid="{00000000-0005-0000-0000-000090BB0000}"/>
    <cellStyle name="Note 3 9 2 3 14" xfId="51163" xr:uid="{00000000-0005-0000-0000-000091BB0000}"/>
    <cellStyle name="Note 3 9 2 3 15" xfId="51164" xr:uid="{00000000-0005-0000-0000-000092BB0000}"/>
    <cellStyle name="Note 3 9 2 3 2" xfId="20584" xr:uid="{00000000-0005-0000-0000-000093BB0000}"/>
    <cellStyle name="Note 3 9 2 3 2 2" xfId="20585" xr:uid="{00000000-0005-0000-0000-000094BB0000}"/>
    <cellStyle name="Note 3 9 2 3 2 3" xfId="51165" xr:uid="{00000000-0005-0000-0000-000095BB0000}"/>
    <cellStyle name="Note 3 9 2 3 2 4" xfId="51166" xr:uid="{00000000-0005-0000-0000-000096BB0000}"/>
    <cellStyle name="Note 3 9 2 3 2 5" xfId="51167" xr:uid="{00000000-0005-0000-0000-000097BB0000}"/>
    <cellStyle name="Note 3 9 2 3 2 6" xfId="51168" xr:uid="{00000000-0005-0000-0000-000098BB0000}"/>
    <cellStyle name="Note 3 9 2 3 2 7" xfId="51169" xr:uid="{00000000-0005-0000-0000-000099BB0000}"/>
    <cellStyle name="Note 3 9 2 3 3" xfId="20586" xr:uid="{00000000-0005-0000-0000-00009ABB0000}"/>
    <cellStyle name="Note 3 9 2 3 3 2" xfId="20587" xr:uid="{00000000-0005-0000-0000-00009BBB0000}"/>
    <cellStyle name="Note 3 9 2 3 3 3" xfId="51170" xr:uid="{00000000-0005-0000-0000-00009CBB0000}"/>
    <cellStyle name="Note 3 9 2 3 3 4" xfId="51171" xr:uid="{00000000-0005-0000-0000-00009DBB0000}"/>
    <cellStyle name="Note 3 9 2 3 3 5" xfId="51172" xr:uid="{00000000-0005-0000-0000-00009EBB0000}"/>
    <cellStyle name="Note 3 9 2 3 3 6" xfId="51173" xr:uid="{00000000-0005-0000-0000-00009FBB0000}"/>
    <cellStyle name="Note 3 9 2 3 3 7" xfId="51174" xr:uid="{00000000-0005-0000-0000-0000A0BB0000}"/>
    <cellStyle name="Note 3 9 2 3 4" xfId="20588" xr:uid="{00000000-0005-0000-0000-0000A1BB0000}"/>
    <cellStyle name="Note 3 9 2 3 4 2" xfId="20589" xr:uid="{00000000-0005-0000-0000-0000A2BB0000}"/>
    <cellStyle name="Note 3 9 2 3 4 3" xfId="51175" xr:uid="{00000000-0005-0000-0000-0000A3BB0000}"/>
    <cellStyle name="Note 3 9 2 3 4 4" xfId="51176" xr:uid="{00000000-0005-0000-0000-0000A4BB0000}"/>
    <cellStyle name="Note 3 9 2 3 4 5" xfId="51177" xr:uid="{00000000-0005-0000-0000-0000A5BB0000}"/>
    <cellStyle name="Note 3 9 2 3 4 6" xfId="51178" xr:uid="{00000000-0005-0000-0000-0000A6BB0000}"/>
    <cellStyle name="Note 3 9 2 3 4 7" xfId="51179" xr:uid="{00000000-0005-0000-0000-0000A7BB0000}"/>
    <cellStyle name="Note 3 9 2 3 5" xfId="20590" xr:uid="{00000000-0005-0000-0000-0000A8BB0000}"/>
    <cellStyle name="Note 3 9 2 3 5 2" xfId="20591" xr:uid="{00000000-0005-0000-0000-0000A9BB0000}"/>
    <cellStyle name="Note 3 9 2 3 5 3" xfId="51180" xr:uid="{00000000-0005-0000-0000-0000AABB0000}"/>
    <cellStyle name="Note 3 9 2 3 5 4" xfId="51181" xr:uid="{00000000-0005-0000-0000-0000ABBB0000}"/>
    <cellStyle name="Note 3 9 2 3 5 5" xfId="51182" xr:uid="{00000000-0005-0000-0000-0000ACBB0000}"/>
    <cellStyle name="Note 3 9 2 3 5 6" xfId="51183" xr:uid="{00000000-0005-0000-0000-0000ADBB0000}"/>
    <cellStyle name="Note 3 9 2 3 5 7" xfId="51184" xr:uid="{00000000-0005-0000-0000-0000AEBB0000}"/>
    <cellStyle name="Note 3 9 2 3 6" xfId="20592" xr:uid="{00000000-0005-0000-0000-0000AFBB0000}"/>
    <cellStyle name="Note 3 9 2 3 6 2" xfId="20593" xr:uid="{00000000-0005-0000-0000-0000B0BB0000}"/>
    <cellStyle name="Note 3 9 2 3 6 3" xfId="51185" xr:uid="{00000000-0005-0000-0000-0000B1BB0000}"/>
    <cellStyle name="Note 3 9 2 3 6 4" xfId="51186" xr:uid="{00000000-0005-0000-0000-0000B2BB0000}"/>
    <cellStyle name="Note 3 9 2 3 6 5" xfId="51187" xr:uid="{00000000-0005-0000-0000-0000B3BB0000}"/>
    <cellStyle name="Note 3 9 2 3 6 6" xfId="51188" xr:uid="{00000000-0005-0000-0000-0000B4BB0000}"/>
    <cellStyle name="Note 3 9 2 3 6 7" xfId="51189" xr:uid="{00000000-0005-0000-0000-0000B5BB0000}"/>
    <cellStyle name="Note 3 9 2 3 7" xfId="20594" xr:uid="{00000000-0005-0000-0000-0000B6BB0000}"/>
    <cellStyle name="Note 3 9 2 3 7 2" xfId="20595" xr:uid="{00000000-0005-0000-0000-0000B7BB0000}"/>
    <cellStyle name="Note 3 9 2 3 7 3" xfId="51190" xr:uid="{00000000-0005-0000-0000-0000B8BB0000}"/>
    <cellStyle name="Note 3 9 2 3 7 4" xfId="51191" xr:uid="{00000000-0005-0000-0000-0000B9BB0000}"/>
    <cellStyle name="Note 3 9 2 3 7 5" xfId="51192" xr:uid="{00000000-0005-0000-0000-0000BABB0000}"/>
    <cellStyle name="Note 3 9 2 3 7 6" xfId="51193" xr:uid="{00000000-0005-0000-0000-0000BBBB0000}"/>
    <cellStyle name="Note 3 9 2 3 7 7" xfId="51194" xr:uid="{00000000-0005-0000-0000-0000BCBB0000}"/>
    <cellStyle name="Note 3 9 2 3 8" xfId="20596" xr:uid="{00000000-0005-0000-0000-0000BDBB0000}"/>
    <cellStyle name="Note 3 9 2 3 8 2" xfId="20597" xr:uid="{00000000-0005-0000-0000-0000BEBB0000}"/>
    <cellStyle name="Note 3 9 2 3 8 3" xfId="51195" xr:uid="{00000000-0005-0000-0000-0000BFBB0000}"/>
    <cellStyle name="Note 3 9 2 3 8 4" xfId="51196" xr:uid="{00000000-0005-0000-0000-0000C0BB0000}"/>
    <cellStyle name="Note 3 9 2 3 8 5" xfId="51197" xr:uid="{00000000-0005-0000-0000-0000C1BB0000}"/>
    <cellStyle name="Note 3 9 2 3 8 6" xfId="51198" xr:uid="{00000000-0005-0000-0000-0000C2BB0000}"/>
    <cellStyle name="Note 3 9 2 3 8 7" xfId="51199" xr:uid="{00000000-0005-0000-0000-0000C3BB0000}"/>
    <cellStyle name="Note 3 9 2 3 9" xfId="20598" xr:uid="{00000000-0005-0000-0000-0000C4BB0000}"/>
    <cellStyle name="Note 3 9 2 3 9 2" xfId="20599" xr:uid="{00000000-0005-0000-0000-0000C5BB0000}"/>
    <cellStyle name="Note 3 9 2 3 9 3" xfId="51200" xr:uid="{00000000-0005-0000-0000-0000C6BB0000}"/>
    <cellStyle name="Note 3 9 2 3 9 4" xfId="51201" xr:uid="{00000000-0005-0000-0000-0000C7BB0000}"/>
    <cellStyle name="Note 3 9 2 3 9 5" xfId="51202" xr:uid="{00000000-0005-0000-0000-0000C8BB0000}"/>
    <cellStyle name="Note 3 9 2 3 9 6" xfId="51203" xr:uid="{00000000-0005-0000-0000-0000C9BB0000}"/>
    <cellStyle name="Note 3 9 2 3 9 7" xfId="51204" xr:uid="{00000000-0005-0000-0000-0000CABB0000}"/>
    <cellStyle name="Note 3 9 2 4" xfId="51205" xr:uid="{00000000-0005-0000-0000-0000CBBB0000}"/>
    <cellStyle name="Note 3 9 2 5" xfId="51206" xr:uid="{00000000-0005-0000-0000-0000CCBB0000}"/>
    <cellStyle name="Note 3 9 3" xfId="20600" xr:uid="{00000000-0005-0000-0000-0000CDBB0000}"/>
    <cellStyle name="Note 3 9 3 10" xfId="51207" xr:uid="{00000000-0005-0000-0000-0000CEBB0000}"/>
    <cellStyle name="Note 3 9 3 11" xfId="51208" xr:uid="{00000000-0005-0000-0000-0000CFBB0000}"/>
    <cellStyle name="Note 3 9 3 2" xfId="20601" xr:uid="{00000000-0005-0000-0000-0000D0BB0000}"/>
    <cellStyle name="Note 3 9 3 2 2" xfId="20602" xr:uid="{00000000-0005-0000-0000-0000D1BB0000}"/>
    <cellStyle name="Note 3 9 3 2 3" xfId="51209" xr:uid="{00000000-0005-0000-0000-0000D2BB0000}"/>
    <cellStyle name="Note 3 9 3 2 4" xfId="51210" xr:uid="{00000000-0005-0000-0000-0000D3BB0000}"/>
    <cellStyle name="Note 3 9 3 2 5" xfId="51211" xr:uid="{00000000-0005-0000-0000-0000D4BB0000}"/>
    <cellStyle name="Note 3 9 3 2 6" xfId="51212" xr:uid="{00000000-0005-0000-0000-0000D5BB0000}"/>
    <cellStyle name="Note 3 9 3 2 7" xfId="51213" xr:uid="{00000000-0005-0000-0000-0000D6BB0000}"/>
    <cellStyle name="Note 3 9 3 3" xfId="20603" xr:uid="{00000000-0005-0000-0000-0000D7BB0000}"/>
    <cellStyle name="Note 3 9 3 3 2" xfId="20604" xr:uid="{00000000-0005-0000-0000-0000D8BB0000}"/>
    <cellStyle name="Note 3 9 3 3 3" xfId="51214" xr:uid="{00000000-0005-0000-0000-0000D9BB0000}"/>
    <cellStyle name="Note 3 9 3 3 4" xfId="51215" xr:uid="{00000000-0005-0000-0000-0000DABB0000}"/>
    <cellStyle name="Note 3 9 3 3 5" xfId="51216" xr:uid="{00000000-0005-0000-0000-0000DBBB0000}"/>
    <cellStyle name="Note 3 9 3 3 6" xfId="51217" xr:uid="{00000000-0005-0000-0000-0000DCBB0000}"/>
    <cellStyle name="Note 3 9 3 3 7" xfId="51218" xr:uid="{00000000-0005-0000-0000-0000DDBB0000}"/>
    <cellStyle name="Note 3 9 3 4" xfId="20605" xr:uid="{00000000-0005-0000-0000-0000DEBB0000}"/>
    <cellStyle name="Note 3 9 3 4 2" xfId="20606" xr:uid="{00000000-0005-0000-0000-0000DFBB0000}"/>
    <cellStyle name="Note 3 9 3 4 3" xfId="51219" xr:uid="{00000000-0005-0000-0000-0000E0BB0000}"/>
    <cellStyle name="Note 3 9 3 4 4" xfId="51220" xr:uid="{00000000-0005-0000-0000-0000E1BB0000}"/>
    <cellStyle name="Note 3 9 3 4 5" xfId="51221" xr:uid="{00000000-0005-0000-0000-0000E2BB0000}"/>
    <cellStyle name="Note 3 9 3 4 6" xfId="51222" xr:uid="{00000000-0005-0000-0000-0000E3BB0000}"/>
    <cellStyle name="Note 3 9 3 4 7" xfId="51223" xr:uid="{00000000-0005-0000-0000-0000E4BB0000}"/>
    <cellStyle name="Note 3 9 3 5" xfId="20607" xr:uid="{00000000-0005-0000-0000-0000E5BB0000}"/>
    <cellStyle name="Note 3 9 3 5 2" xfId="20608" xr:uid="{00000000-0005-0000-0000-0000E6BB0000}"/>
    <cellStyle name="Note 3 9 3 5 3" xfId="51224" xr:uid="{00000000-0005-0000-0000-0000E7BB0000}"/>
    <cellStyle name="Note 3 9 3 5 4" xfId="51225" xr:uid="{00000000-0005-0000-0000-0000E8BB0000}"/>
    <cellStyle name="Note 3 9 3 5 5" xfId="51226" xr:uid="{00000000-0005-0000-0000-0000E9BB0000}"/>
    <cellStyle name="Note 3 9 3 5 6" xfId="51227" xr:uid="{00000000-0005-0000-0000-0000EABB0000}"/>
    <cellStyle name="Note 3 9 3 5 7" xfId="51228" xr:uid="{00000000-0005-0000-0000-0000EBBB0000}"/>
    <cellStyle name="Note 3 9 3 6" xfId="20609" xr:uid="{00000000-0005-0000-0000-0000ECBB0000}"/>
    <cellStyle name="Note 3 9 3 6 2" xfId="20610" xr:uid="{00000000-0005-0000-0000-0000EDBB0000}"/>
    <cellStyle name="Note 3 9 3 6 3" xfId="51229" xr:uid="{00000000-0005-0000-0000-0000EEBB0000}"/>
    <cellStyle name="Note 3 9 3 6 4" xfId="51230" xr:uid="{00000000-0005-0000-0000-0000EFBB0000}"/>
    <cellStyle name="Note 3 9 3 6 5" xfId="51231" xr:uid="{00000000-0005-0000-0000-0000F0BB0000}"/>
    <cellStyle name="Note 3 9 3 6 6" xfId="51232" xr:uid="{00000000-0005-0000-0000-0000F1BB0000}"/>
    <cellStyle name="Note 3 9 3 6 7" xfId="51233" xr:uid="{00000000-0005-0000-0000-0000F2BB0000}"/>
    <cellStyle name="Note 3 9 3 7" xfId="20611" xr:uid="{00000000-0005-0000-0000-0000F3BB0000}"/>
    <cellStyle name="Note 3 9 3 7 2" xfId="20612" xr:uid="{00000000-0005-0000-0000-0000F4BB0000}"/>
    <cellStyle name="Note 3 9 3 7 3" xfId="51234" xr:uid="{00000000-0005-0000-0000-0000F5BB0000}"/>
    <cellStyle name="Note 3 9 3 7 4" xfId="51235" xr:uid="{00000000-0005-0000-0000-0000F6BB0000}"/>
    <cellStyle name="Note 3 9 3 7 5" xfId="51236" xr:uid="{00000000-0005-0000-0000-0000F7BB0000}"/>
    <cellStyle name="Note 3 9 3 7 6" xfId="51237" xr:uid="{00000000-0005-0000-0000-0000F8BB0000}"/>
    <cellStyle name="Note 3 9 3 7 7" xfId="51238" xr:uid="{00000000-0005-0000-0000-0000F9BB0000}"/>
    <cellStyle name="Note 3 9 3 8" xfId="20613" xr:uid="{00000000-0005-0000-0000-0000FABB0000}"/>
    <cellStyle name="Note 3 9 3 8 2" xfId="20614" xr:uid="{00000000-0005-0000-0000-0000FBBB0000}"/>
    <cellStyle name="Note 3 9 3 8 3" xfId="51239" xr:uid="{00000000-0005-0000-0000-0000FCBB0000}"/>
    <cellStyle name="Note 3 9 3 8 4" xfId="51240" xr:uid="{00000000-0005-0000-0000-0000FDBB0000}"/>
    <cellStyle name="Note 3 9 3 8 5" xfId="51241" xr:uid="{00000000-0005-0000-0000-0000FEBB0000}"/>
    <cellStyle name="Note 3 9 3 8 6" xfId="51242" xr:uid="{00000000-0005-0000-0000-0000FFBB0000}"/>
    <cellStyle name="Note 3 9 3 8 7" xfId="51243" xr:uid="{00000000-0005-0000-0000-000000BC0000}"/>
    <cellStyle name="Note 3 9 3 9" xfId="20615" xr:uid="{00000000-0005-0000-0000-000001BC0000}"/>
    <cellStyle name="Note 3 9 3 9 2" xfId="20616" xr:uid="{00000000-0005-0000-0000-000002BC0000}"/>
    <cellStyle name="Note 3 9 3 9 3" xfId="51244" xr:uid="{00000000-0005-0000-0000-000003BC0000}"/>
    <cellStyle name="Note 3 9 3 9 4" xfId="51245" xr:uid="{00000000-0005-0000-0000-000004BC0000}"/>
    <cellStyle name="Note 3 9 3 9 5" xfId="51246" xr:uid="{00000000-0005-0000-0000-000005BC0000}"/>
    <cellStyle name="Note 3 9 3 9 6" xfId="51247" xr:uid="{00000000-0005-0000-0000-000006BC0000}"/>
    <cellStyle name="Note 3 9 3 9 7" xfId="51248" xr:uid="{00000000-0005-0000-0000-000007BC0000}"/>
    <cellStyle name="Note 3 9 4" xfId="20617" xr:uid="{00000000-0005-0000-0000-000008BC0000}"/>
    <cellStyle name="Note 3 9 4 10" xfId="20618" xr:uid="{00000000-0005-0000-0000-000009BC0000}"/>
    <cellStyle name="Note 3 9 4 10 2" xfId="20619" xr:uid="{00000000-0005-0000-0000-00000ABC0000}"/>
    <cellStyle name="Note 3 9 4 10 3" xfId="51249" xr:uid="{00000000-0005-0000-0000-00000BBC0000}"/>
    <cellStyle name="Note 3 9 4 10 4" xfId="51250" xr:uid="{00000000-0005-0000-0000-00000CBC0000}"/>
    <cellStyle name="Note 3 9 4 10 5" xfId="51251" xr:uid="{00000000-0005-0000-0000-00000DBC0000}"/>
    <cellStyle name="Note 3 9 4 10 6" xfId="51252" xr:uid="{00000000-0005-0000-0000-00000EBC0000}"/>
    <cellStyle name="Note 3 9 4 10 7" xfId="51253" xr:uid="{00000000-0005-0000-0000-00000FBC0000}"/>
    <cellStyle name="Note 3 9 4 11" xfId="20620" xr:uid="{00000000-0005-0000-0000-000010BC0000}"/>
    <cellStyle name="Note 3 9 4 12" xfId="51254" xr:uid="{00000000-0005-0000-0000-000011BC0000}"/>
    <cellStyle name="Note 3 9 4 13" xfId="51255" xr:uid="{00000000-0005-0000-0000-000012BC0000}"/>
    <cellStyle name="Note 3 9 4 2" xfId="20621" xr:uid="{00000000-0005-0000-0000-000013BC0000}"/>
    <cellStyle name="Note 3 9 4 2 2" xfId="20622" xr:uid="{00000000-0005-0000-0000-000014BC0000}"/>
    <cellStyle name="Note 3 9 4 2 3" xfId="51256" xr:uid="{00000000-0005-0000-0000-000015BC0000}"/>
    <cellStyle name="Note 3 9 4 2 4" xfId="51257" xr:uid="{00000000-0005-0000-0000-000016BC0000}"/>
    <cellStyle name="Note 3 9 4 2 5" xfId="51258" xr:uid="{00000000-0005-0000-0000-000017BC0000}"/>
    <cellStyle name="Note 3 9 4 2 6" xfId="51259" xr:uid="{00000000-0005-0000-0000-000018BC0000}"/>
    <cellStyle name="Note 3 9 4 2 7" xfId="51260" xr:uid="{00000000-0005-0000-0000-000019BC0000}"/>
    <cellStyle name="Note 3 9 4 3" xfId="20623" xr:uid="{00000000-0005-0000-0000-00001ABC0000}"/>
    <cellStyle name="Note 3 9 4 3 2" xfId="20624" xr:uid="{00000000-0005-0000-0000-00001BBC0000}"/>
    <cellStyle name="Note 3 9 4 3 3" xfId="51261" xr:uid="{00000000-0005-0000-0000-00001CBC0000}"/>
    <cellStyle name="Note 3 9 4 3 4" xfId="51262" xr:uid="{00000000-0005-0000-0000-00001DBC0000}"/>
    <cellStyle name="Note 3 9 4 3 5" xfId="51263" xr:uid="{00000000-0005-0000-0000-00001EBC0000}"/>
    <cellStyle name="Note 3 9 4 3 6" xfId="51264" xr:uid="{00000000-0005-0000-0000-00001FBC0000}"/>
    <cellStyle name="Note 3 9 4 3 7" xfId="51265" xr:uid="{00000000-0005-0000-0000-000020BC0000}"/>
    <cellStyle name="Note 3 9 4 4" xfId="20625" xr:uid="{00000000-0005-0000-0000-000021BC0000}"/>
    <cellStyle name="Note 3 9 4 4 2" xfId="20626" xr:uid="{00000000-0005-0000-0000-000022BC0000}"/>
    <cellStyle name="Note 3 9 4 4 3" xfId="51266" xr:uid="{00000000-0005-0000-0000-000023BC0000}"/>
    <cellStyle name="Note 3 9 4 4 4" xfId="51267" xr:uid="{00000000-0005-0000-0000-000024BC0000}"/>
    <cellStyle name="Note 3 9 4 4 5" xfId="51268" xr:uid="{00000000-0005-0000-0000-000025BC0000}"/>
    <cellStyle name="Note 3 9 4 4 6" xfId="51269" xr:uid="{00000000-0005-0000-0000-000026BC0000}"/>
    <cellStyle name="Note 3 9 4 4 7" xfId="51270" xr:uid="{00000000-0005-0000-0000-000027BC0000}"/>
    <cellStyle name="Note 3 9 4 5" xfId="20627" xr:uid="{00000000-0005-0000-0000-000028BC0000}"/>
    <cellStyle name="Note 3 9 4 5 2" xfId="20628" xr:uid="{00000000-0005-0000-0000-000029BC0000}"/>
    <cellStyle name="Note 3 9 4 5 3" xfId="51271" xr:uid="{00000000-0005-0000-0000-00002ABC0000}"/>
    <cellStyle name="Note 3 9 4 5 4" xfId="51272" xr:uid="{00000000-0005-0000-0000-00002BBC0000}"/>
    <cellStyle name="Note 3 9 4 5 5" xfId="51273" xr:uid="{00000000-0005-0000-0000-00002CBC0000}"/>
    <cellStyle name="Note 3 9 4 5 6" xfId="51274" xr:uid="{00000000-0005-0000-0000-00002DBC0000}"/>
    <cellStyle name="Note 3 9 4 5 7" xfId="51275" xr:uid="{00000000-0005-0000-0000-00002EBC0000}"/>
    <cellStyle name="Note 3 9 4 6" xfId="20629" xr:uid="{00000000-0005-0000-0000-00002FBC0000}"/>
    <cellStyle name="Note 3 9 4 6 2" xfId="20630" xr:uid="{00000000-0005-0000-0000-000030BC0000}"/>
    <cellStyle name="Note 3 9 4 6 3" xfId="51276" xr:uid="{00000000-0005-0000-0000-000031BC0000}"/>
    <cellStyle name="Note 3 9 4 6 4" xfId="51277" xr:uid="{00000000-0005-0000-0000-000032BC0000}"/>
    <cellStyle name="Note 3 9 4 6 5" xfId="51278" xr:uid="{00000000-0005-0000-0000-000033BC0000}"/>
    <cellStyle name="Note 3 9 4 6 6" xfId="51279" xr:uid="{00000000-0005-0000-0000-000034BC0000}"/>
    <cellStyle name="Note 3 9 4 6 7" xfId="51280" xr:uid="{00000000-0005-0000-0000-000035BC0000}"/>
    <cellStyle name="Note 3 9 4 7" xfId="20631" xr:uid="{00000000-0005-0000-0000-000036BC0000}"/>
    <cellStyle name="Note 3 9 4 7 2" xfId="20632" xr:uid="{00000000-0005-0000-0000-000037BC0000}"/>
    <cellStyle name="Note 3 9 4 7 3" xfId="51281" xr:uid="{00000000-0005-0000-0000-000038BC0000}"/>
    <cellStyle name="Note 3 9 4 7 4" xfId="51282" xr:uid="{00000000-0005-0000-0000-000039BC0000}"/>
    <cellStyle name="Note 3 9 4 7 5" xfId="51283" xr:uid="{00000000-0005-0000-0000-00003ABC0000}"/>
    <cellStyle name="Note 3 9 4 7 6" xfId="51284" xr:uid="{00000000-0005-0000-0000-00003BBC0000}"/>
    <cellStyle name="Note 3 9 4 7 7" xfId="51285" xr:uid="{00000000-0005-0000-0000-00003CBC0000}"/>
    <cellStyle name="Note 3 9 4 8" xfId="20633" xr:uid="{00000000-0005-0000-0000-00003DBC0000}"/>
    <cellStyle name="Note 3 9 4 8 2" xfId="20634" xr:uid="{00000000-0005-0000-0000-00003EBC0000}"/>
    <cellStyle name="Note 3 9 4 8 3" xfId="51286" xr:uid="{00000000-0005-0000-0000-00003FBC0000}"/>
    <cellStyle name="Note 3 9 4 8 4" xfId="51287" xr:uid="{00000000-0005-0000-0000-000040BC0000}"/>
    <cellStyle name="Note 3 9 4 8 5" xfId="51288" xr:uid="{00000000-0005-0000-0000-000041BC0000}"/>
    <cellStyle name="Note 3 9 4 8 6" xfId="51289" xr:uid="{00000000-0005-0000-0000-000042BC0000}"/>
    <cellStyle name="Note 3 9 4 8 7" xfId="51290" xr:uid="{00000000-0005-0000-0000-000043BC0000}"/>
    <cellStyle name="Note 3 9 4 9" xfId="20635" xr:uid="{00000000-0005-0000-0000-000044BC0000}"/>
    <cellStyle name="Note 3 9 4 9 2" xfId="20636" xr:uid="{00000000-0005-0000-0000-000045BC0000}"/>
    <cellStyle name="Note 3 9 4 9 3" xfId="51291" xr:uid="{00000000-0005-0000-0000-000046BC0000}"/>
    <cellStyle name="Note 3 9 4 9 4" xfId="51292" xr:uid="{00000000-0005-0000-0000-000047BC0000}"/>
    <cellStyle name="Note 3 9 4 9 5" xfId="51293" xr:uid="{00000000-0005-0000-0000-000048BC0000}"/>
    <cellStyle name="Note 3 9 4 9 6" xfId="51294" xr:uid="{00000000-0005-0000-0000-000049BC0000}"/>
    <cellStyle name="Note 3 9 4 9 7" xfId="51295" xr:uid="{00000000-0005-0000-0000-00004ABC0000}"/>
    <cellStyle name="Note 3 9 5" xfId="20637" xr:uid="{00000000-0005-0000-0000-00004BBC0000}"/>
    <cellStyle name="Note 3 9 5 10" xfId="20638" xr:uid="{00000000-0005-0000-0000-00004CBC0000}"/>
    <cellStyle name="Note 3 9 5 10 2" xfId="20639" xr:uid="{00000000-0005-0000-0000-00004DBC0000}"/>
    <cellStyle name="Note 3 9 5 10 3" xfId="51296" xr:uid="{00000000-0005-0000-0000-00004EBC0000}"/>
    <cellStyle name="Note 3 9 5 10 4" xfId="51297" xr:uid="{00000000-0005-0000-0000-00004FBC0000}"/>
    <cellStyle name="Note 3 9 5 10 5" xfId="51298" xr:uid="{00000000-0005-0000-0000-000050BC0000}"/>
    <cellStyle name="Note 3 9 5 10 6" xfId="51299" xr:uid="{00000000-0005-0000-0000-000051BC0000}"/>
    <cellStyle name="Note 3 9 5 10 7" xfId="51300" xr:uid="{00000000-0005-0000-0000-000052BC0000}"/>
    <cellStyle name="Note 3 9 5 11" xfId="51301" xr:uid="{00000000-0005-0000-0000-000053BC0000}"/>
    <cellStyle name="Note 3 9 5 12" xfId="51302" xr:uid="{00000000-0005-0000-0000-000054BC0000}"/>
    <cellStyle name="Note 3 9 5 13" xfId="51303" xr:uid="{00000000-0005-0000-0000-000055BC0000}"/>
    <cellStyle name="Note 3 9 5 2" xfId="20640" xr:uid="{00000000-0005-0000-0000-000056BC0000}"/>
    <cellStyle name="Note 3 9 5 2 2" xfId="20641" xr:uid="{00000000-0005-0000-0000-000057BC0000}"/>
    <cellStyle name="Note 3 9 5 2 3" xfId="51304" xr:uid="{00000000-0005-0000-0000-000058BC0000}"/>
    <cellStyle name="Note 3 9 5 2 4" xfId="51305" xr:uid="{00000000-0005-0000-0000-000059BC0000}"/>
    <cellStyle name="Note 3 9 5 2 5" xfId="51306" xr:uid="{00000000-0005-0000-0000-00005ABC0000}"/>
    <cellStyle name="Note 3 9 5 2 6" xfId="51307" xr:uid="{00000000-0005-0000-0000-00005BBC0000}"/>
    <cellStyle name="Note 3 9 5 2 7" xfId="51308" xr:uid="{00000000-0005-0000-0000-00005CBC0000}"/>
    <cellStyle name="Note 3 9 5 3" xfId="20642" xr:uid="{00000000-0005-0000-0000-00005DBC0000}"/>
    <cellStyle name="Note 3 9 5 3 2" xfId="20643" xr:uid="{00000000-0005-0000-0000-00005EBC0000}"/>
    <cellStyle name="Note 3 9 5 3 3" xfId="51309" xr:uid="{00000000-0005-0000-0000-00005FBC0000}"/>
    <cellStyle name="Note 3 9 5 3 4" xfId="51310" xr:uid="{00000000-0005-0000-0000-000060BC0000}"/>
    <cellStyle name="Note 3 9 5 3 5" xfId="51311" xr:uid="{00000000-0005-0000-0000-000061BC0000}"/>
    <cellStyle name="Note 3 9 5 3 6" xfId="51312" xr:uid="{00000000-0005-0000-0000-000062BC0000}"/>
    <cellStyle name="Note 3 9 5 3 7" xfId="51313" xr:uid="{00000000-0005-0000-0000-000063BC0000}"/>
    <cellStyle name="Note 3 9 5 4" xfId="20644" xr:uid="{00000000-0005-0000-0000-000064BC0000}"/>
    <cellStyle name="Note 3 9 5 4 2" xfId="20645" xr:uid="{00000000-0005-0000-0000-000065BC0000}"/>
    <cellStyle name="Note 3 9 5 4 3" xfId="51314" xr:uid="{00000000-0005-0000-0000-000066BC0000}"/>
    <cellStyle name="Note 3 9 5 4 4" xfId="51315" xr:uid="{00000000-0005-0000-0000-000067BC0000}"/>
    <cellStyle name="Note 3 9 5 4 5" xfId="51316" xr:uid="{00000000-0005-0000-0000-000068BC0000}"/>
    <cellStyle name="Note 3 9 5 4 6" xfId="51317" xr:uid="{00000000-0005-0000-0000-000069BC0000}"/>
    <cellStyle name="Note 3 9 5 4 7" xfId="51318" xr:uid="{00000000-0005-0000-0000-00006ABC0000}"/>
    <cellStyle name="Note 3 9 5 5" xfId="20646" xr:uid="{00000000-0005-0000-0000-00006BBC0000}"/>
    <cellStyle name="Note 3 9 5 5 2" xfId="20647" xr:uid="{00000000-0005-0000-0000-00006CBC0000}"/>
    <cellStyle name="Note 3 9 5 5 3" xfId="51319" xr:uid="{00000000-0005-0000-0000-00006DBC0000}"/>
    <cellStyle name="Note 3 9 5 5 4" xfId="51320" xr:uid="{00000000-0005-0000-0000-00006EBC0000}"/>
    <cellStyle name="Note 3 9 5 5 5" xfId="51321" xr:uid="{00000000-0005-0000-0000-00006FBC0000}"/>
    <cellStyle name="Note 3 9 5 5 6" xfId="51322" xr:uid="{00000000-0005-0000-0000-000070BC0000}"/>
    <cellStyle name="Note 3 9 5 5 7" xfId="51323" xr:uid="{00000000-0005-0000-0000-000071BC0000}"/>
    <cellStyle name="Note 3 9 5 6" xfId="20648" xr:uid="{00000000-0005-0000-0000-000072BC0000}"/>
    <cellStyle name="Note 3 9 5 6 2" xfId="20649" xr:uid="{00000000-0005-0000-0000-000073BC0000}"/>
    <cellStyle name="Note 3 9 5 6 3" xfId="51324" xr:uid="{00000000-0005-0000-0000-000074BC0000}"/>
    <cellStyle name="Note 3 9 5 6 4" xfId="51325" xr:uid="{00000000-0005-0000-0000-000075BC0000}"/>
    <cellStyle name="Note 3 9 5 6 5" xfId="51326" xr:uid="{00000000-0005-0000-0000-000076BC0000}"/>
    <cellStyle name="Note 3 9 5 6 6" xfId="51327" xr:uid="{00000000-0005-0000-0000-000077BC0000}"/>
    <cellStyle name="Note 3 9 5 6 7" xfId="51328" xr:uid="{00000000-0005-0000-0000-000078BC0000}"/>
    <cellStyle name="Note 3 9 5 7" xfId="20650" xr:uid="{00000000-0005-0000-0000-000079BC0000}"/>
    <cellStyle name="Note 3 9 5 7 2" xfId="20651" xr:uid="{00000000-0005-0000-0000-00007ABC0000}"/>
    <cellStyle name="Note 3 9 5 7 3" xfId="51329" xr:uid="{00000000-0005-0000-0000-00007BBC0000}"/>
    <cellStyle name="Note 3 9 5 7 4" xfId="51330" xr:uid="{00000000-0005-0000-0000-00007CBC0000}"/>
    <cellStyle name="Note 3 9 5 7 5" xfId="51331" xr:uid="{00000000-0005-0000-0000-00007DBC0000}"/>
    <cellStyle name="Note 3 9 5 7 6" xfId="51332" xr:uid="{00000000-0005-0000-0000-00007EBC0000}"/>
    <cellStyle name="Note 3 9 5 7 7" xfId="51333" xr:uid="{00000000-0005-0000-0000-00007FBC0000}"/>
    <cellStyle name="Note 3 9 5 8" xfId="20652" xr:uid="{00000000-0005-0000-0000-000080BC0000}"/>
    <cellStyle name="Note 3 9 5 8 2" xfId="20653" xr:uid="{00000000-0005-0000-0000-000081BC0000}"/>
    <cellStyle name="Note 3 9 5 8 3" xfId="51334" xr:uid="{00000000-0005-0000-0000-000082BC0000}"/>
    <cellStyle name="Note 3 9 5 8 4" xfId="51335" xr:uid="{00000000-0005-0000-0000-000083BC0000}"/>
    <cellStyle name="Note 3 9 5 8 5" xfId="51336" xr:uid="{00000000-0005-0000-0000-000084BC0000}"/>
    <cellStyle name="Note 3 9 5 8 6" xfId="51337" xr:uid="{00000000-0005-0000-0000-000085BC0000}"/>
    <cellStyle name="Note 3 9 5 8 7" xfId="51338" xr:uid="{00000000-0005-0000-0000-000086BC0000}"/>
    <cellStyle name="Note 3 9 5 9" xfId="20654" xr:uid="{00000000-0005-0000-0000-000087BC0000}"/>
    <cellStyle name="Note 3 9 5 9 2" xfId="20655" xr:uid="{00000000-0005-0000-0000-000088BC0000}"/>
    <cellStyle name="Note 3 9 5 9 3" xfId="51339" xr:uid="{00000000-0005-0000-0000-000089BC0000}"/>
    <cellStyle name="Note 3 9 5 9 4" xfId="51340" xr:uid="{00000000-0005-0000-0000-00008ABC0000}"/>
    <cellStyle name="Note 3 9 5 9 5" xfId="51341" xr:uid="{00000000-0005-0000-0000-00008BBC0000}"/>
    <cellStyle name="Note 3 9 5 9 6" xfId="51342" xr:uid="{00000000-0005-0000-0000-00008CBC0000}"/>
    <cellStyle name="Note 3 9 5 9 7" xfId="51343" xr:uid="{00000000-0005-0000-0000-00008DBC0000}"/>
    <cellStyle name="Note 3 9 6" xfId="20656" xr:uid="{00000000-0005-0000-0000-00008EBC0000}"/>
    <cellStyle name="Note 3 9 6 10" xfId="20657" xr:uid="{00000000-0005-0000-0000-00008FBC0000}"/>
    <cellStyle name="Note 3 9 6 11" xfId="51344" xr:uid="{00000000-0005-0000-0000-000090BC0000}"/>
    <cellStyle name="Note 3 9 6 12" xfId="51345" xr:uid="{00000000-0005-0000-0000-000091BC0000}"/>
    <cellStyle name="Note 3 9 6 13" xfId="51346" xr:uid="{00000000-0005-0000-0000-000092BC0000}"/>
    <cellStyle name="Note 3 9 6 14" xfId="51347" xr:uid="{00000000-0005-0000-0000-000093BC0000}"/>
    <cellStyle name="Note 3 9 6 15" xfId="51348" xr:uid="{00000000-0005-0000-0000-000094BC0000}"/>
    <cellStyle name="Note 3 9 6 2" xfId="20658" xr:uid="{00000000-0005-0000-0000-000095BC0000}"/>
    <cellStyle name="Note 3 9 6 2 2" xfId="20659" xr:uid="{00000000-0005-0000-0000-000096BC0000}"/>
    <cellStyle name="Note 3 9 6 2 3" xfId="51349" xr:uid="{00000000-0005-0000-0000-000097BC0000}"/>
    <cellStyle name="Note 3 9 6 2 4" xfId="51350" xr:uid="{00000000-0005-0000-0000-000098BC0000}"/>
    <cellStyle name="Note 3 9 6 2 5" xfId="51351" xr:uid="{00000000-0005-0000-0000-000099BC0000}"/>
    <cellStyle name="Note 3 9 6 2 6" xfId="51352" xr:uid="{00000000-0005-0000-0000-00009ABC0000}"/>
    <cellStyle name="Note 3 9 6 2 7" xfId="51353" xr:uid="{00000000-0005-0000-0000-00009BBC0000}"/>
    <cellStyle name="Note 3 9 6 3" xfId="20660" xr:uid="{00000000-0005-0000-0000-00009CBC0000}"/>
    <cellStyle name="Note 3 9 6 3 2" xfId="20661" xr:uid="{00000000-0005-0000-0000-00009DBC0000}"/>
    <cellStyle name="Note 3 9 6 3 3" xfId="51354" xr:uid="{00000000-0005-0000-0000-00009EBC0000}"/>
    <cellStyle name="Note 3 9 6 3 4" xfId="51355" xr:uid="{00000000-0005-0000-0000-00009FBC0000}"/>
    <cellStyle name="Note 3 9 6 3 5" xfId="51356" xr:uid="{00000000-0005-0000-0000-0000A0BC0000}"/>
    <cellStyle name="Note 3 9 6 3 6" xfId="51357" xr:uid="{00000000-0005-0000-0000-0000A1BC0000}"/>
    <cellStyle name="Note 3 9 6 3 7" xfId="51358" xr:uid="{00000000-0005-0000-0000-0000A2BC0000}"/>
    <cellStyle name="Note 3 9 6 4" xfId="20662" xr:uid="{00000000-0005-0000-0000-0000A3BC0000}"/>
    <cellStyle name="Note 3 9 6 4 2" xfId="20663" xr:uid="{00000000-0005-0000-0000-0000A4BC0000}"/>
    <cellStyle name="Note 3 9 6 4 3" xfId="51359" xr:uid="{00000000-0005-0000-0000-0000A5BC0000}"/>
    <cellStyle name="Note 3 9 6 4 4" xfId="51360" xr:uid="{00000000-0005-0000-0000-0000A6BC0000}"/>
    <cellStyle name="Note 3 9 6 4 5" xfId="51361" xr:uid="{00000000-0005-0000-0000-0000A7BC0000}"/>
    <cellStyle name="Note 3 9 6 4 6" xfId="51362" xr:uid="{00000000-0005-0000-0000-0000A8BC0000}"/>
    <cellStyle name="Note 3 9 6 4 7" xfId="51363" xr:uid="{00000000-0005-0000-0000-0000A9BC0000}"/>
    <cellStyle name="Note 3 9 6 5" xfId="20664" xr:uid="{00000000-0005-0000-0000-0000AABC0000}"/>
    <cellStyle name="Note 3 9 6 5 2" xfId="20665" xr:uid="{00000000-0005-0000-0000-0000ABBC0000}"/>
    <cellStyle name="Note 3 9 6 5 3" xfId="51364" xr:uid="{00000000-0005-0000-0000-0000ACBC0000}"/>
    <cellStyle name="Note 3 9 6 5 4" xfId="51365" xr:uid="{00000000-0005-0000-0000-0000ADBC0000}"/>
    <cellStyle name="Note 3 9 6 5 5" xfId="51366" xr:uid="{00000000-0005-0000-0000-0000AEBC0000}"/>
    <cellStyle name="Note 3 9 6 5 6" xfId="51367" xr:uid="{00000000-0005-0000-0000-0000AFBC0000}"/>
    <cellStyle name="Note 3 9 6 5 7" xfId="51368" xr:uid="{00000000-0005-0000-0000-0000B0BC0000}"/>
    <cellStyle name="Note 3 9 6 6" xfId="20666" xr:uid="{00000000-0005-0000-0000-0000B1BC0000}"/>
    <cellStyle name="Note 3 9 6 6 2" xfId="20667" xr:uid="{00000000-0005-0000-0000-0000B2BC0000}"/>
    <cellStyle name="Note 3 9 6 6 3" xfId="51369" xr:uid="{00000000-0005-0000-0000-0000B3BC0000}"/>
    <cellStyle name="Note 3 9 6 6 4" xfId="51370" xr:uid="{00000000-0005-0000-0000-0000B4BC0000}"/>
    <cellStyle name="Note 3 9 6 6 5" xfId="51371" xr:uid="{00000000-0005-0000-0000-0000B5BC0000}"/>
    <cellStyle name="Note 3 9 6 6 6" xfId="51372" xr:uid="{00000000-0005-0000-0000-0000B6BC0000}"/>
    <cellStyle name="Note 3 9 6 6 7" xfId="51373" xr:uid="{00000000-0005-0000-0000-0000B7BC0000}"/>
    <cellStyle name="Note 3 9 6 7" xfId="20668" xr:uid="{00000000-0005-0000-0000-0000B8BC0000}"/>
    <cellStyle name="Note 3 9 6 7 2" xfId="20669" xr:uid="{00000000-0005-0000-0000-0000B9BC0000}"/>
    <cellStyle name="Note 3 9 6 7 3" xfId="51374" xr:uid="{00000000-0005-0000-0000-0000BABC0000}"/>
    <cellStyle name="Note 3 9 6 7 4" xfId="51375" xr:uid="{00000000-0005-0000-0000-0000BBBC0000}"/>
    <cellStyle name="Note 3 9 6 7 5" xfId="51376" xr:uid="{00000000-0005-0000-0000-0000BCBC0000}"/>
    <cellStyle name="Note 3 9 6 7 6" xfId="51377" xr:uid="{00000000-0005-0000-0000-0000BDBC0000}"/>
    <cellStyle name="Note 3 9 6 7 7" xfId="51378" xr:uid="{00000000-0005-0000-0000-0000BEBC0000}"/>
    <cellStyle name="Note 3 9 6 8" xfId="20670" xr:uid="{00000000-0005-0000-0000-0000BFBC0000}"/>
    <cellStyle name="Note 3 9 6 8 2" xfId="20671" xr:uid="{00000000-0005-0000-0000-0000C0BC0000}"/>
    <cellStyle name="Note 3 9 6 8 3" xfId="51379" xr:uid="{00000000-0005-0000-0000-0000C1BC0000}"/>
    <cellStyle name="Note 3 9 6 8 4" xfId="51380" xr:uid="{00000000-0005-0000-0000-0000C2BC0000}"/>
    <cellStyle name="Note 3 9 6 8 5" xfId="51381" xr:uid="{00000000-0005-0000-0000-0000C3BC0000}"/>
    <cellStyle name="Note 3 9 6 8 6" xfId="51382" xr:uid="{00000000-0005-0000-0000-0000C4BC0000}"/>
    <cellStyle name="Note 3 9 6 8 7" xfId="51383" xr:uid="{00000000-0005-0000-0000-0000C5BC0000}"/>
    <cellStyle name="Note 3 9 6 9" xfId="20672" xr:uid="{00000000-0005-0000-0000-0000C6BC0000}"/>
    <cellStyle name="Note 3 9 6 9 2" xfId="20673" xr:uid="{00000000-0005-0000-0000-0000C7BC0000}"/>
    <cellStyle name="Note 3 9 6 9 3" xfId="51384" xr:uid="{00000000-0005-0000-0000-0000C8BC0000}"/>
    <cellStyle name="Note 3 9 6 9 4" xfId="51385" xr:uid="{00000000-0005-0000-0000-0000C9BC0000}"/>
    <cellStyle name="Note 3 9 6 9 5" xfId="51386" xr:uid="{00000000-0005-0000-0000-0000CABC0000}"/>
    <cellStyle name="Note 3 9 6 9 6" xfId="51387" xr:uid="{00000000-0005-0000-0000-0000CBBC0000}"/>
    <cellStyle name="Note 3 9 6 9 7" xfId="51388" xr:uid="{00000000-0005-0000-0000-0000CCBC0000}"/>
    <cellStyle name="Note 3 9 7" xfId="51389" xr:uid="{00000000-0005-0000-0000-0000CDBC0000}"/>
    <cellStyle name="Note 4" xfId="191" xr:uid="{00000000-0005-0000-0000-0000CEBC0000}"/>
    <cellStyle name="Note 4 10" xfId="20674" xr:uid="{00000000-0005-0000-0000-0000CFBC0000}"/>
    <cellStyle name="Note 4 10 10" xfId="20675" xr:uid="{00000000-0005-0000-0000-0000D0BC0000}"/>
    <cellStyle name="Note 4 10 11" xfId="51390" xr:uid="{00000000-0005-0000-0000-0000D1BC0000}"/>
    <cellStyle name="Note 4 10 12" xfId="51391" xr:uid="{00000000-0005-0000-0000-0000D2BC0000}"/>
    <cellStyle name="Note 4 10 13" xfId="51392" xr:uid="{00000000-0005-0000-0000-0000D3BC0000}"/>
    <cellStyle name="Note 4 10 14" xfId="51393" xr:uid="{00000000-0005-0000-0000-0000D4BC0000}"/>
    <cellStyle name="Note 4 10 15" xfId="51394" xr:uid="{00000000-0005-0000-0000-0000D5BC0000}"/>
    <cellStyle name="Note 4 10 2" xfId="20676" xr:uid="{00000000-0005-0000-0000-0000D6BC0000}"/>
    <cellStyle name="Note 4 10 2 2" xfId="20677" xr:uid="{00000000-0005-0000-0000-0000D7BC0000}"/>
    <cellStyle name="Note 4 10 2 3" xfId="51395" xr:uid="{00000000-0005-0000-0000-0000D8BC0000}"/>
    <cellStyle name="Note 4 10 2 4" xfId="51396" xr:uid="{00000000-0005-0000-0000-0000D9BC0000}"/>
    <cellStyle name="Note 4 10 2 5" xfId="51397" xr:uid="{00000000-0005-0000-0000-0000DABC0000}"/>
    <cellStyle name="Note 4 10 2 6" xfId="51398" xr:uid="{00000000-0005-0000-0000-0000DBBC0000}"/>
    <cellStyle name="Note 4 10 2 7" xfId="51399" xr:uid="{00000000-0005-0000-0000-0000DCBC0000}"/>
    <cellStyle name="Note 4 10 3" xfId="20678" xr:uid="{00000000-0005-0000-0000-0000DDBC0000}"/>
    <cellStyle name="Note 4 10 3 2" xfId="20679" xr:uid="{00000000-0005-0000-0000-0000DEBC0000}"/>
    <cellStyle name="Note 4 10 3 3" xfId="51400" xr:uid="{00000000-0005-0000-0000-0000DFBC0000}"/>
    <cellStyle name="Note 4 10 3 4" xfId="51401" xr:uid="{00000000-0005-0000-0000-0000E0BC0000}"/>
    <cellStyle name="Note 4 10 3 5" xfId="51402" xr:uid="{00000000-0005-0000-0000-0000E1BC0000}"/>
    <cellStyle name="Note 4 10 3 6" xfId="51403" xr:uid="{00000000-0005-0000-0000-0000E2BC0000}"/>
    <cellStyle name="Note 4 10 3 7" xfId="51404" xr:uid="{00000000-0005-0000-0000-0000E3BC0000}"/>
    <cellStyle name="Note 4 10 4" xfId="20680" xr:uid="{00000000-0005-0000-0000-0000E4BC0000}"/>
    <cellStyle name="Note 4 10 4 2" xfId="20681" xr:uid="{00000000-0005-0000-0000-0000E5BC0000}"/>
    <cellStyle name="Note 4 10 4 3" xfId="51405" xr:uid="{00000000-0005-0000-0000-0000E6BC0000}"/>
    <cellStyle name="Note 4 10 4 4" xfId="51406" xr:uid="{00000000-0005-0000-0000-0000E7BC0000}"/>
    <cellStyle name="Note 4 10 4 5" xfId="51407" xr:uid="{00000000-0005-0000-0000-0000E8BC0000}"/>
    <cellStyle name="Note 4 10 4 6" xfId="51408" xr:uid="{00000000-0005-0000-0000-0000E9BC0000}"/>
    <cellStyle name="Note 4 10 4 7" xfId="51409" xr:uid="{00000000-0005-0000-0000-0000EABC0000}"/>
    <cellStyle name="Note 4 10 5" xfId="20682" xr:uid="{00000000-0005-0000-0000-0000EBBC0000}"/>
    <cellStyle name="Note 4 10 5 2" xfId="20683" xr:uid="{00000000-0005-0000-0000-0000ECBC0000}"/>
    <cellStyle name="Note 4 10 5 3" xfId="51410" xr:uid="{00000000-0005-0000-0000-0000EDBC0000}"/>
    <cellStyle name="Note 4 10 5 4" xfId="51411" xr:uid="{00000000-0005-0000-0000-0000EEBC0000}"/>
    <cellStyle name="Note 4 10 5 5" xfId="51412" xr:uid="{00000000-0005-0000-0000-0000EFBC0000}"/>
    <cellStyle name="Note 4 10 5 6" xfId="51413" xr:uid="{00000000-0005-0000-0000-0000F0BC0000}"/>
    <cellStyle name="Note 4 10 5 7" xfId="51414" xr:uid="{00000000-0005-0000-0000-0000F1BC0000}"/>
    <cellStyle name="Note 4 10 6" xfId="20684" xr:uid="{00000000-0005-0000-0000-0000F2BC0000}"/>
    <cellStyle name="Note 4 10 6 2" xfId="20685" xr:uid="{00000000-0005-0000-0000-0000F3BC0000}"/>
    <cellStyle name="Note 4 10 6 3" xfId="51415" xr:uid="{00000000-0005-0000-0000-0000F4BC0000}"/>
    <cellStyle name="Note 4 10 6 4" xfId="51416" xr:uid="{00000000-0005-0000-0000-0000F5BC0000}"/>
    <cellStyle name="Note 4 10 6 5" xfId="51417" xr:uid="{00000000-0005-0000-0000-0000F6BC0000}"/>
    <cellStyle name="Note 4 10 6 6" xfId="51418" xr:uid="{00000000-0005-0000-0000-0000F7BC0000}"/>
    <cellStyle name="Note 4 10 6 7" xfId="51419" xr:uid="{00000000-0005-0000-0000-0000F8BC0000}"/>
    <cellStyle name="Note 4 10 7" xfId="20686" xr:uid="{00000000-0005-0000-0000-0000F9BC0000}"/>
    <cellStyle name="Note 4 10 7 2" xfId="20687" xr:uid="{00000000-0005-0000-0000-0000FABC0000}"/>
    <cellStyle name="Note 4 10 7 3" xfId="51420" xr:uid="{00000000-0005-0000-0000-0000FBBC0000}"/>
    <cellStyle name="Note 4 10 7 4" xfId="51421" xr:uid="{00000000-0005-0000-0000-0000FCBC0000}"/>
    <cellStyle name="Note 4 10 7 5" xfId="51422" xr:uid="{00000000-0005-0000-0000-0000FDBC0000}"/>
    <cellStyle name="Note 4 10 7 6" xfId="51423" xr:uid="{00000000-0005-0000-0000-0000FEBC0000}"/>
    <cellStyle name="Note 4 10 7 7" xfId="51424" xr:uid="{00000000-0005-0000-0000-0000FFBC0000}"/>
    <cellStyle name="Note 4 10 8" xfId="20688" xr:uid="{00000000-0005-0000-0000-000000BD0000}"/>
    <cellStyle name="Note 4 10 8 2" xfId="20689" xr:uid="{00000000-0005-0000-0000-000001BD0000}"/>
    <cellStyle name="Note 4 10 8 3" xfId="51425" xr:uid="{00000000-0005-0000-0000-000002BD0000}"/>
    <cellStyle name="Note 4 10 8 4" xfId="51426" xr:uid="{00000000-0005-0000-0000-000003BD0000}"/>
    <cellStyle name="Note 4 10 8 5" xfId="51427" xr:uid="{00000000-0005-0000-0000-000004BD0000}"/>
    <cellStyle name="Note 4 10 8 6" xfId="51428" xr:uid="{00000000-0005-0000-0000-000005BD0000}"/>
    <cellStyle name="Note 4 10 8 7" xfId="51429" xr:uid="{00000000-0005-0000-0000-000006BD0000}"/>
    <cellStyle name="Note 4 10 9" xfId="20690" xr:uid="{00000000-0005-0000-0000-000007BD0000}"/>
    <cellStyle name="Note 4 10 9 2" xfId="20691" xr:uid="{00000000-0005-0000-0000-000008BD0000}"/>
    <cellStyle name="Note 4 10 9 3" xfId="51430" xr:uid="{00000000-0005-0000-0000-000009BD0000}"/>
    <cellStyle name="Note 4 10 9 4" xfId="51431" xr:uid="{00000000-0005-0000-0000-00000ABD0000}"/>
    <cellStyle name="Note 4 10 9 5" xfId="51432" xr:uid="{00000000-0005-0000-0000-00000BBD0000}"/>
    <cellStyle name="Note 4 10 9 6" xfId="51433" xr:uid="{00000000-0005-0000-0000-00000CBD0000}"/>
    <cellStyle name="Note 4 10 9 7" xfId="51434" xr:uid="{00000000-0005-0000-0000-00000DBD0000}"/>
    <cellStyle name="Note 4 11" xfId="20692" xr:uid="{00000000-0005-0000-0000-00000EBD0000}"/>
    <cellStyle name="Note 4 11 10" xfId="20693" xr:uid="{00000000-0005-0000-0000-00000FBD0000}"/>
    <cellStyle name="Note 4 11 10 2" xfId="20694" xr:uid="{00000000-0005-0000-0000-000010BD0000}"/>
    <cellStyle name="Note 4 11 10 3" xfId="51435" xr:uid="{00000000-0005-0000-0000-000011BD0000}"/>
    <cellStyle name="Note 4 11 10 4" xfId="51436" xr:uid="{00000000-0005-0000-0000-000012BD0000}"/>
    <cellStyle name="Note 4 11 10 5" xfId="51437" xr:uid="{00000000-0005-0000-0000-000013BD0000}"/>
    <cellStyle name="Note 4 11 10 6" xfId="51438" xr:uid="{00000000-0005-0000-0000-000014BD0000}"/>
    <cellStyle name="Note 4 11 10 7" xfId="51439" xr:uid="{00000000-0005-0000-0000-000015BD0000}"/>
    <cellStyle name="Note 4 11 11" xfId="20695" xr:uid="{00000000-0005-0000-0000-000016BD0000}"/>
    <cellStyle name="Note 4 11 12" xfId="51440" xr:uid="{00000000-0005-0000-0000-000017BD0000}"/>
    <cellStyle name="Note 4 11 13" xfId="51441" xr:uid="{00000000-0005-0000-0000-000018BD0000}"/>
    <cellStyle name="Note 4 11 2" xfId="20696" xr:uid="{00000000-0005-0000-0000-000019BD0000}"/>
    <cellStyle name="Note 4 11 2 2" xfId="20697" xr:uid="{00000000-0005-0000-0000-00001ABD0000}"/>
    <cellStyle name="Note 4 11 2 3" xfId="51442" xr:uid="{00000000-0005-0000-0000-00001BBD0000}"/>
    <cellStyle name="Note 4 11 2 4" xfId="51443" xr:uid="{00000000-0005-0000-0000-00001CBD0000}"/>
    <cellStyle name="Note 4 11 2 5" xfId="51444" xr:uid="{00000000-0005-0000-0000-00001DBD0000}"/>
    <cellStyle name="Note 4 11 2 6" xfId="51445" xr:uid="{00000000-0005-0000-0000-00001EBD0000}"/>
    <cellStyle name="Note 4 11 2 7" xfId="51446" xr:uid="{00000000-0005-0000-0000-00001FBD0000}"/>
    <cellStyle name="Note 4 11 3" xfId="20698" xr:uid="{00000000-0005-0000-0000-000020BD0000}"/>
    <cellStyle name="Note 4 11 3 2" xfId="20699" xr:uid="{00000000-0005-0000-0000-000021BD0000}"/>
    <cellStyle name="Note 4 11 3 3" xfId="51447" xr:uid="{00000000-0005-0000-0000-000022BD0000}"/>
    <cellStyle name="Note 4 11 3 4" xfId="51448" xr:uid="{00000000-0005-0000-0000-000023BD0000}"/>
    <cellStyle name="Note 4 11 3 5" xfId="51449" xr:uid="{00000000-0005-0000-0000-000024BD0000}"/>
    <cellStyle name="Note 4 11 3 6" xfId="51450" xr:uid="{00000000-0005-0000-0000-000025BD0000}"/>
    <cellStyle name="Note 4 11 3 7" xfId="51451" xr:uid="{00000000-0005-0000-0000-000026BD0000}"/>
    <cellStyle name="Note 4 11 4" xfId="20700" xr:uid="{00000000-0005-0000-0000-000027BD0000}"/>
    <cellStyle name="Note 4 11 4 2" xfId="20701" xr:uid="{00000000-0005-0000-0000-000028BD0000}"/>
    <cellStyle name="Note 4 11 4 3" xfId="51452" xr:uid="{00000000-0005-0000-0000-000029BD0000}"/>
    <cellStyle name="Note 4 11 4 4" xfId="51453" xr:uid="{00000000-0005-0000-0000-00002ABD0000}"/>
    <cellStyle name="Note 4 11 4 5" xfId="51454" xr:uid="{00000000-0005-0000-0000-00002BBD0000}"/>
    <cellStyle name="Note 4 11 4 6" xfId="51455" xr:uid="{00000000-0005-0000-0000-00002CBD0000}"/>
    <cellStyle name="Note 4 11 4 7" xfId="51456" xr:uid="{00000000-0005-0000-0000-00002DBD0000}"/>
    <cellStyle name="Note 4 11 5" xfId="20702" xr:uid="{00000000-0005-0000-0000-00002EBD0000}"/>
    <cellStyle name="Note 4 11 5 2" xfId="20703" xr:uid="{00000000-0005-0000-0000-00002FBD0000}"/>
    <cellStyle name="Note 4 11 5 3" xfId="51457" xr:uid="{00000000-0005-0000-0000-000030BD0000}"/>
    <cellStyle name="Note 4 11 5 4" xfId="51458" xr:uid="{00000000-0005-0000-0000-000031BD0000}"/>
    <cellStyle name="Note 4 11 5 5" xfId="51459" xr:uid="{00000000-0005-0000-0000-000032BD0000}"/>
    <cellStyle name="Note 4 11 5 6" xfId="51460" xr:uid="{00000000-0005-0000-0000-000033BD0000}"/>
    <cellStyle name="Note 4 11 5 7" xfId="51461" xr:uid="{00000000-0005-0000-0000-000034BD0000}"/>
    <cellStyle name="Note 4 11 6" xfId="20704" xr:uid="{00000000-0005-0000-0000-000035BD0000}"/>
    <cellStyle name="Note 4 11 6 2" xfId="20705" xr:uid="{00000000-0005-0000-0000-000036BD0000}"/>
    <cellStyle name="Note 4 11 6 3" xfId="51462" xr:uid="{00000000-0005-0000-0000-000037BD0000}"/>
    <cellStyle name="Note 4 11 6 4" xfId="51463" xr:uid="{00000000-0005-0000-0000-000038BD0000}"/>
    <cellStyle name="Note 4 11 6 5" xfId="51464" xr:uid="{00000000-0005-0000-0000-000039BD0000}"/>
    <cellStyle name="Note 4 11 6 6" xfId="51465" xr:uid="{00000000-0005-0000-0000-00003ABD0000}"/>
    <cellStyle name="Note 4 11 6 7" xfId="51466" xr:uid="{00000000-0005-0000-0000-00003BBD0000}"/>
    <cellStyle name="Note 4 11 7" xfId="20706" xr:uid="{00000000-0005-0000-0000-00003CBD0000}"/>
    <cellStyle name="Note 4 11 7 2" xfId="20707" xr:uid="{00000000-0005-0000-0000-00003DBD0000}"/>
    <cellStyle name="Note 4 11 7 3" xfId="51467" xr:uid="{00000000-0005-0000-0000-00003EBD0000}"/>
    <cellStyle name="Note 4 11 7 4" xfId="51468" xr:uid="{00000000-0005-0000-0000-00003FBD0000}"/>
    <cellStyle name="Note 4 11 7 5" xfId="51469" xr:uid="{00000000-0005-0000-0000-000040BD0000}"/>
    <cellStyle name="Note 4 11 7 6" xfId="51470" xr:uid="{00000000-0005-0000-0000-000041BD0000}"/>
    <cellStyle name="Note 4 11 7 7" xfId="51471" xr:uid="{00000000-0005-0000-0000-000042BD0000}"/>
    <cellStyle name="Note 4 11 8" xfId="20708" xr:uid="{00000000-0005-0000-0000-000043BD0000}"/>
    <cellStyle name="Note 4 11 8 2" xfId="20709" xr:uid="{00000000-0005-0000-0000-000044BD0000}"/>
    <cellStyle name="Note 4 11 8 3" xfId="51472" xr:uid="{00000000-0005-0000-0000-000045BD0000}"/>
    <cellStyle name="Note 4 11 8 4" xfId="51473" xr:uid="{00000000-0005-0000-0000-000046BD0000}"/>
    <cellStyle name="Note 4 11 8 5" xfId="51474" xr:uid="{00000000-0005-0000-0000-000047BD0000}"/>
    <cellStyle name="Note 4 11 8 6" xfId="51475" xr:uid="{00000000-0005-0000-0000-000048BD0000}"/>
    <cellStyle name="Note 4 11 8 7" xfId="51476" xr:uid="{00000000-0005-0000-0000-000049BD0000}"/>
    <cellStyle name="Note 4 11 9" xfId="20710" xr:uid="{00000000-0005-0000-0000-00004ABD0000}"/>
    <cellStyle name="Note 4 11 9 2" xfId="20711" xr:uid="{00000000-0005-0000-0000-00004BBD0000}"/>
    <cellStyle name="Note 4 11 9 3" xfId="51477" xr:uid="{00000000-0005-0000-0000-00004CBD0000}"/>
    <cellStyle name="Note 4 11 9 4" xfId="51478" xr:uid="{00000000-0005-0000-0000-00004DBD0000}"/>
    <cellStyle name="Note 4 11 9 5" xfId="51479" xr:uid="{00000000-0005-0000-0000-00004EBD0000}"/>
    <cellStyle name="Note 4 11 9 6" xfId="51480" xr:uid="{00000000-0005-0000-0000-00004FBD0000}"/>
    <cellStyle name="Note 4 11 9 7" xfId="51481" xr:uid="{00000000-0005-0000-0000-000050BD0000}"/>
    <cellStyle name="Note 4 12" xfId="20712" xr:uid="{00000000-0005-0000-0000-000051BD0000}"/>
    <cellStyle name="Note 4 12 10" xfId="20713" xr:uid="{00000000-0005-0000-0000-000052BD0000}"/>
    <cellStyle name="Note 4 12 10 2" xfId="20714" xr:uid="{00000000-0005-0000-0000-000053BD0000}"/>
    <cellStyle name="Note 4 12 10 3" xfId="51482" xr:uid="{00000000-0005-0000-0000-000054BD0000}"/>
    <cellStyle name="Note 4 12 10 4" xfId="51483" xr:uid="{00000000-0005-0000-0000-000055BD0000}"/>
    <cellStyle name="Note 4 12 10 5" xfId="51484" xr:uid="{00000000-0005-0000-0000-000056BD0000}"/>
    <cellStyle name="Note 4 12 10 6" xfId="51485" xr:uid="{00000000-0005-0000-0000-000057BD0000}"/>
    <cellStyle name="Note 4 12 10 7" xfId="51486" xr:uid="{00000000-0005-0000-0000-000058BD0000}"/>
    <cellStyle name="Note 4 12 11" xfId="51487" xr:uid="{00000000-0005-0000-0000-000059BD0000}"/>
    <cellStyle name="Note 4 12 12" xfId="51488" xr:uid="{00000000-0005-0000-0000-00005ABD0000}"/>
    <cellStyle name="Note 4 12 13" xfId="51489" xr:uid="{00000000-0005-0000-0000-00005BBD0000}"/>
    <cellStyle name="Note 4 12 2" xfId="20715" xr:uid="{00000000-0005-0000-0000-00005CBD0000}"/>
    <cellStyle name="Note 4 12 2 2" xfId="20716" xr:uid="{00000000-0005-0000-0000-00005DBD0000}"/>
    <cellStyle name="Note 4 12 2 3" xfId="51490" xr:uid="{00000000-0005-0000-0000-00005EBD0000}"/>
    <cellStyle name="Note 4 12 2 4" xfId="51491" xr:uid="{00000000-0005-0000-0000-00005FBD0000}"/>
    <cellStyle name="Note 4 12 2 5" xfId="51492" xr:uid="{00000000-0005-0000-0000-000060BD0000}"/>
    <cellStyle name="Note 4 12 2 6" xfId="51493" xr:uid="{00000000-0005-0000-0000-000061BD0000}"/>
    <cellStyle name="Note 4 12 2 7" xfId="51494" xr:uid="{00000000-0005-0000-0000-000062BD0000}"/>
    <cellStyle name="Note 4 12 3" xfId="20717" xr:uid="{00000000-0005-0000-0000-000063BD0000}"/>
    <cellStyle name="Note 4 12 3 2" xfId="20718" xr:uid="{00000000-0005-0000-0000-000064BD0000}"/>
    <cellStyle name="Note 4 12 3 3" xfId="51495" xr:uid="{00000000-0005-0000-0000-000065BD0000}"/>
    <cellStyle name="Note 4 12 3 4" xfId="51496" xr:uid="{00000000-0005-0000-0000-000066BD0000}"/>
    <cellStyle name="Note 4 12 3 5" xfId="51497" xr:uid="{00000000-0005-0000-0000-000067BD0000}"/>
    <cellStyle name="Note 4 12 3 6" xfId="51498" xr:uid="{00000000-0005-0000-0000-000068BD0000}"/>
    <cellStyle name="Note 4 12 3 7" xfId="51499" xr:uid="{00000000-0005-0000-0000-000069BD0000}"/>
    <cellStyle name="Note 4 12 4" xfId="20719" xr:uid="{00000000-0005-0000-0000-00006ABD0000}"/>
    <cellStyle name="Note 4 12 4 2" xfId="20720" xr:uid="{00000000-0005-0000-0000-00006BBD0000}"/>
    <cellStyle name="Note 4 12 4 3" xfId="51500" xr:uid="{00000000-0005-0000-0000-00006CBD0000}"/>
    <cellStyle name="Note 4 12 4 4" xfId="51501" xr:uid="{00000000-0005-0000-0000-00006DBD0000}"/>
    <cellStyle name="Note 4 12 4 5" xfId="51502" xr:uid="{00000000-0005-0000-0000-00006EBD0000}"/>
    <cellStyle name="Note 4 12 4 6" xfId="51503" xr:uid="{00000000-0005-0000-0000-00006FBD0000}"/>
    <cellStyle name="Note 4 12 4 7" xfId="51504" xr:uid="{00000000-0005-0000-0000-000070BD0000}"/>
    <cellStyle name="Note 4 12 5" xfId="20721" xr:uid="{00000000-0005-0000-0000-000071BD0000}"/>
    <cellStyle name="Note 4 12 5 2" xfId="20722" xr:uid="{00000000-0005-0000-0000-000072BD0000}"/>
    <cellStyle name="Note 4 12 5 3" xfId="51505" xr:uid="{00000000-0005-0000-0000-000073BD0000}"/>
    <cellStyle name="Note 4 12 5 4" xfId="51506" xr:uid="{00000000-0005-0000-0000-000074BD0000}"/>
    <cellStyle name="Note 4 12 5 5" xfId="51507" xr:uid="{00000000-0005-0000-0000-000075BD0000}"/>
    <cellStyle name="Note 4 12 5 6" xfId="51508" xr:uid="{00000000-0005-0000-0000-000076BD0000}"/>
    <cellStyle name="Note 4 12 5 7" xfId="51509" xr:uid="{00000000-0005-0000-0000-000077BD0000}"/>
    <cellStyle name="Note 4 12 6" xfId="20723" xr:uid="{00000000-0005-0000-0000-000078BD0000}"/>
    <cellStyle name="Note 4 12 6 2" xfId="20724" xr:uid="{00000000-0005-0000-0000-000079BD0000}"/>
    <cellStyle name="Note 4 12 6 3" xfId="51510" xr:uid="{00000000-0005-0000-0000-00007ABD0000}"/>
    <cellStyle name="Note 4 12 6 4" xfId="51511" xr:uid="{00000000-0005-0000-0000-00007BBD0000}"/>
    <cellStyle name="Note 4 12 6 5" xfId="51512" xr:uid="{00000000-0005-0000-0000-00007CBD0000}"/>
    <cellStyle name="Note 4 12 6 6" xfId="51513" xr:uid="{00000000-0005-0000-0000-00007DBD0000}"/>
    <cellStyle name="Note 4 12 6 7" xfId="51514" xr:uid="{00000000-0005-0000-0000-00007EBD0000}"/>
    <cellStyle name="Note 4 12 7" xfId="20725" xr:uid="{00000000-0005-0000-0000-00007FBD0000}"/>
    <cellStyle name="Note 4 12 7 2" xfId="20726" xr:uid="{00000000-0005-0000-0000-000080BD0000}"/>
    <cellStyle name="Note 4 12 7 3" xfId="51515" xr:uid="{00000000-0005-0000-0000-000081BD0000}"/>
    <cellStyle name="Note 4 12 7 4" xfId="51516" xr:uid="{00000000-0005-0000-0000-000082BD0000}"/>
    <cellStyle name="Note 4 12 7 5" xfId="51517" xr:uid="{00000000-0005-0000-0000-000083BD0000}"/>
    <cellStyle name="Note 4 12 7 6" xfId="51518" xr:uid="{00000000-0005-0000-0000-000084BD0000}"/>
    <cellStyle name="Note 4 12 7 7" xfId="51519" xr:uid="{00000000-0005-0000-0000-000085BD0000}"/>
    <cellStyle name="Note 4 12 8" xfId="20727" xr:uid="{00000000-0005-0000-0000-000086BD0000}"/>
    <cellStyle name="Note 4 12 8 2" xfId="20728" xr:uid="{00000000-0005-0000-0000-000087BD0000}"/>
    <cellStyle name="Note 4 12 8 3" xfId="51520" xr:uid="{00000000-0005-0000-0000-000088BD0000}"/>
    <cellStyle name="Note 4 12 8 4" xfId="51521" xr:uid="{00000000-0005-0000-0000-000089BD0000}"/>
    <cellStyle name="Note 4 12 8 5" xfId="51522" xr:uid="{00000000-0005-0000-0000-00008ABD0000}"/>
    <cellStyle name="Note 4 12 8 6" xfId="51523" xr:uid="{00000000-0005-0000-0000-00008BBD0000}"/>
    <cellStyle name="Note 4 12 8 7" xfId="51524" xr:uid="{00000000-0005-0000-0000-00008CBD0000}"/>
    <cellStyle name="Note 4 12 9" xfId="20729" xr:uid="{00000000-0005-0000-0000-00008DBD0000}"/>
    <cellStyle name="Note 4 12 9 2" xfId="20730" xr:uid="{00000000-0005-0000-0000-00008EBD0000}"/>
    <cellStyle name="Note 4 12 9 3" xfId="51525" xr:uid="{00000000-0005-0000-0000-00008FBD0000}"/>
    <cellStyle name="Note 4 12 9 4" xfId="51526" xr:uid="{00000000-0005-0000-0000-000090BD0000}"/>
    <cellStyle name="Note 4 12 9 5" xfId="51527" xr:uid="{00000000-0005-0000-0000-000091BD0000}"/>
    <cellStyle name="Note 4 12 9 6" xfId="51528" xr:uid="{00000000-0005-0000-0000-000092BD0000}"/>
    <cellStyle name="Note 4 12 9 7" xfId="51529" xr:uid="{00000000-0005-0000-0000-000093BD0000}"/>
    <cellStyle name="Note 4 13" xfId="51530" xr:uid="{00000000-0005-0000-0000-000094BD0000}"/>
    <cellStyle name="Note 4 2" xfId="20731" xr:uid="{00000000-0005-0000-0000-000095BD0000}"/>
    <cellStyle name="Note 4 2 2" xfId="20732" xr:uid="{00000000-0005-0000-0000-000096BD0000}"/>
    <cellStyle name="Note 4 2 2 2" xfId="20733" xr:uid="{00000000-0005-0000-0000-000097BD0000}"/>
    <cellStyle name="Note 4 2 2 2 10" xfId="51531" xr:uid="{00000000-0005-0000-0000-000098BD0000}"/>
    <cellStyle name="Note 4 2 2 2 11" xfId="51532" xr:uid="{00000000-0005-0000-0000-000099BD0000}"/>
    <cellStyle name="Note 4 2 2 2 2" xfId="20734" xr:uid="{00000000-0005-0000-0000-00009ABD0000}"/>
    <cellStyle name="Note 4 2 2 2 2 2" xfId="20735" xr:uid="{00000000-0005-0000-0000-00009BBD0000}"/>
    <cellStyle name="Note 4 2 2 2 2 3" xfId="51533" xr:uid="{00000000-0005-0000-0000-00009CBD0000}"/>
    <cellStyle name="Note 4 2 2 2 2 4" xfId="51534" xr:uid="{00000000-0005-0000-0000-00009DBD0000}"/>
    <cellStyle name="Note 4 2 2 2 2 5" xfId="51535" xr:uid="{00000000-0005-0000-0000-00009EBD0000}"/>
    <cellStyle name="Note 4 2 2 2 2 6" xfId="51536" xr:uid="{00000000-0005-0000-0000-00009FBD0000}"/>
    <cellStyle name="Note 4 2 2 2 2 7" xfId="51537" xr:uid="{00000000-0005-0000-0000-0000A0BD0000}"/>
    <cellStyle name="Note 4 2 2 2 3" xfId="20736" xr:uid="{00000000-0005-0000-0000-0000A1BD0000}"/>
    <cellStyle name="Note 4 2 2 2 3 2" xfId="20737" xr:uid="{00000000-0005-0000-0000-0000A2BD0000}"/>
    <cellStyle name="Note 4 2 2 2 3 3" xfId="51538" xr:uid="{00000000-0005-0000-0000-0000A3BD0000}"/>
    <cellStyle name="Note 4 2 2 2 3 4" xfId="51539" xr:uid="{00000000-0005-0000-0000-0000A4BD0000}"/>
    <cellStyle name="Note 4 2 2 2 3 5" xfId="51540" xr:uid="{00000000-0005-0000-0000-0000A5BD0000}"/>
    <cellStyle name="Note 4 2 2 2 3 6" xfId="51541" xr:uid="{00000000-0005-0000-0000-0000A6BD0000}"/>
    <cellStyle name="Note 4 2 2 2 3 7" xfId="51542" xr:uid="{00000000-0005-0000-0000-0000A7BD0000}"/>
    <cellStyle name="Note 4 2 2 2 4" xfId="20738" xr:uid="{00000000-0005-0000-0000-0000A8BD0000}"/>
    <cellStyle name="Note 4 2 2 2 4 2" xfId="20739" xr:uid="{00000000-0005-0000-0000-0000A9BD0000}"/>
    <cellStyle name="Note 4 2 2 2 4 3" xfId="51543" xr:uid="{00000000-0005-0000-0000-0000AABD0000}"/>
    <cellStyle name="Note 4 2 2 2 4 4" xfId="51544" xr:uid="{00000000-0005-0000-0000-0000ABBD0000}"/>
    <cellStyle name="Note 4 2 2 2 4 5" xfId="51545" xr:uid="{00000000-0005-0000-0000-0000ACBD0000}"/>
    <cellStyle name="Note 4 2 2 2 4 6" xfId="51546" xr:uid="{00000000-0005-0000-0000-0000ADBD0000}"/>
    <cellStyle name="Note 4 2 2 2 4 7" xfId="51547" xr:uid="{00000000-0005-0000-0000-0000AEBD0000}"/>
    <cellStyle name="Note 4 2 2 2 5" xfId="20740" xr:uid="{00000000-0005-0000-0000-0000AFBD0000}"/>
    <cellStyle name="Note 4 2 2 2 5 2" xfId="20741" xr:uid="{00000000-0005-0000-0000-0000B0BD0000}"/>
    <cellStyle name="Note 4 2 2 2 5 3" xfId="51548" xr:uid="{00000000-0005-0000-0000-0000B1BD0000}"/>
    <cellStyle name="Note 4 2 2 2 5 4" xfId="51549" xr:uid="{00000000-0005-0000-0000-0000B2BD0000}"/>
    <cellStyle name="Note 4 2 2 2 5 5" xfId="51550" xr:uid="{00000000-0005-0000-0000-0000B3BD0000}"/>
    <cellStyle name="Note 4 2 2 2 5 6" xfId="51551" xr:uid="{00000000-0005-0000-0000-0000B4BD0000}"/>
    <cellStyle name="Note 4 2 2 2 5 7" xfId="51552" xr:uid="{00000000-0005-0000-0000-0000B5BD0000}"/>
    <cellStyle name="Note 4 2 2 2 6" xfId="20742" xr:uid="{00000000-0005-0000-0000-0000B6BD0000}"/>
    <cellStyle name="Note 4 2 2 2 6 2" xfId="20743" xr:uid="{00000000-0005-0000-0000-0000B7BD0000}"/>
    <cellStyle name="Note 4 2 2 2 6 3" xfId="51553" xr:uid="{00000000-0005-0000-0000-0000B8BD0000}"/>
    <cellStyle name="Note 4 2 2 2 6 4" xfId="51554" xr:uid="{00000000-0005-0000-0000-0000B9BD0000}"/>
    <cellStyle name="Note 4 2 2 2 6 5" xfId="51555" xr:uid="{00000000-0005-0000-0000-0000BABD0000}"/>
    <cellStyle name="Note 4 2 2 2 6 6" xfId="51556" xr:uid="{00000000-0005-0000-0000-0000BBBD0000}"/>
    <cellStyle name="Note 4 2 2 2 6 7" xfId="51557" xr:uid="{00000000-0005-0000-0000-0000BCBD0000}"/>
    <cellStyle name="Note 4 2 2 2 7" xfId="20744" xr:uid="{00000000-0005-0000-0000-0000BDBD0000}"/>
    <cellStyle name="Note 4 2 2 2 7 2" xfId="20745" xr:uid="{00000000-0005-0000-0000-0000BEBD0000}"/>
    <cellStyle name="Note 4 2 2 2 7 3" xfId="51558" xr:uid="{00000000-0005-0000-0000-0000BFBD0000}"/>
    <cellStyle name="Note 4 2 2 2 7 4" xfId="51559" xr:uid="{00000000-0005-0000-0000-0000C0BD0000}"/>
    <cellStyle name="Note 4 2 2 2 7 5" xfId="51560" xr:uid="{00000000-0005-0000-0000-0000C1BD0000}"/>
    <cellStyle name="Note 4 2 2 2 7 6" xfId="51561" xr:uid="{00000000-0005-0000-0000-0000C2BD0000}"/>
    <cellStyle name="Note 4 2 2 2 7 7" xfId="51562" xr:uid="{00000000-0005-0000-0000-0000C3BD0000}"/>
    <cellStyle name="Note 4 2 2 2 8" xfId="20746" xr:uid="{00000000-0005-0000-0000-0000C4BD0000}"/>
    <cellStyle name="Note 4 2 2 2 8 2" xfId="20747" xr:uid="{00000000-0005-0000-0000-0000C5BD0000}"/>
    <cellStyle name="Note 4 2 2 2 8 3" xfId="51563" xr:uid="{00000000-0005-0000-0000-0000C6BD0000}"/>
    <cellStyle name="Note 4 2 2 2 8 4" xfId="51564" xr:uid="{00000000-0005-0000-0000-0000C7BD0000}"/>
    <cellStyle name="Note 4 2 2 2 8 5" xfId="51565" xr:uid="{00000000-0005-0000-0000-0000C8BD0000}"/>
    <cellStyle name="Note 4 2 2 2 8 6" xfId="51566" xr:uid="{00000000-0005-0000-0000-0000C9BD0000}"/>
    <cellStyle name="Note 4 2 2 2 8 7" xfId="51567" xr:uid="{00000000-0005-0000-0000-0000CABD0000}"/>
    <cellStyle name="Note 4 2 2 2 9" xfId="20748" xr:uid="{00000000-0005-0000-0000-0000CBBD0000}"/>
    <cellStyle name="Note 4 2 2 2 9 2" xfId="20749" xr:uid="{00000000-0005-0000-0000-0000CCBD0000}"/>
    <cellStyle name="Note 4 2 2 2 9 3" xfId="51568" xr:uid="{00000000-0005-0000-0000-0000CDBD0000}"/>
    <cellStyle name="Note 4 2 2 2 9 4" xfId="51569" xr:uid="{00000000-0005-0000-0000-0000CEBD0000}"/>
    <cellStyle name="Note 4 2 2 2 9 5" xfId="51570" xr:uid="{00000000-0005-0000-0000-0000CFBD0000}"/>
    <cellStyle name="Note 4 2 2 2 9 6" xfId="51571" xr:uid="{00000000-0005-0000-0000-0000D0BD0000}"/>
    <cellStyle name="Note 4 2 2 2 9 7" xfId="51572" xr:uid="{00000000-0005-0000-0000-0000D1BD0000}"/>
    <cellStyle name="Note 4 2 2 3" xfId="20750" xr:uid="{00000000-0005-0000-0000-0000D2BD0000}"/>
    <cellStyle name="Note 4 2 2 3 10" xfId="20751" xr:uid="{00000000-0005-0000-0000-0000D3BD0000}"/>
    <cellStyle name="Note 4 2 2 3 11" xfId="51573" xr:uid="{00000000-0005-0000-0000-0000D4BD0000}"/>
    <cellStyle name="Note 4 2 2 3 12" xfId="51574" xr:uid="{00000000-0005-0000-0000-0000D5BD0000}"/>
    <cellStyle name="Note 4 2 2 3 13" xfId="51575" xr:uid="{00000000-0005-0000-0000-0000D6BD0000}"/>
    <cellStyle name="Note 4 2 2 3 14" xfId="51576" xr:uid="{00000000-0005-0000-0000-0000D7BD0000}"/>
    <cellStyle name="Note 4 2 2 3 15" xfId="51577" xr:uid="{00000000-0005-0000-0000-0000D8BD0000}"/>
    <cellStyle name="Note 4 2 2 3 2" xfId="20752" xr:uid="{00000000-0005-0000-0000-0000D9BD0000}"/>
    <cellStyle name="Note 4 2 2 3 2 2" xfId="20753" xr:uid="{00000000-0005-0000-0000-0000DABD0000}"/>
    <cellStyle name="Note 4 2 2 3 2 3" xfId="51578" xr:uid="{00000000-0005-0000-0000-0000DBBD0000}"/>
    <cellStyle name="Note 4 2 2 3 2 4" xfId="51579" xr:uid="{00000000-0005-0000-0000-0000DCBD0000}"/>
    <cellStyle name="Note 4 2 2 3 2 5" xfId="51580" xr:uid="{00000000-0005-0000-0000-0000DDBD0000}"/>
    <cellStyle name="Note 4 2 2 3 2 6" xfId="51581" xr:uid="{00000000-0005-0000-0000-0000DEBD0000}"/>
    <cellStyle name="Note 4 2 2 3 2 7" xfId="51582" xr:uid="{00000000-0005-0000-0000-0000DFBD0000}"/>
    <cellStyle name="Note 4 2 2 3 3" xfId="20754" xr:uid="{00000000-0005-0000-0000-0000E0BD0000}"/>
    <cellStyle name="Note 4 2 2 3 3 2" xfId="20755" xr:uid="{00000000-0005-0000-0000-0000E1BD0000}"/>
    <cellStyle name="Note 4 2 2 3 3 3" xfId="51583" xr:uid="{00000000-0005-0000-0000-0000E2BD0000}"/>
    <cellStyle name="Note 4 2 2 3 3 4" xfId="51584" xr:uid="{00000000-0005-0000-0000-0000E3BD0000}"/>
    <cellStyle name="Note 4 2 2 3 3 5" xfId="51585" xr:uid="{00000000-0005-0000-0000-0000E4BD0000}"/>
    <cellStyle name="Note 4 2 2 3 3 6" xfId="51586" xr:uid="{00000000-0005-0000-0000-0000E5BD0000}"/>
    <cellStyle name="Note 4 2 2 3 3 7" xfId="51587" xr:uid="{00000000-0005-0000-0000-0000E6BD0000}"/>
    <cellStyle name="Note 4 2 2 3 4" xfId="20756" xr:uid="{00000000-0005-0000-0000-0000E7BD0000}"/>
    <cellStyle name="Note 4 2 2 3 4 2" xfId="20757" xr:uid="{00000000-0005-0000-0000-0000E8BD0000}"/>
    <cellStyle name="Note 4 2 2 3 4 3" xfId="51588" xr:uid="{00000000-0005-0000-0000-0000E9BD0000}"/>
    <cellStyle name="Note 4 2 2 3 4 4" xfId="51589" xr:uid="{00000000-0005-0000-0000-0000EABD0000}"/>
    <cellStyle name="Note 4 2 2 3 4 5" xfId="51590" xr:uid="{00000000-0005-0000-0000-0000EBBD0000}"/>
    <cellStyle name="Note 4 2 2 3 4 6" xfId="51591" xr:uid="{00000000-0005-0000-0000-0000ECBD0000}"/>
    <cellStyle name="Note 4 2 2 3 4 7" xfId="51592" xr:uid="{00000000-0005-0000-0000-0000EDBD0000}"/>
    <cellStyle name="Note 4 2 2 3 5" xfId="20758" xr:uid="{00000000-0005-0000-0000-0000EEBD0000}"/>
    <cellStyle name="Note 4 2 2 3 5 2" xfId="20759" xr:uid="{00000000-0005-0000-0000-0000EFBD0000}"/>
    <cellStyle name="Note 4 2 2 3 5 3" xfId="51593" xr:uid="{00000000-0005-0000-0000-0000F0BD0000}"/>
    <cellStyle name="Note 4 2 2 3 5 4" xfId="51594" xr:uid="{00000000-0005-0000-0000-0000F1BD0000}"/>
    <cellStyle name="Note 4 2 2 3 5 5" xfId="51595" xr:uid="{00000000-0005-0000-0000-0000F2BD0000}"/>
    <cellStyle name="Note 4 2 2 3 5 6" xfId="51596" xr:uid="{00000000-0005-0000-0000-0000F3BD0000}"/>
    <cellStyle name="Note 4 2 2 3 5 7" xfId="51597" xr:uid="{00000000-0005-0000-0000-0000F4BD0000}"/>
    <cellStyle name="Note 4 2 2 3 6" xfId="20760" xr:uid="{00000000-0005-0000-0000-0000F5BD0000}"/>
    <cellStyle name="Note 4 2 2 3 6 2" xfId="20761" xr:uid="{00000000-0005-0000-0000-0000F6BD0000}"/>
    <cellStyle name="Note 4 2 2 3 6 3" xfId="51598" xr:uid="{00000000-0005-0000-0000-0000F7BD0000}"/>
    <cellStyle name="Note 4 2 2 3 6 4" xfId="51599" xr:uid="{00000000-0005-0000-0000-0000F8BD0000}"/>
    <cellStyle name="Note 4 2 2 3 6 5" xfId="51600" xr:uid="{00000000-0005-0000-0000-0000F9BD0000}"/>
    <cellStyle name="Note 4 2 2 3 6 6" xfId="51601" xr:uid="{00000000-0005-0000-0000-0000FABD0000}"/>
    <cellStyle name="Note 4 2 2 3 6 7" xfId="51602" xr:uid="{00000000-0005-0000-0000-0000FBBD0000}"/>
    <cellStyle name="Note 4 2 2 3 7" xfId="20762" xr:uid="{00000000-0005-0000-0000-0000FCBD0000}"/>
    <cellStyle name="Note 4 2 2 3 7 2" xfId="20763" xr:uid="{00000000-0005-0000-0000-0000FDBD0000}"/>
    <cellStyle name="Note 4 2 2 3 7 3" xfId="51603" xr:uid="{00000000-0005-0000-0000-0000FEBD0000}"/>
    <cellStyle name="Note 4 2 2 3 7 4" xfId="51604" xr:uid="{00000000-0005-0000-0000-0000FFBD0000}"/>
    <cellStyle name="Note 4 2 2 3 7 5" xfId="51605" xr:uid="{00000000-0005-0000-0000-000000BE0000}"/>
    <cellStyle name="Note 4 2 2 3 7 6" xfId="51606" xr:uid="{00000000-0005-0000-0000-000001BE0000}"/>
    <cellStyle name="Note 4 2 2 3 7 7" xfId="51607" xr:uid="{00000000-0005-0000-0000-000002BE0000}"/>
    <cellStyle name="Note 4 2 2 3 8" xfId="20764" xr:uid="{00000000-0005-0000-0000-000003BE0000}"/>
    <cellStyle name="Note 4 2 2 3 8 2" xfId="20765" xr:uid="{00000000-0005-0000-0000-000004BE0000}"/>
    <cellStyle name="Note 4 2 2 3 8 3" xfId="51608" xr:uid="{00000000-0005-0000-0000-000005BE0000}"/>
    <cellStyle name="Note 4 2 2 3 8 4" xfId="51609" xr:uid="{00000000-0005-0000-0000-000006BE0000}"/>
    <cellStyle name="Note 4 2 2 3 8 5" xfId="51610" xr:uid="{00000000-0005-0000-0000-000007BE0000}"/>
    <cellStyle name="Note 4 2 2 3 8 6" xfId="51611" xr:uid="{00000000-0005-0000-0000-000008BE0000}"/>
    <cellStyle name="Note 4 2 2 3 8 7" xfId="51612" xr:uid="{00000000-0005-0000-0000-000009BE0000}"/>
    <cellStyle name="Note 4 2 2 3 9" xfId="20766" xr:uid="{00000000-0005-0000-0000-00000ABE0000}"/>
    <cellStyle name="Note 4 2 2 3 9 2" xfId="20767" xr:uid="{00000000-0005-0000-0000-00000BBE0000}"/>
    <cellStyle name="Note 4 2 2 3 9 3" xfId="51613" xr:uid="{00000000-0005-0000-0000-00000CBE0000}"/>
    <cellStyle name="Note 4 2 2 3 9 4" xfId="51614" xr:uid="{00000000-0005-0000-0000-00000DBE0000}"/>
    <cellStyle name="Note 4 2 2 3 9 5" xfId="51615" xr:uid="{00000000-0005-0000-0000-00000EBE0000}"/>
    <cellStyle name="Note 4 2 2 3 9 6" xfId="51616" xr:uid="{00000000-0005-0000-0000-00000FBE0000}"/>
    <cellStyle name="Note 4 2 2 3 9 7" xfId="51617" xr:uid="{00000000-0005-0000-0000-000010BE0000}"/>
    <cellStyle name="Note 4 2 2 4" xfId="20768" xr:uid="{00000000-0005-0000-0000-000011BE0000}"/>
    <cellStyle name="Note 4 2 2 4 2" xfId="20769" xr:uid="{00000000-0005-0000-0000-000012BE0000}"/>
    <cellStyle name="Note 4 2 2 5" xfId="51618" xr:uid="{00000000-0005-0000-0000-000013BE0000}"/>
    <cellStyle name="Note 4 2 3" xfId="20770" xr:uid="{00000000-0005-0000-0000-000014BE0000}"/>
    <cellStyle name="Note 4 2 3 10" xfId="51619" xr:uid="{00000000-0005-0000-0000-000015BE0000}"/>
    <cellStyle name="Note 4 2 3 11" xfId="51620" xr:uid="{00000000-0005-0000-0000-000016BE0000}"/>
    <cellStyle name="Note 4 2 3 2" xfId="20771" xr:uid="{00000000-0005-0000-0000-000017BE0000}"/>
    <cellStyle name="Note 4 2 3 2 2" xfId="20772" xr:uid="{00000000-0005-0000-0000-000018BE0000}"/>
    <cellStyle name="Note 4 2 3 2 3" xfId="51621" xr:uid="{00000000-0005-0000-0000-000019BE0000}"/>
    <cellStyle name="Note 4 2 3 2 4" xfId="51622" xr:uid="{00000000-0005-0000-0000-00001ABE0000}"/>
    <cellStyle name="Note 4 2 3 2 5" xfId="51623" xr:uid="{00000000-0005-0000-0000-00001BBE0000}"/>
    <cellStyle name="Note 4 2 3 2 6" xfId="51624" xr:uid="{00000000-0005-0000-0000-00001CBE0000}"/>
    <cellStyle name="Note 4 2 3 2 7" xfId="51625" xr:uid="{00000000-0005-0000-0000-00001DBE0000}"/>
    <cellStyle name="Note 4 2 3 3" xfId="20773" xr:uid="{00000000-0005-0000-0000-00001EBE0000}"/>
    <cellStyle name="Note 4 2 3 3 2" xfId="20774" xr:uid="{00000000-0005-0000-0000-00001FBE0000}"/>
    <cellStyle name="Note 4 2 3 3 3" xfId="51626" xr:uid="{00000000-0005-0000-0000-000020BE0000}"/>
    <cellStyle name="Note 4 2 3 3 4" xfId="51627" xr:uid="{00000000-0005-0000-0000-000021BE0000}"/>
    <cellStyle name="Note 4 2 3 3 5" xfId="51628" xr:uid="{00000000-0005-0000-0000-000022BE0000}"/>
    <cellStyle name="Note 4 2 3 3 6" xfId="51629" xr:uid="{00000000-0005-0000-0000-000023BE0000}"/>
    <cellStyle name="Note 4 2 3 3 7" xfId="51630" xr:uid="{00000000-0005-0000-0000-000024BE0000}"/>
    <cellStyle name="Note 4 2 3 4" xfId="20775" xr:uid="{00000000-0005-0000-0000-000025BE0000}"/>
    <cellStyle name="Note 4 2 3 4 2" xfId="20776" xr:uid="{00000000-0005-0000-0000-000026BE0000}"/>
    <cellStyle name="Note 4 2 3 4 3" xfId="51631" xr:uid="{00000000-0005-0000-0000-000027BE0000}"/>
    <cellStyle name="Note 4 2 3 4 4" xfId="51632" xr:uid="{00000000-0005-0000-0000-000028BE0000}"/>
    <cellStyle name="Note 4 2 3 4 5" xfId="51633" xr:uid="{00000000-0005-0000-0000-000029BE0000}"/>
    <cellStyle name="Note 4 2 3 4 6" xfId="51634" xr:uid="{00000000-0005-0000-0000-00002ABE0000}"/>
    <cellStyle name="Note 4 2 3 4 7" xfId="51635" xr:uid="{00000000-0005-0000-0000-00002BBE0000}"/>
    <cellStyle name="Note 4 2 3 5" xfId="20777" xr:uid="{00000000-0005-0000-0000-00002CBE0000}"/>
    <cellStyle name="Note 4 2 3 5 2" xfId="20778" xr:uid="{00000000-0005-0000-0000-00002DBE0000}"/>
    <cellStyle name="Note 4 2 3 5 3" xfId="51636" xr:uid="{00000000-0005-0000-0000-00002EBE0000}"/>
    <cellStyle name="Note 4 2 3 5 4" xfId="51637" xr:uid="{00000000-0005-0000-0000-00002FBE0000}"/>
    <cellStyle name="Note 4 2 3 5 5" xfId="51638" xr:uid="{00000000-0005-0000-0000-000030BE0000}"/>
    <cellStyle name="Note 4 2 3 5 6" xfId="51639" xr:uid="{00000000-0005-0000-0000-000031BE0000}"/>
    <cellStyle name="Note 4 2 3 5 7" xfId="51640" xr:uid="{00000000-0005-0000-0000-000032BE0000}"/>
    <cellStyle name="Note 4 2 3 6" xfId="20779" xr:uid="{00000000-0005-0000-0000-000033BE0000}"/>
    <cellStyle name="Note 4 2 3 6 2" xfId="20780" xr:uid="{00000000-0005-0000-0000-000034BE0000}"/>
    <cellStyle name="Note 4 2 3 6 3" xfId="51641" xr:uid="{00000000-0005-0000-0000-000035BE0000}"/>
    <cellStyle name="Note 4 2 3 6 4" xfId="51642" xr:uid="{00000000-0005-0000-0000-000036BE0000}"/>
    <cellStyle name="Note 4 2 3 6 5" xfId="51643" xr:uid="{00000000-0005-0000-0000-000037BE0000}"/>
    <cellStyle name="Note 4 2 3 6 6" xfId="51644" xr:uid="{00000000-0005-0000-0000-000038BE0000}"/>
    <cellStyle name="Note 4 2 3 6 7" xfId="51645" xr:uid="{00000000-0005-0000-0000-000039BE0000}"/>
    <cellStyle name="Note 4 2 3 7" xfId="20781" xr:uid="{00000000-0005-0000-0000-00003ABE0000}"/>
    <cellStyle name="Note 4 2 3 7 2" xfId="20782" xr:uid="{00000000-0005-0000-0000-00003BBE0000}"/>
    <cellStyle name="Note 4 2 3 7 3" xfId="51646" xr:uid="{00000000-0005-0000-0000-00003CBE0000}"/>
    <cellStyle name="Note 4 2 3 7 4" xfId="51647" xr:uid="{00000000-0005-0000-0000-00003DBE0000}"/>
    <cellStyle name="Note 4 2 3 7 5" xfId="51648" xr:uid="{00000000-0005-0000-0000-00003EBE0000}"/>
    <cellStyle name="Note 4 2 3 7 6" xfId="51649" xr:uid="{00000000-0005-0000-0000-00003FBE0000}"/>
    <cellStyle name="Note 4 2 3 7 7" xfId="51650" xr:uid="{00000000-0005-0000-0000-000040BE0000}"/>
    <cellStyle name="Note 4 2 3 8" xfId="20783" xr:uid="{00000000-0005-0000-0000-000041BE0000}"/>
    <cellStyle name="Note 4 2 3 8 2" xfId="20784" xr:uid="{00000000-0005-0000-0000-000042BE0000}"/>
    <cellStyle name="Note 4 2 3 8 3" xfId="51651" xr:uid="{00000000-0005-0000-0000-000043BE0000}"/>
    <cellStyle name="Note 4 2 3 8 4" xfId="51652" xr:uid="{00000000-0005-0000-0000-000044BE0000}"/>
    <cellStyle name="Note 4 2 3 8 5" xfId="51653" xr:uid="{00000000-0005-0000-0000-000045BE0000}"/>
    <cellStyle name="Note 4 2 3 8 6" xfId="51654" xr:uid="{00000000-0005-0000-0000-000046BE0000}"/>
    <cellStyle name="Note 4 2 3 8 7" xfId="51655" xr:uid="{00000000-0005-0000-0000-000047BE0000}"/>
    <cellStyle name="Note 4 2 3 9" xfId="20785" xr:uid="{00000000-0005-0000-0000-000048BE0000}"/>
    <cellStyle name="Note 4 2 3 9 2" xfId="20786" xr:uid="{00000000-0005-0000-0000-000049BE0000}"/>
    <cellStyle name="Note 4 2 3 9 3" xfId="51656" xr:uid="{00000000-0005-0000-0000-00004ABE0000}"/>
    <cellStyle name="Note 4 2 3 9 4" xfId="51657" xr:uid="{00000000-0005-0000-0000-00004BBE0000}"/>
    <cellStyle name="Note 4 2 3 9 5" xfId="51658" xr:uid="{00000000-0005-0000-0000-00004CBE0000}"/>
    <cellStyle name="Note 4 2 3 9 6" xfId="51659" xr:uid="{00000000-0005-0000-0000-00004DBE0000}"/>
    <cellStyle name="Note 4 2 3 9 7" xfId="51660" xr:uid="{00000000-0005-0000-0000-00004EBE0000}"/>
    <cellStyle name="Note 4 2 4" xfId="20787" xr:uid="{00000000-0005-0000-0000-00004FBE0000}"/>
    <cellStyle name="Note 4 2 4 10" xfId="20788" xr:uid="{00000000-0005-0000-0000-000050BE0000}"/>
    <cellStyle name="Note 4 2 4 10 2" xfId="20789" xr:uid="{00000000-0005-0000-0000-000051BE0000}"/>
    <cellStyle name="Note 4 2 4 10 3" xfId="51661" xr:uid="{00000000-0005-0000-0000-000052BE0000}"/>
    <cellStyle name="Note 4 2 4 10 4" xfId="51662" xr:uid="{00000000-0005-0000-0000-000053BE0000}"/>
    <cellStyle name="Note 4 2 4 10 5" xfId="51663" xr:uid="{00000000-0005-0000-0000-000054BE0000}"/>
    <cellStyle name="Note 4 2 4 10 6" xfId="51664" xr:uid="{00000000-0005-0000-0000-000055BE0000}"/>
    <cellStyle name="Note 4 2 4 10 7" xfId="51665" xr:uid="{00000000-0005-0000-0000-000056BE0000}"/>
    <cellStyle name="Note 4 2 4 11" xfId="20790" xr:uid="{00000000-0005-0000-0000-000057BE0000}"/>
    <cellStyle name="Note 4 2 4 12" xfId="51666" xr:uid="{00000000-0005-0000-0000-000058BE0000}"/>
    <cellStyle name="Note 4 2 4 13" xfId="51667" xr:uid="{00000000-0005-0000-0000-000059BE0000}"/>
    <cellStyle name="Note 4 2 4 2" xfId="20791" xr:uid="{00000000-0005-0000-0000-00005ABE0000}"/>
    <cellStyle name="Note 4 2 4 2 2" xfId="20792" xr:uid="{00000000-0005-0000-0000-00005BBE0000}"/>
    <cellStyle name="Note 4 2 4 2 3" xfId="51668" xr:uid="{00000000-0005-0000-0000-00005CBE0000}"/>
    <cellStyle name="Note 4 2 4 2 4" xfId="51669" xr:uid="{00000000-0005-0000-0000-00005DBE0000}"/>
    <cellStyle name="Note 4 2 4 2 5" xfId="51670" xr:uid="{00000000-0005-0000-0000-00005EBE0000}"/>
    <cellStyle name="Note 4 2 4 2 6" xfId="51671" xr:uid="{00000000-0005-0000-0000-00005FBE0000}"/>
    <cellStyle name="Note 4 2 4 2 7" xfId="51672" xr:uid="{00000000-0005-0000-0000-000060BE0000}"/>
    <cellStyle name="Note 4 2 4 3" xfId="20793" xr:uid="{00000000-0005-0000-0000-000061BE0000}"/>
    <cellStyle name="Note 4 2 4 3 2" xfId="20794" xr:uid="{00000000-0005-0000-0000-000062BE0000}"/>
    <cellStyle name="Note 4 2 4 3 3" xfId="51673" xr:uid="{00000000-0005-0000-0000-000063BE0000}"/>
    <cellStyle name="Note 4 2 4 3 4" xfId="51674" xr:uid="{00000000-0005-0000-0000-000064BE0000}"/>
    <cellStyle name="Note 4 2 4 3 5" xfId="51675" xr:uid="{00000000-0005-0000-0000-000065BE0000}"/>
    <cellStyle name="Note 4 2 4 3 6" xfId="51676" xr:uid="{00000000-0005-0000-0000-000066BE0000}"/>
    <cellStyle name="Note 4 2 4 3 7" xfId="51677" xr:uid="{00000000-0005-0000-0000-000067BE0000}"/>
    <cellStyle name="Note 4 2 4 4" xfId="20795" xr:uid="{00000000-0005-0000-0000-000068BE0000}"/>
    <cellStyle name="Note 4 2 4 4 2" xfId="20796" xr:uid="{00000000-0005-0000-0000-000069BE0000}"/>
    <cellStyle name="Note 4 2 4 4 3" xfId="51678" xr:uid="{00000000-0005-0000-0000-00006ABE0000}"/>
    <cellStyle name="Note 4 2 4 4 4" xfId="51679" xr:uid="{00000000-0005-0000-0000-00006BBE0000}"/>
    <cellStyle name="Note 4 2 4 4 5" xfId="51680" xr:uid="{00000000-0005-0000-0000-00006CBE0000}"/>
    <cellStyle name="Note 4 2 4 4 6" xfId="51681" xr:uid="{00000000-0005-0000-0000-00006DBE0000}"/>
    <cellStyle name="Note 4 2 4 4 7" xfId="51682" xr:uid="{00000000-0005-0000-0000-00006EBE0000}"/>
    <cellStyle name="Note 4 2 4 5" xfId="20797" xr:uid="{00000000-0005-0000-0000-00006FBE0000}"/>
    <cellStyle name="Note 4 2 4 5 2" xfId="20798" xr:uid="{00000000-0005-0000-0000-000070BE0000}"/>
    <cellStyle name="Note 4 2 4 5 3" xfId="51683" xr:uid="{00000000-0005-0000-0000-000071BE0000}"/>
    <cellStyle name="Note 4 2 4 5 4" xfId="51684" xr:uid="{00000000-0005-0000-0000-000072BE0000}"/>
    <cellStyle name="Note 4 2 4 5 5" xfId="51685" xr:uid="{00000000-0005-0000-0000-000073BE0000}"/>
    <cellStyle name="Note 4 2 4 5 6" xfId="51686" xr:uid="{00000000-0005-0000-0000-000074BE0000}"/>
    <cellStyle name="Note 4 2 4 5 7" xfId="51687" xr:uid="{00000000-0005-0000-0000-000075BE0000}"/>
    <cellStyle name="Note 4 2 4 6" xfId="20799" xr:uid="{00000000-0005-0000-0000-000076BE0000}"/>
    <cellStyle name="Note 4 2 4 6 2" xfId="20800" xr:uid="{00000000-0005-0000-0000-000077BE0000}"/>
    <cellStyle name="Note 4 2 4 6 3" xfId="51688" xr:uid="{00000000-0005-0000-0000-000078BE0000}"/>
    <cellStyle name="Note 4 2 4 6 4" xfId="51689" xr:uid="{00000000-0005-0000-0000-000079BE0000}"/>
    <cellStyle name="Note 4 2 4 6 5" xfId="51690" xr:uid="{00000000-0005-0000-0000-00007ABE0000}"/>
    <cellStyle name="Note 4 2 4 6 6" xfId="51691" xr:uid="{00000000-0005-0000-0000-00007BBE0000}"/>
    <cellStyle name="Note 4 2 4 6 7" xfId="51692" xr:uid="{00000000-0005-0000-0000-00007CBE0000}"/>
    <cellStyle name="Note 4 2 4 7" xfId="20801" xr:uid="{00000000-0005-0000-0000-00007DBE0000}"/>
    <cellStyle name="Note 4 2 4 7 2" xfId="20802" xr:uid="{00000000-0005-0000-0000-00007EBE0000}"/>
    <cellStyle name="Note 4 2 4 7 3" xfId="51693" xr:uid="{00000000-0005-0000-0000-00007FBE0000}"/>
    <cellStyle name="Note 4 2 4 7 4" xfId="51694" xr:uid="{00000000-0005-0000-0000-000080BE0000}"/>
    <cellStyle name="Note 4 2 4 7 5" xfId="51695" xr:uid="{00000000-0005-0000-0000-000081BE0000}"/>
    <cellStyle name="Note 4 2 4 7 6" xfId="51696" xr:uid="{00000000-0005-0000-0000-000082BE0000}"/>
    <cellStyle name="Note 4 2 4 7 7" xfId="51697" xr:uid="{00000000-0005-0000-0000-000083BE0000}"/>
    <cellStyle name="Note 4 2 4 8" xfId="20803" xr:uid="{00000000-0005-0000-0000-000084BE0000}"/>
    <cellStyle name="Note 4 2 4 8 2" xfId="20804" xr:uid="{00000000-0005-0000-0000-000085BE0000}"/>
    <cellStyle name="Note 4 2 4 8 3" xfId="51698" xr:uid="{00000000-0005-0000-0000-000086BE0000}"/>
    <cellStyle name="Note 4 2 4 8 4" xfId="51699" xr:uid="{00000000-0005-0000-0000-000087BE0000}"/>
    <cellStyle name="Note 4 2 4 8 5" xfId="51700" xr:uid="{00000000-0005-0000-0000-000088BE0000}"/>
    <cellStyle name="Note 4 2 4 8 6" xfId="51701" xr:uid="{00000000-0005-0000-0000-000089BE0000}"/>
    <cellStyle name="Note 4 2 4 8 7" xfId="51702" xr:uid="{00000000-0005-0000-0000-00008ABE0000}"/>
    <cellStyle name="Note 4 2 4 9" xfId="20805" xr:uid="{00000000-0005-0000-0000-00008BBE0000}"/>
    <cellStyle name="Note 4 2 4 9 2" xfId="20806" xr:uid="{00000000-0005-0000-0000-00008CBE0000}"/>
    <cellStyle name="Note 4 2 4 9 3" xfId="51703" xr:uid="{00000000-0005-0000-0000-00008DBE0000}"/>
    <cellStyle name="Note 4 2 4 9 4" xfId="51704" xr:uid="{00000000-0005-0000-0000-00008EBE0000}"/>
    <cellStyle name="Note 4 2 4 9 5" xfId="51705" xr:uid="{00000000-0005-0000-0000-00008FBE0000}"/>
    <cellStyle name="Note 4 2 4 9 6" xfId="51706" xr:uid="{00000000-0005-0000-0000-000090BE0000}"/>
    <cellStyle name="Note 4 2 4 9 7" xfId="51707" xr:uid="{00000000-0005-0000-0000-000091BE0000}"/>
    <cellStyle name="Note 4 2 5" xfId="20807" xr:uid="{00000000-0005-0000-0000-000092BE0000}"/>
    <cellStyle name="Note 4 2 5 10" xfId="20808" xr:uid="{00000000-0005-0000-0000-000093BE0000}"/>
    <cellStyle name="Note 4 2 5 10 2" xfId="20809" xr:uid="{00000000-0005-0000-0000-000094BE0000}"/>
    <cellStyle name="Note 4 2 5 10 3" xfId="51708" xr:uid="{00000000-0005-0000-0000-000095BE0000}"/>
    <cellStyle name="Note 4 2 5 10 4" xfId="51709" xr:uid="{00000000-0005-0000-0000-000096BE0000}"/>
    <cellStyle name="Note 4 2 5 10 5" xfId="51710" xr:uid="{00000000-0005-0000-0000-000097BE0000}"/>
    <cellStyle name="Note 4 2 5 10 6" xfId="51711" xr:uid="{00000000-0005-0000-0000-000098BE0000}"/>
    <cellStyle name="Note 4 2 5 10 7" xfId="51712" xr:uid="{00000000-0005-0000-0000-000099BE0000}"/>
    <cellStyle name="Note 4 2 5 11" xfId="51713" xr:uid="{00000000-0005-0000-0000-00009ABE0000}"/>
    <cellStyle name="Note 4 2 5 12" xfId="51714" xr:uid="{00000000-0005-0000-0000-00009BBE0000}"/>
    <cellStyle name="Note 4 2 5 13" xfId="51715" xr:uid="{00000000-0005-0000-0000-00009CBE0000}"/>
    <cellStyle name="Note 4 2 5 2" xfId="20810" xr:uid="{00000000-0005-0000-0000-00009DBE0000}"/>
    <cellStyle name="Note 4 2 5 2 2" xfId="20811" xr:uid="{00000000-0005-0000-0000-00009EBE0000}"/>
    <cellStyle name="Note 4 2 5 2 3" xfId="51716" xr:uid="{00000000-0005-0000-0000-00009FBE0000}"/>
    <cellStyle name="Note 4 2 5 2 4" xfId="51717" xr:uid="{00000000-0005-0000-0000-0000A0BE0000}"/>
    <cellStyle name="Note 4 2 5 2 5" xfId="51718" xr:uid="{00000000-0005-0000-0000-0000A1BE0000}"/>
    <cellStyle name="Note 4 2 5 2 6" xfId="51719" xr:uid="{00000000-0005-0000-0000-0000A2BE0000}"/>
    <cellStyle name="Note 4 2 5 2 7" xfId="51720" xr:uid="{00000000-0005-0000-0000-0000A3BE0000}"/>
    <cellStyle name="Note 4 2 5 3" xfId="20812" xr:uid="{00000000-0005-0000-0000-0000A4BE0000}"/>
    <cellStyle name="Note 4 2 5 3 2" xfId="20813" xr:uid="{00000000-0005-0000-0000-0000A5BE0000}"/>
    <cellStyle name="Note 4 2 5 3 3" xfId="51721" xr:uid="{00000000-0005-0000-0000-0000A6BE0000}"/>
    <cellStyle name="Note 4 2 5 3 4" xfId="51722" xr:uid="{00000000-0005-0000-0000-0000A7BE0000}"/>
    <cellStyle name="Note 4 2 5 3 5" xfId="51723" xr:uid="{00000000-0005-0000-0000-0000A8BE0000}"/>
    <cellStyle name="Note 4 2 5 3 6" xfId="51724" xr:uid="{00000000-0005-0000-0000-0000A9BE0000}"/>
    <cellStyle name="Note 4 2 5 3 7" xfId="51725" xr:uid="{00000000-0005-0000-0000-0000AABE0000}"/>
    <cellStyle name="Note 4 2 5 4" xfId="20814" xr:uid="{00000000-0005-0000-0000-0000ABBE0000}"/>
    <cellStyle name="Note 4 2 5 4 2" xfId="20815" xr:uid="{00000000-0005-0000-0000-0000ACBE0000}"/>
    <cellStyle name="Note 4 2 5 4 3" xfId="51726" xr:uid="{00000000-0005-0000-0000-0000ADBE0000}"/>
    <cellStyle name="Note 4 2 5 4 4" xfId="51727" xr:uid="{00000000-0005-0000-0000-0000AEBE0000}"/>
    <cellStyle name="Note 4 2 5 4 5" xfId="51728" xr:uid="{00000000-0005-0000-0000-0000AFBE0000}"/>
    <cellStyle name="Note 4 2 5 4 6" xfId="51729" xr:uid="{00000000-0005-0000-0000-0000B0BE0000}"/>
    <cellStyle name="Note 4 2 5 4 7" xfId="51730" xr:uid="{00000000-0005-0000-0000-0000B1BE0000}"/>
    <cellStyle name="Note 4 2 5 5" xfId="20816" xr:uid="{00000000-0005-0000-0000-0000B2BE0000}"/>
    <cellStyle name="Note 4 2 5 5 2" xfId="20817" xr:uid="{00000000-0005-0000-0000-0000B3BE0000}"/>
    <cellStyle name="Note 4 2 5 5 3" xfId="51731" xr:uid="{00000000-0005-0000-0000-0000B4BE0000}"/>
    <cellStyle name="Note 4 2 5 5 4" xfId="51732" xr:uid="{00000000-0005-0000-0000-0000B5BE0000}"/>
    <cellStyle name="Note 4 2 5 5 5" xfId="51733" xr:uid="{00000000-0005-0000-0000-0000B6BE0000}"/>
    <cellStyle name="Note 4 2 5 5 6" xfId="51734" xr:uid="{00000000-0005-0000-0000-0000B7BE0000}"/>
    <cellStyle name="Note 4 2 5 5 7" xfId="51735" xr:uid="{00000000-0005-0000-0000-0000B8BE0000}"/>
    <cellStyle name="Note 4 2 5 6" xfId="20818" xr:uid="{00000000-0005-0000-0000-0000B9BE0000}"/>
    <cellStyle name="Note 4 2 5 6 2" xfId="20819" xr:uid="{00000000-0005-0000-0000-0000BABE0000}"/>
    <cellStyle name="Note 4 2 5 6 3" xfId="51736" xr:uid="{00000000-0005-0000-0000-0000BBBE0000}"/>
    <cellStyle name="Note 4 2 5 6 4" xfId="51737" xr:uid="{00000000-0005-0000-0000-0000BCBE0000}"/>
    <cellStyle name="Note 4 2 5 6 5" xfId="51738" xr:uid="{00000000-0005-0000-0000-0000BDBE0000}"/>
    <cellStyle name="Note 4 2 5 6 6" xfId="51739" xr:uid="{00000000-0005-0000-0000-0000BEBE0000}"/>
    <cellStyle name="Note 4 2 5 6 7" xfId="51740" xr:uid="{00000000-0005-0000-0000-0000BFBE0000}"/>
    <cellStyle name="Note 4 2 5 7" xfId="20820" xr:uid="{00000000-0005-0000-0000-0000C0BE0000}"/>
    <cellStyle name="Note 4 2 5 7 2" xfId="20821" xr:uid="{00000000-0005-0000-0000-0000C1BE0000}"/>
    <cellStyle name="Note 4 2 5 7 3" xfId="51741" xr:uid="{00000000-0005-0000-0000-0000C2BE0000}"/>
    <cellStyle name="Note 4 2 5 7 4" xfId="51742" xr:uid="{00000000-0005-0000-0000-0000C3BE0000}"/>
    <cellStyle name="Note 4 2 5 7 5" xfId="51743" xr:uid="{00000000-0005-0000-0000-0000C4BE0000}"/>
    <cellStyle name="Note 4 2 5 7 6" xfId="51744" xr:uid="{00000000-0005-0000-0000-0000C5BE0000}"/>
    <cellStyle name="Note 4 2 5 7 7" xfId="51745" xr:uid="{00000000-0005-0000-0000-0000C6BE0000}"/>
    <cellStyle name="Note 4 2 5 8" xfId="20822" xr:uid="{00000000-0005-0000-0000-0000C7BE0000}"/>
    <cellStyle name="Note 4 2 5 8 2" xfId="20823" xr:uid="{00000000-0005-0000-0000-0000C8BE0000}"/>
    <cellStyle name="Note 4 2 5 8 3" xfId="51746" xr:uid="{00000000-0005-0000-0000-0000C9BE0000}"/>
    <cellStyle name="Note 4 2 5 8 4" xfId="51747" xr:uid="{00000000-0005-0000-0000-0000CABE0000}"/>
    <cellStyle name="Note 4 2 5 8 5" xfId="51748" xr:uid="{00000000-0005-0000-0000-0000CBBE0000}"/>
    <cellStyle name="Note 4 2 5 8 6" xfId="51749" xr:uid="{00000000-0005-0000-0000-0000CCBE0000}"/>
    <cellStyle name="Note 4 2 5 8 7" xfId="51750" xr:uid="{00000000-0005-0000-0000-0000CDBE0000}"/>
    <cellStyle name="Note 4 2 5 9" xfId="20824" xr:uid="{00000000-0005-0000-0000-0000CEBE0000}"/>
    <cellStyle name="Note 4 2 5 9 2" xfId="20825" xr:uid="{00000000-0005-0000-0000-0000CFBE0000}"/>
    <cellStyle name="Note 4 2 5 9 3" xfId="51751" xr:uid="{00000000-0005-0000-0000-0000D0BE0000}"/>
    <cellStyle name="Note 4 2 5 9 4" xfId="51752" xr:uid="{00000000-0005-0000-0000-0000D1BE0000}"/>
    <cellStyle name="Note 4 2 5 9 5" xfId="51753" xr:uid="{00000000-0005-0000-0000-0000D2BE0000}"/>
    <cellStyle name="Note 4 2 5 9 6" xfId="51754" xr:uid="{00000000-0005-0000-0000-0000D3BE0000}"/>
    <cellStyle name="Note 4 2 5 9 7" xfId="51755" xr:uid="{00000000-0005-0000-0000-0000D4BE0000}"/>
    <cellStyle name="Note 4 2 6" xfId="20826" xr:uid="{00000000-0005-0000-0000-0000D5BE0000}"/>
    <cellStyle name="Note 4 2 6 10" xfId="20827" xr:uid="{00000000-0005-0000-0000-0000D6BE0000}"/>
    <cellStyle name="Note 4 2 6 11" xfId="51756" xr:uid="{00000000-0005-0000-0000-0000D7BE0000}"/>
    <cellStyle name="Note 4 2 6 12" xfId="51757" xr:uid="{00000000-0005-0000-0000-0000D8BE0000}"/>
    <cellStyle name="Note 4 2 6 13" xfId="51758" xr:uid="{00000000-0005-0000-0000-0000D9BE0000}"/>
    <cellStyle name="Note 4 2 6 14" xfId="51759" xr:uid="{00000000-0005-0000-0000-0000DABE0000}"/>
    <cellStyle name="Note 4 2 6 15" xfId="51760" xr:uid="{00000000-0005-0000-0000-0000DBBE0000}"/>
    <cellStyle name="Note 4 2 6 2" xfId="20828" xr:uid="{00000000-0005-0000-0000-0000DCBE0000}"/>
    <cellStyle name="Note 4 2 6 2 2" xfId="20829" xr:uid="{00000000-0005-0000-0000-0000DDBE0000}"/>
    <cellStyle name="Note 4 2 6 2 3" xfId="51761" xr:uid="{00000000-0005-0000-0000-0000DEBE0000}"/>
    <cellStyle name="Note 4 2 6 2 4" xfId="51762" xr:uid="{00000000-0005-0000-0000-0000DFBE0000}"/>
    <cellStyle name="Note 4 2 6 2 5" xfId="51763" xr:uid="{00000000-0005-0000-0000-0000E0BE0000}"/>
    <cellStyle name="Note 4 2 6 2 6" xfId="51764" xr:uid="{00000000-0005-0000-0000-0000E1BE0000}"/>
    <cellStyle name="Note 4 2 6 2 7" xfId="51765" xr:uid="{00000000-0005-0000-0000-0000E2BE0000}"/>
    <cellStyle name="Note 4 2 6 3" xfId="20830" xr:uid="{00000000-0005-0000-0000-0000E3BE0000}"/>
    <cellStyle name="Note 4 2 6 3 2" xfId="20831" xr:uid="{00000000-0005-0000-0000-0000E4BE0000}"/>
    <cellStyle name="Note 4 2 6 3 3" xfId="51766" xr:uid="{00000000-0005-0000-0000-0000E5BE0000}"/>
    <cellStyle name="Note 4 2 6 3 4" xfId="51767" xr:uid="{00000000-0005-0000-0000-0000E6BE0000}"/>
    <cellStyle name="Note 4 2 6 3 5" xfId="51768" xr:uid="{00000000-0005-0000-0000-0000E7BE0000}"/>
    <cellStyle name="Note 4 2 6 3 6" xfId="51769" xr:uid="{00000000-0005-0000-0000-0000E8BE0000}"/>
    <cellStyle name="Note 4 2 6 3 7" xfId="51770" xr:uid="{00000000-0005-0000-0000-0000E9BE0000}"/>
    <cellStyle name="Note 4 2 6 4" xfId="20832" xr:uid="{00000000-0005-0000-0000-0000EABE0000}"/>
    <cellStyle name="Note 4 2 6 4 2" xfId="20833" xr:uid="{00000000-0005-0000-0000-0000EBBE0000}"/>
    <cellStyle name="Note 4 2 6 4 3" xfId="51771" xr:uid="{00000000-0005-0000-0000-0000ECBE0000}"/>
    <cellStyle name="Note 4 2 6 4 4" xfId="51772" xr:uid="{00000000-0005-0000-0000-0000EDBE0000}"/>
    <cellStyle name="Note 4 2 6 4 5" xfId="51773" xr:uid="{00000000-0005-0000-0000-0000EEBE0000}"/>
    <cellStyle name="Note 4 2 6 4 6" xfId="51774" xr:uid="{00000000-0005-0000-0000-0000EFBE0000}"/>
    <cellStyle name="Note 4 2 6 4 7" xfId="51775" xr:uid="{00000000-0005-0000-0000-0000F0BE0000}"/>
    <cellStyle name="Note 4 2 6 5" xfId="20834" xr:uid="{00000000-0005-0000-0000-0000F1BE0000}"/>
    <cellStyle name="Note 4 2 6 5 2" xfId="20835" xr:uid="{00000000-0005-0000-0000-0000F2BE0000}"/>
    <cellStyle name="Note 4 2 6 5 3" xfId="51776" xr:uid="{00000000-0005-0000-0000-0000F3BE0000}"/>
    <cellStyle name="Note 4 2 6 5 4" xfId="51777" xr:uid="{00000000-0005-0000-0000-0000F4BE0000}"/>
    <cellStyle name="Note 4 2 6 5 5" xfId="51778" xr:uid="{00000000-0005-0000-0000-0000F5BE0000}"/>
    <cellStyle name="Note 4 2 6 5 6" xfId="51779" xr:uid="{00000000-0005-0000-0000-0000F6BE0000}"/>
    <cellStyle name="Note 4 2 6 5 7" xfId="51780" xr:uid="{00000000-0005-0000-0000-0000F7BE0000}"/>
    <cellStyle name="Note 4 2 6 6" xfId="20836" xr:uid="{00000000-0005-0000-0000-0000F8BE0000}"/>
    <cellStyle name="Note 4 2 6 6 2" xfId="20837" xr:uid="{00000000-0005-0000-0000-0000F9BE0000}"/>
    <cellStyle name="Note 4 2 6 6 3" xfId="51781" xr:uid="{00000000-0005-0000-0000-0000FABE0000}"/>
    <cellStyle name="Note 4 2 6 6 4" xfId="51782" xr:uid="{00000000-0005-0000-0000-0000FBBE0000}"/>
    <cellStyle name="Note 4 2 6 6 5" xfId="51783" xr:uid="{00000000-0005-0000-0000-0000FCBE0000}"/>
    <cellStyle name="Note 4 2 6 6 6" xfId="51784" xr:uid="{00000000-0005-0000-0000-0000FDBE0000}"/>
    <cellStyle name="Note 4 2 6 6 7" xfId="51785" xr:uid="{00000000-0005-0000-0000-0000FEBE0000}"/>
    <cellStyle name="Note 4 2 6 7" xfId="20838" xr:uid="{00000000-0005-0000-0000-0000FFBE0000}"/>
    <cellStyle name="Note 4 2 6 7 2" xfId="20839" xr:uid="{00000000-0005-0000-0000-000000BF0000}"/>
    <cellStyle name="Note 4 2 6 7 3" xfId="51786" xr:uid="{00000000-0005-0000-0000-000001BF0000}"/>
    <cellStyle name="Note 4 2 6 7 4" xfId="51787" xr:uid="{00000000-0005-0000-0000-000002BF0000}"/>
    <cellStyle name="Note 4 2 6 7 5" xfId="51788" xr:uid="{00000000-0005-0000-0000-000003BF0000}"/>
    <cellStyle name="Note 4 2 6 7 6" xfId="51789" xr:uid="{00000000-0005-0000-0000-000004BF0000}"/>
    <cellStyle name="Note 4 2 6 7 7" xfId="51790" xr:uid="{00000000-0005-0000-0000-000005BF0000}"/>
    <cellStyle name="Note 4 2 6 8" xfId="20840" xr:uid="{00000000-0005-0000-0000-000006BF0000}"/>
    <cellStyle name="Note 4 2 6 8 2" xfId="20841" xr:uid="{00000000-0005-0000-0000-000007BF0000}"/>
    <cellStyle name="Note 4 2 6 8 3" xfId="51791" xr:uid="{00000000-0005-0000-0000-000008BF0000}"/>
    <cellStyle name="Note 4 2 6 8 4" xfId="51792" xr:uid="{00000000-0005-0000-0000-000009BF0000}"/>
    <cellStyle name="Note 4 2 6 8 5" xfId="51793" xr:uid="{00000000-0005-0000-0000-00000ABF0000}"/>
    <cellStyle name="Note 4 2 6 8 6" xfId="51794" xr:uid="{00000000-0005-0000-0000-00000BBF0000}"/>
    <cellStyle name="Note 4 2 6 8 7" xfId="51795" xr:uid="{00000000-0005-0000-0000-00000CBF0000}"/>
    <cellStyle name="Note 4 2 6 9" xfId="20842" xr:uid="{00000000-0005-0000-0000-00000DBF0000}"/>
    <cellStyle name="Note 4 2 6 9 2" xfId="20843" xr:uid="{00000000-0005-0000-0000-00000EBF0000}"/>
    <cellStyle name="Note 4 2 6 9 3" xfId="51796" xr:uid="{00000000-0005-0000-0000-00000FBF0000}"/>
    <cellStyle name="Note 4 2 6 9 4" xfId="51797" xr:uid="{00000000-0005-0000-0000-000010BF0000}"/>
    <cellStyle name="Note 4 2 6 9 5" xfId="51798" xr:uid="{00000000-0005-0000-0000-000011BF0000}"/>
    <cellStyle name="Note 4 2 6 9 6" xfId="51799" xr:uid="{00000000-0005-0000-0000-000012BF0000}"/>
    <cellStyle name="Note 4 2 6 9 7" xfId="51800" xr:uid="{00000000-0005-0000-0000-000013BF0000}"/>
    <cellStyle name="Note 4 2 7" xfId="51801" xr:uid="{00000000-0005-0000-0000-000014BF0000}"/>
    <cellStyle name="Note 4 3" xfId="20844" xr:uid="{00000000-0005-0000-0000-000015BF0000}"/>
    <cellStyle name="Note 4 3 2" xfId="20845" xr:uid="{00000000-0005-0000-0000-000016BF0000}"/>
    <cellStyle name="Note 4 3 2 2" xfId="20846" xr:uid="{00000000-0005-0000-0000-000017BF0000}"/>
    <cellStyle name="Note 4 3 2 2 10" xfId="51802" xr:uid="{00000000-0005-0000-0000-000018BF0000}"/>
    <cellStyle name="Note 4 3 2 2 11" xfId="51803" xr:uid="{00000000-0005-0000-0000-000019BF0000}"/>
    <cellStyle name="Note 4 3 2 2 2" xfId="20847" xr:uid="{00000000-0005-0000-0000-00001ABF0000}"/>
    <cellStyle name="Note 4 3 2 2 2 2" xfId="20848" xr:uid="{00000000-0005-0000-0000-00001BBF0000}"/>
    <cellStyle name="Note 4 3 2 2 2 3" xfId="51804" xr:uid="{00000000-0005-0000-0000-00001CBF0000}"/>
    <cellStyle name="Note 4 3 2 2 2 4" xfId="51805" xr:uid="{00000000-0005-0000-0000-00001DBF0000}"/>
    <cellStyle name="Note 4 3 2 2 2 5" xfId="51806" xr:uid="{00000000-0005-0000-0000-00001EBF0000}"/>
    <cellStyle name="Note 4 3 2 2 2 6" xfId="51807" xr:uid="{00000000-0005-0000-0000-00001FBF0000}"/>
    <cellStyle name="Note 4 3 2 2 2 7" xfId="51808" xr:uid="{00000000-0005-0000-0000-000020BF0000}"/>
    <cellStyle name="Note 4 3 2 2 3" xfId="20849" xr:uid="{00000000-0005-0000-0000-000021BF0000}"/>
    <cellStyle name="Note 4 3 2 2 3 2" xfId="20850" xr:uid="{00000000-0005-0000-0000-000022BF0000}"/>
    <cellStyle name="Note 4 3 2 2 3 3" xfId="51809" xr:uid="{00000000-0005-0000-0000-000023BF0000}"/>
    <cellStyle name="Note 4 3 2 2 3 4" xfId="51810" xr:uid="{00000000-0005-0000-0000-000024BF0000}"/>
    <cellStyle name="Note 4 3 2 2 3 5" xfId="51811" xr:uid="{00000000-0005-0000-0000-000025BF0000}"/>
    <cellStyle name="Note 4 3 2 2 3 6" xfId="51812" xr:uid="{00000000-0005-0000-0000-000026BF0000}"/>
    <cellStyle name="Note 4 3 2 2 3 7" xfId="51813" xr:uid="{00000000-0005-0000-0000-000027BF0000}"/>
    <cellStyle name="Note 4 3 2 2 4" xfId="20851" xr:uid="{00000000-0005-0000-0000-000028BF0000}"/>
    <cellStyle name="Note 4 3 2 2 4 2" xfId="20852" xr:uid="{00000000-0005-0000-0000-000029BF0000}"/>
    <cellStyle name="Note 4 3 2 2 4 3" xfId="51814" xr:uid="{00000000-0005-0000-0000-00002ABF0000}"/>
    <cellStyle name="Note 4 3 2 2 4 4" xfId="51815" xr:uid="{00000000-0005-0000-0000-00002BBF0000}"/>
    <cellStyle name="Note 4 3 2 2 4 5" xfId="51816" xr:uid="{00000000-0005-0000-0000-00002CBF0000}"/>
    <cellStyle name="Note 4 3 2 2 4 6" xfId="51817" xr:uid="{00000000-0005-0000-0000-00002DBF0000}"/>
    <cellStyle name="Note 4 3 2 2 4 7" xfId="51818" xr:uid="{00000000-0005-0000-0000-00002EBF0000}"/>
    <cellStyle name="Note 4 3 2 2 5" xfId="20853" xr:uid="{00000000-0005-0000-0000-00002FBF0000}"/>
    <cellStyle name="Note 4 3 2 2 5 2" xfId="20854" xr:uid="{00000000-0005-0000-0000-000030BF0000}"/>
    <cellStyle name="Note 4 3 2 2 5 3" xfId="51819" xr:uid="{00000000-0005-0000-0000-000031BF0000}"/>
    <cellStyle name="Note 4 3 2 2 5 4" xfId="51820" xr:uid="{00000000-0005-0000-0000-000032BF0000}"/>
    <cellStyle name="Note 4 3 2 2 5 5" xfId="51821" xr:uid="{00000000-0005-0000-0000-000033BF0000}"/>
    <cellStyle name="Note 4 3 2 2 5 6" xfId="51822" xr:uid="{00000000-0005-0000-0000-000034BF0000}"/>
    <cellStyle name="Note 4 3 2 2 5 7" xfId="51823" xr:uid="{00000000-0005-0000-0000-000035BF0000}"/>
    <cellStyle name="Note 4 3 2 2 6" xfId="20855" xr:uid="{00000000-0005-0000-0000-000036BF0000}"/>
    <cellStyle name="Note 4 3 2 2 6 2" xfId="20856" xr:uid="{00000000-0005-0000-0000-000037BF0000}"/>
    <cellStyle name="Note 4 3 2 2 6 3" xfId="51824" xr:uid="{00000000-0005-0000-0000-000038BF0000}"/>
    <cellStyle name="Note 4 3 2 2 6 4" xfId="51825" xr:uid="{00000000-0005-0000-0000-000039BF0000}"/>
    <cellStyle name="Note 4 3 2 2 6 5" xfId="51826" xr:uid="{00000000-0005-0000-0000-00003ABF0000}"/>
    <cellStyle name="Note 4 3 2 2 6 6" xfId="51827" xr:uid="{00000000-0005-0000-0000-00003BBF0000}"/>
    <cellStyle name="Note 4 3 2 2 6 7" xfId="51828" xr:uid="{00000000-0005-0000-0000-00003CBF0000}"/>
    <cellStyle name="Note 4 3 2 2 7" xfId="20857" xr:uid="{00000000-0005-0000-0000-00003DBF0000}"/>
    <cellStyle name="Note 4 3 2 2 7 2" xfId="20858" xr:uid="{00000000-0005-0000-0000-00003EBF0000}"/>
    <cellStyle name="Note 4 3 2 2 7 3" xfId="51829" xr:uid="{00000000-0005-0000-0000-00003FBF0000}"/>
    <cellStyle name="Note 4 3 2 2 7 4" xfId="51830" xr:uid="{00000000-0005-0000-0000-000040BF0000}"/>
    <cellStyle name="Note 4 3 2 2 7 5" xfId="51831" xr:uid="{00000000-0005-0000-0000-000041BF0000}"/>
    <cellStyle name="Note 4 3 2 2 7 6" xfId="51832" xr:uid="{00000000-0005-0000-0000-000042BF0000}"/>
    <cellStyle name="Note 4 3 2 2 7 7" xfId="51833" xr:uid="{00000000-0005-0000-0000-000043BF0000}"/>
    <cellStyle name="Note 4 3 2 2 8" xfId="20859" xr:uid="{00000000-0005-0000-0000-000044BF0000}"/>
    <cellStyle name="Note 4 3 2 2 8 2" xfId="20860" xr:uid="{00000000-0005-0000-0000-000045BF0000}"/>
    <cellStyle name="Note 4 3 2 2 8 3" xfId="51834" xr:uid="{00000000-0005-0000-0000-000046BF0000}"/>
    <cellStyle name="Note 4 3 2 2 8 4" xfId="51835" xr:uid="{00000000-0005-0000-0000-000047BF0000}"/>
    <cellStyle name="Note 4 3 2 2 8 5" xfId="51836" xr:uid="{00000000-0005-0000-0000-000048BF0000}"/>
    <cellStyle name="Note 4 3 2 2 8 6" xfId="51837" xr:uid="{00000000-0005-0000-0000-000049BF0000}"/>
    <cellStyle name="Note 4 3 2 2 8 7" xfId="51838" xr:uid="{00000000-0005-0000-0000-00004ABF0000}"/>
    <cellStyle name="Note 4 3 2 2 9" xfId="20861" xr:uid="{00000000-0005-0000-0000-00004BBF0000}"/>
    <cellStyle name="Note 4 3 2 2 9 2" xfId="20862" xr:uid="{00000000-0005-0000-0000-00004CBF0000}"/>
    <cellStyle name="Note 4 3 2 2 9 3" xfId="51839" xr:uid="{00000000-0005-0000-0000-00004DBF0000}"/>
    <cellStyle name="Note 4 3 2 2 9 4" xfId="51840" xr:uid="{00000000-0005-0000-0000-00004EBF0000}"/>
    <cellStyle name="Note 4 3 2 2 9 5" xfId="51841" xr:uid="{00000000-0005-0000-0000-00004FBF0000}"/>
    <cellStyle name="Note 4 3 2 2 9 6" xfId="51842" xr:uid="{00000000-0005-0000-0000-000050BF0000}"/>
    <cellStyle name="Note 4 3 2 2 9 7" xfId="51843" xr:uid="{00000000-0005-0000-0000-000051BF0000}"/>
    <cellStyle name="Note 4 3 2 3" xfId="20863" xr:uid="{00000000-0005-0000-0000-000052BF0000}"/>
    <cellStyle name="Note 4 3 2 3 10" xfId="20864" xr:uid="{00000000-0005-0000-0000-000053BF0000}"/>
    <cellStyle name="Note 4 3 2 3 11" xfId="51844" xr:uid="{00000000-0005-0000-0000-000054BF0000}"/>
    <cellStyle name="Note 4 3 2 3 12" xfId="51845" xr:uid="{00000000-0005-0000-0000-000055BF0000}"/>
    <cellStyle name="Note 4 3 2 3 13" xfId="51846" xr:uid="{00000000-0005-0000-0000-000056BF0000}"/>
    <cellStyle name="Note 4 3 2 3 14" xfId="51847" xr:uid="{00000000-0005-0000-0000-000057BF0000}"/>
    <cellStyle name="Note 4 3 2 3 15" xfId="51848" xr:uid="{00000000-0005-0000-0000-000058BF0000}"/>
    <cellStyle name="Note 4 3 2 3 2" xfId="20865" xr:uid="{00000000-0005-0000-0000-000059BF0000}"/>
    <cellStyle name="Note 4 3 2 3 2 2" xfId="20866" xr:uid="{00000000-0005-0000-0000-00005ABF0000}"/>
    <cellStyle name="Note 4 3 2 3 2 3" xfId="51849" xr:uid="{00000000-0005-0000-0000-00005BBF0000}"/>
    <cellStyle name="Note 4 3 2 3 2 4" xfId="51850" xr:uid="{00000000-0005-0000-0000-00005CBF0000}"/>
    <cellStyle name="Note 4 3 2 3 2 5" xfId="51851" xr:uid="{00000000-0005-0000-0000-00005DBF0000}"/>
    <cellStyle name="Note 4 3 2 3 2 6" xfId="51852" xr:uid="{00000000-0005-0000-0000-00005EBF0000}"/>
    <cellStyle name="Note 4 3 2 3 2 7" xfId="51853" xr:uid="{00000000-0005-0000-0000-00005FBF0000}"/>
    <cellStyle name="Note 4 3 2 3 3" xfId="20867" xr:uid="{00000000-0005-0000-0000-000060BF0000}"/>
    <cellStyle name="Note 4 3 2 3 3 2" xfId="20868" xr:uid="{00000000-0005-0000-0000-000061BF0000}"/>
    <cellStyle name="Note 4 3 2 3 3 3" xfId="51854" xr:uid="{00000000-0005-0000-0000-000062BF0000}"/>
    <cellStyle name="Note 4 3 2 3 3 4" xfId="51855" xr:uid="{00000000-0005-0000-0000-000063BF0000}"/>
    <cellStyle name="Note 4 3 2 3 3 5" xfId="51856" xr:uid="{00000000-0005-0000-0000-000064BF0000}"/>
    <cellStyle name="Note 4 3 2 3 3 6" xfId="51857" xr:uid="{00000000-0005-0000-0000-000065BF0000}"/>
    <cellStyle name="Note 4 3 2 3 3 7" xfId="51858" xr:uid="{00000000-0005-0000-0000-000066BF0000}"/>
    <cellStyle name="Note 4 3 2 3 4" xfId="20869" xr:uid="{00000000-0005-0000-0000-000067BF0000}"/>
    <cellStyle name="Note 4 3 2 3 4 2" xfId="20870" xr:uid="{00000000-0005-0000-0000-000068BF0000}"/>
    <cellStyle name="Note 4 3 2 3 4 3" xfId="51859" xr:uid="{00000000-0005-0000-0000-000069BF0000}"/>
    <cellStyle name="Note 4 3 2 3 4 4" xfId="51860" xr:uid="{00000000-0005-0000-0000-00006ABF0000}"/>
    <cellStyle name="Note 4 3 2 3 4 5" xfId="51861" xr:uid="{00000000-0005-0000-0000-00006BBF0000}"/>
    <cellStyle name="Note 4 3 2 3 4 6" xfId="51862" xr:uid="{00000000-0005-0000-0000-00006CBF0000}"/>
    <cellStyle name="Note 4 3 2 3 4 7" xfId="51863" xr:uid="{00000000-0005-0000-0000-00006DBF0000}"/>
    <cellStyle name="Note 4 3 2 3 5" xfId="20871" xr:uid="{00000000-0005-0000-0000-00006EBF0000}"/>
    <cellStyle name="Note 4 3 2 3 5 2" xfId="20872" xr:uid="{00000000-0005-0000-0000-00006FBF0000}"/>
    <cellStyle name="Note 4 3 2 3 5 3" xfId="51864" xr:uid="{00000000-0005-0000-0000-000070BF0000}"/>
    <cellStyle name="Note 4 3 2 3 5 4" xfId="51865" xr:uid="{00000000-0005-0000-0000-000071BF0000}"/>
    <cellStyle name="Note 4 3 2 3 5 5" xfId="51866" xr:uid="{00000000-0005-0000-0000-000072BF0000}"/>
    <cellStyle name="Note 4 3 2 3 5 6" xfId="51867" xr:uid="{00000000-0005-0000-0000-000073BF0000}"/>
    <cellStyle name="Note 4 3 2 3 5 7" xfId="51868" xr:uid="{00000000-0005-0000-0000-000074BF0000}"/>
    <cellStyle name="Note 4 3 2 3 6" xfId="20873" xr:uid="{00000000-0005-0000-0000-000075BF0000}"/>
    <cellStyle name="Note 4 3 2 3 6 2" xfId="20874" xr:uid="{00000000-0005-0000-0000-000076BF0000}"/>
    <cellStyle name="Note 4 3 2 3 6 3" xfId="51869" xr:uid="{00000000-0005-0000-0000-000077BF0000}"/>
    <cellStyle name="Note 4 3 2 3 6 4" xfId="51870" xr:uid="{00000000-0005-0000-0000-000078BF0000}"/>
    <cellStyle name="Note 4 3 2 3 6 5" xfId="51871" xr:uid="{00000000-0005-0000-0000-000079BF0000}"/>
    <cellStyle name="Note 4 3 2 3 6 6" xfId="51872" xr:uid="{00000000-0005-0000-0000-00007ABF0000}"/>
    <cellStyle name="Note 4 3 2 3 6 7" xfId="51873" xr:uid="{00000000-0005-0000-0000-00007BBF0000}"/>
    <cellStyle name="Note 4 3 2 3 7" xfId="20875" xr:uid="{00000000-0005-0000-0000-00007CBF0000}"/>
    <cellStyle name="Note 4 3 2 3 7 2" xfId="20876" xr:uid="{00000000-0005-0000-0000-00007DBF0000}"/>
    <cellStyle name="Note 4 3 2 3 7 3" xfId="51874" xr:uid="{00000000-0005-0000-0000-00007EBF0000}"/>
    <cellStyle name="Note 4 3 2 3 7 4" xfId="51875" xr:uid="{00000000-0005-0000-0000-00007FBF0000}"/>
    <cellStyle name="Note 4 3 2 3 7 5" xfId="51876" xr:uid="{00000000-0005-0000-0000-000080BF0000}"/>
    <cellStyle name="Note 4 3 2 3 7 6" xfId="51877" xr:uid="{00000000-0005-0000-0000-000081BF0000}"/>
    <cellStyle name="Note 4 3 2 3 7 7" xfId="51878" xr:uid="{00000000-0005-0000-0000-000082BF0000}"/>
    <cellStyle name="Note 4 3 2 3 8" xfId="20877" xr:uid="{00000000-0005-0000-0000-000083BF0000}"/>
    <cellStyle name="Note 4 3 2 3 8 2" xfId="20878" xr:uid="{00000000-0005-0000-0000-000084BF0000}"/>
    <cellStyle name="Note 4 3 2 3 8 3" xfId="51879" xr:uid="{00000000-0005-0000-0000-000085BF0000}"/>
    <cellStyle name="Note 4 3 2 3 8 4" xfId="51880" xr:uid="{00000000-0005-0000-0000-000086BF0000}"/>
    <cellStyle name="Note 4 3 2 3 8 5" xfId="51881" xr:uid="{00000000-0005-0000-0000-000087BF0000}"/>
    <cellStyle name="Note 4 3 2 3 8 6" xfId="51882" xr:uid="{00000000-0005-0000-0000-000088BF0000}"/>
    <cellStyle name="Note 4 3 2 3 8 7" xfId="51883" xr:uid="{00000000-0005-0000-0000-000089BF0000}"/>
    <cellStyle name="Note 4 3 2 3 9" xfId="20879" xr:uid="{00000000-0005-0000-0000-00008ABF0000}"/>
    <cellStyle name="Note 4 3 2 3 9 2" xfId="20880" xr:uid="{00000000-0005-0000-0000-00008BBF0000}"/>
    <cellStyle name="Note 4 3 2 3 9 3" xfId="51884" xr:uid="{00000000-0005-0000-0000-00008CBF0000}"/>
    <cellStyle name="Note 4 3 2 3 9 4" xfId="51885" xr:uid="{00000000-0005-0000-0000-00008DBF0000}"/>
    <cellStyle name="Note 4 3 2 3 9 5" xfId="51886" xr:uid="{00000000-0005-0000-0000-00008EBF0000}"/>
    <cellStyle name="Note 4 3 2 3 9 6" xfId="51887" xr:uid="{00000000-0005-0000-0000-00008FBF0000}"/>
    <cellStyle name="Note 4 3 2 3 9 7" xfId="51888" xr:uid="{00000000-0005-0000-0000-000090BF0000}"/>
    <cellStyle name="Note 4 3 2 4" xfId="20881" xr:uid="{00000000-0005-0000-0000-000091BF0000}"/>
    <cellStyle name="Note 4 3 2 4 2" xfId="20882" xr:uid="{00000000-0005-0000-0000-000092BF0000}"/>
    <cellStyle name="Note 4 3 2 5" xfId="51889" xr:uid="{00000000-0005-0000-0000-000093BF0000}"/>
    <cellStyle name="Note 4 3 3" xfId="20883" xr:uid="{00000000-0005-0000-0000-000094BF0000}"/>
    <cellStyle name="Note 4 3 3 10" xfId="51890" xr:uid="{00000000-0005-0000-0000-000095BF0000}"/>
    <cellStyle name="Note 4 3 3 11" xfId="51891" xr:uid="{00000000-0005-0000-0000-000096BF0000}"/>
    <cellStyle name="Note 4 3 3 2" xfId="20884" xr:uid="{00000000-0005-0000-0000-000097BF0000}"/>
    <cellStyle name="Note 4 3 3 2 2" xfId="20885" xr:uid="{00000000-0005-0000-0000-000098BF0000}"/>
    <cellStyle name="Note 4 3 3 2 3" xfId="51892" xr:uid="{00000000-0005-0000-0000-000099BF0000}"/>
    <cellStyle name="Note 4 3 3 2 4" xfId="51893" xr:uid="{00000000-0005-0000-0000-00009ABF0000}"/>
    <cellStyle name="Note 4 3 3 2 5" xfId="51894" xr:uid="{00000000-0005-0000-0000-00009BBF0000}"/>
    <cellStyle name="Note 4 3 3 2 6" xfId="51895" xr:uid="{00000000-0005-0000-0000-00009CBF0000}"/>
    <cellStyle name="Note 4 3 3 2 7" xfId="51896" xr:uid="{00000000-0005-0000-0000-00009DBF0000}"/>
    <cellStyle name="Note 4 3 3 3" xfId="20886" xr:uid="{00000000-0005-0000-0000-00009EBF0000}"/>
    <cellStyle name="Note 4 3 3 3 2" xfId="20887" xr:uid="{00000000-0005-0000-0000-00009FBF0000}"/>
    <cellStyle name="Note 4 3 3 3 3" xfId="51897" xr:uid="{00000000-0005-0000-0000-0000A0BF0000}"/>
    <cellStyle name="Note 4 3 3 3 4" xfId="51898" xr:uid="{00000000-0005-0000-0000-0000A1BF0000}"/>
    <cellStyle name="Note 4 3 3 3 5" xfId="51899" xr:uid="{00000000-0005-0000-0000-0000A2BF0000}"/>
    <cellStyle name="Note 4 3 3 3 6" xfId="51900" xr:uid="{00000000-0005-0000-0000-0000A3BF0000}"/>
    <cellStyle name="Note 4 3 3 3 7" xfId="51901" xr:uid="{00000000-0005-0000-0000-0000A4BF0000}"/>
    <cellStyle name="Note 4 3 3 4" xfId="20888" xr:uid="{00000000-0005-0000-0000-0000A5BF0000}"/>
    <cellStyle name="Note 4 3 3 4 2" xfId="20889" xr:uid="{00000000-0005-0000-0000-0000A6BF0000}"/>
    <cellStyle name="Note 4 3 3 4 3" xfId="51902" xr:uid="{00000000-0005-0000-0000-0000A7BF0000}"/>
    <cellStyle name="Note 4 3 3 4 4" xfId="51903" xr:uid="{00000000-0005-0000-0000-0000A8BF0000}"/>
    <cellStyle name="Note 4 3 3 4 5" xfId="51904" xr:uid="{00000000-0005-0000-0000-0000A9BF0000}"/>
    <cellStyle name="Note 4 3 3 4 6" xfId="51905" xr:uid="{00000000-0005-0000-0000-0000AABF0000}"/>
    <cellStyle name="Note 4 3 3 4 7" xfId="51906" xr:uid="{00000000-0005-0000-0000-0000ABBF0000}"/>
    <cellStyle name="Note 4 3 3 5" xfId="20890" xr:uid="{00000000-0005-0000-0000-0000ACBF0000}"/>
    <cellStyle name="Note 4 3 3 5 2" xfId="20891" xr:uid="{00000000-0005-0000-0000-0000ADBF0000}"/>
    <cellStyle name="Note 4 3 3 5 3" xfId="51907" xr:uid="{00000000-0005-0000-0000-0000AEBF0000}"/>
    <cellStyle name="Note 4 3 3 5 4" xfId="51908" xr:uid="{00000000-0005-0000-0000-0000AFBF0000}"/>
    <cellStyle name="Note 4 3 3 5 5" xfId="51909" xr:uid="{00000000-0005-0000-0000-0000B0BF0000}"/>
    <cellStyle name="Note 4 3 3 5 6" xfId="51910" xr:uid="{00000000-0005-0000-0000-0000B1BF0000}"/>
    <cellStyle name="Note 4 3 3 5 7" xfId="51911" xr:uid="{00000000-0005-0000-0000-0000B2BF0000}"/>
    <cellStyle name="Note 4 3 3 6" xfId="20892" xr:uid="{00000000-0005-0000-0000-0000B3BF0000}"/>
    <cellStyle name="Note 4 3 3 6 2" xfId="20893" xr:uid="{00000000-0005-0000-0000-0000B4BF0000}"/>
    <cellStyle name="Note 4 3 3 6 3" xfId="51912" xr:uid="{00000000-0005-0000-0000-0000B5BF0000}"/>
    <cellStyle name="Note 4 3 3 6 4" xfId="51913" xr:uid="{00000000-0005-0000-0000-0000B6BF0000}"/>
    <cellStyle name="Note 4 3 3 6 5" xfId="51914" xr:uid="{00000000-0005-0000-0000-0000B7BF0000}"/>
    <cellStyle name="Note 4 3 3 6 6" xfId="51915" xr:uid="{00000000-0005-0000-0000-0000B8BF0000}"/>
    <cellStyle name="Note 4 3 3 6 7" xfId="51916" xr:uid="{00000000-0005-0000-0000-0000B9BF0000}"/>
    <cellStyle name="Note 4 3 3 7" xfId="20894" xr:uid="{00000000-0005-0000-0000-0000BABF0000}"/>
    <cellStyle name="Note 4 3 3 7 2" xfId="20895" xr:uid="{00000000-0005-0000-0000-0000BBBF0000}"/>
    <cellStyle name="Note 4 3 3 7 3" xfId="51917" xr:uid="{00000000-0005-0000-0000-0000BCBF0000}"/>
    <cellStyle name="Note 4 3 3 7 4" xfId="51918" xr:uid="{00000000-0005-0000-0000-0000BDBF0000}"/>
    <cellStyle name="Note 4 3 3 7 5" xfId="51919" xr:uid="{00000000-0005-0000-0000-0000BEBF0000}"/>
    <cellStyle name="Note 4 3 3 7 6" xfId="51920" xr:uid="{00000000-0005-0000-0000-0000BFBF0000}"/>
    <cellStyle name="Note 4 3 3 7 7" xfId="51921" xr:uid="{00000000-0005-0000-0000-0000C0BF0000}"/>
    <cellStyle name="Note 4 3 3 8" xfId="20896" xr:uid="{00000000-0005-0000-0000-0000C1BF0000}"/>
    <cellStyle name="Note 4 3 3 8 2" xfId="20897" xr:uid="{00000000-0005-0000-0000-0000C2BF0000}"/>
    <cellStyle name="Note 4 3 3 8 3" xfId="51922" xr:uid="{00000000-0005-0000-0000-0000C3BF0000}"/>
    <cellStyle name="Note 4 3 3 8 4" xfId="51923" xr:uid="{00000000-0005-0000-0000-0000C4BF0000}"/>
    <cellStyle name="Note 4 3 3 8 5" xfId="51924" xr:uid="{00000000-0005-0000-0000-0000C5BF0000}"/>
    <cellStyle name="Note 4 3 3 8 6" xfId="51925" xr:uid="{00000000-0005-0000-0000-0000C6BF0000}"/>
    <cellStyle name="Note 4 3 3 8 7" xfId="51926" xr:uid="{00000000-0005-0000-0000-0000C7BF0000}"/>
    <cellStyle name="Note 4 3 3 9" xfId="20898" xr:uid="{00000000-0005-0000-0000-0000C8BF0000}"/>
    <cellStyle name="Note 4 3 3 9 2" xfId="20899" xr:uid="{00000000-0005-0000-0000-0000C9BF0000}"/>
    <cellStyle name="Note 4 3 3 9 3" xfId="51927" xr:uid="{00000000-0005-0000-0000-0000CABF0000}"/>
    <cellStyle name="Note 4 3 3 9 4" xfId="51928" xr:uid="{00000000-0005-0000-0000-0000CBBF0000}"/>
    <cellStyle name="Note 4 3 3 9 5" xfId="51929" xr:uid="{00000000-0005-0000-0000-0000CCBF0000}"/>
    <cellStyle name="Note 4 3 3 9 6" xfId="51930" xr:uid="{00000000-0005-0000-0000-0000CDBF0000}"/>
    <cellStyle name="Note 4 3 3 9 7" xfId="51931" xr:uid="{00000000-0005-0000-0000-0000CEBF0000}"/>
    <cellStyle name="Note 4 3 4" xfId="20900" xr:uid="{00000000-0005-0000-0000-0000CFBF0000}"/>
    <cellStyle name="Note 4 3 4 10" xfId="20901" xr:uid="{00000000-0005-0000-0000-0000D0BF0000}"/>
    <cellStyle name="Note 4 3 4 10 2" xfId="20902" xr:uid="{00000000-0005-0000-0000-0000D1BF0000}"/>
    <cellStyle name="Note 4 3 4 10 3" xfId="51932" xr:uid="{00000000-0005-0000-0000-0000D2BF0000}"/>
    <cellStyle name="Note 4 3 4 10 4" xfId="51933" xr:uid="{00000000-0005-0000-0000-0000D3BF0000}"/>
    <cellStyle name="Note 4 3 4 10 5" xfId="51934" xr:uid="{00000000-0005-0000-0000-0000D4BF0000}"/>
    <cellStyle name="Note 4 3 4 10 6" xfId="51935" xr:uid="{00000000-0005-0000-0000-0000D5BF0000}"/>
    <cellStyle name="Note 4 3 4 10 7" xfId="51936" xr:uid="{00000000-0005-0000-0000-0000D6BF0000}"/>
    <cellStyle name="Note 4 3 4 11" xfId="20903" xr:uid="{00000000-0005-0000-0000-0000D7BF0000}"/>
    <cellStyle name="Note 4 3 4 12" xfId="51937" xr:uid="{00000000-0005-0000-0000-0000D8BF0000}"/>
    <cellStyle name="Note 4 3 4 13" xfId="51938" xr:uid="{00000000-0005-0000-0000-0000D9BF0000}"/>
    <cellStyle name="Note 4 3 4 2" xfId="20904" xr:uid="{00000000-0005-0000-0000-0000DABF0000}"/>
    <cellStyle name="Note 4 3 4 2 2" xfId="20905" xr:uid="{00000000-0005-0000-0000-0000DBBF0000}"/>
    <cellStyle name="Note 4 3 4 2 3" xfId="51939" xr:uid="{00000000-0005-0000-0000-0000DCBF0000}"/>
    <cellStyle name="Note 4 3 4 2 4" xfId="51940" xr:uid="{00000000-0005-0000-0000-0000DDBF0000}"/>
    <cellStyle name="Note 4 3 4 2 5" xfId="51941" xr:uid="{00000000-0005-0000-0000-0000DEBF0000}"/>
    <cellStyle name="Note 4 3 4 2 6" xfId="51942" xr:uid="{00000000-0005-0000-0000-0000DFBF0000}"/>
    <cellStyle name="Note 4 3 4 2 7" xfId="51943" xr:uid="{00000000-0005-0000-0000-0000E0BF0000}"/>
    <cellStyle name="Note 4 3 4 3" xfId="20906" xr:uid="{00000000-0005-0000-0000-0000E1BF0000}"/>
    <cellStyle name="Note 4 3 4 3 2" xfId="20907" xr:uid="{00000000-0005-0000-0000-0000E2BF0000}"/>
    <cellStyle name="Note 4 3 4 3 3" xfId="51944" xr:uid="{00000000-0005-0000-0000-0000E3BF0000}"/>
    <cellStyle name="Note 4 3 4 3 4" xfId="51945" xr:uid="{00000000-0005-0000-0000-0000E4BF0000}"/>
    <cellStyle name="Note 4 3 4 3 5" xfId="51946" xr:uid="{00000000-0005-0000-0000-0000E5BF0000}"/>
    <cellStyle name="Note 4 3 4 3 6" xfId="51947" xr:uid="{00000000-0005-0000-0000-0000E6BF0000}"/>
    <cellStyle name="Note 4 3 4 3 7" xfId="51948" xr:uid="{00000000-0005-0000-0000-0000E7BF0000}"/>
    <cellStyle name="Note 4 3 4 4" xfId="20908" xr:uid="{00000000-0005-0000-0000-0000E8BF0000}"/>
    <cellStyle name="Note 4 3 4 4 2" xfId="20909" xr:uid="{00000000-0005-0000-0000-0000E9BF0000}"/>
    <cellStyle name="Note 4 3 4 4 3" xfId="51949" xr:uid="{00000000-0005-0000-0000-0000EABF0000}"/>
    <cellStyle name="Note 4 3 4 4 4" xfId="51950" xr:uid="{00000000-0005-0000-0000-0000EBBF0000}"/>
    <cellStyle name="Note 4 3 4 4 5" xfId="51951" xr:uid="{00000000-0005-0000-0000-0000ECBF0000}"/>
    <cellStyle name="Note 4 3 4 4 6" xfId="51952" xr:uid="{00000000-0005-0000-0000-0000EDBF0000}"/>
    <cellStyle name="Note 4 3 4 4 7" xfId="51953" xr:uid="{00000000-0005-0000-0000-0000EEBF0000}"/>
    <cellStyle name="Note 4 3 4 5" xfId="20910" xr:uid="{00000000-0005-0000-0000-0000EFBF0000}"/>
    <cellStyle name="Note 4 3 4 5 2" xfId="20911" xr:uid="{00000000-0005-0000-0000-0000F0BF0000}"/>
    <cellStyle name="Note 4 3 4 5 3" xfId="51954" xr:uid="{00000000-0005-0000-0000-0000F1BF0000}"/>
    <cellStyle name="Note 4 3 4 5 4" xfId="51955" xr:uid="{00000000-0005-0000-0000-0000F2BF0000}"/>
    <cellStyle name="Note 4 3 4 5 5" xfId="51956" xr:uid="{00000000-0005-0000-0000-0000F3BF0000}"/>
    <cellStyle name="Note 4 3 4 5 6" xfId="51957" xr:uid="{00000000-0005-0000-0000-0000F4BF0000}"/>
    <cellStyle name="Note 4 3 4 5 7" xfId="51958" xr:uid="{00000000-0005-0000-0000-0000F5BF0000}"/>
    <cellStyle name="Note 4 3 4 6" xfId="20912" xr:uid="{00000000-0005-0000-0000-0000F6BF0000}"/>
    <cellStyle name="Note 4 3 4 6 2" xfId="20913" xr:uid="{00000000-0005-0000-0000-0000F7BF0000}"/>
    <cellStyle name="Note 4 3 4 6 3" xfId="51959" xr:uid="{00000000-0005-0000-0000-0000F8BF0000}"/>
    <cellStyle name="Note 4 3 4 6 4" xfId="51960" xr:uid="{00000000-0005-0000-0000-0000F9BF0000}"/>
    <cellStyle name="Note 4 3 4 6 5" xfId="51961" xr:uid="{00000000-0005-0000-0000-0000FABF0000}"/>
    <cellStyle name="Note 4 3 4 6 6" xfId="51962" xr:uid="{00000000-0005-0000-0000-0000FBBF0000}"/>
    <cellStyle name="Note 4 3 4 6 7" xfId="51963" xr:uid="{00000000-0005-0000-0000-0000FCBF0000}"/>
    <cellStyle name="Note 4 3 4 7" xfId="20914" xr:uid="{00000000-0005-0000-0000-0000FDBF0000}"/>
    <cellStyle name="Note 4 3 4 7 2" xfId="20915" xr:uid="{00000000-0005-0000-0000-0000FEBF0000}"/>
    <cellStyle name="Note 4 3 4 7 3" xfId="51964" xr:uid="{00000000-0005-0000-0000-0000FFBF0000}"/>
    <cellStyle name="Note 4 3 4 7 4" xfId="51965" xr:uid="{00000000-0005-0000-0000-000000C00000}"/>
    <cellStyle name="Note 4 3 4 7 5" xfId="51966" xr:uid="{00000000-0005-0000-0000-000001C00000}"/>
    <cellStyle name="Note 4 3 4 7 6" xfId="51967" xr:uid="{00000000-0005-0000-0000-000002C00000}"/>
    <cellStyle name="Note 4 3 4 7 7" xfId="51968" xr:uid="{00000000-0005-0000-0000-000003C00000}"/>
    <cellStyle name="Note 4 3 4 8" xfId="20916" xr:uid="{00000000-0005-0000-0000-000004C00000}"/>
    <cellStyle name="Note 4 3 4 8 2" xfId="20917" xr:uid="{00000000-0005-0000-0000-000005C00000}"/>
    <cellStyle name="Note 4 3 4 8 3" xfId="51969" xr:uid="{00000000-0005-0000-0000-000006C00000}"/>
    <cellStyle name="Note 4 3 4 8 4" xfId="51970" xr:uid="{00000000-0005-0000-0000-000007C00000}"/>
    <cellStyle name="Note 4 3 4 8 5" xfId="51971" xr:uid="{00000000-0005-0000-0000-000008C00000}"/>
    <cellStyle name="Note 4 3 4 8 6" xfId="51972" xr:uid="{00000000-0005-0000-0000-000009C00000}"/>
    <cellStyle name="Note 4 3 4 8 7" xfId="51973" xr:uid="{00000000-0005-0000-0000-00000AC00000}"/>
    <cellStyle name="Note 4 3 4 9" xfId="20918" xr:uid="{00000000-0005-0000-0000-00000BC00000}"/>
    <cellStyle name="Note 4 3 4 9 2" xfId="20919" xr:uid="{00000000-0005-0000-0000-00000CC00000}"/>
    <cellStyle name="Note 4 3 4 9 3" xfId="51974" xr:uid="{00000000-0005-0000-0000-00000DC00000}"/>
    <cellStyle name="Note 4 3 4 9 4" xfId="51975" xr:uid="{00000000-0005-0000-0000-00000EC00000}"/>
    <cellStyle name="Note 4 3 4 9 5" xfId="51976" xr:uid="{00000000-0005-0000-0000-00000FC00000}"/>
    <cellStyle name="Note 4 3 4 9 6" xfId="51977" xr:uid="{00000000-0005-0000-0000-000010C00000}"/>
    <cellStyle name="Note 4 3 4 9 7" xfId="51978" xr:uid="{00000000-0005-0000-0000-000011C00000}"/>
    <cellStyle name="Note 4 3 5" xfId="20920" xr:uid="{00000000-0005-0000-0000-000012C00000}"/>
    <cellStyle name="Note 4 3 5 10" xfId="20921" xr:uid="{00000000-0005-0000-0000-000013C00000}"/>
    <cellStyle name="Note 4 3 5 10 2" xfId="20922" xr:uid="{00000000-0005-0000-0000-000014C00000}"/>
    <cellStyle name="Note 4 3 5 10 3" xfId="51979" xr:uid="{00000000-0005-0000-0000-000015C00000}"/>
    <cellStyle name="Note 4 3 5 10 4" xfId="51980" xr:uid="{00000000-0005-0000-0000-000016C00000}"/>
    <cellStyle name="Note 4 3 5 10 5" xfId="51981" xr:uid="{00000000-0005-0000-0000-000017C00000}"/>
    <cellStyle name="Note 4 3 5 10 6" xfId="51982" xr:uid="{00000000-0005-0000-0000-000018C00000}"/>
    <cellStyle name="Note 4 3 5 10 7" xfId="51983" xr:uid="{00000000-0005-0000-0000-000019C00000}"/>
    <cellStyle name="Note 4 3 5 11" xfId="51984" xr:uid="{00000000-0005-0000-0000-00001AC00000}"/>
    <cellStyle name="Note 4 3 5 12" xfId="51985" xr:uid="{00000000-0005-0000-0000-00001BC00000}"/>
    <cellStyle name="Note 4 3 5 13" xfId="51986" xr:uid="{00000000-0005-0000-0000-00001CC00000}"/>
    <cellStyle name="Note 4 3 5 2" xfId="20923" xr:uid="{00000000-0005-0000-0000-00001DC00000}"/>
    <cellStyle name="Note 4 3 5 2 2" xfId="20924" xr:uid="{00000000-0005-0000-0000-00001EC00000}"/>
    <cellStyle name="Note 4 3 5 2 3" xfId="51987" xr:uid="{00000000-0005-0000-0000-00001FC00000}"/>
    <cellStyle name="Note 4 3 5 2 4" xfId="51988" xr:uid="{00000000-0005-0000-0000-000020C00000}"/>
    <cellStyle name="Note 4 3 5 2 5" xfId="51989" xr:uid="{00000000-0005-0000-0000-000021C00000}"/>
    <cellStyle name="Note 4 3 5 2 6" xfId="51990" xr:uid="{00000000-0005-0000-0000-000022C00000}"/>
    <cellStyle name="Note 4 3 5 2 7" xfId="51991" xr:uid="{00000000-0005-0000-0000-000023C00000}"/>
    <cellStyle name="Note 4 3 5 3" xfId="20925" xr:uid="{00000000-0005-0000-0000-000024C00000}"/>
    <cellStyle name="Note 4 3 5 3 2" xfId="20926" xr:uid="{00000000-0005-0000-0000-000025C00000}"/>
    <cellStyle name="Note 4 3 5 3 3" xfId="51992" xr:uid="{00000000-0005-0000-0000-000026C00000}"/>
    <cellStyle name="Note 4 3 5 3 4" xfId="51993" xr:uid="{00000000-0005-0000-0000-000027C00000}"/>
    <cellStyle name="Note 4 3 5 3 5" xfId="51994" xr:uid="{00000000-0005-0000-0000-000028C00000}"/>
    <cellStyle name="Note 4 3 5 3 6" xfId="51995" xr:uid="{00000000-0005-0000-0000-000029C00000}"/>
    <cellStyle name="Note 4 3 5 3 7" xfId="51996" xr:uid="{00000000-0005-0000-0000-00002AC00000}"/>
    <cellStyle name="Note 4 3 5 4" xfId="20927" xr:uid="{00000000-0005-0000-0000-00002BC00000}"/>
    <cellStyle name="Note 4 3 5 4 2" xfId="20928" xr:uid="{00000000-0005-0000-0000-00002CC00000}"/>
    <cellStyle name="Note 4 3 5 4 3" xfId="51997" xr:uid="{00000000-0005-0000-0000-00002DC00000}"/>
    <cellStyle name="Note 4 3 5 4 4" xfId="51998" xr:uid="{00000000-0005-0000-0000-00002EC00000}"/>
    <cellStyle name="Note 4 3 5 4 5" xfId="51999" xr:uid="{00000000-0005-0000-0000-00002FC00000}"/>
    <cellStyle name="Note 4 3 5 4 6" xfId="52000" xr:uid="{00000000-0005-0000-0000-000030C00000}"/>
    <cellStyle name="Note 4 3 5 4 7" xfId="52001" xr:uid="{00000000-0005-0000-0000-000031C00000}"/>
    <cellStyle name="Note 4 3 5 5" xfId="20929" xr:uid="{00000000-0005-0000-0000-000032C00000}"/>
    <cellStyle name="Note 4 3 5 5 2" xfId="20930" xr:uid="{00000000-0005-0000-0000-000033C00000}"/>
    <cellStyle name="Note 4 3 5 5 3" xfId="52002" xr:uid="{00000000-0005-0000-0000-000034C00000}"/>
    <cellStyle name="Note 4 3 5 5 4" xfId="52003" xr:uid="{00000000-0005-0000-0000-000035C00000}"/>
    <cellStyle name="Note 4 3 5 5 5" xfId="52004" xr:uid="{00000000-0005-0000-0000-000036C00000}"/>
    <cellStyle name="Note 4 3 5 5 6" xfId="52005" xr:uid="{00000000-0005-0000-0000-000037C00000}"/>
    <cellStyle name="Note 4 3 5 5 7" xfId="52006" xr:uid="{00000000-0005-0000-0000-000038C00000}"/>
    <cellStyle name="Note 4 3 5 6" xfId="20931" xr:uid="{00000000-0005-0000-0000-000039C00000}"/>
    <cellStyle name="Note 4 3 5 6 2" xfId="20932" xr:uid="{00000000-0005-0000-0000-00003AC00000}"/>
    <cellStyle name="Note 4 3 5 6 3" xfId="52007" xr:uid="{00000000-0005-0000-0000-00003BC00000}"/>
    <cellStyle name="Note 4 3 5 6 4" xfId="52008" xr:uid="{00000000-0005-0000-0000-00003CC00000}"/>
    <cellStyle name="Note 4 3 5 6 5" xfId="52009" xr:uid="{00000000-0005-0000-0000-00003DC00000}"/>
    <cellStyle name="Note 4 3 5 6 6" xfId="52010" xr:uid="{00000000-0005-0000-0000-00003EC00000}"/>
    <cellStyle name="Note 4 3 5 6 7" xfId="52011" xr:uid="{00000000-0005-0000-0000-00003FC00000}"/>
    <cellStyle name="Note 4 3 5 7" xfId="20933" xr:uid="{00000000-0005-0000-0000-000040C00000}"/>
    <cellStyle name="Note 4 3 5 7 2" xfId="20934" xr:uid="{00000000-0005-0000-0000-000041C00000}"/>
    <cellStyle name="Note 4 3 5 7 3" xfId="52012" xr:uid="{00000000-0005-0000-0000-000042C00000}"/>
    <cellStyle name="Note 4 3 5 7 4" xfId="52013" xr:uid="{00000000-0005-0000-0000-000043C00000}"/>
    <cellStyle name="Note 4 3 5 7 5" xfId="52014" xr:uid="{00000000-0005-0000-0000-000044C00000}"/>
    <cellStyle name="Note 4 3 5 7 6" xfId="52015" xr:uid="{00000000-0005-0000-0000-000045C00000}"/>
    <cellStyle name="Note 4 3 5 7 7" xfId="52016" xr:uid="{00000000-0005-0000-0000-000046C00000}"/>
    <cellStyle name="Note 4 3 5 8" xfId="20935" xr:uid="{00000000-0005-0000-0000-000047C00000}"/>
    <cellStyle name="Note 4 3 5 8 2" xfId="20936" xr:uid="{00000000-0005-0000-0000-000048C00000}"/>
    <cellStyle name="Note 4 3 5 8 3" xfId="52017" xr:uid="{00000000-0005-0000-0000-000049C00000}"/>
    <cellStyle name="Note 4 3 5 8 4" xfId="52018" xr:uid="{00000000-0005-0000-0000-00004AC00000}"/>
    <cellStyle name="Note 4 3 5 8 5" xfId="52019" xr:uid="{00000000-0005-0000-0000-00004BC00000}"/>
    <cellStyle name="Note 4 3 5 8 6" xfId="52020" xr:uid="{00000000-0005-0000-0000-00004CC00000}"/>
    <cellStyle name="Note 4 3 5 8 7" xfId="52021" xr:uid="{00000000-0005-0000-0000-00004DC00000}"/>
    <cellStyle name="Note 4 3 5 9" xfId="20937" xr:uid="{00000000-0005-0000-0000-00004EC00000}"/>
    <cellStyle name="Note 4 3 5 9 2" xfId="20938" xr:uid="{00000000-0005-0000-0000-00004FC00000}"/>
    <cellStyle name="Note 4 3 5 9 3" xfId="52022" xr:uid="{00000000-0005-0000-0000-000050C00000}"/>
    <cellStyle name="Note 4 3 5 9 4" xfId="52023" xr:uid="{00000000-0005-0000-0000-000051C00000}"/>
    <cellStyle name="Note 4 3 5 9 5" xfId="52024" xr:uid="{00000000-0005-0000-0000-000052C00000}"/>
    <cellStyle name="Note 4 3 5 9 6" xfId="52025" xr:uid="{00000000-0005-0000-0000-000053C00000}"/>
    <cellStyle name="Note 4 3 5 9 7" xfId="52026" xr:uid="{00000000-0005-0000-0000-000054C00000}"/>
    <cellStyle name="Note 4 3 6" xfId="20939" xr:uid="{00000000-0005-0000-0000-000055C00000}"/>
    <cellStyle name="Note 4 3 6 10" xfId="20940" xr:uid="{00000000-0005-0000-0000-000056C00000}"/>
    <cellStyle name="Note 4 3 6 11" xfId="52027" xr:uid="{00000000-0005-0000-0000-000057C00000}"/>
    <cellStyle name="Note 4 3 6 12" xfId="52028" xr:uid="{00000000-0005-0000-0000-000058C00000}"/>
    <cellStyle name="Note 4 3 6 13" xfId="52029" xr:uid="{00000000-0005-0000-0000-000059C00000}"/>
    <cellStyle name="Note 4 3 6 14" xfId="52030" xr:uid="{00000000-0005-0000-0000-00005AC00000}"/>
    <cellStyle name="Note 4 3 6 15" xfId="52031" xr:uid="{00000000-0005-0000-0000-00005BC00000}"/>
    <cellStyle name="Note 4 3 6 2" xfId="20941" xr:uid="{00000000-0005-0000-0000-00005CC00000}"/>
    <cellStyle name="Note 4 3 6 2 2" xfId="20942" xr:uid="{00000000-0005-0000-0000-00005DC00000}"/>
    <cellStyle name="Note 4 3 6 2 3" xfId="52032" xr:uid="{00000000-0005-0000-0000-00005EC00000}"/>
    <cellStyle name="Note 4 3 6 2 4" xfId="52033" xr:uid="{00000000-0005-0000-0000-00005FC00000}"/>
    <cellStyle name="Note 4 3 6 2 5" xfId="52034" xr:uid="{00000000-0005-0000-0000-000060C00000}"/>
    <cellStyle name="Note 4 3 6 2 6" xfId="52035" xr:uid="{00000000-0005-0000-0000-000061C00000}"/>
    <cellStyle name="Note 4 3 6 2 7" xfId="52036" xr:uid="{00000000-0005-0000-0000-000062C00000}"/>
    <cellStyle name="Note 4 3 6 3" xfId="20943" xr:uid="{00000000-0005-0000-0000-000063C00000}"/>
    <cellStyle name="Note 4 3 6 3 2" xfId="20944" xr:uid="{00000000-0005-0000-0000-000064C00000}"/>
    <cellStyle name="Note 4 3 6 3 3" xfId="52037" xr:uid="{00000000-0005-0000-0000-000065C00000}"/>
    <cellStyle name="Note 4 3 6 3 4" xfId="52038" xr:uid="{00000000-0005-0000-0000-000066C00000}"/>
    <cellStyle name="Note 4 3 6 3 5" xfId="52039" xr:uid="{00000000-0005-0000-0000-000067C00000}"/>
    <cellStyle name="Note 4 3 6 3 6" xfId="52040" xr:uid="{00000000-0005-0000-0000-000068C00000}"/>
    <cellStyle name="Note 4 3 6 3 7" xfId="52041" xr:uid="{00000000-0005-0000-0000-000069C00000}"/>
    <cellStyle name="Note 4 3 6 4" xfId="20945" xr:uid="{00000000-0005-0000-0000-00006AC00000}"/>
    <cellStyle name="Note 4 3 6 4 2" xfId="20946" xr:uid="{00000000-0005-0000-0000-00006BC00000}"/>
    <cellStyle name="Note 4 3 6 4 3" xfId="52042" xr:uid="{00000000-0005-0000-0000-00006CC00000}"/>
    <cellStyle name="Note 4 3 6 4 4" xfId="52043" xr:uid="{00000000-0005-0000-0000-00006DC00000}"/>
    <cellStyle name="Note 4 3 6 4 5" xfId="52044" xr:uid="{00000000-0005-0000-0000-00006EC00000}"/>
    <cellStyle name="Note 4 3 6 4 6" xfId="52045" xr:uid="{00000000-0005-0000-0000-00006FC00000}"/>
    <cellStyle name="Note 4 3 6 4 7" xfId="52046" xr:uid="{00000000-0005-0000-0000-000070C00000}"/>
    <cellStyle name="Note 4 3 6 5" xfId="20947" xr:uid="{00000000-0005-0000-0000-000071C00000}"/>
    <cellStyle name="Note 4 3 6 5 2" xfId="20948" xr:uid="{00000000-0005-0000-0000-000072C00000}"/>
    <cellStyle name="Note 4 3 6 5 3" xfId="52047" xr:uid="{00000000-0005-0000-0000-000073C00000}"/>
    <cellStyle name="Note 4 3 6 5 4" xfId="52048" xr:uid="{00000000-0005-0000-0000-000074C00000}"/>
    <cellStyle name="Note 4 3 6 5 5" xfId="52049" xr:uid="{00000000-0005-0000-0000-000075C00000}"/>
    <cellStyle name="Note 4 3 6 5 6" xfId="52050" xr:uid="{00000000-0005-0000-0000-000076C00000}"/>
    <cellStyle name="Note 4 3 6 5 7" xfId="52051" xr:uid="{00000000-0005-0000-0000-000077C00000}"/>
    <cellStyle name="Note 4 3 6 6" xfId="20949" xr:uid="{00000000-0005-0000-0000-000078C00000}"/>
    <cellStyle name="Note 4 3 6 6 2" xfId="20950" xr:uid="{00000000-0005-0000-0000-000079C00000}"/>
    <cellStyle name="Note 4 3 6 6 3" xfId="52052" xr:uid="{00000000-0005-0000-0000-00007AC00000}"/>
    <cellStyle name="Note 4 3 6 6 4" xfId="52053" xr:uid="{00000000-0005-0000-0000-00007BC00000}"/>
    <cellStyle name="Note 4 3 6 6 5" xfId="52054" xr:uid="{00000000-0005-0000-0000-00007CC00000}"/>
    <cellStyle name="Note 4 3 6 6 6" xfId="52055" xr:uid="{00000000-0005-0000-0000-00007DC00000}"/>
    <cellStyle name="Note 4 3 6 6 7" xfId="52056" xr:uid="{00000000-0005-0000-0000-00007EC00000}"/>
    <cellStyle name="Note 4 3 6 7" xfId="20951" xr:uid="{00000000-0005-0000-0000-00007FC00000}"/>
    <cellStyle name="Note 4 3 6 7 2" xfId="20952" xr:uid="{00000000-0005-0000-0000-000080C00000}"/>
    <cellStyle name="Note 4 3 6 7 3" xfId="52057" xr:uid="{00000000-0005-0000-0000-000081C00000}"/>
    <cellStyle name="Note 4 3 6 7 4" xfId="52058" xr:uid="{00000000-0005-0000-0000-000082C00000}"/>
    <cellStyle name="Note 4 3 6 7 5" xfId="52059" xr:uid="{00000000-0005-0000-0000-000083C00000}"/>
    <cellStyle name="Note 4 3 6 7 6" xfId="52060" xr:uid="{00000000-0005-0000-0000-000084C00000}"/>
    <cellStyle name="Note 4 3 6 7 7" xfId="52061" xr:uid="{00000000-0005-0000-0000-000085C00000}"/>
    <cellStyle name="Note 4 3 6 8" xfId="20953" xr:uid="{00000000-0005-0000-0000-000086C00000}"/>
    <cellStyle name="Note 4 3 6 8 2" xfId="20954" xr:uid="{00000000-0005-0000-0000-000087C00000}"/>
    <cellStyle name="Note 4 3 6 8 3" xfId="52062" xr:uid="{00000000-0005-0000-0000-000088C00000}"/>
    <cellStyle name="Note 4 3 6 8 4" xfId="52063" xr:uid="{00000000-0005-0000-0000-000089C00000}"/>
    <cellStyle name="Note 4 3 6 8 5" xfId="52064" xr:uid="{00000000-0005-0000-0000-00008AC00000}"/>
    <cellStyle name="Note 4 3 6 8 6" xfId="52065" xr:uid="{00000000-0005-0000-0000-00008BC00000}"/>
    <cellStyle name="Note 4 3 6 8 7" xfId="52066" xr:uid="{00000000-0005-0000-0000-00008CC00000}"/>
    <cellStyle name="Note 4 3 6 9" xfId="20955" xr:uid="{00000000-0005-0000-0000-00008DC00000}"/>
    <cellStyle name="Note 4 3 6 9 2" xfId="20956" xr:uid="{00000000-0005-0000-0000-00008EC00000}"/>
    <cellStyle name="Note 4 3 6 9 3" xfId="52067" xr:uid="{00000000-0005-0000-0000-00008FC00000}"/>
    <cellStyle name="Note 4 3 6 9 4" xfId="52068" xr:uid="{00000000-0005-0000-0000-000090C00000}"/>
    <cellStyle name="Note 4 3 6 9 5" xfId="52069" xr:uid="{00000000-0005-0000-0000-000091C00000}"/>
    <cellStyle name="Note 4 3 6 9 6" xfId="52070" xr:uid="{00000000-0005-0000-0000-000092C00000}"/>
    <cellStyle name="Note 4 3 6 9 7" xfId="52071" xr:uid="{00000000-0005-0000-0000-000093C00000}"/>
    <cellStyle name="Note 4 3 7" xfId="52072" xr:uid="{00000000-0005-0000-0000-000094C00000}"/>
    <cellStyle name="Note 4 4" xfId="20957" xr:uid="{00000000-0005-0000-0000-000095C00000}"/>
    <cellStyle name="Note 4 4 2" xfId="20958" xr:uid="{00000000-0005-0000-0000-000096C00000}"/>
    <cellStyle name="Note 4 4 2 2" xfId="20959" xr:uid="{00000000-0005-0000-0000-000097C00000}"/>
    <cellStyle name="Note 4 4 2 2 10" xfId="52073" xr:uid="{00000000-0005-0000-0000-000098C00000}"/>
    <cellStyle name="Note 4 4 2 2 11" xfId="52074" xr:uid="{00000000-0005-0000-0000-000099C00000}"/>
    <cellStyle name="Note 4 4 2 2 2" xfId="20960" xr:uid="{00000000-0005-0000-0000-00009AC00000}"/>
    <cellStyle name="Note 4 4 2 2 2 2" xfId="20961" xr:uid="{00000000-0005-0000-0000-00009BC00000}"/>
    <cellStyle name="Note 4 4 2 2 2 3" xfId="52075" xr:uid="{00000000-0005-0000-0000-00009CC00000}"/>
    <cellStyle name="Note 4 4 2 2 2 4" xfId="52076" xr:uid="{00000000-0005-0000-0000-00009DC00000}"/>
    <cellStyle name="Note 4 4 2 2 2 5" xfId="52077" xr:uid="{00000000-0005-0000-0000-00009EC00000}"/>
    <cellStyle name="Note 4 4 2 2 2 6" xfId="52078" xr:uid="{00000000-0005-0000-0000-00009FC00000}"/>
    <cellStyle name="Note 4 4 2 2 2 7" xfId="52079" xr:uid="{00000000-0005-0000-0000-0000A0C00000}"/>
    <cellStyle name="Note 4 4 2 2 3" xfId="20962" xr:uid="{00000000-0005-0000-0000-0000A1C00000}"/>
    <cellStyle name="Note 4 4 2 2 3 2" xfId="20963" xr:uid="{00000000-0005-0000-0000-0000A2C00000}"/>
    <cellStyle name="Note 4 4 2 2 3 3" xfId="52080" xr:uid="{00000000-0005-0000-0000-0000A3C00000}"/>
    <cellStyle name="Note 4 4 2 2 3 4" xfId="52081" xr:uid="{00000000-0005-0000-0000-0000A4C00000}"/>
    <cellStyle name="Note 4 4 2 2 3 5" xfId="52082" xr:uid="{00000000-0005-0000-0000-0000A5C00000}"/>
    <cellStyle name="Note 4 4 2 2 3 6" xfId="52083" xr:uid="{00000000-0005-0000-0000-0000A6C00000}"/>
    <cellStyle name="Note 4 4 2 2 3 7" xfId="52084" xr:uid="{00000000-0005-0000-0000-0000A7C00000}"/>
    <cellStyle name="Note 4 4 2 2 4" xfId="20964" xr:uid="{00000000-0005-0000-0000-0000A8C00000}"/>
    <cellStyle name="Note 4 4 2 2 4 2" xfId="20965" xr:uid="{00000000-0005-0000-0000-0000A9C00000}"/>
    <cellStyle name="Note 4 4 2 2 4 3" xfId="52085" xr:uid="{00000000-0005-0000-0000-0000AAC00000}"/>
    <cellStyle name="Note 4 4 2 2 4 4" xfId="52086" xr:uid="{00000000-0005-0000-0000-0000ABC00000}"/>
    <cellStyle name="Note 4 4 2 2 4 5" xfId="52087" xr:uid="{00000000-0005-0000-0000-0000ACC00000}"/>
    <cellStyle name="Note 4 4 2 2 4 6" xfId="52088" xr:uid="{00000000-0005-0000-0000-0000ADC00000}"/>
    <cellStyle name="Note 4 4 2 2 4 7" xfId="52089" xr:uid="{00000000-0005-0000-0000-0000AEC00000}"/>
    <cellStyle name="Note 4 4 2 2 5" xfId="20966" xr:uid="{00000000-0005-0000-0000-0000AFC00000}"/>
    <cellStyle name="Note 4 4 2 2 5 2" xfId="20967" xr:uid="{00000000-0005-0000-0000-0000B0C00000}"/>
    <cellStyle name="Note 4 4 2 2 5 3" xfId="52090" xr:uid="{00000000-0005-0000-0000-0000B1C00000}"/>
    <cellStyle name="Note 4 4 2 2 5 4" xfId="52091" xr:uid="{00000000-0005-0000-0000-0000B2C00000}"/>
    <cellStyle name="Note 4 4 2 2 5 5" xfId="52092" xr:uid="{00000000-0005-0000-0000-0000B3C00000}"/>
    <cellStyle name="Note 4 4 2 2 5 6" xfId="52093" xr:uid="{00000000-0005-0000-0000-0000B4C00000}"/>
    <cellStyle name="Note 4 4 2 2 5 7" xfId="52094" xr:uid="{00000000-0005-0000-0000-0000B5C00000}"/>
    <cellStyle name="Note 4 4 2 2 6" xfId="20968" xr:uid="{00000000-0005-0000-0000-0000B6C00000}"/>
    <cellStyle name="Note 4 4 2 2 6 2" xfId="20969" xr:uid="{00000000-0005-0000-0000-0000B7C00000}"/>
    <cellStyle name="Note 4 4 2 2 6 3" xfId="52095" xr:uid="{00000000-0005-0000-0000-0000B8C00000}"/>
    <cellStyle name="Note 4 4 2 2 6 4" xfId="52096" xr:uid="{00000000-0005-0000-0000-0000B9C00000}"/>
    <cellStyle name="Note 4 4 2 2 6 5" xfId="52097" xr:uid="{00000000-0005-0000-0000-0000BAC00000}"/>
    <cellStyle name="Note 4 4 2 2 6 6" xfId="52098" xr:uid="{00000000-0005-0000-0000-0000BBC00000}"/>
    <cellStyle name="Note 4 4 2 2 6 7" xfId="52099" xr:uid="{00000000-0005-0000-0000-0000BCC00000}"/>
    <cellStyle name="Note 4 4 2 2 7" xfId="20970" xr:uid="{00000000-0005-0000-0000-0000BDC00000}"/>
    <cellStyle name="Note 4 4 2 2 7 2" xfId="20971" xr:uid="{00000000-0005-0000-0000-0000BEC00000}"/>
    <cellStyle name="Note 4 4 2 2 7 3" xfId="52100" xr:uid="{00000000-0005-0000-0000-0000BFC00000}"/>
    <cellStyle name="Note 4 4 2 2 7 4" xfId="52101" xr:uid="{00000000-0005-0000-0000-0000C0C00000}"/>
    <cellStyle name="Note 4 4 2 2 7 5" xfId="52102" xr:uid="{00000000-0005-0000-0000-0000C1C00000}"/>
    <cellStyle name="Note 4 4 2 2 7 6" xfId="52103" xr:uid="{00000000-0005-0000-0000-0000C2C00000}"/>
    <cellStyle name="Note 4 4 2 2 7 7" xfId="52104" xr:uid="{00000000-0005-0000-0000-0000C3C00000}"/>
    <cellStyle name="Note 4 4 2 2 8" xfId="20972" xr:uid="{00000000-0005-0000-0000-0000C4C00000}"/>
    <cellStyle name="Note 4 4 2 2 8 2" xfId="20973" xr:uid="{00000000-0005-0000-0000-0000C5C00000}"/>
    <cellStyle name="Note 4 4 2 2 8 3" xfId="52105" xr:uid="{00000000-0005-0000-0000-0000C6C00000}"/>
    <cellStyle name="Note 4 4 2 2 8 4" xfId="52106" xr:uid="{00000000-0005-0000-0000-0000C7C00000}"/>
    <cellStyle name="Note 4 4 2 2 8 5" xfId="52107" xr:uid="{00000000-0005-0000-0000-0000C8C00000}"/>
    <cellStyle name="Note 4 4 2 2 8 6" xfId="52108" xr:uid="{00000000-0005-0000-0000-0000C9C00000}"/>
    <cellStyle name="Note 4 4 2 2 8 7" xfId="52109" xr:uid="{00000000-0005-0000-0000-0000CAC00000}"/>
    <cellStyle name="Note 4 4 2 2 9" xfId="20974" xr:uid="{00000000-0005-0000-0000-0000CBC00000}"/>
    <cellStyle name="Note 4 4 2 2 9 2" xfId="20975" xr:uid="{00000000-0005-0000-0000-0000CCC00000}"/>
    <cellStyle name="Note 4 4 2 2 9 3" xfId="52110" xr:uid="{00000000-0005-0000-0000-0000CDC00000}"/>
    <cellStyle name="Note 4 4 2 2 9 4" xfId="52111" xr:uid="{00000000-0005-0000-0000-0000CEC00000}"/>
    <cellStyle name="Note 4 4 2 2 9 5" xfId="52112" xr:uid="{00000000-0005-0000-0000-0000CFC00000}"/>
    <cellStyle name="Note 4 4 2 2 9 6" xfId="52113" xr:uid="{00000000-0005-0000-0000-0000D0C00000}"/>
    <cellStyle name="Note 4 4 2 2 9 7" xfId="52114" xr:uid="{00000000-0005-0000-0000-0000D1C00000}"/>
    <cellStyle name="Note 4 4 2 3" xfId="20976" xr:uid="{00000000-0005-0000-0000-0000D2C00000}"/>
    <cellStyle name="Note 4 4 2 3 10" xfId="20977" xr:uid="{00000000-0005-0000-0000-0000D3C00000}"/>
    <cellStyle name="Note 4 4 2 3 11" xfId="52115" xr:uid="{00000000-0005-0000-0000-0000D4C00000}"/>
    <cellStyle name="Note 4 4 2 3 12" xfId="52116" xr:uid="{00000000-0005-0000-0000-0000D5C00000}"/>
    <cellStyle name="Note 4 4 2 3 13" xfId="52117" xr:uid="{00000000-0005-0000-0000-0000D6C00000}"/>
    <cellStyle name="Note 4 4 2 3 14" xfId="52118" xr:uid="{00000000-0005-0000-0000-0000D7C00000}"/>
    <cellStyle name="Note 4 4 2 3 15" xfId="52119" xr:uid="{00000000-0005-0000-0000-0000D8C00000}"/>
    <cellStyle name="Note 4 4 2 3 2" xfId="20978" xr:uid="{00000000-0005-0000-0000-0000D9C00000}"/>
    <cellStyle name="Note 4 4 2 3 2 2" xfId="20979" xr:uid="{00000000-0005-0000-0000-0000DAC00000}"/>
    <cellStyle name="Note 4 4 2 3 2 3" xfId="52120" xr:uid="{00000000-0005-0000-0000-0000DBC00000}"/>
    <cellStyle name="Note 4 4 2 3 2 4" xfId="52121" xr:uid="{00000000-0005-0000-0000-0000DCC00000}"/>
    <cellStyle name="Note 4 4 2 3 2 5" xfId="52122" xr:uid="{00000000-0005-0000-0000-0000DDC00000}"/>
    <cellStyle name="Note 4 4 2 3 2 6" xfId="52123" xr:uid="{00000000-0005-0000-0000-0000DEC00000}"/>
    <cellStyle name="Note 4 4 2 3 2 7" xfId="52124" xr:uid="{00000000-0005-0000-0000-0000DFC00000}"/>
    <cellStyle name="Note 4 4 2 3 3" xfId="20980" xr:uid="{00000000-0005-0000-0000-0000E0C00000}"/>
    <cellStyle name="Note 4 4 2 3 3 2" xfId="20981" xr:uid="{00000000-0005-0000-0000-0000E1C00000}"/>
    <cellStyle name="Note 4 4 2 3 3 3" xfId="52125" xr:uid="{00000000-0005-0000-0000-0000E2C00000}"/>
    <cellStyle name="Note 4 4 2 3 3 4" xfId="52126" xr:uid="{00000000-0005-0000-0000-0000E3C00000}"/>
    <cellStyle name="Note 4 4 2 3 3 5" xfId="52127" xr:uid="{00000000-0005-0000-0000-0000E4C00000}"/>
    <cellStyle name="Note 4 4 2 3 3 6" xfId="52128" xr:uid="{00000000-0005-0000-0000-0000E5C00000}"/>
    <cellStyle name="Note 4 4 2 3 3 7" xfId="52129" xr:uid="{00000000-0005-0000-0000-0000E6C00000}"/>
    <cellStyle name="Note 4 4 2 3 4" xfId="20982" xr:uid="{00000000-0005-0000-0000-0000E7C00000}"/>
    <cellStyle name="Note 4 4 2 3 4 2" xfId="20983" xr:uid="{00000000-0005-0000-0000-0000E8C00000}"/>
    <cellStyle name="Note 4 4 2 3 4 3" xfId="52130" xr:uid="{00000000-0005-0000-0000-0000E9C00000}"/>
    <cellStyle name="Note 4 4 2 3 4 4" xfId="52131" xr:uid="{00000000-0005-0000-0000-0000EAC00000}"/>
    <cellStyle name="Note 4 4 2 3 4 5" xfId="52132" xr:uid="{00000000-0005-0000-0000-0000EBC00000}"/>
    <cellStyle name="Note 4 4 2 3 4 6" xfId="52133" xr:uid="{00000000-0005-0000-0000-0000ECC00000}"/>
    <cellStyle name="Note 4 4 2 3 4 7" xfId="52134" xr:uid="{00000000-0005-0000-0000-0000EDC00000}"/>
    <cellStyle name="Note 4 4 2 3 5" xfId="20984" xr:uid="{00000000-0005-0000-0000-0000EEC00000}"/>
    <cellStyle name="Note 4 4 2 3 5 2" xfId="20985" xr:uid="{00000000-0005-0000-0000-0000EFC00000}"/>
    <cellStyle name="Note 4 4 2 3 5 3" xfId="52135" xr:uid="{00000000-0005-0000-0000-0000F0C00000}"/>
    <cellStyle name="Note 4 4 2 3 5 4" xfId="52136" xr:uid="{00000000-0005-0000-0000-0000F1C00000}"/>
    <cellStyle name="Note 4 4 2 3 5 5" xfId="52137" xr:uid="{00000000-0005-0000-0000-0000F2C00000}"/>
    <cellStyle name="Note 4 4 2 3 5 6" xfId="52138" xr:uid="{00000000-0005-0000-0000-0000F3C00000}"/>
    <cellStyle name="Note 4 4 2 3 5 7" xfId="52139" xr:uid="{00000000-0005-0000-0000-0000F4C00000}"/>
    <cellStyle name="Note 4 4 2 3 6" xfId="20986" xr:uid="{00000000-0005-0000-0000-0000F5C00000}"/>
    <cellStyle name="Note 4 4 2 3 6 2" xfId="20987" xr:uid="{00000000-0005-0000-0000-0000F6C00000}"/>
    <cellStyle name="Note 4 4 2 3 6 3" xfId="52140" xr:uid="{00000000-0005-0000-0000-0000F7C00000}"/>
    <cellStyle name="Note 4 4 2 3 6 4" xfId="52141" xr:uid="{00000000-0005-0000-0000-0000F8C00000}"/>
    <cellStyle name="Note 4 4 2 3 6 5" xfId="52142" xr:uid="{00000000-0005-0000-0000-0000F9C00000}"/>
    <cellStyle name="Note 4 4 2 3 6 6" xfId="52143" xr:uid="{00000000-0005-0000-0000-0000FAC00000}"/>
    <cellStyle name="Note 4 4 2 3 6 7" xfId="52144" xr:uid="{00000000-0005-0000-0000-0000FBC00000}"/>
    <cellStyle name="Note 4 4 2 3 7" xfId="20988" xr:uid="{00000000-0005-0000-0000-0000FCC00000}"/>
    <cellStyle name="Note 4 4 2 3 7 2" xfId="20989" xr:uid="{00000000-0005-0000-0000-0000FDC00000}"/>
    <cellStyle name="Note 4 4 2 3 7 3" xfId="52145" xr:uid="{00000000-0005-0000-0000-0000FEC00000}"/>
    <cellStyle name="Note 4 4 2 3 7 4" xfId="52146" xr:uid="{00000000-0005-0000-0000-0000FFC00000}"/>
    <cellStyle name="Note 4 4 2 3 7 5" xfId="52147" xr:uid="{00000000-0005-0000-0000-000000C10000}"/>
    <cellStyle name="Note 4 4 2 3 7 6" xfId="52148" xr:uid="{00000000-0005-0000-0000-000001C10000}"/>
    <cellStyle name="Note 4 4 2 3 7 7" xfId="52149" xr:uid="{00000000-0005-0000-0000-000002C10000}"/>
    <cellStyle name="Note 4 4 2 3 8" xfId="20990" xr:uid="{00000000-0005-0000-0000-000003C10000}"/>
    <cellStyle name="Note 4 4 2 3 8 2" xfId="20991" xr:uid="{00000000-0005-0000-0000-000004C10000}"/>
    <cellStyle name="Note 4 4 2 3 8 3" xfId="52150" xr:uid="{00000000-0005-0000-0000-000005C10000}"/>
    <cellStyle name="Note 4 4 2 3 8 4" xfId="52151" xr:uid="{00000000-0005-0000-0000-000006C10000}"/>
    <cellStyle name="Note 4 4 2 3 8 5" xfId="52152" xr:uid="{00000000-0005-0000-0000-000007C10000}"/>
    <cellStyle name="Note 4 4 2 3 8 6" xfId="52153" xr:uid="{00000000-0005-0000-0000-000008C10000}"/>
    <cellStyle name="Note 4 4 2 3 8 7" xfId="52154" xr:uid="{00000000-0005-0000-0000-000009C10000}"/>
    <cellStyle name="Note 4 4 2 3 9" xfId="20992" xr:uid="{00000000-0005-0000-0000-00000AC10000}"/>
    <cellStyle name="Note 4 4 2 3 9 2" xfId="20993" xr:uid="{00000000-0005-0000-0000-00000BC10000}"/>
    <cellStyle name="Note 4 4 2 3 9 3" xfId="52155" xr:uid="{00000000-0005-0000-0000-00000CC10000}"/>
    <cellStyle name="Note 4 4 2 3 9 4" xfId="52156" xr:uid="{00000000-0005-0000-0000-00000DC10000}"/>
    <cellStyle name="Note 4 4 2 3 9 5" xfId="52157" xr:uid="{00000000-0005-0000-0000-00000EC10000}"/>
    <cellStyle name="Note 4 4 2 3 9 6" xfId="52158" xr:uid="{00000000-0005-0000-0000-00000FC10000}"/>
    <cellStyle name="Note 4 4 2 3 9 7" xfId="52159" xr:uid="{00000000-0005-0000-0000-000010C10000}"/>
    <cellStyle name="Note 4 4 2 4" xfId="20994" xr:uid="{00000000-0005-0000-0000-000011C10000}"/>
    <cellStyle name="Note 4 4 2 4 2" xfId="20995" xr:uid="{00000000-0005-0000-0000-000012C10000}"/>
    <cellStyle name="Note 4 4 2 5" xfId="52160" xr:uid="{00000000-0005-0000-0000-000013C10000}"/>
    <cellStyle name="Note 4 4 3" xfId="20996" xr:uid="{00000000-0005-0000-0000-000014C10000}"/>
    <cellStyle name="Note 4 4 3 10" xfId="52161" xr:uid="{00000000-0005-0000-0000-000015C10000}"/>
    <cellStyle name="Note 4 4 3 11" xfId="52162" xr:uid="{00000000-0005-0000-0000-000016C10000}"/>
    <cellStyle name="Note 4 4 3 2" xfId="20997" xr:uid="{00000000-0005-0000-0000-000017C10000}"/>
    <cellStyle name="Note 4 4 3 2 2" xfId="20998" xr:uid="{00000000-0005-0000-0000-000018C10000}"/>
    <cellStyle name="Note 4 4 3 2 3" xfId="52163" xr:uid="{00000000-0005-0000-0000-000019C10000}"/>
    <cellStyle name="Note 4 4 3 2 4" xfId="52164" xr:uid="{00000000-0005-0000-0000-00001AC10000}"/>
    <cellStyle name="Note 4 4 3 2 5" xfId="52165" xr:uid="{00000000-0005-0000-0000-00001BC10000}"/>
    <cellStyle name="Note 4 4 3 2 6" xfId="52166" xr:uid="{00000000-0005-0000-0000-00001CC10000}"/>
    <cellStyle name="Note 4 4 3 2 7" xfId="52167" xr:uid="{00000000-0005-0000-0000-00001DC10000}"/>
    <cellStyle name="Note 4 4 3 3" xfId="20999" xr:uid="{00000000-0005-0000-0000-00001EC10000}"/>
    <cellStyle name="Note 4 4 3 3 2" xfId="21000" xr:uid="{00000000-0005-0000-0000-00001FC10000}"/>
    <cellStyle name="Note 4 4 3 3 3" xfId="52168" xr:uid="{00000000-0005-0000-0000-000020C10000}"/>
    <cellStyle name="Note 4 4 3 3 4" xfId="52169" xr:uid="{00000000-0005-0000-0000-000021C10000}"/>
    <cellStyle name="Note 4 4 3 3 5" xfId="52170" xr:uid="{00000000-0005-0000-0000-000022C10000}"/>
    <cellStyle name="Note 4 4 3 3 6" xfId="52171" xr:uid="{00000000-0005-0000-0000-000023C10000}"/>
    <cellStyle name="Note 4 4 3 3 7" xfId="52172" xr:uid="{00000000-0005-0000-0000-000024C10000}"/>
    <cellStyle name="Note 4 4 3 4" xfId="21001" xr:uid="{00000000-0005-0000-0000-000025C10000}"/>
    <cellStyle name="Note 4 4 3 4 2" xfId="21002" xr:uid="{00000000-0005-0000-0000-000026C10000}"/>
    <cellStyle name="Note 4 4 3 4 3" xfId="52173" xr:uid="{00000000-0005-0000-0000-000027C10000}"/>
    <cellStyle name="Note 4 4 3 4 4" xfId="52174" xr:uid="{00000000-0005-0000-0000-000028C10000}"/>
    <cellStyle name="Note 4 4 3 4 5" xfId="52175" xr:uid="{00000000-0005-0000-0000-000029C10000}"/>
    <cellStyle name="Note 4 4 3 4 6" xfId="52176" xr:uid="{00000000-0005-0000-0000-00002AC10000}"/>
    <cellStyle name="Note 4 4 3 4 7" xfId="52177" xr:uid="{00000000-0005-0000-0000-00002BC10000}"/>
    <cellStyle name="Note 4 4 3 5" xfId="21003" xr:uid="{00000000-0005-0000-0000-00002CC10000}"/>
    <cellStyle name="Note 4 4 3 5 2" xfId="21004" xr:uid="{00000000-0005-0000-0000-00002DC10000}"/>
    <cellStyle name="Note 4 4 3 5 3" xfId="52178" xr:uid="{00000000-0005-0000-0000-00002EC10000}"/>
    <cellStyle name="Note 4 4 3 5 4" xfId="52179" xr:uid="{00000000-0005-0000-0000-00002FC10000}"/>
    <cellStyle name="Note 4 4 3 5 5" xfId="52180" xr:uid="{00000000-0005-0000-0000-000030C10000}"/>
    <cellStyle name="Note 4 4 3 5 6" xfId="52181" xr:uid="{00000000-0005-0000-0000-000031C10000}"/>
    <cellStyle name="Note 4 4 3 5 7" xfId="52182" xr:uid="{00000000-0005-0000-0000-000032C10000}"/>
    <cellStyle name="Note 4 4 3 6" xfId="21005" xr:uid="{00000000-0005-0000-0000-000033C10000}"/>
    <cellStyle name="Note 4 4 3 6 2" xfId="21006" xr:uid="{00000000-0005-0000-0000-000034C10000}"/>
    <cellStyle name="Note 4 4 3 6 3" xfId="52183" xr:uid="{00000000-0005-0000-0000-000035C10000}"/>
    <cellStyle name="Note 4 4 3 6 4" xfId="52184" xr:uid="{00000000-0005-0000-0000-000036C10000}"/>
    <cellStyle name="Note 4 4 3 6 5" xfId="52185" xr:uid="{00000000-0005-0000-0000-000037C10000}"/>
    <cellStyle name="Note 4 4 3 6 6" xfId="52186" xr:uid="{00000000-0005-0000-0000-000038C10000}"/>
    <cellStyle name="Note 4 4 3 6 7" xfId="52187" xr:uid="{00000000-0005-0000-0000-000039C10000}"/>
    <cellStyle name="Note 4 4 3 7" xfId="21007" xr:uid="{00000000-0005-0000-0000-00003AC10000}"/>
    <cellStyle name="Note 4 4 3 7 2" xfId="21008" xr:uid="{00000000-0005-0000-0000-00003BC10000}"/>
    <cellStyle name="Note 4 4 3 7 3" xfId="52188" xr:uid="{00000000-0005-0000-0000-00003CC10000}"/>
    <cellStyle name="Note 4 4 3 7 4" xfId="52189" xr:uid="{00000000-0005-0000-0000-00003DC10000}"/>
    <cellStyle name="Note 4 4 3 7 5" xfId="52190" xr:uid="{00000000-0005-0000-0000-00003EC10000}"/>
    <cellStyle name="Note 4 4 3 7 6" xfId="52191" xr:uid="{00000000-0005-0000-0000-00003FC10000}"/>
    <cellStyle name="Note 4 4 3 7 7" xfId="52192" xr:uid="{00000000-0005-0000-0000-000040C10000}"/>
    <cellStyle name="Note 4 4 3 8" xfId="21009" xr:uid="{00000000-0005-0000-0000-000041C10000}"/>
    <cellStyle name="Note 4 4 3 8 2" xfId="21010" xr:uid="{00000000-0005-0000-0000-000042C10000}"/>
    <cellStyle name="Note 4 4 3 8 3" xfId="52193" xr:uid="{00000000-0005-0000-0000-000043C10000}"/>
    <cellStyle name="Note 4 4 3 8 4" xfId="52194" xr:uid="{00000000-0005-0000-0000-000044C10000}"/>
    <cellStyle name="Note 4 4 3 8 5" xfId="52195" xr:uid="{00000000-0005-0000-0000-000045C10000}"/>
    <cellStyle name="Note 4 4 3 8 6" xfId="52196" xr:uid="{00000000-0005-0000-0000-000046C10000}"/>
    <cellStyle name="Note 4 4 3 8 7" xfId="52197" xr:uid="{00000000-0005-0000-0000-000047C10000}"/>
    <cellStyle name="Note 4 4 3 9" xfId="21011" xr:uid="{00000000-0005-0000-0000-000048C10000}"/>
    <cellStyle name="Note 4 4 3 9 2" xfId="21012" xr:uid="{00000000-0005-0000-0000-000049C10000}"/>
    <cellStyle name="Note 4 4 3 9 3" xfId="52198" xr:uid="{00000000-0005-0000-0000-00004AC10000}"/>
    <cellStyle name="Note 4 4 3 9 4" xfId="52199" xr:uid="{00000000-0005-0000-0000-00004BC10000}"/>
    <cellStyle name="Note 4 4 3 9 5" xfId="52200" xr:uid="{00000000-0005-0000-0000-00004CC10000}"/>
    <cellStyle name="Note 4 4 3 9 6" xfId="52201" xr:uid="{00000000-0005-0000-0000-00004DC10000}"/>
    <cellStyle name="Note 4 4 3 9 7" xfId="52202" xr:uid="{00000000-0005-0000-0000-00004EC10000}"/>
    <cellStyle name="Note 4 4 4" xfId="21013" xr:uid="{00000000-0005-0000-0000-00004FC10000}"/>
    <cellStyle name="Note 4 4 4 10" xfId="21014" xr:uid="{00000000-0005-0000-0000-000050C10000}"/>
    <cellStyle name="Note 4 4 4 10 2" xfId="21015" xr:uid="{00000000-0005-0000-0000-000051C10000}"/>
    <cellStyle name="Note 4 4 4 10 3" xfId="52203" xr:uid="{00000000-0005-0000-0000-000052C10000}"/>
    <cellStyle name="Note 4 4 4 10 4" xfId="52204" xr:uid="{00000000-0005-0000-0000-000053C10000}"/>
    <cellStyle name="Note 4 4 4 10 5" xfId="52205" xr:uid="{00000000-0005-0000-0000-000054C10000}"/>
    <cellStyle name="Note 4 4 4 10 6" xfId="52206" xr:uid="{00000000-0005-0000-0000-000055C10000}"/>
    <cellStyle name="Note 4 4 4 10 7" xfId="52207" xr:uid="{00000000-0005-0000-0000-000056C10000}"/>
    <cellStyle name="Note 4 4 4 11" xfId="21016" xr:uid="{00000000-0005-0000-0000-000057C10000}"/>
    <cellStyle name="Note 4 4 4 12" xfId="52208" xr:uid="{00000000-0005-0000-0000-000058C10000}"/>
    <cellStyle name="Note 4 4 4 13" xfId="52209" xr:uid="{00000000-0005-0000-0000-000059C10000}"/>
    <cellStyle name="Note 4 4 4 2" xfId="21017" xr:uid="{00000000-0005-0000-0000-00005AC10000}"/>
    <cellStyle name="Note 4 4 4 2 2" xfId="21018" xr:uid="{00000000-0005-0000-0000-00005BC10000}"/>
    <cellStyle name="Note 4 4 4 2 3" xfId="52210" xr:uid="{00000000-0005-0000-0000-00005CC10000}"/>
    <cellStyle name="Note 4 4 4 2 4" xfId="52211" xr:uid="{00000000-0005-0000-0000-00005DC10000}"/>
    <cellStyle name="Note 4 4 4 2 5" xfId="52212" xr:uid="{00000000-0005-0000-0000-00005EC10000}"/>
    <cellStyle name="Note 4 4 4 2 6" xfId="52213" xr:uid="{00000000-0005-0000-0000-00005FC10000}"/>
    <cellStyle name="Note 4 4 4 2 7" xfId="52214" xr:uid="{00000000-0005-0000-0000-000060C10000}"/>
    <cellStyle name="Note 4 4 4 3" xfId="21019" xr:uid="{00000000-0005-0000-0000-000061C10000}"/>
    <cellStyle name="Note 4 4 4 3 2" xfId="21020" xr:uid="{00000000-0005-0000-0000-000062C10000}"/>
    <cellStyle name="Note 4 4 4 3 3" xfId="52215" xr:uid="{00000000-0005-0000-0000-000063C10000}"/>
    <cellStyle name="Note 4 4 4 3 4" xfId="52216" xr:uid="{00000000-0005-0000-0000-000064C10000}"/>
    <cellStyle name="Note 4 4 4 3 5" xfId="52217" xr:uid="{00000000-0005-0000-0000-000065C10000}"/>
    <cellStyle name="Note 4 4 4 3 6" xfId="52218" xr:uid="{00000000-0005-0000-0000-000066C10000}"/>
    <cellStyle name="Note 4 4 4 3 7" xfId="52219" xr:uid="{00000000-0005-0000-0000-000067C10000}"/>
    <cellStyle name="Note 4 4 4 4" xfId="21021" xr:uid="{00000000-0005-0000-0000-000068C10000}"/>
    <cellStyle name="Note 4 4 4 4 2" xfId="21022" xr:uid="{00000000-0005-0000-0000-000069C10000}"/>
    <cellStyle name="Note 4 4 4 4 3" xfId="52220" xr:uid="{00000000-0005-0000-0000-00006AC10000}"/>
    <cellStyle name="Note 4 4 4 4 4" xfId="52221" xr:uid="{00000000-0005-0000-0000-00006BC10000}"/>
    <cellStyle name="Note 4 4 4 4 5" xfId="52222" xr:uid="{00000000-0005-0000-0000-00006CC10000}"/>
    <cellStyle name="Note 4 4 4 4 6" xfId="52223" xr:uid="{00000000-0005-0000-0000-00006DC10000}"/>
    <cellStyle name="Note 4 4 4 4 7" xfId="52224" xr:uid="{00000000-0005-0000-0000-00006EC10000}"/>
    <cellStyle name="Note 4 4 4 5" xfId="21023" xr:uid="{00000000-0005-0000-0000-00006FC10000}"/>
    <cellStyle name="Note 4 4 4 5 2" xfId="21024" xr:uid="{00000000-0005-0000-0000-000070C10000}"/>
    <cellStyle name="Note 4 4 4 5 3" xfId="52225" xr:uid="{00000000-0005-0000-0000-000071C10000}"/>
    <cellStyle name="Note 4 4 4 5 4" xfId="52226" xr:uid="{00000000-0005-0000-0000-000072C10000}"/>
    <cellStyle name="Note 4 4 4 5 5" xfId="52227" xr:uid="{00000000-0005-0000-0000-000073C10000}"/>
    <cellStyle name="Note 4 4 4 5 6" xfId="52228" xr:uid="{00000000-0005-0000-0000-000074C10000}"/>
    <cellStyle name="Note 4 4 4 5 7" xfId="52229" xr:uid="{00000000-0005-0000-0000-000075C10000}"/>
    <cellStyle name="Note 4 4 4 6" xfId="21025" xr:uid="{00000000-0005-0000-0000-000076C10000}"/>
    <cellStyle name="Note 4 4 4 6 2" xfId="21026" xr:uid="{00000000-0005-0000-0000-000077C10000}"/>
    <cellStyle name="Note 4 4 4 6 3" xfId="52230" xr:uid="{00000000-0005-0000-0000-000078C10000}"/>
    <cellStyle name="Note 4 4 4 6 4" xfId="52231" xr:uid="{00000000-0005-0000-0000-000079C10000}"/>
    <cellStyle name="Note 4 4 4 6 5" xfId="52232" xr:uid="{00000000-0005-0000-0000-00007AC10000}"/>
    <cellStyle name="Note 4 4 4 6 6" xfId="52233" xr:uid="{00000000-0005-0000-0000-00007BC10000}"/>
    <cellStyle name="Note 4 4 4 6 7" xfId="52234" xr:uid="{00000000-0005-0000-0000-00007CC10000}"/>
    <cellStyle name="Note 4 4 4 7" xfId="21027" xr:uid="{00000000-0005-0000-0000-00007DC10000}"/>
    <cellStyle name="Note 4 4 4 7 2" xfId="21028" xr:uid="{00000000-0005-0000-0000-00007EC10000}"/>
    <cellStyle name="Note 4 4 4 7 3" xfId="52235" xr:uid="{00000000-0005-0000-0000-00007FC10000}"/>
    <cellStyle name="Note 4 4 4 7 4" xfId="52236" xr:uid="{00000000-0005-0000-0000-000080C10000}"/>
    <cellStyle name="Note 4 4 4 7 5" xfId="52237" xr:uid="{00000000-0005-0000-0000-000081C10000}"/>
    <cellStyle name="Note 4 4 4 7 6" xfId="52238" xr:uid="{00000000-0005-0000-0000-000082C10000}"/>
    <cellStyle name="Note 4 4 4 7 7" xfId="52239" xr:uid="{00000000-0005-0000-0000-000083C10000}"/>
    <cellStyle name="Note 4 4 4 8" xfId="21029" xr:uid="{00000000-0005-0000-0000-000084C10000}"/>
    <cellStyle name="Note 4 4 4 8 2" xfId="21030" xr:uid="{00000000-0005-0000-0000-000085C10000}"/>
    <cellStyle name="Note 4 4 4 8 3" xfId="52240" xr:uid="{00000000-0005-0000-0000-000086C10000}"/>
    <cellStyle name="Note 4 4 4 8 4" xfId="52241" xr:uid="{00000000-0005-0000-0000-000087C10000}"/>
    <cellStyle name="Note 4 4 4 8 5" xfId="52242" xr:uid="{00000000-0005-0000-0000-000088C10000}"/>
    <cellStyle name="Note 4 4 4 8 6" xfId="52243" xr:uid="{00000000-0005-0000-0000-000089C10000}"/>
    <cellStyle name="Note 4 4 4 8 7" xfId="52244" xr:uid="{00000000-0005-0000-0000-00008AC10000}"/>
    <cellStyle name="Note 4 4 4 9" xfId="21031" xr:uid="{00000000-0005-0000-0000-00008BC10000}"/>
    <cellStyle name="Note 4 4 4 9 2" xfId="21032" xr:uid="{00000000-0005-0000-0000-00008CC10000}"/>
    <cellStyle name="Note 4 4 4 9 3" xfId="52245" xr:uid="{00000000-0005-0000-0000-00008DC10000}"/>
    <cellStyle name="Note 4 4 4 9 4" xfId="52246" xr:uid="{00000000-0005-0000-0000-00008EC10000}"/>
    <cellStyle name="Note 4 4 4 9 5" xfId="52247" xr:uid="{00000000-0005-0000-0000-00008FC10000}"/>
    <cellStyle name="Note 4 4 4 9 6" xfId="52248" xr:uid="{00000000-0005-0000-0000-000090C10000}"/>
    <cellStyle name="Note 4 4 4 9 7" xfId="52249" xr:uid="{00000000-0005-0000-0000-000091C10000}"/>
    <cellStyle name="Note 4 4 5" xfId="21033" xr:uid="{00000000-0005-0000-0000-000092C10000}"/>
    <cellStyle name="Note 4 4 5 10" xfId="21034" xr:uid="{00000000-0005-0000-0000-000093C10000}"/>
    <cellStyle name="Note 4 4 5 10 2" xfId="21035" xr:uid="{00000000-0005-0000-0000-000094C10000}"/>
    <cellStyle name="Note 4 4 5 10 3" xfId="52250" xr:uid="{00000000-0005-0000-0000-000095C10000}"/>
    <cellStyle name="Note 4 4 5 10 4" xfId="52251" xr:uid="{00000000-0005-0000-0000-000096C10000}"/>
    <cellStyle name="Note 4 4 5 10 5" xfId="52252" xr:uid="{00000000-0005-0000-0000-000097C10000}"/>
    <cellStyle name="Note 4 4 5 10 6" xfId="52253" xr:uid="{00000000-0005-0000-0000-000098C10000}"/>
    <cellStyle name="Note 4 4 5 10 7" xfId="52254" xr:uid="{00000000-0005-0000-0000-000099C10000}"/>
    <cellStyle name="Note 4 4 5 11" xfId="52255" xr:uid="{00000000-0005-0000-0000-00009AC10000}"/>
    <cellStyle name="Note 4 4 5 12" xfId="52256" xr:uid="{00000000-0005-0000-0000-00009BC10000}"/>
    <cellStyle name="Note 4 4 5 13" xfId="52257" xr:uid="{00000000-0005-0000-0000-00009CC10000}"/>
    <cellStyle name="Note 4 4 5 2" xfId="21036" xr:uid="{00000000-0005-0000-0000-00009DC10000}"/>
    <cellStyle name="Note 4 4 5 2 2" xfId="21037" xr:uid="{00000000-0005-0000-0000-00009EC10000}"/>
    <cellStyle name="Note 4 4 5 2 3" xfId="52258" xr:uid="{00000000-0005-0000-0000-00009FC10000}"/>
    <cellStyle name="Note 4 4 5 2 4" xfId="52259" xr:uid="{00000000-0005-0000-0000-0000A0C10000}"/>
    <cellStyle name="Note 4 4 5 2 5" xfId="52260" xr:uid="{00000000-0005-0000-0000-0000A1C10000}"/>
    <cellStyle name="Note 4 4 5 2 6" xfId="52261" xr:uid="{00000000-0005-0000-0000-0000A2C10000}"/>
    <cellStyle name="Note 4 4 5 2 7" xfId="52262" xr:uid="{00000000-0005-0000-0000-0000A3C10000}"/>
    <cellStyle name="Note 4 4 5 3" xfId="21038" xr:uid="{00000000-0005-0000-0000-0000A4C10000}"/>
    <cellStyle name="Note 4 4 5 3 2" xfId="21039" xr:uid="{00000000-0005-0000-0000-0000A5C10000}"/>
    <cellStyle name="Note 4 4 5 3 3" xfId="52263" xr:uid="{00000000-0005-0000-0000-0000A6C10000}"/>
    <cellStyle name="Note 4 4 5 3 4" xfId="52264" xr:uid="{00000000-0005-0000-0000-0000A7C10000}"/>
    <cellStyle name="Note 4 4 5 3 5" xfId="52265" xr:uid="{00000000-0005-0000-0000-0000A8C10000}"/>
    <cellStyle name="Note 4 4 5 3 6" xfId="52266" xr:uid="{00000000-0005-0000-0000-0000A9C10000}"/>
    <cellStyle name="Note 4 4 5 3 7" xfId="52267" xr:uid="{00000000-0005-0000-0000-0000AAC10000}"/>
    <cellStyle name="Note 4 4 5 4" xfId="21040" xr:uid="{00000000-0005-0000-0000-0000ABC10000}"/>
    <cellStyle name="Note 4 4 5 4 2" xfId="21041" xr:uid="{00000000-0005-0000-0000-0000ACC10000}"/>
    <cellStyle name="Note 4 4 5 4 3" xfId="52268" xr:uid="{00000000-0005-0000-0000-0000ADC10000}"/>
    <cellStyle name="Note 4 4 5 4 4" xfId="52269" xr:uid="{00000000-0005-0000-0000-0000AEC10000}"/>
    <cellStyle name="Note 4 4 5 4 5" xfId="52270" xr:uid="{00000000-0005-0000-0000-0000AFC10000}"/>
    <cellStyle name="Note 4 4 5 4 6" xfId="52271" xr:uid="{00000000-0005-0000-0000-0000B0C10000}"/>
    <cellStyle name="Note 4 4 5 4 7" xfId="52272" xr:uid="{00000000-0005-0000-0000-0000B1C10000}"/>
    <cellStyle name="Note 4 4 5 5" xfId="21042" xr:uid="{00000000-0005-0000-0000-0000B2C10000}"/>
    <cellStyle name="Note 4 4 5 5 2" xfId="21043" xr:uid="{00000000-0005-0000-0000-0000B3C10000}"/>
    <cellStyle name="Note 4 4 5 5 3" xfId="52273" xr:uid="{00000000-0005-0000-0000-0000B4C10000}"/>
    <cellStyle name="Note 4 4 5 5 4" xfId="52274" xr:uid="{00000000-0005-0000-0000-0000B5C10000}"/>
    <cellStyle name="Note 4 4 5 5 5" xfId="52275" xr:uid="{00000000-0005-0000-0000-0000B6C10000}"/>
    <cellStyle name="Note 4 4 5 5 6" xfId="52276" xr:uid="{00000000-0005-0000-0000-0000B7C10000}"/>
    <cellStyle name="Note 4 4 5 5 7" xfId="52277" xr:uid="{00000000-0005-0000-0000-0000B8C10000}"/>
    <cellStyle name="Note 4 4 5 6" xfId="21044" xr:uid="{00000000-0005-0000-0000-0000B9C10000}"/>
    <cellStyle name="Note 4 4 5 6 2" xfId="21045" xr:uid="{00000000-0005-0000-0000-0000BAC10000}"/>
    <cellStyle name="Note 4 4 5 6 3" xfId="52278" xr:uid="{00000000-0005-0000-0000-0000BBC10000}"/>
    <cellStyle name="Note 4 4 5 6 4" xfId="52279" xr:uid="{00000000-0005-0000-0000-0000BCC10000}"/>
    <cellStyle name="Note 4 4 5 6 5" xfId="52280" xr:uid="{00000000-0005-0000-0000-0000BDC10000}"/>
    <cellStyle name="Note 4 4 5 6 6" xfId="52281" xr:uid="{00000000-0005-0000-0000-0000BEC10000}"/>
    <cellStyle name="Note 4 4 5 6 7" xfId="52282" xr:uid="{00000000-0005-0000-0000-0000BFC10000}"/>
    <cellStyle name="Note 4 4 5 7" xfId="21046" xr:uid="{00000000-0005-0000-0000-0000C0C10000}"/>
    <cellStyle name="Note 4 4 5 7 2" xfId="21047" xr:uid="{00000000-0005-0000-0000-0000C1C10000}"/>
    <cellStyle name="Note 4 4 5 7 3" xfId="52283" xr:uid="{00000000-0005-0000-0000-0000C2C10000}"/>
    <cellStyle name="Note 4 4 5 7 4" xfId="52284" xr:uid="{00000000-0005-0000-0000-0000C3C10000}"/>
    <cellStyle name="Note 4 4 5 7 5" xfId="52285" xr:uid="{00000000-0005-0000-0000-0000C4C10000}"/>
    <cellStyle name="Note 4 4 5 7 6" xfId="52286" xr:uid="{00000000-0005-0000-0000-0000C5C10000}"/>
    <cellStyle name="Note 4 4 5 7 7" xfId="52287" xr:uid="{00000000-0005-0000-0000-0000C6C10000}"/>
    <cellStyle name="Note 4 4 5 8" xfId="21048" xr:uid="{00000000-0005-0000-0000-0000C7C10000}"/>
    <cellStyle name="Note 4 4 5 8 2" xfId="21049" xr:uid="{00000000-0005-0000-0000-0000C8C10000}"/>
    <cellStyle name="Note 4 4 5 8 3" xfId="52288" xr:uid="{00000000-0005-0000-0000-0000C9C10000}"/>
    <cellStyle name="Note 4 4 5 8 4" xfId="52289" xr:uid="{00000000-0005-0000-0000-0000CAC10000}"/>
    <cellStyle name="Note 4 4 5 8 5" xfId="52290" xr:uid="{00000000-0005-0000-0000-0000CBC10000}"/>
    <cellStyle name="Note 4 4 5 8 6" xfId="52291" xr:uid="{00000000-0005-0000-0000-0000CCC10000}"/>
    <cellStyle name="Note 4 4 5 8 7" xfId="52292" xr:uid="{00000000-0005-0000-0000-0000CDC10000}"/>
    <cellStyle name="Note 4 4 5 9" xfId="21050" xr:uid="{00000000-0005-0000-0000-0000CEC10000}"/>
    <cellStyle name="Note 4 4 5 9 2" xfId="21051" xr:uid="{00000000-0005-0000-0000-0000CFC10000}"/>
    <cellStyle name="Note 4 4 5 9 3" xfId="52293" xr:uid="{00000000-0005-0000-0000-0000D0C10000}"/>
    <cellStyle name="Note 4 4 5 9 4" xfId="52294" xr:uid="{00000000-0005-0000-0000-0000D1C10000}"/>
    <cellStyle name="Note 4 4 5 9 5" xfId="52295" xr:uid="{00000000-0005-0000-0000-0000D2C10000}"/>
    <cellStyle name="Note 4 4 5 9 6" xfId="52296" xr:uid="{00000000-0005-0000-0000-0000D3C10000}"/>
    <cellStyle name="Note 4 4 5 9 7" xfId="52297" xr:uid="{00000000-0005-0000-0000-0000D4C10000}"/>
    <cellStyle name="Note 4 4 6" xfId="21052" xr:uid="{00000000-0005-0000-0000-0000D5C10000}"/>
    <cellStyle name="Note 4 4 6 10" xfId="21053" xr:uid="{00000000-0005-0000-0000-0000D6C10000}"/>
    <cellStyle name="Note 4 4 6 11" xfId="52298" xr:uid="{00000000-0005-0000-0000-0000D7C10000}"/>
    <cellStyle name="Note 4 4 6 12" xfId="52299" xr:uid="{00000000-0005-0000-0000-0000D8C10000}"/>
    <cellStyle name="Note 4 4 6 13" xfId="52300" xr:uid="{00000000-0005-0000-0000-0000D9C10000}"/>
    <cellStyle name="Note 4 4 6 14" xfId="52301" xr:uid="{00000000-0005-0000-0000-0000DAC10000}"/>
    <cellStyle name="Note 4 4 6 15" xfId="52302" xr:uid="{00000000-0005-0000-0000-0000DBC10000}"/>
    <cellStyle name="Note 4 4 6 2" xfId="21054" xr:uid="{00000000-0005-0000-0000-0000DCC10000}"/>
    <cellStyle name="Note 4 4 6 2 2" xfId="21055" xr:uid="{00000000-0005-0000-0000-0000DDC10000}"/>
    <cellStyle name="Note 4 4 6 2 3" xfId="52303" xr:uid="{00000000-0005-0000-0000-0000DEC10000}"/>
    <cellStyle name="Note 4 4 6 2 4" xfId="52304" xr:uid="{00000000-0005-0000-0000-0000DFC10000}"/>
    <cellStyle name="Note 4 4 6 2 5" xfId="52305" xr:uid="{00000000-0005-0000-0000-0000E0C10000}"/>
    <cellStyle name="Note 4 4 6 2 6" xfId="52306" xr:uid="{00000000-0005-0000-0000-0000E1C10000}"/>
    <cellStyle name="Note 4 4 6 2 7" xfId="52307" xr:uid="{00000000-0005-0000-0000-0000E2C10000}"/>
    <cellStyle name="Note 4 4 6 3" xfId="21056" xr:uid="{00000000-0005-0000-0000-0000E3C10000}"/>
    <cellStyle name="Note 4 4 6 3 2" xfId="21057" xr:uid="{00000000-0005-0000-0000-0000E4C10000}"/>
    <cellStyle name="Note 4 4 6 3 3" xfId="52308" xr:uid="{00000000-0005-0000-0000-0000E5C10000}"/>
    <cellStyle name="Note 4 4 6 3 4" xfId="52309" xr:uid="{00000000-0005-0000-0000-0000E6C10000}"/>
    <cellStyle name="Note 4 4 6 3 5" xfId="52310" xr:uid="{00000000-0005-0000-0000-0000E7C10000}"/>
    <cellStyle name="Note 4 4 6 3 6" xfId="52311" xr:uid="{00000000-0005-0000-0000-0000E8C10000}"/>
    <cellStyle name="Note 4 4 6 3 7" xfId="52312" xr:uid="{00000000-0005-0000-0000-0000E9C10000}"/>
    <cellStyle name="Note 4 4 6 4" xfId="21058" xr:uid="{00000000-0005-0000-0000-0000EAC10000}"/>
    <cellStyle name="Note 4 4 6 4 2" xfId="21059" xr:uid="{00000000-0005-0000-0000-0000EBC10000}"/>
    <cellStyle name="Note 4 4 6 4 3" xfId="52313" xr:uid="{00000000-0005-0000-0000-0000ECC10000}"/>
    <cellStyle name="Note 4 4 6 4 4" xfId="52314" xr:uid="{00000000-0005-0000-0000-0000EDC10000}"/>
    <cellStyle name="Note 4 4 6 4 5" xfId="52315" xr:uid="{00000000-0005-0000-0000-0000EEC10000}"/>
    <cellStyle name="Note 4 4 6 4 6" xfId="52316" xr:uid="{00000000-0005-0000-0000-0000EFC10000}"/>
    <cellStyle name="Note 4 4 6 4 7" xfId="52317" xr:uid="{00000000-0005-0000-0000-0000F0C10000}"/>
    <cellStyle name="Note 4 4 6 5" xfId="21060" xr:uid="{00000000-0005-0000-0000-0000F1C10000}"/>
    <cellStyle name="Note 4 4 6 5 2" xfId="21061" xr:uid="{00000000-0005-0000-0000-0000F2C10000}"/>
    <cellStyle name="Note 4 4 6 5 3" xfId="52318" xr:uid="{00000000-0005-0000-0000-0000F3C10000}"/>
    <cellStyle name="Note 4 4 6 5 4" xfId="52319" xr:uid="{00000000-0005-0000-0000-0000F4C10000}"/>
    <cellStyle name="Note 4 4 6 5 5" xfId="52320" xr:uid="{00000000-0005-0000-0000-0000F5C10000}"/>
    <cellStyle name="Note 4 4 6 5 6" xfId="52321" xr:uid="{00000000-0005-0000-0000-0000F6C10000}"/>
    <cellStyle name="Note 4 4 6 5 7" xfId="52322" xr:uid="{00000000-0005-0000-0000-0000F7C10000}"/>
    <cellStyle name="Note 4 4 6 6" xfId="21062" xr:uid="{00000000-0005-0000-0000-0000F8C10000}"/>
    <cellStyle name="Note 4 4 6 6 2" xfId="21063" xr:uid="{00000000-0005-0000-0000-0000F9C10000}"/>
    <cellStyle name="Note 4 4 6 6 3" xfId="52323" xr:uid="{00000000-0005-0000-0000-0000FAC10000}"/>
    <cellStyle name="Note 4 4 6 6 4" xfId="52324" xr:uid="{00000000-0005-0000-0000-0000FBC10000}"/>
    <cellStyle name="Note 4 4 6 6 5" xfId="52325" xr:uid="{00000000-0005-0000-0000-0000FCC10000}"/>
    <cellStyle name="Note 4 4 6 6 6" xfId="52326" xr:uid="{00000000-0005-0000-0000-0000FDC10000}"/>
    <cellStyle name="Note 4 4 6 6 7" xfId="52327" xr:uid="{00000000-0005-0000-0000-0000FEC10000}"/>
    <cellStyle name="Note 4 4 6 7" xfId="21064" xr:uid="{00000000-0005-0000-0000-0000FFC10000}"/>
    <cellStyle name="Note 4 4 6 7 2" xfId="21065" xr:uid="{00000000-0005-0000-0000-000000C20000}"/>
    <cellStyle name="Note 4 4 6 7 3" xfId="52328" xr:uid="{00000000-0005-0000-0000-000001C20000}"/>
    <cellStyle name="Note 4 4 6 7 4" xfId="52329" xr:uid="{00000000-0005-0000-0000-000002C20000}"/>
    <cellStyle name="Note 4 4 6 7 5" xfId="52330" xr:uid="{00000000-0005-0000-0000-000003C20000}"/>
    <cellStyle name="Note 4 4 6 7 6" xfId="52331" xr:uid="{00000000-0005-0000-0000-000004C20000}"/>
    <cellStyle name="Note 4 4 6 7 7" xfId="52332" xr:uid="{00000000-0005-0000-0000-000005C20000}"/>
    <cellStyle name="Note 4 4 6 8" xfId="21066" xr:uid="{00000000-0005-0000-0000-000006C20000}"/>
    <cellStyle name="Note 4 4 6 8 2" xfId="21067" xr:uid="{00000000-0005-0000-0000-000007C20000}"/>
    <cellStyle name="Note 4 4 6 8 3" xfId="52333" xr:uid="{00000000-0005-0000-0000-000008C20000}"/>
    <cellStyle name="Note 4 4 6 8 4" xfId="52334" xr:uid="{00000000-0005-0000-0000-000009C20000}"/>
    <cellStyle name="Note 4 4 6 8 5" xfId="52335" xr:uid="{00000000-0005-0000-0000-00000AC20000}"/>
    <cellStyle name="Note 4 4 6 8 6" xfId="52336" xr:uid="{00000000-0005-0000-0000-00000BC20000}"/>
    <cellStyle name="Note 4 4 6 8 7" xfId="52337" xr:uid="{00000000-0005-0000-0000-00000CC20000}"/>
    <cellStyle name="Note 4 4 6 9" xfId="21068" xr:uid="{00000000-0005-0000-0000-00000DC20000}"/>
    <cellStyle name="Note 4 4 6 9 2" xfId="21069" xr:uid="{00000000-0005-0000-0000-00000EC20000}"/>
    <cellStyle name="Note 4 4 6 9 3" xfId="52338" xr:uid="{00000000-0005-0000-0000-00000FC20000}"/>
    <cellStyle name="Note 4 4 6 9 4" xfId="52339" xr:uid="{00000000-0005-0000-0000-000010C20000}"/>
    <cellStyle name="Note 4 4 6 9 5" xfId="52340" xr:uid="{00000000-0005-0000-0000-000011C20000}"/>
    <cellStyle name="Note 4 4 6 9 6" xfId="52341" xr:uid="{00000000-0005-0000-0000-000012C20000}"/>
    <cellStyle name="Note 4 4 6 9 7" xfId="52342" xr:uid="{00000000-0005-0000-0000-000013C20000}"/>
    <cellStyle name="Note 4 4 7" xfId="52343" xr:uid="{00000000-0005-0000-0000-000014C20000}"/>
    <cellStyle name="Note 4 5" xfId="21070" xr:uid="{00000000-0005-0000-0000-000015C20000}"/>
    <cellStyle name="Note 4 5 2" xfId="21071" xr:uid="{00000000-0005-0000-0000-000016C20000}"/>
    <cellStyle name="Note 4 5 2 2" xfId="21072" xr:uid="{00000000-0005-0000-0000-000017C20000}"/>
    <cellStyle name="Note 4 5 2 2 10" xfId="52344" xr:uid="{00000000-0005-0000-0000-000018C20000}"/>
    <cellStyle name="Note 4 5 2 2 11" xfId="52345" xr:uid="{00000000-0005-0000-0000-000019C20000}"/>
    <cellStyle name="Note 4 5 2 2 2" xfId="21073" xr:uid="{00000000-0005-0000-0000-00001AC20000}"/>
    <cellStyle name="Note 4 5 2 2 2 2" xfId="21074" xr:uid="{00000000-0005-0000-0000-00001BC20000}"/>
    <cellStyle name="Note 4 5 2 2 2 3" xfId="52346" xr:uid="{00000000-0005-0000-0000-00001CC20000}"/>
    <cellStyle name="Note 4 5 2 2 2 4" xfId="52347" xr:uid="{00000000-0005-0000-0000-00001DC20000}"/>
    <cellStyle name="Note 4 5 2 2 2 5" xfId="52348" xr:uid="{00000000-0005-0000-0000-00001EC20000}"/>
    <cellStyle name="Note 4 5 2 2 2 6" xfId="52349" xr:uid="{00000000-0005-0000-0000-00001FC20000}"/>
    <cellStyle name="Note 4 5 2 2 2 7" xfId="52350" xr:uid="{00000000-0005-0000-0000-000020C20000}"/>
    <cellStyle name="Note 4 5 2 2 3" xfId="21075" xr:uid="{00000000-0005-0000-0000-000021C20000}"/>
    <cellStyle name="Note 4 5 2 2 3 2" xfId="21076" xr:uid="{00000000-0005-0000-0000-000022C20000}"/>
    <cellStyle name="Note 4 5 2 2 3 3" xfId="52351" xr:uid="{00000000-0005-0000-0000-000023C20000}"/>
    <cellStyle name="Note 4 5 2 2 3 4" xfId="52352" xr:uid="{00000000-0005-0000-0000-000024C20000}"/>
    <cellStyle name="Note 4 5 2 2 3 5" xfId="52353" xr:uid="{00000000-0005-0000-0000-000025C20000}"/>
    <cellStyle name="Note 4 5 2 2 3 6" xfId="52354" xr:uid="{00000000-0005-0000-0000-000026C20000}"/>
    <cellStyle name="Note 4 5 2 2 3 7" xfId="52355" xr:uid="{00000000-0005-0000-0000-000027C20000}"/>
    <cellStyle name="Note 4 5 2 2 4" xfId="21077" xr:uid="{00000000-0005-0000-0000-000028C20000}"/>
    <cellStyle name="Note 4 5 2 2 4 2" xfId="21078" xr:uid="{00000000-0005-0000-0000-000029C20000}"/>
    <cellStyle name="Note 4 5 2 2 4 3" xfId="52356" xr:uid="{00000000-0005-0000-0000-00002AC20000}"/>
    <cellStyle name="Note 4 5 2 2 4 4" xfId="52357" xr:uid="{00000000-0005-0000-0000-00002BC20000}"/>
    <cellStyle name="Note 4 5 2 2 4 5" xfId="52358" xr:uid="{00000000-0005-0000-0000-00002CC20000}"/>
    <cellStyle name="Note 4 5 2 2 4 6" xfId="52359" xr:uid="{00000000-0005-0000-0000-00002DC20000}"/>
    <cellStyle name="Note 4 5 2 2 4 7" xfId="52360" xr:uid="{00000000-0005-0000-0000-00002EC20000}"/>
    <cellStyle name="Note 4 5 2 2 5" xfId="21079" xr:uid="{00000000-0005-0000-0000-00002FC20000}"/>
    <cellStyle name="Note 4 5 2 2 5 2" xfId="21080" xr:uid="{00000000-0005-0000-0000-000030C20000}"/>
    <cellStyle name="Note 4 5 2 2 5 3" xfId="52361" xr:uid="{00000000-0005-0000-0000-000031C20000}"/>
    <cellStyle name="Note 4 5 2 2 5 4" xfId="52362" xr:uid="{00000000-0005-0000-0000-000032C20000}"/>
    <cellStyle name="Note 4 5 2 2 5 5" xfId="52363" xr:uid="{00000000-0005-0000-0000-000033C20000}"/>
    <cellStyle name="Note 4 5 2 2 5 6" xfId="52364" xr:uid="{00000000-0005-0000-0000-000034C20000}"/>
    <cellStyle name="Note 4 5 2 2 5 7" xfId="52365" xr:uid="{00000000-0005-0000-0000-000035C20000}"/>
    <cellStyle name="Note 4 5 2 2 6" xfId="21081" xr:uid="{00000000-0005-0000-0000-000036C20000}"/>
    <cellStyle name="Note 4 5 2 2 6 2" xfId="21082" xr:uid="{00000000-0005-0000-0000-000037C20000}"/>
    <cellStyle name="Note 4 5 2 2 6 3" xfId="52366" xr:uid="{00000000-0005-0000-0000-000038C20000}"/>
    <cellStyle name="Note 4 5 2 2 6 4" xfId="52367" xr:uid="{00000000-0005-0000-0000-000039C20000}"/>
    <cellStyle name="Note 4 5 2 2 6 5" xfId="52368" xr:uid="{00000000-0005-0000-0000-00003AC20000}"/>
    <cellStyle name="Note 4 5 2 2 6 6" xfId="52369" xr:uid="{00000000-0005-0000-0000-00003BC20000}"/>
    <cellStyle name="Note 4 5 2 2 6 7" xfId="52370" xr:uid="{00000000-0005-0000-0000-00003CC20000}"/>
    <cellStyle name="Note 4 5 2 2 7" xfId="21083" xr:uid="{00000000-0005-0000-0000-00003DC20000}"/>
    <cellStyle name="Note 4 5 2 2 7 2" xfId="21084" xr:uid="{00000000-0005-0000-0000-00003EC20000}"/>
    <cellStyle name="Note 4 5 2 2 7 3" xfId="52371" xr:uid="{00000000-0005-0000-0000-00003FC20000}"/>
    <cellStyle name="Note 4 5 2 2 7 4" xfId="52372" xr:uid="{00000000-0005-0000-0000-000040C20000}"/>
    <cellStyle name="Note 4 5 2 2 7 5" xfId="52373" xr:uid="{00000000-0005-0000-0000-000041C20000}"/>
    <cellStyle name="Note 4 5 2 2 7 6" xfId="52374" xr:uid="{00000000-0005-0000-0000-000042C20000}"/>
    <cellStyle name="Note 4 5 2 2 7 7" xfId="52375" xr:uid="{00000000-0005-0000-0000-000043C20000}"/>
    <cellStyle name="Note 4 5 2 2 8" xfId="21085" xr:uid="{00000000-0005-0000-0000-000044C20000}"/>
    <cellStyle name="Note 4 5 2 2 8 2" xfId="21086" xr:uid="{00000000-0005-0000-0000-000045C20000}"/>
    <cellStyle name="Note 4 5 2 2 8 3" xfId="52376" xr:uid="{00000000-0005-0000-0000-000046C20000}"/>
    <cellStyle name="Note 4 5 2 2 8 4" xfId="52377" xr:uid="{00000000-0005-0000-0000-000047C20000}"/>
    <cellStyle name="Note 4 5 2 2 8 5" xfId="52378" xr:uid="{00000000-0005-0000-0000-000048C20000}"/>
    <cellStyle name="Note 4 5 2 2 8 6" xfId="52379" xr:uid="{00000000-0005-0000-0000-000049C20000}"/>
    <cellStyle name="Note 4 5 2 2 8 7" xfId="52380" xr:uid="{00000000-0005-0000-0000-00004AC20000}"/>
    <cellStyle name="Note 4 5 2 2 9" xfId="21087" xr:uid="{00000000-0005-0000-0000-00004BC20000}"/>
    <cellStyle name="Note 4 5 2 2 9 2" xfId="21088" xr:uid="{00000000-0005-0000-0000-00004CC20000}"/>
    <cellStyle name="Note 4 5 2 2 9 3" xfId="52381" xr:uid="{00000000-0005-0000-0000-00004DC20000}"/>
    <cellStyle name="Note 4 5 2 2 9 4" xfId="52382" xr:uid="{00000000-0005-0000-0000-00004EC20000}"/>
    <cellStyle name="Note 4 5 2 2 9 5" xfId="52383" xr:uid="{00000000-0005-0000-0000-00004FC20000}"/>
    <cellStyle name="Note 4 5 2 2 9 6" xfId="52384" xr:uid="{00000000-0005-0000-0000-000050C20000}"/>
    <cellStyle name="Note 4 5 2 2 9 7" xfId="52385" xr:uid="{00000000-0005-0000-0000-000051C20000}"/>
    <cellStyle name="Note 4 5 2 3" xfId="21089" xr:uid="{00000000-0005-0000-0000-000052C20000}"/>
    <cellStyle name="Note 4 5 2 3 10" xfId="21090" xr:uid="{00000000-0005-0000-0000-000053C20000}"/>
    <cellStyle name="Note 4 5 2 3 11" xfId="52386" xr:uid="{00000000-0005-0000-0000-000054C20000}"/>
    <cellStyle name="Note 4 5 2 3 12" xfId="52387" xr:uid="{00000000-0005-0000-0000-000055C20000}"/>
    <cellStyle name="Note 4 5 2 3 13" xfId="52388" xr:uid="{00000000-0005-0000-0000-000056C20000}"/>
    <cellStyle name="Note 4 5 2 3 14" xfId="52389" xr:uid="{00000000-0005-0000-0000-000057C20000}"/>
    <cellStyle name="Note 4 5 2 3 15" xfId="52390" xr:uid="{00000000-0005-0000-0000-000058C20000}"/>
    <cellStyle name="Note 4 5 2 3 2" xfId="21091" xr:uid="{00000000-0005-0000-0000-000059C20000}"/>
    <cellStyle name="Note 4 5 2 3 2 2" xfId="21092" xr:uid="{00000000-0005-0000-0000-00005AC20000}"/>
    <cellStyle name="Note 4 5 2 3 2 3" xfId="52391" xr:uid="{00000000-0005-0000-0000-00005BC20000}"/>
    <cellStyle name="Note 4 5 2 3 2 4" xfId="52392" xr:uid="{00000000-0005-0000-0000-00005CC20000}"/>
    <cellStyle name="Note 4 5 2 3 2 5" xfId="52393" xr:uid="{00000000-0005-0000-0000-00005DC20000}"/>
    <cellStyle name="Note 4 5 2 3 2 6" xfId="52394" xr:uid="{00000000-0005-0000-0000-00005EC20000}"/>
    <cellStyle name="Note 4 5 2 3 2 7" xfId="52395" xr:uid="{00000000-0005-0000-0000-00005FC20000}"/>
    <cellStyle name="Note 4 5 2 3 3" xfId="21093" xr:uid="{00000000-0005-0000-0000-000060C20000}"/>
    <cellStyle name="Note 4 5 2 3 3 2" xfId="21094" xr:uid="{00000000-0005-0000-0000-000061C20000}"/>
    <cellStyle name="Note 4 5 2 3 3 3" xfId="52396" xr:uid="{00000000-0005-0000-0000-000062C20000}"/>
    <cellStyle name="Note 4 5 2 3 3 4" xfId="52397" xr:uid="{00000000-0005-0000-0000-000063C20000}"/>
    <cellStyle name="Note 4 5 2 3 3 5" xfId="52398" xr:uid="{00000000-0005-0000-0000-000064C20000}"/>
    <cellStyle name="Note 4 5 2 3 3 6" xfId="52399" xr:uid="{00000000-0005-0000-0000-000065C20000}"/>
    <cellStyle name="Note 4 5 2 3 3 7" xfId="52400" xr:uid="{00000000-0005-0000-0000-000066C20000}"/>
    <cellStyle name="Note 4 5 2 3 4" xfId="21095" xr:uid="{00000000-0005-0000-0000-000067C20000}"/>
    <cellStyle name="Note 4 5 2 3 4 2" xfId="21096" xr:uid="{00000000-0005-0000-0000-000068C20000}"/>
    <cellStyle name="Note 4 5 2 3 4 3" xfId="52401" xr:uid="{00000000-0005-0000-0000-000069C20000}"/>
    <cellStyle name="Note 4 5 2 3 4 4" xfId="52402" xr:uid="{00000000-0005-0000-0000-00006AC20000}"/>
    <cellStyle name="Note 4 5 2 3 4 5" xfId="52403" xr:uid="{00000000-0005-0000-0000-00006BC20000}"/>
    <cellStyle name="Note 4 5 2 3 4 6" xfId="52404" xr:uid="{00000000-0005-0000-0000-00006CC20000}"/>
    <cellStyle name="Note 4 5 2 3 4 7" xfId="52405" xr:uid="{00000000-0005-0000-0000-00006DC20000}"/>
    <cellStyle name="Note 4 5 2 3 5" xfId="21097" xr:uid="{00000000-0005-0000-0000-00006EC20000}"/>
    <cellStyle name="Note 4 5 2 3 5 2" xfId="21098" xr:uid="{00000000-0005-0000-0000-00006FC20000}"/>
    <cellStyle name="Note 4 5 2 3 5 3" xfId="52406" xr:uid="{00000000-0005-0000-0000-000070C20000}"/>
    <cellStyle name="Note 4 5 2 3 5 4" xfId="52407" xr:uid="{00000000-0005-0000-0000-000071C20000}"/>
    <cellStyle name="Note 4 5 2 3 5 5" xfId="52408" xr:uid="{00000000-0005-0000-0000-000072C20000}"/>
    <cellStyle name="Note 4 5 2 3 5 6" xfId="52409" xr:uid="{00000000-0005-0000-0000-000073C20000}"/>
    <cellStyle name="Note 4 5 2 3 5 7" xfId="52410" xr:uid="{00000000-0005-0000-0000-000074C20000}"/>
    <cellStyle name="Note 4 5 2 3 6" xfId="21099" xr:uid="{00000000-0005-0000-0000-000075C20000}"/>
    <cellStyle name="Note 4 5 2 3 6 2" xfId="21100" xr:uid="{00000000-0005-0000-0000-000076C20000}"/>
    <cellStyle name="Note 4 5 2 3 6 3" xfId="52411" xr:uid="{00000000-0005-0000-0000-000077C20000}"/>
    <cellStyle name="Note 4 5 2 3 6 4" xfId="52412" xr:uid="{00000000-0005-0000-0000-000078C20000}"/>
    <cellStyle name="Note 4 5 2 3 6 5" xfId="52413" xr:uid="{00000000-0005-0000-0000-000079C20000}"/>
    <cellStyle name="Note 4 5 2 3 6 6" xfId="52414" xr:uid="{00000000-0005-0000-0000-00007AC20000}"/>
    <cellStyle name="Note 4 5 2 3 6 7" xfId="52415" xr:uid="{00000000-0005-0000-0000-00007BC20000}"/>
    <cellStyle name="Note 4 5 2 3 7" xfId="21101" xr:uid="{00000000-0005-0000-0000-00007CC20000}"/>
    <cellStyle name="Note 4 5 2 3 7 2" xfId="21102" xr:uid="{00000000-0005-0000-0000-00007DC20000}"/>
    <cellStyle name="Note 4 5 2 3 7 3" xfId="52416" xr:uid="{00000000-0005-0000-0000-00007EC20000}"/>
    <cellStyle name="Note 4 5 2 3 7 4" xfId="52417" xr:uid="{00000000-0005-0000-0000-00007FC20000}"/>
    <cellStyle name="Note 4 5 2 3 7 5" xfId="52418" xr:uid="{00000000-0005-0000-0000-000080C20000}"/>
    <cellStyle name="Note 4 5 2 3 7 6" xfId="52419" xr:uid="{00000000-0005-0000-0000-000081C20000}"/>
    <cellStyle name="Note 4 5 2 3 7 7" xfId="52420" xr:uid="{00000000-0005-0000-0000-000082C20000}"/>
    <cellStyle name="Note 4 5 2 3 8" xfId="21103" xr:uid="{00000000-0005-0000-0000-000083C20000}"/>
    <cellStyle name="Note 4 5 2 3 8 2" xfId="21104" xr:uid="{00000000-0005-0000-0000-000084C20000}"/>
    <cellStyle name="Note 4 5 2 3 8 3" xfId="52421" xr:uid="{00000000-0005-0000-0000-000085C20000}"/>
    <cellStyle name="Note 4 5 2 3 8 4" xfId="52422" xr:uid="{00000000-0005-0000-0000-000086C20000}"/>
    <cellStyle name="Note 4 5 2 3 8 5" xfId="52423" xr:uid="{00000000-0005-0000-0000-000087C20000}"/>
    <cellStyle name="Note 4 5 2 3 8 6" xfId="52424" xr:uid="{00000000-0005-0000-0000-000088C20000}"/>
    <cellStyle name="Note 4 5 2 3 8 7" xfId="52425" xr:uid="{00000000-0005-0000-0000-000089C20000}"/>
    <cellStyle name="Note 4 5 2 3 9" xfId="21105" xr:uid="{00000000-0005-0000-0000-00008AC20000}"/>
    <cellStyle name="Note 4 5 2 3 9 2" xfId="21106" xr:uid="{00000000-0005-0000-0000-00008BC20000}"/>
    <cellStyle name="Note 4 5 2 3 9 3" xfId="52426" xr:uid="{00000000-0005-0000-0000-00008CC20000}"/>
    <cellStyle name="Note 4 5 2 3 9 4" xfId="52427" xr:uid="{00000000-0005-0000-0000-00008DC20000}"/>
    <cellStyle name="Note 4 5 2 3 9 5" xfId="52428" xr:uid="{00000000-0005-0000-0000-00008EC20000}"/>
    <cellStyle name="Note 4 5 2 3 9 6" xfId="52429" xr:uid="{00000000-0005-0000-0000-00008FC20000}"/>
    <cellStyle name="Note 4 5 2 3 9 7" xfId="52430" xr:uid="{00000000-0005-0000-0000-000090C20000}"/>
    <cellStyle name="Note 4 5 2 4" xfId="21107" xr:uid="{00000000-0005-0000-0000-000091C20000}"/>
    <cellStyle name="Note 4 5 2 4 2" xfId="21108" xr:uid="{00000000-0005-0000-0000-000092C20000}"/>
    <cellStyle name="Note 4 5 2 5" xfId="52431" xr:uid="{00000000-0005-0000-0000-000093C20000}"/>
    <cellStyle name="Note 4 5 3" xfId="21109" xr:uid="{00000000-0005-0000-0000-000094C20000}"/>
    <cellStyle name="Note 4 5 3 10" xfId="52432" xr:uid="{00000000-0005-0000-0000-000095C20000}"/>
    <cellStyle name="Note 4 5 3 11" xfId="52433" xr:uid="{00000000-0005-0000-0000-000096C20000}"/>
    <cellStyle name="Note 4 5 3 2" xfId="21110" xr:uid="{00000000-0005-0000-0000-000097C20000}"/>
    <cellStyle name="Note 4 5 3 2 2" xfId="21111" xr:uid="{00000000-0005-0000-0000-000098C20000}"/>
    <cellStyle name="Note 4 5 3 2 3" xfId="52434" xr:uid="{00000000-0005-0000-0000-000099C20000}"/>
    <cellStyle name="Note 4 5 3 2 4" xfId="52435" xr:uid="{00000000-0005-0000-0000-00009AC20000}"/>
    <cellStyle name="Note 4 5 3 2 5" xfId="52436" xr:uid="{00000000-0005-0000-0000-00009BC20000}"/>
    <cellStyle name="Note 4 5 3 2 6" xfId="52437" xr:uid="{00000000-0005-0000-0000-00009CC20000}"/>
    <cellStyle name="Note 4 5 3 2 7" xfId="52438" xr:uid="{00000000-0005-0000-0000-00009DC20000}"/>
    <cellStyle name="Note 4 5 3 3" xfId="21112" xr:uid="{00000000-0005-0000-0000-00009EC20000}"/>
    <cellStyle name="Note 4 5 3 3 2" xfId="21113" xr:uid="{00000000-0005-0000-0000-00009FC20000}"/>
    <cellStyle name="Note 4 5 3 3 3" xfId="52439" xr:uid="{00000000-0005-0000-0000-0000A0C20000}"/>
    <cellStyle name="Note 4 5 3 3 4" xfId="52440" xr:uid="{00000000-0005-0000-0000-0000A1C20000}"/>
    <cellStyle name="Note 4 5 3 3 5" xfId="52441" xr:uid="{00000000-0005-0000-0000-0000A2C20000}"/>
    <cellStyle name="Note 4 5 3 3 6" xfId="52442" xr:uid="{00000000-0005-0000-0000-0000A3C20000}"/>
    <cellStyle name="Note 4 5 3 3 7" xfId="52443" xr:uid="{00000000-0005-0000-0000-0000A4C20000}"/>
    <cellStyle name="Note 4 5 3 4" xfId="21114" xr:uid="{00000000-0005-0000-0000-0000A5C20000}"/>
    <cellStyle name="Note 4 5 3 4 2" xfId="21115" xr:uid="{00000000-0005-0000-0000-0000A6C20000}"/>
    <cellStyle name="Note 4 5 3 4 3" xfId="52444" xr:uid="{00000000-0005-0000-0000-0000A7C20000}"/>
    <cellStyle name="Note 4 5 3 4 4" xfId="52445" xr:uid="{00000000-0005-0000-0000-0000A8C20000}"/>
    <cellStyle name="Note 4 5 3 4 5" xfId="52446" xr:uid="{00000000-0005-0000-0000-0000A9C20000}"/>
    <cellStyle name="Note 4 5 3 4 6" xfId="52447" xr:uid="{00000000-0005-0000-0000-0000AAC20000}"/>
    <cellStyle name="Note 4 5 3 4 7" xfId="52448" xr:uid="{00000000-0005-0000-0000-0000ABC20000}"/>
    <cellStyle name="Note 4 5 3 5" xfId="21116" xr:uid="{00000000-0005-0000-0000-0000ACC20000}"/>
    <cellStyle name="Note 4 5 3 5 2" xfId="21117" xr:uid="{00000000-0005-0000-0000-0000ADC20000}"/>
    <cellStyle name="Note 4 5 3 5 3" xfId="52449" xr:uid="{00000000-0005-0000-0000-0000AEC20000}"/>
    <cellStyle name="Note 4 5 3 5 4" xfId="52450" xr:uid="{00000000-0005-0000-0000-0000AFC20000}"/>
    <cellStyle name="Note 4 5 3 5 5" xfId="52451" xr:uid="{00000000-0005-0000-0000-0000B0C20000}"/>
    <cellStyle name="Note 4 5 3 5 6" xfId="52452" xr:uid="{00000000-0005-0000-0000-0000B1C20000}"/>
    <cellStyle name="Note 4 5 3 5 7" xfId="52453" xr:uid="{00000000-0005-0000-0000-0000B2C20000}"/>
    <cellStyle name="Note 4 5 3 6" xfId="21118" xr:uid="{00000000-0005-0000-0000-0000B3C20000}"/>
    <cellStyle name="Note 4 5 3 6 2" xfId="21119" xr:uid="{00000000-0005-0000-0000-0000B4C20000}"/>
    <cellStyle name="Note 4 5 3 6 3" xfId="52454" xr:uid="{00000000-0005-0000-0000-0000B5C20000}"/>
    <cellStyle name="Note 4 5 3 6 4" xfId="52455" xr:uid="{00000000-0005-0000-0000-0000B6C20000}"/>
    <cellStyle name="Note 4 5 3 6 5" xfId="52456" xr:uid="{00000000-0005-0000-0000-0000B7C20000}"/>
    <cellStyle name="Note 4 5 3 6 6" xfId="52457" xr:uid="{00000000-0005-0000-0000-0000B8C20000}"/>
    <cellStyle name="Note 4 5 3 6 7" xfId="52458" xr:uid="{00000000-0005-0000-0000-0000B9C20000}"/>
    <cellStyle name="Note 4 5 3 7" xfId="21120" xr:uid="{00000000-0005-0000-0000-0000BAC20000}"/>
    <cellStyle name="Note 4 5 3 7 2" xfId="21121" xr:uid="{00000000-0005-0000-0000-0000BBC20000}"/>
    <cellStyle name="Note 4 5 3 7 3" xfId="52459" xr:uid="{00000000-0005-0000-0000-0000BCC20000}"/>
    <cellStyle name="Note 4 5 3 7 4" xfId="52460" xr:uid="{00000000-0005-0000-0000-0000BDC20000}"/>
    <cellStyle name="Note 4 5 3 7 5" xfId="52461" xr:uid="{00000000-0005-0000-0000-0000BEC20000}"/>
    <cellStyle name="Note 4 5 3 7 6" xfId="52462" xr:uid="{00000000-0005-0000-0000-0000BFC20000}"/>
    <cellStyle name="Note 4 5 3 7 7" xfId="52463" xr:uid="{00000000-0005-0000-0000-0000C0C20000}"/>
    <cellStyle name="Note 4 5 3 8" xfId="21122" xr:uid="{00000000-0005-0000-0000-0000C1C20000}"/>
    <cellStyle name="Note 4 5 3 8 2" xfId="21123" xr:uid="{00000000-0005-0000-0000-0000C2C20000}"/>
    <cellStyle name="Note 4 5 3 8 3" xfId="52464" xr:uid="{00000000-0005-0000-0000-0000C3C20000}"/>
    <cellStyle name="Note 4 5 3 8 4" xfId="52465" xr:uid="{00000000-0005-0000-0000-0000C4C20000}"/>
    <cellStyle name="Note 4 5 3 8 5" xfId="52466" xr:uid="{00000000-0005-0000-0000-0000C5C20000}"/>
    <cellStyle name="Note 4 5 3 8 6" xfId="52467" xr:uid="{00000000-0005-0000-0000-0000C6C20000}"/>
    <cellStyle name="Note 4 5 3 8 7" xfId="52468" xr:uid="{00000000-0005-0000-0000-0000C7C20000}"/>
    <cellStyle name="Note 4 5 3 9" xfId="21124" xr:uid="{00000000-0005-0000-0000-0000C8C20000}"/>
    <cellStyle name="Note 4 5 3 9 2" xfId="21125" xr:uid="{00000000-0005-0000-0000-0000C9C20000}"/>
    <cellStyle name="Note 4 5 3 9 3" xfId="52469" xr:uid="{00000000-0005-0000-0000-0000CAC20000}"/>
    <cellStyle name="Note 4 5 3 9 4" xfId="52470" xr:uid="{00000000-0005-0000-0000-0000CBC20000}"/>
    <cellStyle name="Note 4 5 3 9 5" xfId="52471" xr:uid="{00000000-0005-0000-0000-0000CCC20000}"/>
    <cellStyle name="Note 4 5 3 9 6" xfId="52472" xr:uid="{00000000-0005-0000-0000-0000CDC20000}"/>
    <cellStyle name="Note 4 5 3 9 7" xfId="52473" xr:uid="{00000000-0005-0000-0000-0000CEC20000}"/>
    <cellStyle name="Note 4 5 4" xfId="21126" xr:uid="{00000000-0005-0000-0000-0000CFC20000}"/>
    <cellStyle name="Note 4 5 4 10" xfId="21127" xr:uid="{00000000-0005-0000-0000-0000D0C20000}"/>
    <cellStyle name="Note 4 5 4 10 2" xfId="21128" xr:uid="{00000000-0005-0000-0000-0000D1C20000}"/>
    <cellStyle name="Note 4 5 4 10 3" xfId="52474" xr:uid="{00000000-0005-0000-0000-0000D2C20000}"/>
    <cellStyle name="Note 4 5 4 10 4" xfId="52475" xr:uid="{00000000-0005-0000-0000-0000D3C20000}"/>
    <cellStyle name="Note 4 5 4 10 5" xfId="52476" xr:uid="{00000000-0005-0000-0000-0000D4C20000}"/>
    <cellStyle name="Note 4 5 4 10 6" xfId="52477" xr:uid="{00000000-0005-0000-0000-0000D5C20000}"/>
    <cellStyle name="Note 4 5 4 10 7" xfId="52478" xr:uid="{00000000-0005-0000-0000-0000D6C20000}"/>
    <cellStyle name="Note 4 5 4 11" xfId="21129" xr:uid="{00000000-0005-0000-0000-0000D7C20000}"/>
    <cellStyle name="Note 4 5 4 12" xfId="52479" xr:uid="{00000000-0005-0000-0000-0000D8C20000}"/>
    <cellStyle name="Note 4 5 4 13" xfId="52480" xr:uid="{00000000-0005-0000-0000-0000D9C20000}"/>
    <cellStyle name="Note 4 5 4 2" xfId="21130" xr:uid="{00000000-0005-0000-0000-0000DAC20000}"/>
    <cellStyle name="Note 4 5 4 2 2" xfId="21131" xr:uid="{00000000-0005-0000-0000-0000DBC20000}"/>
    <cellStyle name="Note 4 5 4 2 3" xfId="52481" xr:uid="{00000000-0005-0000-0000-0000DCC20000}"/>
    <cellStyle name="Note 4 5 4 2 4" xfId="52482" xr:uid="{00000000-0005-0000-0000-0000DDC20000}"/>
    <cellStyle name="Note 4 5 4 2 5" xfId="52483" xr:uid="{00000000-0005-0000-0000-0000DEC20000}"/>
    <cellStyle name="Note 4 5 4 2 6" xfId="52484" xr:uid="{00000000-0005-0000-0000-0000DFC20000}"/>
    <cellStyle name="Note 4 5 4 2 7" xfId="52485" xr:uid="{00000000-0005-0000-0000-0000E0C20000}"/>
    <cellStyle name="Note 4 5 4 3" xfId="21132" xr:uid="{00000000-0005-0000-0000-0000E1C20000}"/>
    <cellStyle name="Note 4 5 4 3 2" xfId="21133" xr:uid="{00000000-0005-0000-0000-0000E2C20000}"/>
    <cellStyle name="Note 4 5 4 3 3" xfId="52486" xr:uid="{00000000-0005-0000-0000-0000E3C20000}"/>
    <cellStyle name="Note 4 5 4 3 4" xfId="52487" xr:uid="{00000000-0005-0000-0000-0000E4C20000}"/>
    <cellStyle name="Note 4 5 4 3 5" xfId="52488" xr:uid="{00000000-0005-0000-0000-0000E5C20000}"/>
    <cellStyle name="Note 4 5 4 3 6" xfId="52489" xr:uid="{00000000-0005-0000-0000-0000E6C20000}"/>
    <cellStyle name="Note 4 5 4 3 7" xfId="52490" xr:uid="{00000000-0005-0000-0000-0000E7C20000}"/>
    <cellStyle name="Note 4 5 4 4" xfId="21134" xr:uid="{00000000-0005-0000-0000-0000E8C20000}"/>
    <cellStyle name="Note 4 5 4 4 2" xfId="21135" xr:uid="{00000000-0005-0000-0000-0000E9C20000}"/>
    <cellStyle name="Note 4 5 4 4 3" xfId="52491" xr:uid="{00000000-0005-0000-0000-0000EAC20000}"/>
    <cellStyle name="Note 4 5 4 4 4" xfId="52492" xr:uid="{00000000-0005-0000-0000-0000EBC20000}"/>
    <cellStyle name="Note 4 5 4 4 5" xfId="52493" xr:uid="{00000000-0005-0000-0000-0000ECC20000}"/>
    <cellStyle name="Note 4 5 4 4 6" xfId="52494" xr:uid="{00000000-0005-0000-0000-0000EDC20000}"/>
    <cellStyle name="Note 4 5 4 4 7" xfId="52495" xr:uid="{00000000-0005-0000-0000-0000EEC20000}"/>
    <cellStyle name="Note 4 5 4 5" xfId="21136" xr:uid="{00000000-0005-0000-0000-0000EFC20000}"/>
    <cellStyle name="Note 4 5 4 5 2" xfId="21137" xr:uid="{00000000-0005-0000-0000-0000F0C20000}"/>
    <cellStyle name="Note 4 5 4 5 3" xfId="52496" xr:uid="{00000000-0005-0000-0000-0000F1C20000}"/>
    <cellStyle name="Note 4 5 4 5 4" xfId="52497" xr:uid="{00000000-0005-0000-0000-0000F2C20000}"/>
    <cellStyle name="Note 4 5 4 5 5" xfId="52498" xr:uid="{00000000-0005-0000-0000-0000F3C20000}"/>
    <cellStyle name="Note 4 5 4 5 6" xfId="52499" xr:uid="{00000000-0005-0000-0000-0000F4C20000}"/>
    <cellStyle name="Note 4 5 4 5 7" xfId="52500" xr:uid="{00000000-0005-0000-0000-0000F5C20000}"/>
    <cellStyle name="Note 4 5 4 6" xfId="21138" xr:uid="{00000000-0005-0000-0000-0000F6C20000}"/>
    <cellStyle name="Note 4 5 4 6 2" xfId="21139" xr:uid="{00000000-0005-0000-0000-0000F7C20000}"/>
    <cellStyle name="Note 4 5 4 6 3" xfId="52501" xr:uid="{00000000-0005-0000-0000-0000F8C20000}"/>
    <cellStyle name="Note 4 5 4 6 4" xfId="52502" xr:uid="{00000000-0005-0000-0000-0000F9C20000}"/>
    <cellStyle name="Note 4 5 4 6 5" xfId="52503" xr:uid="{00000000-0005-0000-0000-0000FAC20000}"/>
    <cellStyle name="Note 4 5 4 6 6" xfId="52504" xr:uid="{00000000-0005-0000-0000-0000FBC20000}"/>
    <cellStyle name="Note 4 5 4 6 7" xfId="52505" xr:uid="{00000000-0005-0000-0000-0000FCC20000}"/>
    <cellStyle name="Note 4 5 4 7" xfId="21140" xr:uid="{00000000-0005-0000-0000-0000FDC20000}"/>
    <cellStyle name="Note 4 5 4 7 2" xfId="21141" xr:uid="{00000000-0005-0000-0000-0000FEC20000}"/>
    <cellStyle name="Note 4 5 4 7 3" xfId="52506" xr:uid="{00000000-0005-0000-0000-0000FFC20000}"/>
    <cellStyle name="Note 4 5 4 7 4" xfId="52507" xr:uid="{00000000-0005-0000-0000-000000C30000}"/>
    <cellStyle name="Note 4 5 4 7 5" xfId="52508" xr:uid="{00000000-0005-0000-0000-000001C30000}"/>
    <cellStyle name="Note 4 5 4 7 6" xfId="52509" xr:uid="{00000000-0005-0000-0000-000002C30000}"/>
    <cellStyle name="Note 4 5 4 7 7" xfId="52510" xr:uid="{00000000-0005-0000-0000-000003C30000}"/>
    <cellStyle name="Note 4 5 4 8" xfId="21142" xr:uid="{00000000-0005-0000-0000-000004C30000}"/>
    <cellStyle name="Note 4 5 4 8 2" xfId="21143" xr:uid="{00000000-0005-0000-0000-000005C30000}"/>
    <cellStyle name="Note 4 5 4 8 3" xfId="52511" xr:uid="{00000000-0005-0000-0000-000006C30000}"/>
    <cellStyle name="Note 4 5 4 8 4" xfId="52512" xr:uid="{00000000-0005-0000-0000-000007C30000}"/>
    <cellStyle name="Note 4 5 4 8 5" xfId="52513" xr:uid="{00000000-0005-0000-0000-000008C30000}"/>
    <cellStyle name="Note 4 5 4 8 6" xfId="52514" xr:uid="{00000000-0005-0000-0000-000009C30000}"/>
    <cellStyle name="Note 4 5 4 8 7" xfId="52515" xr:uid="{00000000-0005-0000-0000-00000AC30000}"/>
    <cellStyle name="Note 4 5 4 9" xfId="21144" xr:uid="{00000000-0005-0000-0000-00000BC30000}"/>
    <cellStyle name="Note 4 5 4 9 2" xfId="21145" xr:uid="{00000000-0005-0000-0000-00000CC30000}"/>
    <cellStyle name="Note 4 5 4 9 3" xfId="52516" xr:uid="{00000000-0005-0000-0000-00000DC30000}"/>
    <cellStyle name="Note 4 5 4 9 4" xfId="52517" xr:uid="{00000000-0005-0000-0000-00000EC30000}"/>
    <cellStyle name="Note 4 5 4 9 5" xfId="52518" xr:uid="{00000000-0005-0000-0000-00000FC30000}"/>
    <cellStyle name="Note 4 5 4 9 6" xfId="52519" xr:uid="{00000000-0005-0000-0000-000010C30000}"/>
    <cellStyle name="Note 4 5 4 9 7" xfId="52520" xr:uid="{00000000-0005-0000-0000-000011C30000}"/>
    <cellStyle name="Note 4 5 5" xfId="21146" xr:uid="{00000000-0005-0000-0000-000012C30000}"/>
    <cellStyle name="Note 4 5 5 10" xfId="21147" xr:uid="{00000000-0005-0000-0000-000013C30000}"/>
    <cellStyle name="Note 4 5 5 10 2" xfId="21148" xr:uid="{00000000-0005-0000-0000-000014C30000}"/>
    <cellStyle name="Note 4 5 5 10 3" xfId="52521" xr:uid="{00000000-0005-0000-0000-000015C30000}"/>
    <cellStyle name="Note 4 5 5 10 4" xfId="52522" xr:uid="{00000000-0005-0000-0000-000016C30000}"/>
    <cellStyle name="Note 4 5 5 10 5" xfId="52523" xr:uid="{00000000-0005-0000-0000-000017C30000}"/>
    <cellStyle name="Note 4 5 5 10 6" xfId="52524" xr:uid="{00000000-0005-0000-0000-000018C30000}"/>
    <cellStyle name="Note 4 5 5 10 7" xfId="52525" xr:uid="{00000000-0005-0000-0000-000019C30000}"/>
    <cellStyle name="Note 4 5 5 11" xfId="52526" xr:uid="{00000000-0005-0000-0000-00001AC30000}"/>
    <cellStyle name="Note 4 5 5 12" xfId="52527" xr:uid="{00000000-0005-0000-0000-00001BC30000}"/>
    <cellStyle name="Note 4 5 5 13" xfId="52528" xr:uid="{00000000-0005-0000-0000-00001CC30000}"/>
    <cellStyle name="Note 4 5 5 2" xfId="21149" xr:uid="{00000000-0005-0000-0000-00001DC30000}"/>
    <cellStyle name="Note 4 5 5 2 2" xfId="21150" xr:uid="{00000000-0005-0000-0000-00001EC30000}"/>
    <cellStyle name="Note 4 5 5 2 3" xfId="52529" xr:uid="{00000000-0005-0000-0000-00001FC30000}"/>
    <cellStyle name="Note 4 5 5 2 4" xfId="52530" xr:uid="{00000000-0005-0000-0000-000020C30000}"/>
    <cellStyle name="Note 4 5 5 2 5" xfId="52531" xr:uid="{00000000-0005-0000-0000-000021C30000}"/>
    <cellStyle name="Note 4 5 5 2 6" xfId="52532" xr:uid="{00000000-0005-0000-0000-000022C30000}"/>
    <cellStyle name="Note 4 5 5 2 7" xfId="52533" xr:uid="{00000000-0005-0000-0000-000023C30000}"/>
    <cellStyle name="Note 4 5 5 3" xfId="21151" xr:uid="{00000000-0005-0000-0000-000024C30000}"/>
    <cellStyle name="Note 4 5 5 3 2" xfId="21152" xr:uid="{00000000-0005-0000-0000-000025C30000}"/>
    <cellStyle name="Note 4 5 5 3 3" xfId="52534" xr:uid="{00000000-0005-0000-0000-000026C30000}"/>
    <cellStyle name="Note 4 5 5 3 4" xfId="52535" xr:uid="{00000000-0005-0000-0000-000027C30000}"/>
    <cellStyle name="Note 4 5 5 3 5" xfId="52536" xr:uid="{00000000-0005-0000-0000-000028C30000}"/>
    <cellStyle name="Note 4 5 5 3 6" xfId="52537" xr:uid="{00000000-0005-0000-0000-000029C30000}"/>
    <cellStyle name="Note 4 5 5 3 7" xfId="52538" xr:uid="{00000000-0005-0000-0000-00002AC30000}"/>
    <cellStyle name="Note 4 5 5 4" xfId="21153" xr:uid="{00000000-0005-0000-0000-00002BC30000}"/>
    <cellStyle name="Note 4 5 5 4 2" xfId="21154" xr:uid="{00000000-0005-0000-0000-00002CC30000}"/>
    <cellStyle name="Note 4 5 5 4 3" xfId="52539" xr:uid="{00000000-0005-0000-0000-00002DC30000}"/>
    <cellStyle name="Note 4 5 5 4 4" xfId="52540" xr:uid="{00000000-0005-0000-0000-00002EC30000}"/>
    <cellStyle name="Note 4 5 5 4 5" xfId="52541" xr:uid="{00000000-0005-0000-0000-00002FC30000}"/>
    <cellStyle name="Note 4 5 5 4 6" xfId="52542" xr:uid="{00000000-0005-0000-0000-000030C30000}"/>
    <cellStyle name="Note 4 5 5 4 7" xfId="52543" xr:uid="{00000000-0005-0000-0000-000031C30000}"/>
    <cellStyle name="Note 4 5 5 5" xfId="21155" xr:uid="{00000000-0005-0000-0000-000032C30000}"/>
    <cellStyle name="Note 4 5 5 5 2" xfId="21156" xr:uid="{00000000-0005-0000-0000-000033C30000}"/>
    <cellStyle name="Note 4 5 5 5 3" xfId="52544" xr:uid="{00000000-0005-0000-0000-000034C30000}"/>
    <cellStyle name="Note 4 5 5 5 4" xfId="52545" xr:uid="{00000000-0005-0000-0000-000035C30000}"/>
    <cellStyle name="Note 4 5 5 5 5" xfId="52546" xr:uid="{00000000-0005-0000-0000-000036C30000}"/>
    <cellStyle name="Note 4 5 5 5 6" xfId="52547" xr:uid="{00000000-0005-0000-0000-000037C30000}"/>
    <cellStyle name="Note 4 5 5 5 7" xfId="52548" xr:uid="{00000000-0005-0000-0000-000038C30000}"/>
    <cellStyle name="Note 4 5 5 6" xfId="21157" xr:uid="{00000000-0005-0000-0000-000039C30000}"/>
    <cellStyle name="Note 4 5 5 6 2" xfId="21158" xr:uid="{00000000-0005-0000-0000-00003AC30000}"/>
    <cellStyle name="Note 4 5 5 6 3" xfId="52549" xr:uid="{00000000-0005-0000-0000-00003BC30000}"/>
    <cellStyle name="Note 4 5 5 6 4" xfId="52550" xr:uid="{00000000-0005-0000-0000-00003CC30000}"/>
    <cellStyle name="Note 4 5 5 6 5" xfId="52551" xr:uid="{00000000-0005-0000-0000-00003DC30000}"/>
    <cellStyle name="Note 4 5 5 6 6" xfId="52552" xr:uid="{00000000-0005-0000-0000-00003EC30000}"/>
    <cellStyle name="Note 4 5 5 6 7" xfId="52553" xr:uid="{00000000-0005-0000-0000-00003FC30000}"/>
    <cellStyle name="Note 4 5 5 7" xfId="21159" xr:uid="{00000000-0005-0000-0000-000040C30000}"/>
    <cellStyle name="Note 4 5 5 7 2" xfId="21160" xr:uid="{00000000-0005-0000-0000-000041C30000}"/>
    <cellStyle name="Note 4 5 5 7 3" xfId="52554" xr:uid="{00000000-0005-0000-0000-000042C30000}"/>
    <cellStyle name="Note 4 5 5 7 4" xfId="52555" xr:uid="{00000000-0005-0000-0000-000043C30000}"/>
    <cellStyle name="Note 4 5 5 7 5" xfId="52556" xr:uid="{00000000-0005-0000-0000-000044C30000}"/>
    <cellStyle name="Note 4 5 5 7 6" xfId="52557" xr:uid="{00000000-0005-0000-0000-000045C30000}"/>
    <cellStyle name="Note 4 5 5 7 7" xfId="52558" xr:uid="{00000000-0005-0000-0000-000046C30000}"/>
    <cellStyle name="Note 4 5 5 8" xfId="21161" xr:uid="{00000000-0005-0000-0000-000047C30000}"/>
    <cellStyle name="Note 4 5 5 8 2" xfId="21162" xr:uid="{00000000-0005-0000-0000-000048C30000}"/>
    <cellStyle name="Note 4 5 5 8 3" xfId="52559" xr:uid="{00000000-0005-0000-0000-000049C30000}"/>
    <cellStyle name="Note 4 5 5 8 4" xfId="52560" xr:uid="{00000000-0005-0000-0000-00004AC30000}"/>
    <cellStyle name="Note 4 5 5 8 5" xfId="52561" xr:uid="{00000000-0005-0000-0000-00004BC30000}"/>
    <cellStyle name="Note 4 5 5 8 6" xfId="52562" xr:uid="{00000000-0005-0000-0000-00004CC30000}"/>
    <cellStyle name="Note 4 5 5 8 7" xfId="52563" xr:uid="{00000000-0005-0000-0000-00004DC30000}"/>
    <cellStyle name="Note 4 5 5 9" xfId="21163" xr:uid="{00000000-0005-0000-0000-00004EC30000}"/>
    <cellStyle name="Note 4 5 5 9 2" xfId="21164" xr:uid="{00000000-0005-0000-0000-00004FC30000}"/>
    <cellStyle name="Note 4 5 5 9 3" xfId="52564" xr:uid="{00000000-0005-0000-0000-000050C30000}"/>
    <cellStyle name="Note 4 5 5 9 4" xfId="52565" xr:uid="{00000000-0005-0000-0000-000051C30000}"/>
    <cellStyle name="Note 4 5 5 9 5" xfId="52566" xr:uid="{00000000-0005-0000-0000-000052C30000}"/>
    <cellStyle name="Note 4 5 5 9 6" xfId="52567" xr:uid="{00000000-0005-0000-0000-000053C30000}"/>
    <cellStyle name="Note 4 5 5 9 7" xfId="52568" xr:uid="{00000000-0005-0000-0000-000054C30000}"/>
    <cellStyle name="Note 4 5 6" xfId="21165" xr:uid="{00000000-0005-0000-0000-000055C30000}"/>
    <cellStyle name="Note 4 5 6 10" xfId="21166" xr:uid="{00000000-0005-0000-0000-000056C30000}"/>
    <cellStyle name="Note 4 5 6 11" xfId="52569" xr:uid="{00000000-0005-0000-0000-000057C30000}"/>
    <cellStyle name="Note 4 5 6 12" xfId="52570" xr:uid="{00000000-0005-0000-0000-000058C30000}"/>
    <cellStyle name="Note 4 5 6 13" xfId="52571" xr:uid="{00000000-0005-0000-0000-000059C30000}"/>
    <cellStyle name="Note 4 5 6 14" xfId="52572" xr:uid="{00000000-0005-0000-0000-00005AC30000}"/>
    <cellStyle name="Note 4 5 6 15" xfId="52573" xr:uid="{00000000-0005-0000-0000-00005BC30000}"/>
    <cellStyle name="Note 4 5 6 2" xfId="21167" xr:uid="{00000000-0005-0000-0000-00005CC30000}"/>
    <cellStyle name="Note 4 5 6 2 2" xfId="21168" xr:uid="{00000000-0005-0000-0000-00005DC30000}"/>
    <cellStyle name="Note 4 5 6 2 3" xfId="52574" xr:uid="{00000000-0005-0000-0000-00005EC30000}"/>
    <cellStyle name="Note 4 5 6 2 4" xfId="52575" xr:uid="{00000000-0005-0000-0000-00005FC30000}"/>
    <cellStyle name="Note 4 5 6 2 5" xfId="52576" xr:uid="{00000000-0005-0000-0000-000060C30000}"/>
    <cellStyle name="Note 4 5 6 2 6" xfId="52577" xr:uid="{00000000-0005-0000-0000-000061C30000}"/>
    <cellStyle name="Note 4 5 6 2 7" xfId="52578" xr:uid="{00000000-0005-0000-0000-000062C30000}"/>
    <cellStyle name="Note 4 5 6 3" xfId="21169" xr:uid="{00000000-0005-0000-0000-000063C30000}"/>
    <cellStyle name="Note 4 5 6 3 2" xfId="21170" xr:uid="{00000000-0005-0000-0000-000064C30000}"/>
    <cellStyle name="Note 4 5 6 3 3" xfId="52579" xr:uid="{00000000-0005-0000-0000-000065C30000}"/>
    <cellStyle name="Note 4 5 6 3 4" xfId="52580" xr:uid="{00000000-0005-0000-0000-000066C30000}"/>
    <cellStyle name="Note 4 5 6 3 5" xfId="52581" xr:uid="{00000000-0005-0000-0000-000067C30000}"/>
    <cellStyle name="Note 4 5 6 3 6" xfId="52582" xr:uid="{00000000-0005-0000-0000-000068C30000}"/>
    <cellStyle name="Note 4 5 6 3 7" xfId="52583" xr:uid="{00000000-0005-0000-0000-000069C30000}"/>
    <cellStyle name="Note 4 5 6 4" xfId="21171" xr:uid="{00000000-0005-0000-0000-00006AC30000}"/>
    <cellStyle name="Note 4 5 6 4 2" xfId="21172" xr:uid="{00000000-0005-0000-0000-00006BC30000}"/>
    <cellStyle name="Note 4 5 6 4 3" xfId="52584" xr:uid="{00000000-0005-0000-0000-00006CC30000}"/>
    <cellStyle name="Note 4 5 6 4 4" xfId="52585" xr:uid="{00000000-0005-0000-0000-00006DC30000}"/>
    <cellStyle name="Note 4 5 6 4 5" xfId="52586" xr:uid="{00000000-0005-0000-0000-00006EC30000}"/>
    <cellStyle name="Note 4 5 6 4 6" xfId="52587" xr:uid="{00000000-0005-0000-0000-00006FC30000}"/>
    <cellStyle name="Note 4 5 6 4 7" xfId="52588" xr:uid="{00000000-0005-0000-0000-000070C30000}"/>
    <cellStyle name="Note 4 5 6 5" xfId="21173" xr:uid="{00000000-0005-0000-0000-000071C30000}"/>
    <cellStyle name="Note 4 5 6 5 2" xfId="21174" xr:uid="{00000000-0005-0000-0000-000072C30000}"/>
    <cellStyle name="Note 4 5 6 5 3" xfId="52589" xr:uid="{00000000-0005-0000-0000-000073C30000}"/>
    <cellStyle name="Note 4 5 6 5 4" xfId="52590" xr:uid="{00000000-0005-0000-0000-000074C30000}"/>
    <cellStyle name="Note 4 5 6 5 5" xfId="52591" xr:uid="{00000000-0005-0000-0000-000075C30000}"/>
    <cellStyle name="Note 4 5 6 5 6" xfId="52592" xr:uid="{00000000-0005-0000-0000-000076C30000}"/>
    <cellStyle name="Note 4 5 6 5 7" xfId="52593" xr:uid="{00000000-0005-0000-0000-000077C30000}"/>
    <cellStyle name="Note 4 5 6 6" xfId="21175" xr:uid="{00000000-0005-0000-0000-000078C30000}"/>
    <cellStyle name="Note 4 5 6 6 2" xfId="21176" xr:uid="{00000000-0005-0000-0000-000079C30000}"/>
    <cellStyle name="Note 4 5 6 6 3" xfId="52594" xr:uid="{00000000-0005-0000-0000-00007AC30000}"/>
    <cellStyle name="Note 4 5 6 6 4" xfId="52595" xr:uid="{00000000-0005-0000-0000-00007BC30000}"/>
    <cellStyle name="Note 4 5 6 6 5" xfId="52596" xr:uid="{00000000-0005-0000-0000-00007CC30000}"/>
    <cellStyle name="Note 4 5 6 6 6" xfId="52597" xr:uid="{00000000-0005-0000-0000-00007DC30000}"/>
    <cellStyle name="Note 4 5 6 6 7" xfId="52598" xr:uid="{00000000-0005-0000-0000-00007EC30000}"/>
    <cellStyle name="Note 4 5 6 7" xfId="21177" xr:uid="{00000000-0005-0000-0000-00007FC30000}"/>
    <cellStyle name="Note 4 5 6 7 2" xfId="21178" xr:uid="{00000000-0005-0000-0000-000080C30000}"/>
    <cellStyle name="Note 4 5 6 7 3" xfId="52599" xr:uid="{00000000-0005-0000-0000-000081C30000}"/>
    <cellStyle name="Note 4 5 6 7 4" xfId="52600" xr:uid="{00000000-0005-0000-0000-000082C30000}"/>
    <cellStyle name="Note 4 5 6 7 5" xfId="52601" xr:uid="{00000000-0005-0000-0000-000083C30000}"/>
    <cellStyle name="Note 4 5 6 7 6" xfId="52602" xr:uid="{00000000-0005-0000-0000-000084C30000}"/>
    <cellStyle name="Note 4 5 6 7 7" xfId="52603" xr:uid="{00000000-0005-0000-0000-000085C30000}"/>
    <cellStyle name="Note 4 5 6 8" xfId="21179" xr:uid="{00000000-0005-0000-0000-000086C30000}"/>
    <cellStyle name="Note 4 5 6 8 2" xfId="21180" xr:uid="{00000000-0005-0000-0000-000087C30000}"/>
    <cellStyle name="Note 4 5 6 8 3" xfId="52604" xr:uid="{00000000-0005-0000-0000-000088C30000}"/>
    <cellStyle name="Note 4 5 6 8 4" xfId="52605" xr:uid="{00000000-0005-0000-0000-000089C30000}"/>
    <cellStyle name="Note 4 5 6 8 5" xfId="52606" xr:uid="{00000000-0005-0000-0000-00008AC30000}"/>
    <cellStyle name="Note 4 5 6 8 6" xfId="52607" xr:uid="{00000000-0005-0000-0000-00008BC30000}"/>
    <cellStyle name="Note 4 5 6 8 7" xfId="52608" xr:uid="{00000000-0005-0000-0000-00008CC30000}"/>
    <cellStyle name="Note 4 5 6 9" xfId="21181" xr:uid="{00000000-0005-0000-0000-00008DC30000}"/>
    <cellStyle name="Note 4 5 6 9 2" xfId="21182" xr:uid="{00000000-0005-0000-0000-00008EC30000}"/>
    <cellStyle name="Note 4 5 6 9 3" xfId="52609" xr:uid="{00000000-0005-0000-0000-00008FC30000}"/>
    <cellStyle name="Note 4 5 6 9 4" xfId="52610" xr:uid="{00000000-0005-0000-0000-000090C30000}"/>
    <cellStyle name="Note 4 5 6 9 5" xfId="52611" xr:uid="{00000000-0005-0000-0000-000091C30000}"/>
    <cellStyle name="Note 4 5 6 9 6" xfId="52612" xr:uid="{00000000-0005-0000-0000-000092C30000}"/>
    <cellStyle name="Note 4 5 6 9 7" xfId="52613" xr:uid="{00000000-0005-0000-0000-000093C30000}"/>
    <cellStyle name="Note 4 5 7" xfId="52614" xr:uid="{00000000-0005-0000-0000-000094C30000}"/>
    <cellStyle name="Note 4 6" xfId="21183" xr:uid="{00000000-0005-0000-0000-000095C30000}"/>
    <cellStyle name="Note 4 6 2" xfId="21184" xr:uid="{00000000-0005-0000-0000-000096C30000}"/>
    <cellStyle name="Note 4 6 2 2" xfId="21185" xr:uid="{00000000-0005-0000-0000-000097C30000}"/>
    <cellStyle name="Note 4 6 2 2 10" xfId="52615" xr:uid="{00000000-0005-0000-0000-000098C30000}"/>
    <cellStyle name="Note 4 6 2 2 11" xfId="52616" xr:uid="{00000000-0005-0000-0000-000099C30000}"/>
    <cellStyle name="Note 4 6 2 2 2" xfId="21186" xr:uid="{00000000-0005-0000-0000-00009AC30000}"/>
    <cellStyle name="Note 4 6 2 2 2 2" xfId="21187" xr:uid="{00000000-0005-0000-0000-00009BC30000}"/>
    <cellStyle name="Note 4 6 2 2 2 3" xfId="52617" xr:uid="{00000000-0005-0000-0000-00009CC30000}"/>
    <cellStyle name="Note 4 6 2 2 2 4" xfId="52618" xr:uid="{00000000-0005-0000-0000-00009DC30000}"/>
    <cellStyle name="Note 4 6 2 2 2 5" xfId="52619" xr:uid="{00000000-0005-0000-0000-00009EC30000}"/>
    <cellStyle name="Note 4 6 2 2 2 6" xfId="52620" xr:uid="{00000000-0005-0000-0000-00009FC30000}"/>
    <cellStyle name="Note 4 6 2 2 2 7" xfId="52621" xr:uid="{00000000-0005-0000-0000-0000A0C30000}"/>
    <cellStyle name="Note 4 6 2 2 3" xfId="21188" xr:uid="{00000000-0005-0000-0000-0000A1C30000}"/>
    <cellStyle name="Note 4 6 2 2 3 2" xfId="21189" xr:uid="{00000000-0005-0000-0000-0000A2C30000}"/>
    <cellStyle name="Note 4 6 2 2 3 3" xfId="52622" xr:uid="{00000000-0005-0000-0000-0000A3C30000}"/>
    <cellStyle name="Note 4 6 2 2 3 4" xfId="52623" xr:uid="{00000000-0005-0000-0000-0000A4C30000}"/>
    <cellStyle name="Note 4 6 2 2 3 5" xfId="52624" xr:uid="{00000000-0005-0000-0000-0000A5C30000}"/>
    <cellStyle name="Note 4 6 2 2 3 6" xfId="52625" xr:uid="{00000000-0005-0000-0000-0000A6C30000}"/>
    <cellStyle name="Note 4 6 2 2 3 7" xfId="52626" xr:uid="{00000000-0005-0000-0000-0000A7C30000}"/>
    <cellStyle name="Note 4 6 2 2 4" xfId="21190" xr:uid="{00000000-0005-0000-0000-0000A8C30000}"/>
    <cellStyle name="Note 4 6 2 2 4 2" xfId="21191" xr:uid="{00000000-0005-0000-0000-0000A9C30000}"/>
    <cellStyle name="Note 4 6 2 2 4 3" xfId="52627" xr:uid="{00000000-0005-0000-0000-0000AAC30000}"/>
    <cellStyle name="Note 4 6 2 2 4 4" xfId="52628" xr:uid="{00000000-0005-0000-0000-0000ABC30000}"/>
    <cellStyle name="Note 4 6 2 2 4 5" xfId="52629" xr:uid="{00000000-0005-0000-0000-0000ACC30000}"/>
    <cellStyle name="Note 4 6 2 2 4 6" xfId="52630" xr:uid="{00000000-0005-0000-0000-0000ADC30000}"/>
    <cellStyle name="Note 4 6 2 2 4 7" xfId="52631" xr:uid="{00000000-0005-0000-0000-0000AEC30000}"/>
    <cellStyle name="Note 4 6 2 2 5" xfId="21192" xr:uid="{00000000-0005-0000-0000-0000AFC30000}"/>
    <cellStyle name="Note 4 6 2 2 5 2" xfId="21193" xr:uid="{00000000-0005-0000-0000-0000B0C30000}"/>
    <cellStyle name="Note 4 6 2 2 5 3" xfId="52632" xr:uid="{00000000-0005-0000-0000-0000B1C30000}"/>
    <cellStyle name="Note 4 6 2 2 5 4" xfId="52633" xr:uid="{00000000-0005-0000-0000-0000B2C30000}"/>
    <cellStyle name="Note 4 6 2 2 5 5" xfId="52634" xr:uid="{00000000-0005-0000-0000-0000B3C30000}"/>
    <cellStyle name="Note 4 6 2 2 5 6" xfId="52635" xr:uid="{00000000-0005-0000-0000-0000B4C30000}"/>
    <cellStyle name="Note 4 6 2 2 5 7" xfId="52636" xr:uid="{00000000-0005-0000-0000-0000B5C30000}"/>
    <cellStyle name="Note 4 6 2 2 6" xfId="21194" xr:uid="{00000000-0005-0000-0000-0000B6C30000}"/>
    <cellStyle name="Note 4 6 2 2 6 2" xfId="21195" xr:uid="{00000000-0005-0000-0000-0000B7C30000}"/>
    <cellStyle name="Note 4 6 2 2 6 3" xfId="52637" xr:uid="{00000000-0005-0000-0000-0000B8C30000}"/>
    <cellStyle name="Note 4 6 2 2 6 4" xfId="52638" xr:uid="{00000000-0005-0000-0000-0000B9C30000}"/>
    <cellStyle name="Note 4 6 2 2 6 5" xfId="52639" xr:uid="{00000000-0005-0000-0000-0000BAC30000}"/>
    <cellStyle name="Note 4 6 2 2 6 6" xfId="52640" xr:uid="{00000000-0005-0000-0000-0000BBC30000}"/>
    <cellStyle name="Note 4 6 2 2 6 7" xfId="52641" xr:uid="{00000000-0005-0000-0000-0000BCC30000}"/>
    <cellStyle name="Note 4 6 2 2 7" xfId="21196" xr:uid="{00000000-0005-0000-0000-0000BDC30000}"/>
    <cellStyle name="Note 4 6 2 2 7 2" xfId="21197" xr:uid="{00000000-0005-0000-0000-0000BEC30000}"/>
    <cellStyle name="Note 4 6 2 2 7 3" xfId="52642" xr:uid="{00000000-0005-0000-0000-0000BFC30000}"/>
    <cellStyle name="Note 4 6 2 2 7 4" xfId="52643" xr:uid="{00000000-0005-0000-0000-0000C0C30000}"/>
    <cellStyle name="Note 4 6 2 2 7 5" xfId="52644" xr:uid="{00000000-0005-0000-0000-0000C1C30000}"/>
    <cellStyle name="Note 4 6 2 2 7 6" xfId="52645" xr:uid="{00000000-0005-0000-0000-0000C2C30000}"/>
    <cellStyle name="Note 4 6 2 2 7 7" xfId="52646" xr:uid="{00000000-0005-0000-0000-0000C3C30000}"/>
    <cellStyle name="Note 4 6 2 2 8" xfId="21198" xr:uid="{00000000-0005-0000-0000-0000C4C30000}"/>
    <cellStyle name="Note 4 6 2 2 8 2" xfId="21199" xr:uid="{00000000-0005-0000-0000-0000C5C30000}"/>
    <cellStyle name="Note 4 6 2 2 8 3" xfId="52647" xr:uid="{00000000-0005-0000-0000-0000C6C30000}"/>
    <cellStyle name="Note 4 6 2 2 8 4" xfId="52648" xr:uid="{00000000-0005-0000-0000-0000C7C30000}"/>
    <cellStyle name="Note 4 6 2 2 8 5" xfId="52649" xr:uid="{00000000-0005-0000-0000-0000C8C30000}"/>
    <cellStyle name="Note 4 6 2 2 8 6" xfId="52650" xr:uid="{00000000-0005-0000-0000-0000C9C30000}"/>
    <cellStyle name="Note 4 6 2 2 8 7" xfId="52651" xr:uid="{00000000-0005-0000-0000-0000CAC30000}"/>
    <cellStyle name="Note 4 6 2 2 9" xfId="21200" xr:uid="{00000000-0005-0000-0000-0000CBC30000}"/>
    <cellStyle name="Note 4 6 2 2 9 2" xfId="21201" xr:uid="{00000000-0005-0000-0000-0000CCC30000}"/>
    <cellStyle name="Note 4 6 2 2 9 3" xfId="52652" xr:uid="{00000000-0005-0000-0000-0000CDC30000}"/>
    <cellStyle name="Note 4 6 2 2 9 4" xfId="52653" xr:uid="{00000000-0005-0000-0000-0000CEC30000}"/>
    <cellStyle name="Note 4 6 2 2 9 5" xfId="52654" xr:uid="{00000000-0005-0000-0000-0000CFC30000}"/>
    <cellStyle name="Note 4 6 2 2 9 6" xfId="52655" xr:uid="{00000000-0005-0000-0000-0000D0C30000}"/>
    <cellStyle name="Note 4 6 2 2 9 7" xfId="52656" xr:uid="{00000000-0005-0000-0000-0000D1C30000}"/>
    <cellStyle name="Note 4 6 2 3" xfId="21202" xr:uid="{00000000-0005-0000-0000-0000D2C30000}"/>
    <cellStyle name="Note 4 6 2 3 10" xfId="21203" xr:uid="{00000000-0005-0000-0000-0000D3C30000}"/>
    <cellStyle name="Note 4 6 2 3 11" xfId="52657" xr:uid="{00000000-0005-0000-0000-0000D4C30000}"/>
    <cellStyle name="Note 4 6 2 3 12" xfId="52658" xr:uid="{00000000-0005-0000-0000-0000D5C30000}"/>
    <cellStyle name="Note 4 6 2 3 13" xfId="52659" xr:uid="{00000000-0005-0000-0000-0000D6C30000}"/>
    <cellStyle name="Note 4 6 2 3 14" xfId="52660" xr:uid="{00000000-0005-0000-0000-0000D7C30000}"/>
    <cellStyle name="Note 4 6 2 3 15" xfId="52661" xr:uid="{00000000-0005-0000-0000-0000D8C30000}"/>
    <cellStyle name="Note 4 6 2 3 2" xfId="21204" xr:uid="{00000000-0005-0000-0000-0000D9C30000}"/>
    <cellStyle name="Note 4 6 2 3 2 2" xfId="21205" xr:uid="{00000000-0005-0000-0000-0000DAC30000}"/>
    <cellStyle name="Note 4 6 2 3 2 3" xfId="52662" xr:uid="{00000000-0005-0000-0000-0000DBC30000}"/>
    <cellStyle name="Note 4 6 2 3 2 4" xfId="52663" xr:uid="{00000000-0005-0000-0000-0000DCC30000}"/>
    <cellStyle name="Note 4 6 2 3 2 5" xfId="52664" xr:uid="{00000000-0005-0000-0000-0000DDC30000}"/>
    <cellStyle name="Note 4 6 2 3 2 6" xfId="52665" xr:uid="{00000000-0005-0000-0000-0000DEC30000}"/>
    <cellStyle name="Note 4 6 2 3 2 7" xfId="52666" xr:uid="{00000000-0005-0000-0000-0000DFC30000}"/>
    <cellStyle name="Note 4 6 2 3 3" xfId="21206" xr:uid="{00000000-0005-0000-0000-0000E0C30000}"/>
    <cellStyle name="Note 4 6 2 3 3 2" xfId="21207" xr:uid="{00000000-0005-0000-0000-0000E1C30000}"/>
    <cellStyle name="Note 4 6 2 3 3 3" xfId="52667" xr:uid="{00000000-0005-0000-0000-0000E2C30000}"/>
    <cellStyle name="Note 4 6 2 3 3 4" xfId="52668" xr:uid="{00000000-0005-0000-0000-0000E3C30000}"/>
    <cellStyle name="Note 4 6 2 3 3 5" xfId="52669" xr:uid="{00000000-0005-0000-0000-0000E4C30000}"/>
    <cellStyle name="Note 4 6 2 3 3 6" xfId="52670" xr:uid="{00000000-0005-0000-0000-0000E5C30000}"/>
    <cellStyle name="Note 4 6 2 3 3 7" xfId="52671" xr:uid="{00000000-0005-0000-0000-0000E6C30000}"/>
    <cellStyle name="Note 4 6 2 3 4" xfId="21208" xr:uid="{00000000-0005-0000-0000-0000E7C30000}"/>
    <cellStyle name="Note 4 6 2 3 4 2" xfId="21209" xr:uid="{00000000-0005-0000-0000-0000E8C30000}"/>
    <cellStyle name="Note 4 6 2 3 4 3" xfId="52672" xr:uid="{00000000-0005-0000-0000-0000E9C30000}"/>
    <cellStyle name="Note 4 6 2 3 4 4" xfId="52673" xr:uid="{00000000-0005-0000-0000-0000EAC30000}"/>
    <cellStyle name="Note 4 6 2 3 4 5" xfId="52674" xr:uid="{00000000-0005-0000-0000-0000EBC30000}"/>
    <cellStyle name="Note 4 6 2 3 4 6" xfId="52675" xr:uid="{00000000-0005-0000-0000-0000ECC30000}"/>
    <cellStyle name="Note 4 6 2 3 4 7" xfId="52676" xr:uid="{00000000-0005-0000-0000-0000EDC30000}"/>
    <cellStyle name="Note 4 6 2 3 5" xfId="21210" xr:uid="{00000000-0005-0000-0000-0000EEC30000}"/>
    <cellStyle name="Note 4 6 2 3 5 2" xfId="21211" xr:uid="{00000000-0005-0000-0000-0000EFC30000}"/>
    <cellStyle name="Note 4 6 2 3 5 3" xfId="52677" xr:uid="{00000000-0005-0000-0000-0000F0C30000}"/>
    <cellStyle name="Note 4 6 2 3 5 4" xfId="52678" xr:uid="{00000000-0005-0000-0000-0000F1C30000}"/>
    <cellStyle name="Note 4 6 2 3 5 5" xfId="52679" xr:uid="{00000000-0005-0000-0000-0000F2C30000}"/>
    <cellStyle name="Note 4 6 2 3 5 6" xfId="52680" xr:uid="{00000000-0005-0000-0000-0000F3C30000}"/>
    <cellStyle name="Note 4 6 2 3 5 7" xfId="52681" xr:uid="{00000000-0005-0000-0000-0000F4C30000}"/>
    <cellStyle name="Note 4 6 2 3 6" xfId="21212" xr:uid="{00000000-0005-0000-0000-0000F5C30000}"/>
    <cellStyle name="Note 4 6 2 3 6 2" xfId="21213" xr:uid="{00000000-0005-0000-0000-0000F6C30000}"/>
    <cellStyle name="Note 4 6 2 3 6 3" xfId="52682" xr:uid="{00000000-0005-0000-0000-0000F7C30000}"/>
    <cellStyle name="Note 4 6 2 3 6 4" xfId="52683" xr:uid="{00000000-0005-0000-0000-0000F8C30000}"/>
    <cellStyle name="Note 4 6 2 3 6 5" xfId="52684" xr:uid="{00000000-0005-0000-0000-0000F9C30000}"/>
    <cellStyle name="Note 4 6 2 3 6 6" xfId="52685" xr:uid="{00000000-0005-0000-0000-0000FAC30000}"/>
    <cellStyle name="Note 4 6 2 3 6 7" xfId="52686" xr:uid="{00000000-0005-0000-0000-0000FBC30000}"/>
    <cellStyle name="Note 4 6 2 3 7" xfId="21214" xr:uid="{00000000-0005-0000-0000-0000FCC30000}"/>
    <cellStyle name="Note 4 6 2 3 7 2" xfId="21215" xr:uid="{00000000-0005-0000-0000-0000FDC30000}"/>
    <cellStyle name="Note 4 6 2 3 7 3" xfId="52687" xr:uid="{00000000-0005-0000-0000-0000FEC30000}"/>
    <cellStyle name="Note 4 6 2 3 7 4" xfId="52688" xr:uid="{00000000-0005-0000-0000-0000FFC30000}"/>
    <cellStyle name="Note 4 6 2 3 7 5" xfId="52689" xr:uid="{00000000-0005-0000-0000-000000C40000}"/>
    <cellStyle name="Note 4 6 2 3 7 6" xfId="52690" xr:uid="{00000000-0005-0000-0000-000001C40000}"/>
    <cellStyle name="Note 4 6 2 3 7 7" xfId="52691" xr:uid="{00000000-0005-0000-0000-000002C40000}"/>
    <cellStyle name="Note 4 6 2 3 8" xfId="21216" xr:uid="{00000000-0005-0000-0000-000003C40000}"/>
    <cellStyle name="Note 4 6 2 3 8 2" xfId="21217" xr:uid="{00000000-0005-0000-0000-000004C40000}"/>
    <cellStyle name="Note 4 6 2 3 8 3" xfId="52692" xr:uid="{00000000-0005-0000-0000-000005C40000}"/>
    <cellStyle name="Note 4 6 2 3 8 4" xfId="52693" xr:uid="{00000000-0005-0000-0000-000006C40000}"/>
    <cellStyle name="Note 4 6 2 3 8 5" xfId="52694" xr:uid="{00000000-0005-0000-0000-000007C40000}"/>
    <cellStyle name="Note 4 6 2 3 8 6" xfId="52695" xr:uid="{00000000-0005-0000-0000-000008C40000}"/>
    <cellStyle name="Note 4 6 2 3 8 7" xfId="52696" xr:uid="{00000000-0005-0000-0000-000009C40000}"/>
    <cellStyle name="Note 4 6 2 3 9" xfId="21218" xr:uid="{00000000-0005-0000-0000-00000AC40000}"/>
    <cellStyle name="Note 4 6 2 3 9 2" xfId="21219" xr:uid="{00000000-0005-0000-0000-00000BC40000}"/>
    <cellStyle name="Note 4 6 2 3 9 3" xfId="52697" xr:uid="{00000000-0005-0000-0000-00000CC40000}"/>
    <cellStyle name="Note 4 6 2 3 9 4" xfId="52698" xr:uid="{00000000-0005-0000-0000-00000DC40000}"/>
    <cellStyle name="Note 4 6 2 3 9 5" xfId="52699" xr:uid="{00000000-0005-0000-0000-00000EC40000}"/>
    <cellStyle name="Note 4 6 2 3 9 6" xfId="52700" xr:uid="{00000000-0005-0000-0000-00000FC40000}"/>
    <cellStyle name="Note 4 6 2 3 9 7" xfId="52701" xr:uid="{00000000-0005-0000-0000-000010C40000}"/>
    <cellStyle name="Note 4 6 2 4" xfId="21220" xr:uid="{00000000-0005-0000-0000-000011C40000}"/>
    <cellStyle name="Note 4 6 2 4 2" xfId="21221" xr:uid="{00000000-0005-0000-0000-000012C40000}"/>
    <cellStyle name="Note 4 6 2 5" xfId="52702" xr:uid="{00000000-0005-0000-0000-000013C40000}"/>
    <cellStyle name="Note 4 6 3" xfId="21222" xr:uid="{00000000-0005-0000-0000-000014C40000}"/>
    <cellStyle name="Note 4 6 3 10" xfId="52703" xr:uid="{00000000-0005-0000-0000-000015C40000}"/>
    <cellStyle name="Note 4 6 3 11" xfId="52704" xr:uid="{00000000-0005-0000-0000-000016C40000}"/>
    <cellStyle name="Note 4 6 3 2" xfId="21223" xr:uid="{00000000-0005-0000-0000-000017C40000}"/>
    <cellStyle name="Note 4 6 3 2 2" xfId="21224" xr:uid="{00000000-0005-0000-0000-000018C40000}"/>
    <cellStyle name="Note 4 6 3 2 3" xfId="52705" xr:uid="{00000000-0005-0000-0000-000019C40000}"/>
    <cellStyle name="Note 4 6 3 2 4" xfId="52706" xr:uid="{00000000-0005-0000-0000-00001AC40000}"/>
    <cellStyle name="Note 4 6 3 2 5" xfId="52707" xr:uid="{00000000-0005-0000-0000-00001BC40000}"/>
    <cellStyle name="Note 4 6 3 2 6" xfId="52708" xr:uid="{00000000-0005-0000-0000-00001CC40000}"/>
    <cellStyle name="Note 4 6 3 2 7" xfId="52709" xr:uid="{00000000-0005-0000-0000-00001DC40000}"/>
    <cellStyle name="Note 4 6 3 3" xfId="21225" xr:uid="{00000000-0005-0000-0000-00001EC40000}"/>
    <cellStyle name="Note 4 6 3 3 2" xfId="21226" xr:uid="{00000000-0005-0000-0000-00001FC40000}"/>
    <cellStyle name="Note 4 6 3 3 3" xfId="52710" xr:uid="{00000000-0005-0000-0000-000020C40000}"/>
    <cellStyle name="Note 4 6 3 3 4" xfId="52711" xr:uid="{00000000-0005-0000-0000-000021C40000}"/>
    <cellStyle name="Note 4 6 3 3 5" xfId="52712" xr:uid="{00000000-0005-0000-0000-000022C40000}"/>
    <cellStyle name="Note 4 6 3 3 6" xfId="52713" xr:uid="{00000000-0005-0000-0000-000023C40000}"/>
    <cellStyle name="Note 4 6 3 3 7" xfId="52714" xr:uid="{00000000-0005-0000-0000-000024C40000}"/>
    <cellStyle name="Note 4 6 3 4" xfId="21227" xr:uid="{00000000-0005-0000-0000-000025C40000}"/>
    <cellStyle name="Note 4 6 3 4 2" xfId="21228" xr:uid="{00000000-0005-0000-0000-000026C40000}"/>
    <cellStyle name="Note 4 6 3 4 3" xfId="52715" xr:uid="{00000000-0005-0000-0000-000027C40000}"/>
    <cellStyle name="Note 4 6 3 4 4" xfId="52716" xr:uid="{00000000-0005-0000-0000-000028C40000}"/>
    <cellStyle name="Note 4 6 3 4 5" xfId="52717" xr:uid="{00000000-0005-0000-0000-000029C40000}"/>
    <cellStyle name="Note 4 6 3 4 6" xfId="52718" xr:uid="{00000000-0005-0000-0000-00002AC40000}"/>
    <cellStyle name="Note 4 6 3 4 7" xfId="52719" xr:uid="{00000000-0005-0000-0000-00002BC40000}"/>
    <cellStyle name="Note 4 6 3 5" xfId="21229" xr:uid="{00000000-0005-0000-0000-00002CC40000}"/>
    <cellStyle name="Note 4 6 3 5 2" xfId="21230" xr:uid="{00000000-0005-0000-0000-00002DC40000}"/>
    <cellStyle name="Note 4 6 3 5 3" xfId="52720" xr:uid="{00000000-0005-0000-0000-00002EC40000}"/>
    <cellStyle name="Note 4 6 3 5 4" xfId="52721" xr:uid="{00000000-0005-0000-0000-00002FC40000}"/>
    <cellStyle name="Note 4 6 3 5 5" xfId="52722" xr:uid="{00000000-0005-0000-0000-000030C40000}"/>
    <cellStyle name="Note 4 6 3 5 6" xfId="52723" xr:uid="{00000000-0005-0000-0000-000031C40000}"/>
    <cellStyle name="Note 4 6 3 5 7" xfId="52724" xr:uid="{00000000-0005-0000-0000-000032C40000}"/>
    <cellStyle name="Note 4 6 3 6" xfId="21231" xr:uid="{00000000-0005-0000-0000-000033C40000}"/>
    <cellStyle name="Note 4 6 3 6 2" xfId="21232" xr:uid="{00000000-0005-0000-0000-000034C40000}"/>
    <cellStyle name="Note 4 6 3 6 3" xfId="52725" xr:uid="{00000000-0005-0000-0000-000035C40000}"/>
    <cellStyle name="Note 4 6 3 6 4" xfId="52726" xr:uid="{00000000-0005-0000-0000-000036C40000}"/>
    <cellStyle name="Note 4 6 3 6 5" xfId="52727" xr:uid="{00000000-0005-0000-0000-000037C40000}"/>
    <cellStyle name="Note 4 6 3 6 6" xfId="52728" xr:uid="{00000000-0005-0000-0000-000038C40000}"/>
    <cellStyle name="Note 4 6 3 6 7" xfId="52729" xr:uid="{00000000-0005-0000-0000-000039C40000}"/>
    <cellStyle name="Note 4 6 3 7" xfId="21233" xr:uid="{00000000-0005-0000-0000-00003AC40000}"/>
    <cellStyle name="Note 4 6 3 7 2" xfId="21234" xr:uid="{00000000-0005-0000-0000-00003BC40000}"/>
    <cellStyle name="Note 4 6 3 7 3" xfId="52730" xr:uid="{00000000-0005-0000-0000-00003CC40000}"/>
    <cellStyle name="Note 4 6 3 7 4" xfId="52731" xr:uid="{00000000-0005-0000-0000-00003DC40000}"/>
    <cellStyle name="Note 4 6 3 7 5" xfId="52732" xr:uid="{00000000-0005-0000-0000-00003EC40000}"/>
    <cellStyle name="Note 4 6 3 7 6" xfId="52733" xr:uid="{00000000-0005-0000-0000-00003FC40000}"/>
    <cellStyle name="Note 4 6 3 7 7" xfId="52734" xr:uid="{00000000-0005-0000-0000-000040C40000}"/>
    <cellStyle name="Note 4 6 3 8" xfId="21235" xr:uid="{00000000-0005-0000-0000-000041C40000}"/>
    <cellStyle name="Note 4 6 3 8 2" xfId="21236" xr:uid="{00000000-0005-0000-0000-000042C40000}"/>
    <cellStyle name="Note 4 6 3 8 3" xfId="52735" xr:uid="{00000000-0005-0000-0000-000043C40000}"/>
    <cellStyle name="Note 4 6 3 8 4" xfId="52736" xr:uid="{00000000-0005-0000-0000-000044C40000}"/>
    <cellStyle name="Note 4 6 3 8 5" xfId="52737" xr:uid="{00000000-0005-0000-0000-000045C40000}"/>
    <cellStyle name="Note 4 6 3 8 6" xfId="52738" xr:uid="{00000000-0005-0000-0000-000046C40000}"/>
    <cellStyle name="Note 4 6 3 8 7" xfId="52739" xr:uid="{00000000-0005-0000-0000-000047C40000}"/>
    <cellStyle name="Note 4 6 3 9" xfId="21237" xr:uid="{00000000-0005-0000-0000-000048C40000}"/>
    <cellStyle name="Note 4 6 3 9 2" xfId="21238" xr:uid="{00000000-0005-0000-0000-000049C40000}"/>
    <cellStyle name="Note 4 6 3 9 3" xfId="52740" xr:uid="{00000000-0005-0000-0000-00004AC40000}"/>
    <cellStyle name="Note 4 6 3 9 4" xfId="52741" xr:uid="{00000000-0005-0000-0000-00004BC40000}"/>
    <cellStyle name="Note 4 6 3 9 5" xfId="52742" xr:uid="{00000000-0005-0000-0000-00004CC40000}"/>
    <cellStyle name="Note 4 6 3 9 6" xfId="52743" xr:uid="{00000000-0005-0000-0000-00004DC40000}"/>
    <cellStyle name="Note 4 6 3 9 7" xfId="52744" xr:uid="{00000000-0005-0000-0000-00004EC40000}"/>
    <cellStyle name="Note 4 6 4" xfId="21239" xr:uid="{00000000-0005-0000-0000-00004FC40000}"/>
    <cellStyle name="Note 4 6 4 10" xfId="21240" xr:uid="{00000000-0005-0000-0000-000050C40000}"/>
    <cellStyle name="Note 4 6 4 10 2" xfId="21241" xr:uid="{00000000-0005-0000-0000-000051C40000}"/>
    <cellStyle name="Note 4 6 4 10 3" xfId="52745" xr:uid="{00000000-0005-0000-0000-000052C40000}"/>
    <cellStyle name="Note 4 6 4 10 4" xfId="52746" xr:uid="{00000000-0005-0000-0000-000053C40000}"/>
    <cellStyle name="Note 4 6 4 10 5" xfId="52747" xr:uid="{00000000-0005-0000-0000-000054C40000}"/>
    <cellStyle name="Note 4 6 4 10 6" xfId="52748" xr:uid="{00000000-0005-0000-0000-000055C40000}"/>
    <cellStyle name="Note 4 6 4 10 7" xfId="52749" xr:uid="{00000000-0005-0000-0000-000056C40000}"/>
    <cellStyle name="Note 4 6 4 11" xfId="21242" xr:uid="{00000000-0005-0000-0000-000057C40000}"/>
    <cellStyle name="Note 4 6 4 12" xfId="52750" xr:uid="{00000000-0005-0000-0000-000058C40000}"/>
    <cellStyle name="Note 4 6 4 13" xfId="52751" xr:uid="{00000000-0005-0000-0000-000059C40000}"/>
    <cellStyle name="Note 4 6 4 2" xfId="21243" xr:uid="{00000000-0005-0000-0000-00005AC40000}"/>
    <cellStyle name="Note 4 6 4 2 2" xfId="21244" xr:uid="{00000000-0005-0000-0000-00005BC40000}"/>
    <cellStyle name="Note 4 6 4 2 3" xfId="52752" xr:uid="{00000000-0005-0000-0000-00005CC40000}"/>
    <cellStyle name="Note 4 6 4 2 4" xfId="52753" xr:uid="{00000000-0005-0000-0000-00005DC40000}"/>
    <cellStyle name="Note 4 6 4 2 5" xfId="52754" xr:uid="{00000000-0005-0000-0000-00005EC40000}"/>
    <cellStyle name="Note 4 6 4 2 6" xfId="52755" xr:uid="{00000000-0005-0000-0000-00005FC40000}"/>
    <cellStyle name="Note 4 6 4 2 7" xfId="52756" xr:uid="{00000000-0005-0000-0000-000060C40000}"/>
    <cellStyle name="Note 4 6 4 3" xfId="21245" xr:uid="{00000000-0005-0000-0000-000061C40000}"/>
    <cellStyle name="Note 4 6 4 3 2" xfId="21246" xr:uid="{00000000-0005-0000-0000-000062C40000}"/>
    <cellStyle name="Note 4 6 4 3 3" xfId="52757" xr:uid="{00000000-0005-0000-0000-000063C40000}"/>
    <cellStyle name="Note 4 6 4 3 4" xfId="52758" xr:uid="{00000000-0005-0000-0000-000064C40000}"/>
    <cellStyle name="Note 4 6 4 3 5" xfId="52759" xr:uid="{00000000-0005-0000-0000-000065C40000}"/>
    <cellStyle name="Note 4 6 4 3 6" xfId="52760" xr:uid="{00000000-0005-0000-0000-000066C40000}"/>
    <cellStyle name="Note 4 6 4 3 7" xfId="52761" xr:uid="{00000000-0005-0000-0000-000067C40000}"/>
    <cellStyle name="Note 4 6 4 4" xfId="21247" xr:uid="{00000000-0005-0000-0000-000068C40000}"/>
    <cellStyle name="Note 4 6 4 4 2" xfId="21248" xr:uid="{00000000-0005-0000-0000-000069C40000}"/>
    <cellStyle name="Note 4 6 4 4 3" xfId="52762" xr:uid="{00000000-0005-0000-0000-00006AC40000}"/>
    <cellStyle name="Note 4 6 4 4 4" xfId="52763" xr:uid="{00000000-0005-0000-0000-00006BC40000}"/>
    <cellStyle name="Note 4 6 4 4 5" xfId="52764" xr:uid="{00000000-0005-0000-0000-00006CC40000}"/>
    <cellStyle name="Note 4 6 4 4 6" xfId="52765" xr:uid="{00000000-0005-0000-0000-00006DC40000}"/>
    <cellStyle name="Note 4 6 4 4 7" xfId="52766" xr:uid="{00000000-0005-0000-0000-00006EC40000}"/>
    <cellStyle name="Note 4 6 4 5" xfId="21249" xr:uid="{00000000-0005-0000-0000-00006FC40000}"/>
    <cellStyle name="Note 4 6 4 5 2" xfId="21250" xr:uid="{00000000-0005-0000-0000-000070C40000}"/>
    <cellStyle name="Note 4 6 4 5 3" xfId="52767" xr:uid="{00000000-0005-0000-0000-000071C40000}"/>
    <cellStyle name="Note 4 6 4 5 4" xfId="52768" xr:uid="{00000000-0005-0000-0000-000072C40000}"/>
    <cellStyle name="Note 4 6 4 5 5" xfId="52769" xr:uid="{00000000-0005-0000-0000-000073C40000}"/>
    <cellStyle name="Note 4 6 4 5 6" xfId="52770" xr:uid="{00000000-0005-0000-0000-000074C40000}"/>
    <cellStyle name="Note 4 6 4 5 7" xfId="52771" xr:uid="{00000000-0005-0000-0000-000075C40000}"/>
    <cellStyle name="Note 4 6 4 6" xfId="21251" xr:uid="{00000000-0005-0000-0000-000076C40000}"/>
    <cellStyle name="Note 4 6 4 6 2" xfId="21252" xr:uid="{00000000-0005-0000-0000-000077C40000}"/>
    <cellStyle name="Note 4 6 4 6 3" xfId="52772" xr:uid="{00000000-0005-0000-0000-000078C40000}"/>
    <cellStyle name="Note 4 6 4 6 4" xfId="52773" xr:uid="{00000000-0005-0000-0000-000079C40000}"/>
    <cellStyle name="Note 4 6 4 6 5" xfId="52774" xr:uid="{00000000-0005-0000-0000-00007AC40000}"/>
    <cellStyle name="Note 4 6 4 6 6" xfId="52775" xr:uid="{00000000-0005-0000-0000-00007BC40000}"/>
    <cellStyle name="Note 4 6 4 6 7" xfId="52776" xr:uid="{00000000-0005-0000-0000-00007CC40000}"/>
    <cellStyle name="Note 4 6 4 7" xfId="21253" xr:uid="{00000000-0005-0000-0000-00007DC40000}"/>
    <cellStyle name="Note 4 6 4 7 2" xfId="21254" xr:uid="{00000000-0005-0000-0000-00007EC40000}"/>
    <cellStyle name="Note 4 6 4 7 3" xfId="52777" xr:uid="{00000000-0005-0000-0000-00007FC40000}"/>
    <cellStyle name="Note 4 6 4 7 4" xfId="52778" xr:uid="{00000000-0005-0000-0000-000080C40000}"/>
    <cellStyle name="Note 4 6 4 7 5" xfId="52779" xr:uid="{00000000-0005-0000-0000-000081C40000}"/>
    <cellStyle name="Note 4 6 4 7 6" xfId="52780" xr:uid="{00000000-0005-0000-0000-000082C40000}"/>
    <cellStyle name="Note 4 6 4 7 7" xfId="52781" xr:uid="{00000000-0005-0000-0000-000083C40000}"/>
    <cellStyle name="Note 4 6 4 8" xfId="21255" xr:uid="{00000000-0005-0000-0000-000084C40000}"/>
    <cellStyle name="Note 4 6 4 8 2" xfId="21256" xr:uid="{00000000-0005-0000-0000-000085C40000}"/>
    <cellStyle name="Note 4 6 4 8 3" xfId="52782" xr:uid="{00000000-0005-0000-0000-000086C40000}"/>
    <cellStyle name="Note 4 6 4 8 4" xfId="52783" xr:uid="{00000000-0005-0000-0000-000087C40000}"/>
    <cellStyle name="Note 4 6 4 8 5" xfId="52784" xr:uid="{00000000-0005-0000-0000-000088C40000}"/>
    <cellStyle name="Note 4 6 4 8 6" xfId="52785" xr:uid="{00000000-0005-0000-0000-000089C40000}"/>
    <cellStyle name="Note 4 6 4 8 7" xfId="52786" xr:uid="{00000000-0005-0000-0000-00008AC40000}"/>
    <cellStyle name="Note 4 6 4 9" xfId="21257" xr:uid="{00000000-0005-0000-0000-00008BC40000}"/>
    <cellStyle name="Note 4 6 4 9 2" xfId="21258" xr:uid="{00000000-0005-0000-0000-00008CC40000}"/>
    <cellStyle name="Note 4 6 4 9 3" xfId="52787" xr:uid="{00000000-0005-0000-0000-00008DC40000}"/>
    <cellStyle name="Note 4 6 4 9 4" xfId="52788" xr:uid="{00000000-0005-0000-0000-00008EC40000}"/>
    <cellStyle name="Note 4 6 4 9 5" xfId="52789" xr:uid="{00000000-0005-0000-0000-00008FC40000}"/>
    <cellStyle name="Note 4 6 4 9 6" xfId="52790" xr:uid="{00000000-0005-0000-0000-000090C40000}"/>
    <cellStyle name="Note 4 6 4 9 7" xfId="52791" xr:uid="{00000000-0005-0000-0000-000091C40000}"/>
    <cellStyle name="Note 4 6 5" xfId="21259" xr:uid="{00000000-0005-0000-0000-000092C40000}"/>
    <cellStyle name="Note 4 6 5 10" xfId="21260" xr:uid="{00000000-0005-0000-0000-000093C40000}"/>
    <cellStyle name="Note 4 6 5 10 2" xfId="21261" xr:uid="{00000000-0005-0000-0000-000094C40000}"/>
    <cellStyle name="Note 4 6 5 10 3" xfId="52792" xr:uid="{00000000-0005-0000-0000-000095C40000}"/>
    <cellStyle name="Note 4 6 5 10 4" xfId="52793" xr:uid="{00000000-0005-0000-0000-000096C40000}"/>
    <cellStyle name="Note 4 6 5 10 5" xfId="52794" xr:uid="{00000000-0005-0000-0000-000097C40000}"/>
    <cellStyle name="Note 4 6 5 10 6" xfId="52795" xr:uid="{00000000-0005-0000-0000-000098C40000}"/>
    <cellStyle name="Note 4 6 5 10 7" xfId="52796" xr:uid="{00000000-0005-0000-0000-000099C40000}"/>
    <cellStyle name="Note 4 6 5 11" xfId="52797" xr:uid="{00000000-0005-0000-0000-00009AC40000}"/>
    <cellStyle name="Note 4 6 5 12" xfId="52798" xr:uid="{00000000-0005-0000-0000-00009BC40000}"/>
    <cellStyle name="Note 4 6 5 13" xfId="52799" xr:uid="{00000000-0005-0000-0000-00009CC40000}"/>
    <cellStyle name="Note 4 6 5 2" xfId="21262" xr:uid="{00000000-0005-0000-0000-00009DC40000}"/>
    <cellStyle name="Note 4 6 5 2 2" xfId="21263" xr:uid="{00000000-0005-0000-0000-00009EC40000}"/>
    <cellStyle name="Note 4 6 5 2 3" xfId="52800" xr:uid="{00000000-0005-0000-0000-00009FC40000}"/>
    <cellStyle name="Note 4 6 5 2 4" xfId="52801" xr:uid="{00000000-0005-0000-0000-0000A0C40000}"/>
    <cellStyle name="Note 4 6 5 2 5" xfId="52802" xr:uid="{00000000-0005-0000-0000-0000A1C40000}"/>
    <cellStyle name="Note 4 6 5 2 6" xfId="52803" xr:uid="{00000000-0005-0000-0000-0000A2C40000}"/>
    <cellStyle name="Note 4 6 5 2 7" xfId="52804" xr:uid="{00000000-0005-0000-0000-0000A3C40000}"/>
    <cellStyle name="Note 4 6 5 3" xfId="21264" xr:uid="{00000000-0005-0000-0000-0000A4C40000}"/>
    <cellStyle name="Note 4 6 5 3 2" xfId="21265" xr:uid="{00000000-0005-0000-0000-0000A5C40000}"/>
    <cellStyle name="Note 4 6 5 3 3" xfId="52805" xr:uid="{00000000-0005-0000-0000-0000A6C40000}"/>
    <cellStyle name="Note 4 6 5 3 4" xfId="52806" xr:uid="{00000000-0005-0000-0000-0000A7C40000}"/>
    <cellStyle name="Note 4 6 5 3 5" xfId="52807" xr:uid="{00000000-0005-0000-0000-0000A8C40000}"/>
    <cellStyle name="Note 4 6 5 3 6" xfId="52808" xr:uid="{00000000-0005-0000-0000-0000A9C40000}"/>
    <cellStyle name="Note 4 6 5 3 7" xfId="52809" xr:uid="{00000000-0005-0000-0000-0000AAC40000}"/>
    <cellStyle name="Note 4 6 5 4" xfId="21266" xr:uid="{00000000-0005-0000-0000-0000ABC40000}"/>
    <cellStyle name="Note 4 6 5 4 2" xfId="21267" xr:uid="{00000000-0005-0000-0000-0000ACC40000}"/>
    <cellStyle name="Note 4 6 5 4 3" xfId="52810" xr:uid="{00000000-0005-0000-0000-0000ADC40000}"/>
    <cellStyle name="Note 4 6 5 4 4" xfId="52811" xr:uid="{00000000-0005-0000-0000-0000AEC40000}"/>
    <cellStyle name="Note 4 6 5 4 5" xfId="52812" xr:uid="{00000000-0005-0000-0000-0000AFC40000}"/>
    <cellStyle name="Note 4 6 5 4 6" xfId="52813" xr:uid="{00000000-0005-0000-0000-0000B0C40000}"/>
    <cellStyle name="Note 4 6 5 4 7" xfId="52814" xr:uid="{00000000-0005-0000-0000-0000B1C40000}"/>
    <cellStyle name="Note 4 6 5 5" xfId="21268" xr:uid="{00000000-0005-0000-0000-0000B2C40000}"/>
    <cellStyle name="Note 4 6 5 5 2" xfId="21269" xr:uid="{00000000-0005-0000-0000-0000B3C40000}"/>
    <cellStyle name="Note 4 6 5 5 3" xfId="52815" xr:uid="{00000000-0005-0000-0000-0000B4C40000}"/>
    <cellStyle name="Note 4 6 5 5 4" xfId="52816" xr:uid="{00000000-0005-0000-0000-0000B5C40000}"/>
    <cellStyle name="Note 4 6 5 5 5" xfId="52817" xr:uid="{00000000-0005-0000-0000-0000B6C40000}"/>
    <cellStyle name="Note 4 6 5 5 6" xfId="52818" xr:uid="{00000000-0005-0000-0000-0000B7C40000}"/>
    <cellStyle name="Note 4 6 5 5 7" xfId="52819" xr:uid="{00000000-0005-0000-0000-0000B8C40000}"/>
    <cellStyle name="Note 4 6 5 6" xfId="21270" xr:uid="{00000000-0005-0000-0000-0000B9C40000}"/>
    <cellStyle name="Note 4 6 5 6 2" xfId="21271" xr:uid="{00000000-0005-0000-0000-0000BAC40000}"/>
    <cellStyle name="Note 4 6 5 6 3" xfId="52820" xr:uid="{00000000-0005-0000-0000-0000BBC40000}"/>
    <cellStyle name="Note 4 6 5 6 4" xfId="52821" xr:uid="{00000000-0005-0000-0000-0000BCC40000}"/>
    <cellStyle name="Note 4 6 5 6 5" xfId="52822" xr:uid="{00000000-0005-0000-0000-0000BDC40000}"/>
    <cellStyle name="Note 4 6 5 6 6" xfId="52823" xr:uid="{00000000-0005-0000-0000-0000BEC40000}"/>
    <cellStyle name="Note 4 6 5 6 7" xfId="52824" xr:uid="{00000000-0005-0000-0000-0000BFC40000}"/>
    <cellStyle name="Note 4 6 5 7" xfId="21272" xr:uid="{00000000-0005-0000-0000-0000C0C40000}"/>
    <cellStyle name="Note 4 6 5 7 2" xfId="21273" xr:uid="{00000000-0005-0000-0000-0000C1C40000}"/>
    <cellStyle name="Note 4 6 5 7 3" xfId="52825" xr:uid="{00000000-0005-0000-0000-0000C2C40000}"/>
    <cellStyle name="Note 4 6 5 7 4" xfId="52826" xr:uid="{00000000-0005-0000-0000-0000C3C40000}"/>
    <cellStyle name="Note 4 6 5 7 5" xfId="52827" xr:uid="{00000000-0005-0000-0000-0000C4C40000}"/>
    <cellStyle name="Note 4 6 5 7 6" xfId="52828" xr:uid="{00000000-0005-0000-0000-0000C5C40000}"/>
    <cellStyle name="Note 4 6 5 7 7" xfId="52829" xr:uid="{00000000-0005-0000-0000-0000C6C40000}"/>
    <cellStyle name="Note 4 6 5 8" xfId="21274" xr:uid="{00000000-0005-0000-0000-0000C7C40000}"/>
    <cellStyle name="Note 4 6 5 8 2" xfId="21275" xr:uid="{00000000-0005-0000-0000-0000C8C40000}"/>
    <cellStyle name="Note 4 6 5 8 3" xfId="52830" xr:uid="{00000000-0005-0000-0000-0000C9C40000}"/>
    <cellStyle name="Note 4 6 5 8 4" xfId="52831" xr:uid="{00000000-0005-0000-0000-0000CAC40000}"/>
    <cellStyle name="Note 4 6 5 8 5" xfId="52832" xr:uid="{00000000-0005-0000-0000-0000CBC40000}"/>
    <cellStyle name="Note 4 6 5 8 6" xfId="52833" xr:uid="{00000000-0005-0000-0000-0000CCC40000}"/>
    <cellStyle name="Note 4 6 5 8 7" xfId="52834" xr:uid="{00000000-0005-0000-0000-0000CDC40000}"/>
    <cellStyle name="Note 4 6 5 9" xfId="21276" xr:uid="{00000000-0005-0000-0000-0000CEC40000}"/>
    <cellStyle name="Note 4 6 5 9 2" xfId="21277" xr:uid="{00000000-0005-0000-0000-0000CFC40000}"/>
    <cellStyle name="Note 4 6 5 9 3" xfId="52835" xr:uid="{00000000-0005-0000-0000-0000D0C40000}"/>
    <cellStyle name="Note 4 6 5 9 4" xfId="52836" xr:uid="{00000000-0005-0000-0000-0000D1C40000}"/>
    <cellStyle name="Note 4 6 5 9 5" xfId="52837" xr:uid="{00000000-0005-0000-0000-0000D2C40000}"/>
    <cellStyle name="Note 4 6 5 9 6" xfId="52838" xr:uid="{00000000-0005-0000-0000-0000D3C40000}"/>
    <cellStyle name="Note 4 6 5 9 7" xfId="52839" xr:uid="{00000000-0005-0000-0000-0000D4C40000}"/>
    <cellStyle name="Note 4 6 6" xfId="21278" xr:uid="{00000000-0005-0000-0000-0000D5C40000}"/>
    <cellStyle name="Note 4 6 6 10" xfId="21279" xr:uid="{00000000-0005-0000-0000-0000D6C40000}"/>
    <cellStyle name="Note 4 6 6 11" xfId="52840" xr:uid="{00000000-0005-0000-0000-0000D7C40000}"/>
    <cellStyle name="Note 4 6 6 12" xfId="52841" xr:uid="{00000000-0005-0000-0000-0000D8C40000}"/>
    <cellStyle name="Note 4 6 6 13" xfId="52842" xr:uid="{00000000-0005-0000-0000-0000D9C40000}"/>
    <cellStyle name="Note 4 6 6 14" xfId="52843" xr:uid="{00000000-0005-0000-0000-0000DAC40000}"/>
    <cellStyle name="Note 4 6 6 15" xfId="52844" xr:uid="{00000000-0005-0000-0000-0000DBC40000}"/>
    <cellStyle name="Note 4 6 6 2" xfId="21280" xr:uid="{00000000-0005-0000-0000-0000DCC40000}"/>
    <cellStyle name="Note 4 6 6 2 2" xfId="21281" xr:uid="{00000000-0005-0000-0000-0000DDC40000}"/>
    <cellStyle name="Note 4 6 6 2 3" xfId="52845" xr:uid="{00000000-0005-0000-0000-0000DEC40000}"/>
    <cellStyle name="Note 4 6 6 2 4" xfId="52846" xr:uid="{00000000-0005-0000-0000-0000DFC40000}"/>
    <cellStyle name="Note 4 6 6 2 5" xfId="52847" xr:uid="{00000000-0005-0000-0000-0000E0C40000}"/>
    <cellStyle name="Note 4 6 6 2 6" xfId="52848" xr:uid="{00000000-0005-0000-0000-0000E1C40000}"/>
    <cellStyle name="Note 4 6 6 2 7" xfId="52849" xr:uid="{00000000-0005-0000-0000-0000E2C40000}"/>
    <cellStyle name="Note 4 6 6 3" xfId="21282" xr:uid="{00000000-0005-0000-0000-0000E3C40000}"/>
    <cellStyle name="Note 4 6 6 3 2" xfId="21283" xr:uid="{00000000-0005-0000-0000-0000E4C40000}"/>
    <cellStyle name="Note 4 6 6 3 3" xfId="52850" xr:uid="{00000000-0005-0000-0000-0000E5C40000}"/>
    <cellStyle name="Note 4 6 6 3 4" xfId="52851" xr:uid="{00000000-0005-0000-0000-0000E6C40000}"/>
    <cellStyle name="Note 4 6 6 3 5" xfId="52852" xr:uid="{00000000-0005-0000-0000-0000E7C40000}"/>
    <cellStyle name="Note 4 6 6 3 6" xfId="52853" xr:uid="{00000000-0005-0000-0000-0000E8C40000}"/>
    <cellStyle name="Note 4 6 6 3 7" xfId="52854" xr:uid="{00000000-0005-0000-0000-0000E9C40000}"/>
    <cellStyle name="Note 4 6 6 4" xfId="21284" xr:uid="{00000000-0005-0000-0000-0000EAC40000}"/>
    <cellStyle name="Note 4 6 6 4 2" xfId="21285" xr:uid="{00000000-0005-0000-0000-0000EBC40000}"/>
    <cellStyle name="Note 4 6 6 4 3" xfId="52855" xr:uid="{00000000-0005-0000-0000-0000ECC40000}"/>
    <cellStyle name="Note 4 6 6 4 4" xfId="52856" xr:uid="{00000000-0005-0000-0000-0000EDC40000}"/>
    <cellStyle name="Note 4 6 6 4 5" xfId="52857" xr:uid="{00000000-0005-0000-0000-0000EEC40000}"/>
    <cellStyle name="Note 4 6 6 4 6" xfId="52858" xr:uid="{00000000-0005-0000-0000-0000EFC40000}"/>
    <cellStyle name="Note 4 6 6 4 7" xfId="52859" xr:uid="{00000000-0005-0000-0000-0000F0C40000}"/>
    <cellStyle name="Note 4 6 6 5" xfId="21286" xr:uid="{00000000-0005-0000-0000-0000F1C40000}"/>
    <cellStyle name="Note 4 6 6 5 2" xfId="21287" xr:uid="{00000000-0005-0000-0000-0000F2C40000}"/>
    <cellStyle name="Note 4 6 6 5 3" xfId="52860" xr:uid="{00000000-0005-0000-0000-0000F3C40000}"/>
    <cellStyle name="Note 4 6 6 5 4" xfId="52861" xr:uid="{00000000-0005-0000-0000-0000F4C40000}"/>
    <cellStyle name="Note 4 6 6 5 5" xfId="52862" xr:uid="{00000000-0005-0000-0000-0000F5C40000}"/>
    <cellStyle name="Note 4 6 6 5 6" xfId="52863" xr:uid="{00000000-0005-0000-0000-0000F6C40000}"/>
    <cellStyle name="Note 4 6 6 5 7" xfId="52864" xr:uid="{00000000-0005-0000-0000-0000F7C40000}"/>
    <cellStyle name="Note 4 6 6 6" xfId="21288" xr:uid="{00000000-0005-0000-0000-0000F8C40000}"/>
    <cellStyle name="Note 4 6 6 6 2" xfId="21289" xr:uid="{00000000-0005-0000-0000-0000F9C40000}"/>
    <cellStyle name="Note 4 6 6 6 3" xfId="52865" xr:uid="{00000000-0005-0000-0000-0000FAC40000}"/>
    <cellStyle name="Note 4 6 6 6 4" xfId="52866" xr:uid="{00000000-0005-0000-0000-0000FBC40000}"/>
    <cellStyle name="Note 4 6 6 6 5" xfId="52867" xr:uid="{00000000-0005-0000-0000-0000FCC40000}"/>
    <cellStyle name="Note 4 6 6 6 6" xfId="52868" xr:uid="{00000000-0005-0000-0000-0000FDC40000}"/>
    <cellStyle name="Note 4 6 6 6 7" xfId="52869" xr:uid="{00000000-0005-0000-0000-0000FEC40000}"/>
    <cellStyle name="Note 4 6 6 7" xfId="21290" xr:uid="{00000000-0005-0000-0000-0000FFC40000}"/>
    <cellStyle name="Note 4 6 6 7 2" xfId="21291" xr:uid="{00000000-0005-0000-0000-000000C50000}"/>
    <cellStyle name="Note 4 6 6 7 3" xfId="52870" xr:uid="{00000000-0005-0000-0000-000001C50000}"/>
    <cellStyle name="Note 4 6 6 7 4" xfId="52871" xr:uid="{00000000-0005-0000-0000-000002C50000}"/>
    <cellStyle name="Note 4 6 6 7 5" xfId="52872" xr:uid="{00000000-0005-0000-0000-000003C50000}"/>
    <cellStyle name="Note 4 6 6 7 6" xfId="52873" xr:uid="{00000000-0005-0000-0000-000004C50000}"/>
    <cellStyle name="Note 4 6 6 7 7" xfId="52874" xr:uid="{00000000-0005-0000-0000-000005C50000}"/>
    <cellStyle name="Note 4 6 6 8" xfId="21292" xr:uid="{00000000-0005-0000-0000-000006C50000}"/>
    <cellStyle name="Note 4 6 6 8 2" xfId="21293" xr:uid="{00000000-0005-0000-0000-000007C50000}"/>
    <cellStyle name="Note 4 6 6 8 3" xfId="52875" xr:uid="{00000000-0005-0000-0000-000008C50000}"/>
    <cellStyle name="Note 4 6 6 8 4" xfId="52876" xr:uid="{00000000-0005-0000-0000-000009C50000}"/>
    <cellStyle name="Note 4 6 6 8 5" xfId="52877" xr:uid="{00000000-0005-0000-0000-00000AC50000}"/>
    <cellStyle name="Note 4 6 6 8 6" xfId="52878" xr:uid="{00000000-0005-0000-0000-00000BC50000}"/>
    <cellStyle name="Note 4 6 6 8 7" xfId="52879" xr:uid="{00000000-0005-0000-0000-00000CC50000}"/>
    <cellStyle name="Note 4 6 6 9" xfId="21294" xr:uid="{00000000-0005-0000-0000-00000DC50000}"/>
    <cellStyle name="Note 4 6 6 9 2" xfId="21295" xr:uid="{00000000-0005-0000-0000-00000EC50000}"/>
    <cellStyle name="Note 4 6 6 9 3" xfId="52880" xr:uid="{00000000-0005-0000-0000-00000FC50000}"/>
    <cellStyle name="Note 4 6 6 9 4" xfId="52881" xr:uid="{00000000-0005-0000-0000-000010C50000}"/>
    <cellStyle name="Note 4 6 6 9 5" xfId="52882" xr:uid="{00000000-0005-0000-0000-000011C50000}"/>
    <cellStyle name="Note 4 6 6 9 6" xfId="52883" xr:uid="{00000000-0005-0000-0000-000012C50000}"/>
    <cellStyle name="Note 4 6 6 9 7" xfId="52884" xr:uid="{00000000-0005-0000-0000-000013C50000}"/>
    <cellStyle name="Note 4 6 7" xfId="52885" xr:uid="{00000000-0005-0000-0000-000014C50000}"/>
    <cellStyle name="Note 4 7" xfId="21296" xr:uid="{00000000-0005-0000-0000-000015C50000}"/>
    <cellStyle name="Note 4 7 2" xfId="21297" xr:uid="{00000000-0005-0000-0000-000016C50000}"/>
    <cellStyle name="Note 4 7 2 2" xfId="21298" xr:uid="{00000000-0005-0000-0000-000017C50000}"/>
    <cellStyle name="Note 4 7 2 2 10" xfId="52886" xr:uid="{00000000-0005-0000-0000-000018C50000}"/>
    <cellStyle name="Note 4 7 2 2 11" xfId="52887" xr:uid="{00000000-0005-0000-0000-000019C50000}"/>
    <cellStyle name="Note 4 7 2 2 2" xfId="21299" xr:uid="{00000000-0005-0000-0000-00001AC50000}"/>
    <cellStyle name="Note 4 7 2 2 2 2" xfId="21300" xr:uid="{00000000-0005-0000-0000-00001BC50000}"/>
    <cellStyle name="Note 4 7 2 2 2 3" xfId="52888" xr:uid="{00000000-0005-0000-0000-00001CC50000}"/>
    <cellStyle name="Note 4 7 2 2 2 4" xfId="52889" xr:uid="{00000000-0005-0000-0000-00001DC50000}"/>
    <cellStyle name="Note 4 7 2 2 2 5" xfId="52890" xr:uid="{00000000-0005-0000-0000-00001EC50000}"/>
    <cellStyle name="Note 4 7 2 2 2 6" xfId="52891" xr:uid="{00000000-0005-0000-0000-00001FC50000}"/>
    <cellStyle name="Note 4 7 2 2 2 7" xfId="52892" xr:uid="{00000000-0005-0000-0000-000020C50000}"/>
    <cellStyle name="Note 4 7 2 2 3" xfId="21301" xr:uid="{00000000-0005-0000-0000-000021C50000}"/>
    <cellStyle name="Note 4 7 2 2 3 2" xfId="21302" xr:uid="{00000000-0005-0000-0000-000022C50000}"/>
    <cellStyle name="Note 4 7 2 2 3 3" xfId="52893" xr:uid="{00000000-0005-0000-0000-000023C50000}"/>
    <cellStyle name="Note 4 7 2 2 3 4" xfId="52894" xr:uid="{00000000-0005-0000-0000-000024C50000}"/>
    <cellStyle name="Note 4 7 2 2 3 5" xfId="52895" xr:uid="{00000000-0005-0000-0000-000025C50000}"/>
    <cellStyle name="Note 4 7 2 2 3 6" xfId="52896" xr:uid="{00000000-0005-0000-0000-000026C50000}"/>
    <cellStyle name="Note 4 7 2 2 3 7" xfId="52897" xr:uid="{00000000-0005-0000-0000-000027C50000}"/>
    <cellStyle name="Note 4 7 2 2 4" xfId="21303" xr:uid="{00000000-0005-0000-0000-000028C50000}"/>
    <cellStyle name="Note 4 7 2 2 4 2" xfId="21304" xr:uid="{00000000-0005-0000-0000-000029C50000}"/>
    <cellStyle name="Note 4 7 2 2 4 3" xfId="52898" xr:uid="{00000000-0005-0000-0000-00002AC50000}"/>
    <cellStyle name="Note 4 7 2 2 4 4" xfId="52899" xr:uid="{00000000-0005-0000-0000-00002BC50000}"/>
    <cellStyle name="Note 4 7 2 2 4 5" xfId="52900" xr:uid="{00000000-0005-0000-0000-00002CC50000}"/>
    <cellStyle name="Note 4 7 2 2 4 6" xfId="52901" xr:uid="{00000000-0005-0000-0000-00002DC50000}"/>
    <cellStyle name="Note 4 7 2 2 4 7" xfId="52902" xr:uid="{00000000-0005-0000-0000-00002EC50000}"/>
    <cellStyle name="Note 4 7 2 2 5" xfId="21305" xr:uid="{00000000-0005-0000-0000-00002FC50000}"/>
    <cellStyle name="Note 4 7 2 2 5 2" xfId="21306" xr:uid="{00000000-0005-0000-0000-000030C50000}"/>
    <cellStyle name="Note 4 7 2 2 5 3" xfId="52903" xr:uid="{00000000-0005-0000-0000-000031C50000}"/>
    <cellStyle name="Note 4 7 2 2 5 4" xfId="52904" xr:uid="{00000000-0005-0000-0000-000032C50000}"/>
    <cellStyle name="Note 4 7 2 2 5 5" xfId="52905" xr:uid="{00000000-0005-0000-0000-000033C50000}"/>
    <cellStyle name="Note 4 7 2 2 5 6" xfId="52906" xr:uid="{00000000-0005-0000-0000-000034C50000}"/>
    <cellStyle name="Note 4 7 2 2 5 7" xfId="52907" xr:uid="{00000000-0005-0000-0000-000035C50000}"/>
    <cellStyle name="Note 4 7 2 2 6" xfId="21307" xr:uid="{00000000-0005-0000-0000-000036C50000}"/>
    <cellStyle name="Note 4 7 2 2 6 2" xfId="21308" xr:uid="{00000000-0005-0000-0000-000037C50000}"/>
    <cellStyle name="Note 4 7 2 2 6 3" xfId="52908" xr:uid="{00000000-0005-0000-0000-000038C50000}"/>
    <cellStyle name="Note 4 7 2 2 6 4" xfId="52909" xr:uid="{00000000-0005-0000-0000-000039C50000}"/>
    <cellStyle name="Note 4 7 2 2 6 5" xfId="52910" xr:uid="{00000000-0005-0000-0000-00003AC50000}"/>
    <cellStyle name="Note 4 7 2 2 6 6" xfId="52911" xr:uid="{00000000-0005-0000-0000-00003BC50000}"/>
    <cellStyle name="Note 4 7 2 2 6 7" xfId="52912" xr:uid="{00000000-0005-0000-0000-00003CC50000}"/>
    <cellStyle name="Note 4 7 2 2 7" xfId="21309" xr:uid="{00000000-0005-0000-0000-00003DC50000}"/>
    <cellStyle name="Note 4 7 2 2 7 2" xfId="21310" xr:uid="{00000000-0005-0000-0000-00003EC50000}"/>
    <cellStyle name="Note 4 7 2 2 7 3" xfId="52913" xr:uid="{00000000-0005-0000-0000-00003FC50000}"/>
    <cellStyle name="Note 4 7 2 2 7 4" xfId="52914" xr:uid="{00000000-0005-0000-0000-000040C50000}"/>
    <cellStyle name="Note 4 7 2 2 7 5" xfId="52915" xr:uid="{00000000-0005-0000-0000-000041C50000}"/>
    <cellStyle name="Note 4 7 2 2 7 6" xfId="52916" xr:uid="{00000000-0005-0000-0000-000042C50000}"/>
    <cellStyle name="Note 4 7 2 2 7 7" xfId="52917" xr:uid="{00000000-0005-0000-0000-000043C50000}"/>
    <cellStyle name="Note 4 7 2 2 8" xfId="21311" xr:uid="{00000000-0005-0000-0000-000044C50000}"/>
    <cellStyle name="Note 4 7 2 2 8 2" xfId="21312" xr:uid="{00000000-0005-0000-0000-000045C50000}"/>
    <cellStyle name="Note 4 7 2 2 8 3" xfId="52918" xr:uid="{00000000-0005-0000-0000-000046C50000}"/>
    <cellStyle name="Note 4 7 2 2 8 4" xfId="52919" xr:uid="{00000000-0005-0000-0000-000047C50000}"/>
    <cellStyle name="Note 4 7 2 2 8 5" xfId="52920" xr:uid="{00000000-0005-0000-0000-000048C50000}"/>
    <cellStyle name="Note 4 7 2 2 8 6" xfId="52921" xr:uid="{00000000-0005-0000-0000-000049C50000}"/>
    <cellStyle name="Note 4 7 2 2 8 7" xfId="52922" xr:uid="{00000000-0005-0000-0000-00004AC50000}"/>
    <cellStyle name="Note 4 7 2 2 9" xfId="21313" xr:uid="{00000000-0005-0000-0000-00004BC50000}"/>
    <cellStyle name="Note 4 7 2 2 9 2" xfId="21314" xr:uid="{00000000-0005-0000-0000-00004CC50000}"/>
    <cellStyle name="Note 4 7 2 2 9 3" xfId="52923" xr:uid="{00000000-0005-0000-0000-00004DC50000}"/>
    <cellStyle name="Note 4 7 2 2 9 4" xfId="52924" xr:uid="{00000000-0005-0000-0000-00004EC50000}"/>
    <cellStyle name="Note 4 7 2 2 9 5" xfId="52925" xr:uid="{00000000-0005-0000-0000-00004FC50000}"/>
    <cellStyle name="Note 4 7 2 2 9 6" xfId="52926" xr:uid="{00000000-0005-0000-0000-000050C50000}"/>
    <cellStyle name="Note 4 7 2 2 9 7" xfId="52927" xr:uid="{00000000-0005-0000-0000-000051C50000}"/>
    <cellStyle name="Note 4 7 2 3" xfId="21315" xr:uid="{00000000-0005-0000-0000-000052C50000}"/>
    <cellStyle name="Note 4 7 2 3 10" xfId="21316" xr:uid="{00000000-0005-0000-0000-000053C50000}"/>
    <cellStyle name="Note 4 7 2 3 11" xfId="52928" xr:uid="{00000000-0005-0000-0000-000054C50000}"/>
    <cellStyle name="Note 4 7 2 3 12" xfId="52929" xr:uid="{00000000-0005-0000-0000-000055C50000}"/>
    <cellStyle name="Note 4 7 2 3 13" xfId="52930" xr:uid="{00000000-0005-0000-0000-000056C50000}"/>
    <cellStyle name="Note 4 7 2 3 14" xfId="52931" xr:uid="{00000000-0005-0000-0000-000057C50000}"/>
    <cellStyle name="Note 4 7 2 3 15" xfId="52932" xr:uid="{00000000-0005-0000-0000-000058C50000}"/>
    <cellStyle name="Note 4 7 2 3 2" xfId="21317" xr:uid="{00000000-0005-0000-0000-000059C50000}"/>
    <cellStyle name="Note 4 7 2 3 2 2" xfId="21318" xr:uid="{00000000-0005-0000-0000-00005AC50000}"/>
    <cellStyle name="Note 4 7 2 3 2 3" xfId="52933" xr:uid="{00000000-0005-0000-0000-00005BC50000}"/>
    <cellStyle name="Note 4 7 2 3 2 4" xfId="52934" xr:uid="{00000000-0005-0000-0000-00005CC50000}"/>
    <cellStyle name="Note 4 7 2 3 2 5" xfId="52935" xr:uid="{00000000-0005-0000-0000-00005DC50000}"/>
    <cellStyle name="Note 4 7 2 3 2 6" xfId="52936" xr:uid="{00000000-0005-0000-0000-00005EC50000}"/>
    <cellStyle name="Note 4 7 2 3 2 7" xfId="52937" xr:uid="{00000000-0005-0000-0000-00005FC50000}"/>
    <cellStyle name="Note 4 7 2 3 3" xfId="21319" xr:uid="{00000000-0005-0000-0000-000060C50000}"/>
    <cellStyle name="Note 4 7 2 3 3 2" xfId="21320" xr:uid="{00000000-0005-0000-0000-000061C50000}"/>
    <cellStyle name="Note 4 7 2 3 3 3" xfId="52938" xr:uid="{00000000-0005-0000-0000-000062C50000}"/>
    <cellStyle name="Note 4 7 2 3 3 4" xfId="52939" xr:uid="{00000000-0005-0000-0000-000063C50000}"/>
    <cellStyle name="Note 4 7 2 3 3 5" xfId="52940" xr:uid="{00000000-0005-0000-0000-000064C50000}"/>
    <cellStyle name="Note 4 7 2 3 3 6" xfId="52941" xr:uid="{00000000-0005-0000-0000-000065C50000}"/>
    <cellStyle name="Note 4 7 2 3 3 7" xfId="52942" xr:uid="{00000000-0005-0000-0000-000066C50000}"/>
    <cellStyle name="Note 4 7 2 3 4" xfId="21321" xr:uid="{00000000-0005-0000-0000-000067C50000}"/>
    <cellStyle name="Note 4 7 2 3 4 2" xfId="21322" xr:uid="{00000000-0005-0000-0000-000068C50000}"/>
    <cellStyle name="Note 4 7 2 3 4 3" xfId="52943" xr:uid="{00000000-0005-0000-0000-000069C50000}"/>
    <cellStyle name="Note 4 7 2 3 4 4" xfId="52944" xr:uid="{00000000-0005-0000-0000-00006AC50000}"/>
    <cellStyle name="Note 4 7 2 3 4 5" xfId="52945" xr:uid="{00000000-0005-0000-0000-00006BC50000}"/>
    <cellStyle name="Note 4 7 2 3 4 6" xfId="52946" xr:uid="{00000000-0005-0000-0000-00006CC50000}"/>
    <cellStyle name="Note 4 7 2 3 4 7" xfId="52947" xr:uid="{00000000-0005-0000-0000-00006DC50000}"/>
    <cellStyle name="Note 4 7 2 3 5" xfId="21323" xr:uid="{00000000-0005-0000-0000-00006EC50000}"/>
    <cellStyle name="Note 4 7 2 3 5 2" xfId="21324" xr:uid="{00000000-0005-0000-0000-00006FC50000}"/>
    <cellStyle name="Note 4 7 2 3 5 3" xfId="52948" xr:uid="{00000000-0005-0000-0000-000070C50000}"/>
    <cellStyle name="Note 4 7 2 3 5 4" xfId="52949" xr:uid="{00000000-0005-0000-0000-000071C50000}"/>
    <cellStyle name="Note 4 7 2 3 5 5" xfId="52950" xr:uid="{00000000-0005-0000-0000-000072C50000}"/>
    <cellStyle name="Note 4 7 2 3 5 6" xfId="52951" xr:uid="{00000000-0005-0000-0000-000073C50000}"/>
    <cellStyle name="Note 4 7 2 3 5 7" xfId="52952" xr:uid="{00000000-0005-0000-0000-000074C50000}"/>
    <cellStyle name="Note 4 7 2 3 6" xfId="21325" xr:uid="{00000000-0005-0000-0000-000075C50000}"/>
    <cellStyle name="Note 4 7 2 3 6 2" xfId="21326" xr:uid="{00000000-0005-0000-0000-000076C50000}"/>
    <cellStyle name="Note 4 7 2 3 6 3" xfId="52953" xr:uid="{00000000-0005-0000-0000-000077C50000}"/>
    <cellStyle name="Note 4 7 2 3 6 4" xfId="52954" xr:uid="{00000000-0005-0000-0000-000078C50000}"/>
    <cellStyle name="Note 4 7 2 3 6 5" xfId="52955" xr:uid="{00000000-0005-0000-0000-000079C50000}"/>
    <cellStyle name="Note 4 7 2 3 6 6" xfId="52956" xr:uid="{00000000-0005-0000-0000-00007AC50000}"/>
    <cellStyle name="Note 4 7 2 3 6 7" xfId="52957" xr:uid="{00000000-0005-0000-0000-00007BC50000}"/>
    <cellStyle name="Note 4 7 2 3 7" xfId="21327" xr:uid="{00000000-0005-0000-0000-00007CC50000}"/>
    <cellStyle name="Note 4 7 2 3 7 2" xfId="21328" xr:uid="{00000000-0005-0000-0000-00007DC50000}"/>
    <cellStyle name="Note 4 7 2 3 7 3" xfId="52958" xr:uid="{00000000-0005-0000-0000-00007EC50000}"/>
    <cellStyle name="Note 4 7 2 3 7 4" xfId="52959" xr:uid="{00000000-0005-0000-0000-00007FC50000}"/>
    <cellStyle name="Note 4 7 2 3 7 5" xfId="52960" xr:uid="{00000000-0005-0000-0000-000080C50000}"/>
    <cellStyle name="Note 4 7 2 3 7 6" xfId="52961" xr:uid="{00000000-0005-0000-0000-000081C50000}"/>
    <cellStyle name="Note 4 7 2 3 7 7" xfId="52962" xr:uid="{00000000-0005-0000-0000-000082C50000}"/>
    <cellStyle name="Note 4 7 2 3 8" xfId="21329" xr:uid="{00000000-0005-0000-0000-000083C50000}"/>
    <cellStyle name="Note 4 7 2 3 8 2" xfId="21330" xr:uid="{00000000-0005-0000-0000-000084C50000}"/>
    <cellStyle name="Note 4 7 2 3 8 3" xfId="52963" xr:uid="{00000000-0005-0000-0000-000085C50000}"/>
    <cellStyle name="Note 4 7 2 3 8 4" xfId="52964" xr:uid="{00000000-0005-0000-0000-000086C50000}"/>
    <cellStyle name="Note 4 7 2 3 8 5" xfId="52965" xr:uid="{00000000-0005-0000-0000-000087C50000}"/>
    <cellStyle name="Note 4 7 2 3 8 6" xfId="52966" xr:uid="{00000000-0005-0000-0000-000088C50000}"/>
    <cellStyle name="Note 4 7 2 3 8 7" xfId="52967" xr:uid="{00000000-0005-0000-0000-000089C50000}"/>
    <cellStyle name="Note 4 7 2 3 9" xfId="21331" xr:uid="{00000000-0005-0000-0000-00008AC50000}"/>
    <cellStyle name="Note 4 7 2 3 9 2" xfId="21332" xr:uid="{00000000-0005-0000-0000-00008BC50000}"/>
    <cellStyle name="Note 4 7 2 3 9 3" xfId="52968" xr:uid="{00000000-0005-0000-0000-00008CC50000}"/>
    <cellStyle name="Note 4 7 2 3 9 4" xfId="52969" xr:uid="{00000000-0005-0000-0000-00008DC50000}"/>
    <cellStyle name="Note 4 7 2 3 9 5" xfId="52970" xr:uid="{00000000-0005-0000-0000-00008EC50000}"/>
    <cellStyle name="Note 4 7 2 3 9 6" xfId="52971" xr:uid="{00000000-0005-0000-0000-00008FC50000}"/>
    <cellStyle name="Note 4 7 2 3 9 7" xfId="52972" xr:uid="{00000000-0005-0000-0000-000090C50000}"/>
    <cellStyle name="Note 4 7 2 4" xfId="52973" xr:uid="{00000000-0005-0000-0000-000091C50000}"/>
    <cellStyle name="Note 4 7 2 5" xfId="52974" xr:uid="{00000000-0005-0000-0000-000092C50000}"/>
    <cellStyle name="Note 4 7 3" xfId="21333" xr:uid="{00000000-0005-0000-0000-000093C50000}"/>
    <cellStyle name="Note 4 7 3 10" xfId="52975" xr:uid="{00000000-0005-0000-0000-000094C50000}"/>
    <cellStyle name="Note 4 7 3 11" xfId="52976" xr:uid="{00000000-0005-0000-0000-000095C50000}"/>
    <cellStyle name="Note 4 7 3 2" xfId="21334" xr:uid="{00000000-0005-0000-0000-000096C50000}"/>
    <cellStyle name="Note 4 7 3 2 2" xfId="21335" xr:uid="{00000000-0005-0000-0000-000097C50000}"/>
    <cellStyle name="Note 4 7 3 2 3" xfId="52977" xr:uid="{00000000-0005-0000-0000-000098C50000}"/>
    <cellStyle name="Note 4 7 3 2 4" xfId="52978" xr:uid="{00000000-0005-0000-0000-000099C50000}"/>
    <cellStyle name="Note 4 7 3 2 5" xfId="52979" xr:uid="{00000000-0005-0000-0000-00009AC50000}"/>
    <cellStyle name="Note 4 7 3 2 6" xfId="52980" xr:uid="{00000000-0005-0000-0000-00009BC50000}"/>
    <cellStyle name="Note 4 7 3 2 7" xfId="52981" xr:uid="{00000000-0005-0000-0000-00009CC50000}"/>
    <cellStyle name="Note 4 7 3 3" xfId="21336" xr:uid="{00000000-0005-0000-0000-00009DC50000}"/>
    <cellStyle name="Note 4 7 3 3 2" xfId="21337" xr:uid="{00000000-0005-0000-0000-00009EC50000}"/>
    <cellStyle name="Note 4 7 3 3 3" xfId="52982" xr:uid="{00000000-0005-0000-0000-00009FC50000}"/>
    <cellStyle name="Note 4 7 3 3 4" xfId="52983" xr:uid="{00000000-0005-0000-0000-0000A0C50000}"/>
    <cellStyle name="Note 4 7 3 3 5" xfId="52984" xr:uid="{00000000-0005-0000-0000-0000A1C50000}"/>
    <cellStyle name="Note 4 7 3 3 6" xfId="52985" xr:uid="{00000000-0005-0000-0000-0000A2C50000}"/>
    <cellStyle name="Note 4 7 3 3 7" xfId="52986" xr:uid="{00000000-0005-0000-0000-0000A3C50000}"/>
    <cellStyle name="Note 4 7 3 4" xfId="21338" xr:uid="{00000000-0005-0000-0000-0000A4C50000}"/>
    <cellStyle name="Note 4 7 3 4 2" xfId="21339" xr:uid="{00000000-0005-0000-0000-0000A5C50000}"/>
    <cellStyle name="Note 4 7 3 4 3" xfId="52987" xr:uid="{00000000-0005-0000-0000-0000A6C50000}"/>
    <cellStyle name="Note 4 7 3 4 4" xfId="52988" xr:uid="{00000000-0005-0000-0000-0000A7C50000}"/>
    <cellStyle name="Note 4 7 3 4 5" xfId="52989" xr:uid="{00000000-0005-0000-0000-0000A8C50000}"/>
    <cellStyle name="Note 4 7 3 4 6" xfId="52990" xr:uid="{00000000-0005-0000-0000-0000A9C50000}"/>
    <cellStyle name="Note 4 7 3 4 7" xfId="52991" xr:uid="{00000000-0005-0000-0000-0000AAC50000}"/>
    <cellStyle name="Note 4 7 3 5" xfId="21340" xr:uid="{00000000-0005-0000-0000-0000ABC50000}"/>
    <cellStyle name="Note 4 7 3 5 2" xfId="21341" xr:uid="{00000000-0005-0000-0000-0000ACC50000}"/>
    <cellStyle name="Note 4 7 3 5 3" xfId="52992" xr:uid="{00000000-0005-0000-0000-0000ADC50000}"/>
    <cellStyle name="Note 4 7 3 5 4" xfId="52993" xr:uid="{00000000-0005-0000-0000-0000AEC50000}"/>
    <cellStyle name="Note 4 7 3 5 5" xfId="52994" xr:uid="{00000000-0005-0000-0000-0000AFC50000}"/>
    <cellStyle name="Note 4 7 3 5 6" xfId="52995" xr:uid="{00000000-0005-0000-0000-0000B0C50000}"/>
    <cellStyle name="Note 4 7 3 5 7" xfId="52996" xr:uid="{00000000-0005-0000-0000-0000B1C50000}"/>
    <cellStyle name="Note 4 7 3 6" xfId="21342" xr:uid="{00000000-0005-0000-0000-0000B2C50000}"/>
    <cellStyle name="Note 4 7 3 6 2" xfId="21343" xr:uid="{00000000-0005-0000-0000-0000B3C50000}"/>
    <cellStyle name="Note 4 7 3 6 3" xfId="52997" xr:uid="{00000000-0005-0000-0000-0000B4C50000}"/>
    <cellStyle name="Note 4 7 3 6 4" xfId="52998" xr:uid="{00000000-0005-0000-0000-0000B5C50000}"/>
    <cellStyle name="Note 4 7 3 6 5" xfId="52999" xr:uid="{00000000-0005-0000-0000-0000B6C50000}"/>
    <cellStyle name="Note 4 7 3 6 6" xfId="53000" xr:uid="{00000000-0005-0000-0000-0000B7C50000}"/>
    <cellStyle name="Note 4 7 3 6 7" xfId="53001" xr:uid="{00000000-0005-0000-0000-0000B8C50000}"/>
    <cellStyle name="Note 4 7 3 7" xfId="21344" xr:uid="{00000000-0005-0000-0000-0000B9C50000}"/>
    <cellStyle name="Note 4 7 3 7 2" xfId="21345" xr:uid="{00000000-0005-0000-0000-0000BAC50000}"/>
    <cellStyle name="Note 4 7 3 7 3" xfId="53002" xr:uid="{00000000-0005-0000-0000-0000BBC50000}"/>
    <cellStyle name="Note 4 7 3 7 4" xfId="53003" xr:uid="{00000000-0005-0000-0000-0000BCC50000}"/>
    <cellStyle name="Note 4 7 3 7 5" xfId="53004" xr:uid="{00000000-0005-0000-0000-0000BDC50000}"/>
    <cellStyle name="Note 4 7 3 7 6" xfId="53005" xr:uid="{00000000-0005-0000-0000-0000BEC50000}"/>
    <cellStyle name="Note 4 7 3 7 7" xfId="53006" xr:uid="{00000000-0005-0000-0000-0000BFC50000}"/>
    <cellStyle name="Note 4 7 3 8" xfId="21346" xr:uid="{00000000-0005-0000-0000-0000C0C50000}"/>
    <cellStyle name="Note 4 7 3 8 2" xfId="21347" xr:uid="{00000000-0005-0000-0000-0000C1C50000}"/>
    <cellStyle name="Note 4 7 3 8 3" xfId="53007" xr:uid="{00000000-0005-0000-0000-0000C2C50000}"/>
    <cellStyle name="Note 4 7 3 8 4" xfId="53008" xr:uid="{00000000-0005-0000-0000-0000C3C50000}"/>
    <cellStyle name="Note 4 7 3 8 5" xfId="53009" xr:uid="{00000000-0005-0000-0000-0000C4C50000}"/>
    <cellStyle name="Note 4 7 3 8 6" xfId="53010" xr:uid="{00000000-0005-0000-0000-0000C5C50000}"/>
    <cellStyle name="Note 4 7 3 8 7" xfId="53011" xr:uid="{00000000-0005-0000-0000-0000C6C50000}"/>
    <cellStyle name="Note 4 7 3 9" xfId="21348" xr:uid="{00000000-0005-0000-0000-0000C7C50000}"/>
    <cellStyle name="Note 4 7 3 9 2" xfId="21349" xr:uid="{00000000-0005-0000-0000-0000C8C50000}"/>
    <cellStyle name="Note 4 7 3 9 3" xfId="53012" xr:uid="{00000000-0005-0000-0000-0000C9C50000}"/>
    <cellStyle name="Note 4 7 3 9 4" xfId="53013" xr:uid="{00000000-0005-0000-0000-0000CAC50000}"/>
    <cellStyle name="Note 4 7 3 9 5" xfId="53014" xr:uid="{00000000-0005-0000-0000-0000CBC50000}"/>
    <cellStyle name="Note 4 7 3 9 6" xfId="53015" xr:uid="{00000000-0005-0000-0000-0000CCC50000}"/>
    <cellStyle name="Note 4 7 3 9 7" xfId="53016" xr:uid="{00000000-0005-0000-0000-0000CDC50000}"/>
    <cellStyle name="Note 4 7 4" xfId="21350" xr:uid="{00000000-0005-0000-0000-0000CEC50000}"/>
    <cellStyle name="Note 4 7 4 10" xfId="21351" xr:uid="{00000000-0005-0000-0000-0000CFC50000}"/>
    <cellStyle name="Note 4 7 4 10 2" xfId="21352" xr:uid="{00000000-0005-0000-0000-0000D0C50000}"/>
    <cellStyle name="Note 4 7 4 10 3" xfId="53017" xr:uid="{00000000-0005-0000-0000-0000D1C50000}"/>
    <cellStyle name="Note 4 7 4 10 4" xfId="53018" xr:uid="{00000000-0005-0000-0000-0000D2C50000}"/>
    <cellStyle name="Note 4 7 4 10 5" xfId="53019" xr:uid="{00000000-0005-0000-0000-0000D3C50000}"/>
    <cellStyle name="Note 4 7 4 10 6" xfId="53020" xr:uid="{00000000-0005-0000-0000-0000D4C50000}"/>
    <cellStyle name="Note 4 7 4 10 7" xfId="53021" xr:uid="{00000000-0005-0000-0000-0000D5C50000}"/>
    <cellStyle name="Note 4 7 4 11" xfId="21353" xr:uid="{00000000-0005-0000-0000-0000D6C50000}"/>
    <cellStyle name="Note 4 7 4 12" xfId="53022" xr:uid="{00000000-0005-0000-0000-0000D7C50000}"/>
    <cellStyle name="Note 4 7 4 13" xfId="53023" xr:uid="{00000000-0005-0000-0000-0000D8C50000}"/>
    <cellStyle name="Note 4 7 4 2" xfId="21354" xr:uid="{00000000-0005-0000-0000-0000D9C50000}"/>
    <cellStyle name="Note 4 7 4 2 2" xfId="21355" xr:uid="{00000000-0005-0000-0000-0000DAC50000}"/>
    <cellStyle name="Note 4 7 4 2 3" xfId="53024" xr:uid="{00000000-0005-0000-0000-0000DBC50000}"/>
    <cellStyle name="Note 4 7 4 2 4" xfId="53025" xr:uid="{00000000-0005-0000-0000-0000DCC50000}"/>
    <cellStyle name="Note 4 7 4 2 5" xfId="53026" xr:uid="{00000000-0005-0000-0000-0000DDC50000}"/>
    <cellStyle name="Note 4 7 4 2 6" xfId="53027" xr:uid="{00000000-0005-0000-0000-0000DEC50000}"/>
    <cellStyle name="Note 4 7 4 2 7" xfId="53028" xr:uid="{00000000-0005-0000-0000-0000DFC50000}"/>
    <cellStyle name="Note 4 7 4 3" xfId="21356" xr:uid="{00000000-0005-0000-0000-0000E0C50000}"/>
    <cellStyle name="Note 4 7 4 3 2" xfId="21357" xr:uid="{00000000-0005-0000-0000-0000E1C50000}"/>
    <cellStyle name="Note 4 7 4 3 3" xfId="53029" xr:uid="{00000000-0005-0000-0000-0000E2C50000}"/>
    <cellStyle name="Note 4 7 4 3 4" xfId="53030" xr:uid="{00000000-0005-0000-0000-0000E3C50000}"/>
    <cellStyle name="Note 4 7 4 3 5" xfId="53031" xr:uid="{00000000-0005-0000-0000-0000E4C50000}"/>
    <cellStyle name="Note 4 7 4 3 6" xfId="53032" xr:uid="{00000000-0005-0000-0000-0000E5C50000}"/>
    <cellStyle name="Note 4 7 4 3 7" xfId="53033" xr:uid="{00000000-0005-0000-0000-0000E6C50000}"/>
    <cellStyle name="Note 4 7 4 4" xfId="21358" xr:uid="{00000000-0005-0000-0000-0000E7C50000}"/>
    <cellStyle name="Note 4 7 4 4 2" xfId="21359" xr:uid="{00000000-0005-0000-0000-0000E8C50000}"/>
    <cellStyle name="Note 4 7 4 4 3" xfId="53034" xr:uid="{00000000-0005-0000-0000-0000E9C50000}"/>
    <cellStyle name="Note 4 7 4 4 4" xfId="53035" xr:uid="{00000000-0005-0000-0000-0000EAC50000}"/>
    <cellStyle name="Note 4 7 4 4 5" xfId="53036" xr:uid="{00000000-0005-0000-0000-0000EBC50000}"/>
    <cellStyle name="Note 4 7 4 4 6" xfId="53037" xr:uid="{00000000-0005-0000-0000-0000ECC50000}"/>
    <cellStyle name="Note 4 7 4 4 7" xfId="53038" xr:uid="{00000000-0005-0000-0000-0000EDC50000}"/>
    <cellStyle name="Note 4 7 4 5" xfId="21360" xr:uid="{00000000-0005-0000-0000-0000EEC50000}"/>
    <cellStyle name="Note 4 7 4 5 2" xfId="21361" xr:uid="{00000000-0005-0000-0000-0000EFC50000}"/>
    <cellStyle name="Note 4 7 4 5 3" xfId="53039" xr:uid="{00000000-0005-0000-0000-0000F0C50000}"/>
    <cellStyle name="Note 4 7 4 5 4" xfId="53040" xr:uid="{00000000-0005-0000-0000-0000F1C50000}"/>
    <cellStyle name="Note 4 7 4 5 5" xfId="53041" xr:uid="{00000000-0005-0000-0000-0000F2C50000}"/>
    <cellStyle name="Note 4 7 4 5 6" xfId="53042" xr:uid="{00000000-0005-0000-0000-0000F3C50000}"/>
    <cellStyle name="Note 4 7 4 5 7" xfId="53043" xr:uid="{00000000-0005-0000-0000-0000F4C50000}"/>
    <cellStyle name="Note 4 7 4 6" xfId="21362" xr:uid="{00000000-0005-0000-0000-0000F5C50000}"/>
    <cellStyle name="Note 4 7 4 6 2" xfId="21363" xr:uid="{00000000-0005-0000-0000-0000F6C50000}"/>
    <cellStyle name="Note 4 7 4 6 3" xfId="53044" xr:uid="{00000000-0005-0000-0000-0000F7C50000}"/>
    <cellStyle name="Note 4 7 4 6 4" xfId="53045" xr:uid="{00000000-0005-0000-0000-0000F8C50000}"/>
    <cellStyle name="Note 4 7 4 6 5" xfId="53046" xr:uid="{00000000-0005-0000-0000-0000F9C50000}"/>
    <cellStyle name="Note 4 7 4 6 6" xfId="53047" xr:uid="{00000000-0005-0000-0000-0000FAC50000}"/>
    <cellStyle name="Note 4 7 4 6 7" xfId="53048" xr:uid="{00000000-0005-0000-0000-0000FBC50000}"/>
    <cellStyle name="Note 4 7 4 7" xfId="21364" xr:uid="{00000000-0005-0000-0000-0000FCC50000}"/>
    <cellStyle name="Note 4 7 4 7 2" xfId="21365" xr:uid="{00000000-0005-0000-0000-0000FDC50000}"/>
    <cellStyle name="Note 4 7 4 7 3" xfId="53049" xr:uid="{00000000-0005-0000-0000-0000FEC50000}"/>
    <cellStyle name="Note 4 7 4 7 4" xfId="53050" xr:uid="{00000000-0005-0000-0000-0000FFC50000}"/>
    <cellStyle name="Note 4 7 4 7 5" xfId="53051" xr:uid="{00000000-0005-0000-0000-000000C60000}"/>
    <cellStyle name="Note 4 7 4 7 6" xfId="53052" xr:uid="{00000000-0005-0000-0000-000001C60000}"/>
    <cellStyle name="Note 4 7 4 7 7" xfId="53053" xr:uid="{00000000-0005-0000-0000-000002C60000}"/>
    <cellStyle name="Note 4 7 4 8" xfId="21366" xr:uid="{00000000-0005-0000-0000-000003C60000}"/>
    <cellStyle name="Note 4 7 4 8 2" xfId="21367" xr:uid="{00000000-0005-0000-0000-000004C60000}"/>
    <cellStyle name="Note 4 7 4 8 3" xfId="53054" xr:uid="{00000000-0005-0000-0000-000005C60000}"/>
    <cellStyle name="Note 4 7 4 8 4" xfId="53055" xr:uid="{00000000-0005-0000-0000-000006C60000}"/>
    <cellStyle name="Note 4 7 4 8 5" xfId="53056" xr:uid="{00000000-0005-0000-0000-000007C60000}"/>
    <cellStyle name="Note 4 7 4 8 6" xfId="53057" xr:uid="{00000000-0005-0000-0000-000008C60000}"/>
    <cellStyle name="Note 4 7 4 8 7" xfId="53058" xr:uid="{00000000-0005-0000-0000-000009C60000}"/>
    <cellStyle name="Note 4 7 4 9" xfId="21368" xr:uid="{00000000-0005-0000-0000-00000AC60000}"/>
    <cellStyle name="Note 4 7 4 9 2" xfId="21369" xr:uid="{00000000-0005-0000-0000-00000BC60000}"/>
    <cellStyle name="Note 4 7 4 9 3" xfId="53059" xr:uid="{00000000-0005-0000-0000-00000CC60000}"/>
    <cellStyle name="Note 4 7 4 9 4" xfId="53060" xr:uid="{00000000-0005-0000-0000-00000DC60000}"/>
    <cellStyle name="Note 4 7 4 9 5" xfId="53061" xr:uid="{00000000-0005-0000-0000-00000EC60000}"/>
    <cellStyle name="Note 4 7 4 9 6" xfId="53062" xr:uid="{00000000-0005-0000-0000-00000FC60000}"/>
    <cellStyle name="Note 4 7 4 9 7" xfId="53063" xr:uid="{00000000-0005-0000-0000-000010C60000}"/>
    <cellStyle name="Note 4 7 5" xfId="21370" xr:uid="{00000000-0005-0000-0000-000011C60000}"/>
    <cellStyle name="Note 4 7 5 10" xfId="21371" xr:uid="{00000000-0005-0000-0000-000012C60000}"/>
    <cellStyle name="Note 4 7 5 10 2" xfId="21372" xr:uid="{00000000-0005-0000-0000-000013C60000}"/>
    <cellStyle name="Note 4 7 5 10 3" xfId="53064" xr:uid="{00000000-0005-0000-0000-000014C60000}"/>
    <cellStyle name="Note 4 7 5 10 4" xfId="53065" xr:uid="{00000000-0005-0000-0000-000015C60000}"/>
    <cellStyle name="Note 4 7 5 10 5" xfId="53066" xr:uid="{00000000-0005-0000-0000-000016C60000}"/>
    <cellStyle name="Note 4 7 5 10 6" xfId="53067" xr:uid="{00000000-0005-0000-0000-000017C60000}"/>
    <cellStyle name="Note 4 7 5 10 7" xfId="53068" xr:uid="{00000000-0005-0000-0000-000018C60000}"/>
    <cellStyle name="Note 4 7 5 11" xfId="53069" xr:uid="{00000000-0005-0000-0000-000019C60000}"/>
    <cellStyle name="Note 4 7 5 12" xfId="53070" xr:uid="{00000000-0005-0000-0000-00001AC60000}"/>
    <cellStyle name="Note 4 7 5 13" xfId="53071" xr:uid="{00000000-0005-0000-0000-00001BC60000}"/>
    <cellStyle name="Note 4 7 5 2" xfId="21373" xr:uid="{00000000-0005-0000-0000-00001CC60000}"/>
    <cellStyle name="Note 4 7 5 2 2" xfId="21374" xr:uid="{00000000-0005-0000-0000-00001DC60000}"/>
    <cellStyle name="Note 4 7 5 2 3" xfId="53072" xr:uid="{00000000-0005-0000-0000-00001EC60000}"/>
    <cellStyle name="Note 4 7 5 2 4" xfId="53073" xr:uid="{00000000-0005-0000-0000-00001FC60000}"/>
    <cellStyle name="Note 4 7 5 2 5" xfId="53074" xr:uid="{00000000-0005-0000-0000-000020C60000}"/>
    <cellStyle name="Note 4 7 5 2 6" xfId="53075" xr:uid="{00000000-0005-0000-0000-000021C60000}"/>
    <cellStyle name="Note 4 7 5 2 7" xfId="53076" xr:uid="{00000000-0005-0000-0000-000022C60000}"/>
    <cellStyle name="Note 4 7 5 3" xfId="21375" xr:uid="{00000000-0005-0000-0000-000023C60000}"/>
    <cellStyle name="Note 4 7 5 3 2" xfId="21376" xr:uid="{00000000-0005-0000-0000-000024C60000}"/>
    <cellStyle name="Note 4 7 5 3 3" xfId="53077" xr:uid="{00000000-0005-0000-0000-000025C60000}"/>
    <cellStyle name="Note 4 7 5 3 4" xfId="53078" xr:uid="{00000000-0005-0000-0000-000026C60000}"/>
    <cellStyle name="Note 4 7 5 3 5" xfId="53079" xr:uid="{00000000-0005-0000-0000-000027C60000}"/>
    <cellStyle name="Note 4 7 5 3 6" xfId="53080" xr:uid="{00000000-0005-0000-0000-000028C60000}"/>
    <cellStyle name="Note 4 7 5 3 7" xfId="53081" xr:uid="{00000000-0005-0000-0000-000029C60000}"/>
    <cellStyle name="Note 4 7 5 4" xfId="21377" xr:uid="{00000000-0005-0000-0000-00002AC60000}"/>
    <cellStyle name="Note 4 7 5 4 2" xfId="21378" xr:uid="{00000000-0005-0000-0000-00002BC60000}"/>
    <cellStyle name="Note 4 7 5 4 3" xfId="53082" xr:uid="{00000000-0005-0000-0000-00002CC60000}"/>
    <cellStyle name="Note 4 7 5 4 4" xfId="53083" xr:uid="{00000000-0005-0000-0000-00002DC60000}"/>
    <cellStyle name="Note 4 7 5 4 5" xfId="53084" xr:uid="{00000000-0005-0000-0000-00002EC60000}"/>
    <cellStyle name="Note 4 7 5 4 6" xfId="53085" xr:uid="{00000000-0005-0000-0000-00002FC60000}"/>
    <cellStyle name="Note 4 7 5 4 7" xfId="53086" xr:uid="{00000000-0005-0000-0000-000030C60000}"/>
    <cellStyle name="Note 4 7 5 5" xfId="21379" xr:uid="{00000000-0005-0000-0000-000031C60000}"/>
    <cellStyle name="Note 4 7 5 5 2" xfId="21380" xr:uid="{00000000-0005-0000-0000-000032C60000}"/>
    <cellStyle name="Note 4 7 5 5 3" xfId="53087" xr:uid="{00000000-0005-0000-0000-000033C60000}"/>
    <cellStyle name="Note 4 7 5 5 4" xfId="53088" xr:uid="{00000000-0005-0000-0000-000034C60000}"/>
    <cellStyle name="Note 4 7 5 5 5" xfId="53089" xr:uid="{00000000-0005-0000-0000-000035C60000}"/>
    <cellStyle name="Note 4 7 5 5 6" xfId="53090" xr:uid="{00000000-0005-0000-0000-000036C60000}"/>
    <cellStyle name="Note 4 7 5 5 7" xfId="53091" xr:uid="{00000000-0005-0000-0000-000037C60000}"/>
    <cellStyle name="Note 4 7 5 6" xfId="21381" xr:uid="{00000000-0005-0000-0000-000038C60000}"/>
    <cellStyle name="Note 4 7 5 6 2" xfId="21382" xr:uid="{00000000-0005-0000-0000-000039C60000}"/>
    <cellStyle name="Note 4 7 5 6 3" xfId="53092" xr:uid="{00000000-0005-0000-0000-00003AC60000}"/>
    <cellStyle name="Note 4 7 5 6 4" xfId="53093" xr:uid="{00000000-0005-0000-0000-00003BC60000}"/>
    <cellStyle name="Note 4 7 5 6 5" xfId="53094" xr:uid="{00000000-0005-0000-0000-00003CC60000}"/>
    <cellStyle name="Note 4 7 5 6 6" xfId="53095" xr:uid="{00000000-0005-0000-0000-00003DC60000}"/>
    <cellStyle name="Note 4 7 5 6 7" xfId="53096" xr:uid="{00000000-0005-0000-0000-00003EC60000}"/>
    <cellStyle name="Note 4 7 5 7" xfId="21383" xr:uid="{00000000-0005-0000-0000-00003FC60000}"/>
    <cellStyle name="Note 4 7 5 7 2" xfId="21384" xr:uid="{00000000-0005-0000-0000-000040C60000}"/>
    <cellStyle name="Note 4 7 5 7 3" xfId="53097" xr:uid="{00000000-0005-0000-0000-000041C60000}"/>
    <cellStyle name="Note 4 7 5 7 4" xfId="53098" xr:uid="{00000000-0005-0000-0000-000042C60000}"/>
    <cellStyle name="Note 4 7 5 7 5" xfId="53099" xr:uid="{00000000-0005-0000-0000-000043C60000}"/>
    <cellStyle name="Note 4 7 5 7 6" xfId="53100" xr:uid="{00000000-0005-0000-0000-000044C60000}"/>
    <cellStyle name="Note 4 7 5 7 7" xfId="53101" xr:uid="{00000000-0005-0000-0000-000045C60000}"/>
    <cellStyle name="Note 4 7 5 8" xfId="21385" xr:uid="{00000000-0005-0000-0000-000046C60000}"/>
    <cellStyle name="Note 4 7 5 8 2" xfId="21386" xr:uid="{00000000-0005-0000-0000-000047C60000}"/>
    <cellStyle name="Note 4 7 5 8 3" xfId="53102" xr:uid="{00000000-0005-0000-0000-000048C60000}"/>
    <cellStyle name="Note 4 7 5 8 4" xfId="53103" xr:uid="{00000000-0005-0000-0000-000049C60000}"/>
    <cellStyle name="Note 4 7 5 8 5" xfId="53104" xr:uid="{00000000-0005-0000-0000-00004AC60000}"/>
    <cellStyle name="Note 4 7 5 8 6" xfId="53105" xr:uid="{00000000-0005-0000-0000-00004BC60000}"/>
    <cellStyle name="Note 4 7 5 8 7" xfId="53106" xr:uid="{00000000-0005-0000-0000-00004CC60000}"/>
    <cellStyle name="Note 4 7 5 9" xfId="21387" xr:uid="{00000000-0005-0000-0000-00004DC60000}"/>
    <cellStyle name="Note 4 7 5 9 2" xfId="21388" xr:uid="{00000000-0005-0000-0000-00004EC60000}"/>
    <cellStyle name="Note 4 7 5 9 3" xfId="53107" xr:uid="{00000000-0005-0000-0000-00004FC60000}"/>
    <cellStyle name="Note 4 7 5 9 4" xfId="53108" xr:uid="{00000000-0005-0000-0000-000050C60000}"/>
    <cellStyle name="Note 4 7 5 9 5" xfId="53109" xr:uid="{00000000-0005-0000-0000-000051C60000}"/>
    <cellStyle name="Note 4 7 5 9 6" xfId="53110" xr:uid="{00000000-0005-0000-0000-000052C60000}"/>
    <cellStyle name="Note 4 7 5 9 7" xfId="53111" xr:uid="{00000000-0005-0000-0000-000053C60000}"/>
    <cellStyle name="Note 4 7 6" xfId="21389" xr:uid="{00000000-0005-0000-0000-000054C60000}"/>
    <cellStyle name="Note 4 7 6 10" xfId="21390" xr:uid="{00000000-0005-0000-0000-000055C60000}"/>
    <cellStyle name="Note 4 7 6 11" xfId="53112" xr:uid="{00000000-0005-0000-0000-000056C60000}"/>
    <cellStyle name="Note 4 7 6 12" xfId="53113" xr:uid="{00000000-0005-0000-0000-000057C60000}"/>
    <cellStyle name="Note 4 7 6 13" xfId="53114" xr:uid="{00000000-0005-0000-0000-000058C60000}"/>
    <cellStyle name="Note 4 7 6 14" xfId="53115" xr:uid="{00000000-0005-0000-0000-000059C60000}"/>
    <cellStyle name="Note 4 7 6 15" xfId="53116" xr:uid="{00000000-0005-0000-0000-00005AC60000}"/>
    <cellStyle name="Note 4 7 6 2" xfId="21391" xr:uid="{00000000-0005-0000-0000-00005BC60000}"/>
    <cellStyle name="Note 4 7 6 2 2" xfId="21392" xr:uid="{00000000-0005-0000-0000-00005CC60000}"/>
    <cellStyle name="Note 4 7 6 2 3" xfId="53117" xr:uid="{00000000-0005-0000-0000-00005DC60000}"/>
    <cellStyle name="Note 4 7 6 2 4" xfId="53118" xr:uid="{00000000-0005-0000-0000-00005EC60000}"/>
    <cellStyle name="Note 4 7 6 2 5" xfId="53119" xr:uid="{00000000-0005-0000-0000-00005FC60000}"/>
    <cellStyle name="Note 4 7 6 2 6" xfId="53120" xr:uid="{00000000-0005-0000-0000-000060C60000}"/>
    <cellStyle name="Note 4 7 6 2 7" xfId="53121" xr:uid="{00000000-0005-0000-0000-000061C60000}"/>
    <cellStyle name="Note 4 7 6 3" xfId="21393" xr:uid="{00000000-0005-0000-0000-000062C60000}"/>
    <cellStyle name="Note 4 7 6 3 2" xfId="21394" xr:uid="{00000000-0005-0000-0000-000063C60000}"/>
    <cellStyle name="Note 4 7 6 3 3" xfId="53122" xr:uid="{00000000-0005-0000-0000-000064C60000}"/>
    <cellStyle name="Note 4 7 6 3 4" xfId="53123" xr:uid="{00000000-0005-0000-0000-000065C60000}"/>
    <cellStyle name="Note 4 7 6 3 5" xfId="53124" xr:uid="{00000000-0005-0000-0000-000066C60000}"/>
    <cellStyle name="Note 4 7 6 3 6" xfId="53125" xr:uid="{00000000-0005-0000-0000-000067C60000}"/>
    <cellStyle name="Note 4 7 6 3 7" xfId="53126" xr:uid="{00000000-0005-0000-0000-000068C60000}"/>
    <cellStyle name="Note 4 7 6 4" xfId="21395" xr:uid="{00000000-0005-0000-0000-000069C60000}"/>
    <cellStyle name="Note 4 7 6 4 2" xfId="21396" xr:uid="{00000000-0005-0000-0000-00006AC60000}"/>
    <cellStyle name="Note 4 7 6 4 3" xfId="53127" xr:uid="{00000000-0005-0000-0000-00006BC60000}"/>
    <cellStyle name="Note 4 7 6 4 4" xfId="53128" xr:uid="{00000000-0005-0000-0000-00006CC60000}"/>
    <cellStyle name="Note 4 7 6 4 5" xfId="53129" xr:uid="{00000000-0005-0000-0000-00006DC60000}"/>
    <cellStyle name="Note 4 7 6 4 6" xfId="53130" xr:uid="{00000000-0005-0000-0000-00006EC60000}"/>
    <cellStyle name="Note 4 7 6 4 7" xfId="53131" xr:uid="{00000000-0005-0000-0000-00006FC60000}"/>
    <cellStyle name="Note 4 7 6 5" xfId="21397" xr:uid="{00000000-0005-0000-0000-000070C60000}"/>
    <cellStyle name="Note 4 7 6 5 2" xfId="21398" xr:uid="{00000000-0005-0000-0000-000071C60000}"/>
    <cellStyle name="Note 4 7 6 5 3" xfId="53132" xr:uid="{00000000-0005-0000-0000-000072C60000}"/>
    <cellStyle name="Note 4 7 6 5 4" xfId="53133" xr:uid="{00000000-0005-0000-0000-000073C60000}"/>
    <cellStyle name="Note 4 7 6 5 5" xfId="53134" xr:uid="{00000000-0005-0000-0000-000074C60000}"/>
    <cellStyle name="Note 4 7 6 5 6" xfId="53135" xr:uid="{00000000-0005-0000-0000-000075C60000}"/>
    <cellStyle name="Note 4 7 6 5 7" xfId="53136" xr:uid="{00000000-0005-0000-0000-000076C60000}"/>
    <cellStyle name="Note 4 7 6 6" xfId="21399" xr:uid="{00000000-0005-0000-0000-000077C60000}"/>
    <cellStyle name="Note 4 7 6 6 2" xfId="21400" xr:uid="{00000000-0005-0000-0000-000078C60000}"/>
    <cellStyle name="Note 4 7 6 6 3" xfId="53137" xr:uid="{00000000-0005-0000-0000-000079C60000}"/>
    <cellStyle name="Note 4 7 6 6 4" xfId="53138" xr:uid="{00000000-0005-0000-0000-00007AC60000}"/>
    <cellStyle name="Note 4 7 6 6 5" xfId="53139" xr:uid="{00000000-0005-0000-0000-00007BC60000}"/>
    <cellStyle name="Note 4 7 6 6 6" xfId="53140" xr:uid="{00000000-0005-0000-0000-00007CC60000}"/>
    <cellStyle name="Note 4 7 6 6 7" xfId="53141" xr:uid="{00000000-0005-0000-0000-00007DC60000}"/>
    <cellStyle name="Note 4 7 6 7" xfId="21401" xr:uid="{00000000-0005-0000-0000-00007EC60000}"/>
    <cellStyle name="Note 4 7 6 7 2" xfId="21402" xr:uid="{00000000-0005-0000-0000-00007FC60000}"/>
    <cellStyle name="Note 4 7 6 7 3" xfId="53142" xr:uid="{00000000-0005-0000-0000-000080C60000}"/>
    <cellStyle name="Note 4 7 6 7 4" xfId="53143" xr:uid="{00000000-0005-0000-0000-000081C60000}"/>
    <cellStyle name="Note 4 7 6 7 5" xfId="53144" xr:uid="{00000000-0005-0000-0000-000082C60000}"/>
    <cellStyle name="Note 4 7 6 7 6" xfId="53145" xr:uid="{00000000-0005-0000-0000-000083C60000}"/>
    <cellStyle name="Note 4 7 6 7 7" xfId="53146" xr:uid="{00000000-0005-0000-0000-000084C60000}"/>
    <cellStyle name="Note 4 7 6 8" xfId="21403" xr:uid="{00000000-0005-0000-0000-000085C60000}"/>
    <cellStyle name="Note 4 7 6 8 2" xfId="21404" xr:uid="{00000000-0005-0000-0000-000086C60000}"/>
    <cellStyle name="Note 4 7 6 8 3" xfId="53147" xr:uid="{00000000-0005-0000-0000-000087C60000}"/>
    <cellStyle name="Note 4 7 6 8 4" xfId="53148" xr:uid="{00000000-0005-0000-0000-000088C60000}"/>
    <cellStyle name="Note 4 7 6 8 5" xfId="53149" xr:uid="{00000000-0005-0000-0000-000089C60000}"/>
    <cellStyle name="Note 4 7 6 8 6" xfId="53150" xr:uid="{00000000-0005-0000-0000-00008AC60000}"/>
    <cellStyle name="Note 4 7 6 8 7" xfId="53151" xr:uid="{00000000-0005-0000-0000-00008BC60000}"/>
    <cellStyle name="Note 4 7 6 9" xfId="21405" xr:uid="{00000000-0005-0000-0000-00008CC60000}"/>
    <cellStyle name="Note 4 7 6 9 2" xfId="21406" xr:uid="{00000000-0005-0000-0000-00008DC60000}"/>
    <cellStyle name="Note 4 7 6 9 3" xfId="53152" xr:uid="{00000000-0005-0000-0000-00008EC60000}"/>
    <cellStyle name="Note 4 7 6 9 4" xfId="53153" xr:uid="{00000000-0005-0000-0000-00008FC60000}"/>
    <cellStyle name="Note 4 7 6 9 5" xfId="53154" xr:uid="{00000000-0005-0000-0000-000090C60000}"/>
    <cellStyle name="Note 4 7 6 9 6" xfId="53155" xr:uid="{00000000-0005-0000-0000-000091C60000}"/>
    <cellStyle name="Note 4 7 6 9 7" xfId="53156" xr:uid="{00000000-0005-0000-0000-000092C60000}"/>
    <cellStyle name="Note 4 7 7" xfId="53157" xr:uid="{00000000-0005-0000-0000-000093C60000}"/>
    <cellStyle name="Note 4 8" xfId="21407" xr:uid="{00000000-0005-0000-0000-000094C60000}"/>
    <cellStyle name="Note 4 8 2" xfId="21408" xr:uid="{00000000-0005-0000-0000-000095C60000}"/>
    <cellStyle name="Note 4 8 2 10" xfId="53158" xr:uid="{00000000-0005-0000-0000-000096C60000}"/>
    <cellStyle name="Note 4 8 2 11" xfId="53159" xr:uid="{00000000-0005-0000-0000-000097C60000}"/>
    <cellStyle name="Note 4 8 2 2" xfId="21409" xr:uid="{00000000-0005-0000-0000-000098C60000}"/>
    <cellStyle name="Note 4 8 2 2 2" xfId="21410" xr:uid="{00000000-0005-0000-0000-000099C60000}"/>
    <cellStyle name="Note 4 8 2 2 3" xfId="53160" xr:uid="{00000000-0005-0000-0000-00009AC60000}"/>
    <cellStyle name="Note 4 8 2 2 4" xfId="53161" xr:uid="{00000000-0005-0000-0000-00009BC60000}"/>
    <cellStyle name="Note 4 8 2 2 5" xfId="53162" xr:uid="{00000000-0005-0000-0000-00009CC60000}"/>
    <cellStyle name="Note 4 8 2 2 6" xfId="53163" xr:uid="{00000000-0005-0000-0000-00009DC60000}"/>
    <cellStyle name="Note 4 8 2 2 7" xfId="53164" xr:uid="{00000000-0005-0000-0000-00009EC60000}"/>
    <cellStyle name="Note 4 8 2 3" xfId="21411" xr:uid="{00000000-0005-0000-0000-00009FC60000}"/>
    <cellStyle name="Note 4 8 2 3 2" xfId="21412" xr:uid="{00000000-0005-0000-0000-0000A0C60000}"/>
    <cellStyle name="Note 4 8 2 3 3" xfId="53165" xr:uid="{00000000-0005-0000-0000-0000A1C60000}"/>
    <cellStyle name="Note 4 8 2 3 4" xfId="53166" xr:uid="{00000000-0005-0000-0000-0000A2C60000}"/>
    <cellStyle name="Note 4 8 2 3 5" xfId="53167" xr:uid="{00000000-0005-0000-0000-0000A3C60000}"/>
    <cellStyle name="Note 4 8 2 3 6" xfId="53168" xr:uid="{00000000-0005-0000-0000-0000A4C60000}"/>
    <cellStyle name="Note 4 8 2 3 7" xfId="53169" xr:uid="{00000000-0005-0000-0000-0000A5C60000}"/>
    <cellStyle name="Note 4 8 2 4" xfId="21413" xr:uid="{00000000-0005-0000-0000-0000A6C60000}"/>
    <cellStyle name="Note 4 8 2 4 2" xfId="21414" xr:uid="{00000000-0005-0000-0000-0000A7C60000}"/>
    <cellStyle name="Note 4 8 2 4 3" xfId="53170" xr:uid="{00000000-0005-0000-0000-0000A8C60000}"/>
    <cellStyle name="Note 4 8 2 4 4" xfId="53171" xr:uid="{00000000-0005-0000-0000-0000A9C60000}"/>
    <cellStyle name="Note 4 8 2 4 5" xfId="53172" xr:uid="{00000000-0005-0000-0000-0000AAC60000}"/>
    <cellStyle name="Note 4 8 2 4 6" xfId="53173" xr:uid="{00000000-0005-0000-0000-0000ABC60000}"/>
    <cellStyle name="Note 4 8 2 4 7" xfId="53174" xr:uid="{00000000-0005-0000-0000-0000ACC60000}"/>
    <cellStyle name="Note 4 8 2 5" xfId="21415" xr:uid="{00000000-0005-0000-0000-0000ADC60000}"/>
    <cellStyle name="Note 4 8 2 5 2" xfId="21416" xr:uid="{00000000-0005-0000-0000-0000AEC60000}"/>
    <cellStyle name="Note 4 8 2 5 3" xfId="53175" xr:uid="{00000000-0005-0000-0000-0000AFC60000}"/>
    <cellStyle name="Note 4 8 2 5 4" xfId="53176" xr:uid="{00000000-0005-0000-0000-0000B0C60000}"/>
    <cellStyle name="Note 4 8 2 5 5" xfId="53177" xr:uid="{00000000-0005-0000-0000-0000B1C60000}"/>
    <cellStyle name="Note 4 8 2 5 6" xfId="53178" xr:uid="{00000000-0005-0000-0000-0000B2C60000}"/>
    <cellStyle name="Note 4 8 2 5 7" xfId="53179" xr:uid="{00000000-0005-0000-0000-0000B3C60000}"/>
    <cellStyle name="Note 4 8 2 6" xfId="21417" xr:uid="{00000000-0005-0000-0000-0000B4C60000}"/>
    <cellStyle name="Note 4 8 2 6 2" xfId="21418" xr:uid="{00000000-0005-0000-0000-0000B5C60000}"/>
    <cellStyle name="Note 4 8 2 6 3" xfId="53180" xr:uid="{00000000-0005-0000-0000-0000B6C60000}"/>
    <cellStyle name="Note 4 8 2 6 4" xfId="53181" xr:uid="{00000000-0005-0000-0000-0000B7C60000}"/>
    <cellStyle name="Note 4 8 2 6 5" xfId="53182" xr:uid="{00000000-0005-0000-0000-0000B8C60000}"/>
    <cellStyle name="Note 4 8 2 6 6" xfId="53183" xr:uid="{00000000-0005-0000-0000-0000B9C60000}"/>
    <cellStyle name="Note 4 8 2 6 7" xfId="53184" xr:uid="{00000000-0005-0000-0000-0000BAC60000}"/>
    <cellStyle name="Note 4 8 2 7" xfId="21419" xr:uid="{00000000-0005-0000-0000-0000BBC60000}"/>
    <cellStyle name="Note 4 8 2 7 2" xfId="21420" xr:uid="{00000000-0005-0000-0000-0000BCC60000}"/>
    <cellStyle name="Note 4 8 2 7 3" xfId="53185" xr:uid="{00000000-0005-0000-0000-0000BDC60000}"/>
    <cellStyle name="Note 4 8 2 7 4" xfId="53186" xr:uid="{00000000-0005-0000-0000-0000BEC60000}"/>
    <cellStyle name="Note 4 8 2 7 5" xfId="53187" xr:uid="{00000000-0005-0000-0000-0000BFC60000}"/>
    <cellStyle name="Note 4 8 2 7 6" xfId="53188" xr:uid="{00000000-0005-0000-0000-0000C0C60000}"/>
    <cellStyle name="Note 4 8 2 7 7" xfId="53189" xr:uid="{00000000-0005-0000-0000-0000C1C60000}"/>
    <cellStyle name="Note 4 8 2 8" xfId="21421" xr:uid="{00000000-0005-0000-0000-0000C2C60000}"/>
    <cellStyle name="Note 4 8 2 8 2" xfId="21422" xr:uid="{00000000-0005-0000-0000-0000C3C60000}"/>
    <cellStyle name="Note 4 8 2 8 3" xfId="53190" xr:uid="{00000000-0005-0000-0000-0000C4C60000}"/>
    <cellStyle name="Note 4 8 2 8 4" xfId="53191" xr:uid="{00000000-0005-0000-0000-0000C5C60000}"/>
    <cellStyle name="Note 4 8 2 8 5" xfId="53192" xr:uid="{00000000-0005-0000-0000-0000C6C60000}"/>
    <cellStyle name="Note 4 8 2 8 6" xfId="53193" xr:uid="{00000000-0005-0000-0000-0000C7C60000}"/>
    <cellStyle name="Note 4 8 2 8 7" xfId="53194" xr:uid="{00000000-0005-0000-0000-0000C8C60000}"/>
    <cellStyle name="Note 4 8 2 9" xfId="21423" xr:uid="{00000000-0005-0000-0000-0000C9C60000}"/>
    <cellStyle name="Note 4 8 2 9 2" xfId="21424" xr:uid="{00000000-0005-0000-0000-0000CAC60000}"/>
    <cellStyle name="Note 4 8 2 9 3" xfId="53195" xr:uid="{00000000-0005-0000-0000-0000CBC60000}"/>
    <cellStyle name="Note 4 8 2 9 4" xfId="53196" xr:uid="{00000000-0005-0000-0000-0000CCC60000}"/>
    <cellStyle name="Note 4 8 2 9 5" xfId="53197" xr:uid="{00000000-0005-0000-0000-0000CDC60000}"/>
    <cellStyle name="Note 4 8 2 9 6" xfId="53198" xr:uid="{00000000-0005-0000-0000-0000CEC60000}"/>
    <cellStyle name="Note 4 8 2 9 7" xfId="53199" xr:uid="{00000000-0005-0000-0000-0000CFC60000}"/>
    <cellStyle name="Note 4 8 3" xfId="21425" xr:uid="{00000000-0005-0000-0000-0000D0C60000}"/>
    <cellStyle name="Note 4 8 3 10" xfId="21426" xr:uid="{00000000-0005-0000-0000-0000D1C60000}"/>
    <cellStyle name="Note 4 8 3 11" xfId="53200" xr:uid="{00000000-0005-0000-0000-0000D2C60000}"/>
    <cellStyle name="Note 4 8 3 12" xfId="53201" xr:uid="{00000000-0005-0000-0000-0000D3C60000}"/>
    <cellStyle name="Note 4 8 3 13" xfId="53202" xr:uid="{00000000-0005-0000-0000-0000D4C60000}"/>
    <cellStyle name="Note 4 8 3 14" xfId="53203" xr:uid="{00000000-0005-0000-0000-0000D5C60000}"/>
    <cellStyle name="Note 4 8 3 15" xfId="53204" xr:uid="{00000000-0005-0000-0000-0000D6C60000}"/>
    <cellStyle name="Note 4 8 3 2" xfId="21427" xr:uid="{00000000-0005-0000-0000-0000D7C60000}"/>
    <cellStyle name="Note 4 8 3 2 2" xfId="21428" xr:uid="{00000000-0005-0000-0000-0000D8C60000}"/>
    <cellStyle name="Note 4 8 3 2 3" xfId="53205" xr:uid="{00000000-0005-0000-0000-0000D9C60000}"/>
    <cellStyle name="Note 4 8 3 2 4" xfId="53206" xr:uid="{00000000-0005-0000-0000-0000DAC60000}"/>
    <cellStyle name="Note 4 8 3 2 5" xfId="53207" xr:uid="{00000000-0005-0000-0000-0000DBC60000}"/>
    <cellStyle name="Note 4 8 3 2 6" xfId="53208" xr:uid="{00000000-0005-0000-0000-0000DCC60000}"/>
    <cellStyle name="Note 4 8 3 2 7" xfId="53209" xr:uid="{00000000-0005-0000-0000-0000DDC60000}"/>
    <cellStyle name="Note 4 8 3 3" xfId="21429" xr:uid="{00000000-0005-0000-0000-0000DEC60000}"/>
    <cellStyle name="Note 4 8 3 3 2" xfId="21430" xr:uid="{00000000-0005-0000-0000-0000DFC60000}"/>
    <cellStyle name="Note 4 8 3 3 3" xfId="53210" xr:uid="{00000000-0005-0000-0000-0000E0C60000}"/>
    <cellStyle name="Note 4 8 3 3 4" xfId="53211" xr:uid="{00000000-0005-0000-0000-0000E1C60000}"/>
    <cellStyle name="Note 4 8 3 3 5" xfId="53212" xr:uid="{00000000-0005-0000-0000-0000E2C60000}"/>
    <cellStyle name="Note 4 8 3 3 6" xfId="53213" xr:uid="{00000000-0005-0000-0000-0000E3C60000}"/>
    <cellStyle name="Note 4 8 3 3 7" xfId="53214" xr:uid="{00000000-0005-0000-0000-0000E4C60000}"/>
    <cellStyle name="Note 4 8 3 4" xfId="21431" xr:uid="{00000000-0005-0000-0000-0000E5C60000}"/>
    <cellStyle name="Note 4 8 3 4 2" xfId="21432" xr:uid="{00000000-0005-0000-0000-0000E6C60000}"/>
    <cellStyle name="Note 4 8 3 4 3" xfId="53215" xr:uid="{00000000-0005-0000-0000-0000E7C60000}"/>
    <cellStyle name="Note 4 8 3 4 4" xfId="53216" xr:uid="{00000000-0005-0000-0000-0000E8C60000}"/>
    <cellStyle name="Note 4 8 3 4 5" xfId="53217" xr:uid="{00000000-0005-0000-0000-0000E9C60000}"/>
    <cellStyle name="Note 4 8 3 4 6" xfId="53218" xr:uid="{00000000-0005-0000-0000-0000EAC60000}"/>
    <cellStyle name="Note 4 8 3 4 7" xfId="53219" xr:uid="{00000000-0005-0000-0000-0000EBC60000}"/>
    <cellStyle name="Note 4 8 3 5" xfId="21433" xr:uid="{00000000-0005-0000-0000-0000ECC60000}"/>
    <cellStyle name="Note 4 8 3 5 2" xfId="21434" xr:uid="{00000000-0005-0000-0000-0000EDC60000}"/>
    <cellStyle name="Note 4 8 3 5 3" xfId="53220" xr:uid="{00000000-0005-0000-0000-0000EEC60000}"/>
    <cellStyle name="Note 4 8 3 5 4" xfId="53221" xr:uid="{00000000-0005-0000-0000-0000EFC60000}"/>
    <cellStyle name="Note 4 8 3 5 5" xfId="53222" xr:uid="{00000000-0005-0000-0000-0000F0C60000}"/>
    <cellStyle name="Note 4 8 3 5 6" xfId="53223" xr:uid="{00000000-0005-0000-0000-0000F1C60000}"/>
    <cellStyle name="Note 4 8 3 5 7" xfId="53224" xr:uid="{00000000-0005-0000-0000-0000F2C60000}"/>
    <cellStyle name="Note 4 8 3 6" xfId="21435" xr:uid="{00000000-0005-0000-0000-0000F3C60000}"/>
    <cellStyle name="Note 4 8 3 6 2" xfId="21436" xr:uid="{00000000-0005-0000-0000-0000F4C60000}"/>
    <cellStyle name="Note 4 8 3 6 3" xfId="53225" xr:uid="{00000000-0005-0000-0000-0000F5C60000}"/>
    <cellStyle name="Note 4 8 3 6 4" xfId="53226" xr:uid="{00000000-0005-0000-0000-0000F6C60000}"/>
    <cellStyle name="Note 4 8 3 6 5" xfId="53227" xr:uid="{00000000-0005-0000-0000-0000F7C60000}"/>
    <cellStyle name="Note 4 8 3 6 6" xfId="53228" xr:uid="{00000000-0005-0000-0000-0000F8C60000}"/>
    <cellStyle name="Note 4 8 3 6 7" xfId="53229" xr:uid="{00000000-0005-0000-0000-0000F9C60000}"/>
    <cellStyle name="Note 4 8 3 7" xfId="21437" xr:uid="{00000000-0005-0000-0000-0000FAC60000}"/>
    <cellStyle name="Note 4 8 3 7 2" xfId="21438" xr:uid="{00000000-0005-0000-0000-0000FBC60000}"/>
    <cellStyle name="Note 4 8 3 7 3" xfId="53230" xr:uid="{00000000-0005-0000-0000-0000FCC60000}"/>
    <cellStyle name="Note 4 8 3 7 4" xfId="53231" xr:uid="{00000000-0005-0000-0000-0000FDC60000}"/>
    <cellStyle name="Note 4 8 3 7 5" xfId="53232" xr:uid="{00000000-0005-0000-0000-0000FEC60000}"/>
    <cellStyle name="Note 4 8 3 7 6" xfId="53233" xr:uid="{00000000-0005-0000-0000-0000FFC60000}"/>
    <cellStyle name="Note 4 8 3 7 7" xfId="53234" xr:uid="{00000000-0005-0000-0000-000000C70000}"/>
    <cellStyle name="Note 4 8 3 8" xfId="21439" xr:uid="{00000000-0005-0000-0000-000001C70000}"/>
    <cellStyle name="Note 4 8 3 8 2" xfId="21440" xr:uid="{00000000-0005-0000-0000-000002C70000}"/>
    <cellStyle name="Note 4 8 3 8 3" xfId="53235" xr:uid="{00000000-0005-0000-0000-000003C70000}"/>
    <cellStyle name="Note 4 8 3 8 4" xfId="53236" xr:uid="{00000000-0005-0000-0000-000004C70000}"/>
    <cellStyle name="Note 4 8 3 8 5" xfId="53237" xr:uid="{00000000-0005-0000-0000-000005C70000}"/>
    <cellStyle name="Note 4 8 3 8 6" xfId="53238" xr:uid="{00000000-0005-0000-0000-000006C70000}"/>
    <cellStyle name="Note 4 8 3 8 7" xfId="53239" xr:uid="{00000000-0005-0000-0000-000007C70000}"/>
    <cellStyle name="Note 4 8 3 9" xfId="21441" xr:uid="{00000000-0005-0000-0000-000008C70000}"/>
    <cellStyle name="Note 4 8 3 9 2" xfId="21442" xr:uid="{00000000-0005-0000-0000-000009C70000}"/>
    <cellStyle name="Note 4 8 3 9 3" xfId="53240" xr:uid="{00000000-0005-0000-0000-00000AC70000}"/>
    <cellStyle name="Note 4 8 3 9 4" xfId="53241" xr:uid="{00000000-0005-0000-0000-00000BC70000}"/>
    <cellStyle name="Note 4 8 3 9 5" xfId="53242" xr:uid="{00000000-0005-0000-0000-00000CC70000}"/>
    <cellStyle name="Note 4 8 3 9 6" xfId="53243" xr:uid="{00000000-0005-0000-0000-00000DC70000}"/>
    <cellStyle name="Note 4 8 3 9 7" xfId="53244" xr:uid="{00000000-0005-0000-0000-00000EC70000}"/>
    <cellStyle name="Note 4 8 4" xfId="53245" xr:uid="{00000000-0005-0000-0000-00000FC70000}"/>
    <cellStyle name="Note 4 8 5" xfId="53246" xr:uid="{00000000-0005-0000-0000-000010C70000}"/>
    <cellStyle name="Note 4 9" xfId="21443" xr:uid="{00000000-0005-0000-0000-000011C70000}"/>
    <cellStyle name="Note 4 9 10" xfId="53247" xr:uid="{00000000-0005-0000-0000-000012C70000}"/>
    <cellStyle name="Note 4 9 11" xfId="53248" xr:uid="{00000000-0005-0000-0000-000013C70000}"/>
    <cellStyle name="Note 4 9 2" xfId="21444" xr:uid="{00000000-0005-0000-0000-000014C70000}"/>
    <cellStyle name="Note 4 9 2 2" xfId="21445" xr:uid="{00000000-0005-0000-0000-000015C70000}"/>
    <cellStyle name="Note 4 9 2 3" xfId="53249" xr:uid="{00000000-0005-0000-0000-000016C70000}"/>
    <cellStyle name="Note 4 9 2 4" xfId="53250" xr:uid="{00000000-0005-0000-0000-000017C70000}"/>
    <cellStyle name="Note 4 9 2 5" xfId="53251" xr:uid="{00000000-0005-0000-0000-000018C70000}"/>
    <cellStyle name="Note 4 9 2 6" xfId="53252" xr:uid="{00000000-0005-0000-0000-000019C70000}"/>
    <cellStyle name="Note 4 9 2 7" xfId="53253" xr:uid="{00000000-0005-0000-0000-00001AC70000}"/>
    <cellStyle name="Note 4 9 3" xfId="21446" xr:uid="{00000000-0005-0000-0000-00001BC70000}"/>
    <cellStyle name="Note 4 9 3 2" xfId="21447" xr:uid="{00000000-0005-0000-0000-00001CC70000}"/>
    <cellStyle name="Note 4 9 3 3" xfId="53254" xr:uid="{00000000-0005-0000-0000-00001DC70000}"/>
    <cellStyle name="Note 4 9 3 4" xfId="53255" xr:uid="{00000000-0005-0000-0000-00001EC70000}"/>
    <cellStyle name="Note 4 9 3 5" xfId="53256" xr:uid="{00000000-0005-0000-0000-00001FC70000}"/>
    <cellStyle name="Note 4 9 3 6" xfId="53257" xr:uid="{00000000-0005-0000-0000-000020C70000}"/>
    <cellStyle name="Note 4 9 3 7" xfId="53258" xr:uid="{00000000-0005-0000-0000-000021C70000}"/>
    <cellStyle name="Note 4 9 4" xfId="21448" xr:uid="{00000000-0005-0000-0000-000022C70000}"/>
    <cellStyle name="Note 4 9 4 2" xfId="21449" xr:uid="{00000000-0005-0000-0000-000023C70000}"/>
    <cellStyle name="Note 4 9 4 3" xfId="53259" xr:uid="{00000000-0005-0000-0000-000024C70000}"/>
    <cellStyle name="Note 4 9 4 4" xfId="53260" xr:uid="{00000000-0005-0000-0000-000025C70000}"/>
    <cellStyle name="Note 4 9 4 5" xfId="53261" xr:uid="{00000000-0005-0000-0000-000026C70000}"/>
    <cellStyle name="Note 4 9 4 6" xfId="53262" xr:uid="{00000000-0005-0000-0000-000027C70000}"/>
    <cellStyle name="Note 4 9 4 7" xfId="53263" xr:uid="{00000000-0005-0000-0000-000028C70000}"/>
    <cellStyle name="Note 4 9 5" xfId="21450" xr:uid="{00000000-0005-0000-0000-000029C70000}"/>
    <cellStyle name="Note 4 9 5 2" xfId="21451" xr:uid="{00000000-0005-0000-0000-00002AC70000}"/>
    <cellStyle name="Note 4 9 5 3" xfId="53264" xr:uid="{00000000-0005-0000-0000-00002BC70000}"/>
    <cellStyle name="Note 4 9 5 4" xfId="53265" xr:uid="{00000000-0005-0000-0000-00002CC70000}"/>
    <cellStyle name="Note 4 9 5 5" xfId="53266" xr:uid="{00000000-0005-0000-0000-00002DC70000}"/>
    <cellStyle name="Note 4 9 5 6" xfId="53267" xr:uid="{00000000-0005-0000-0000-00002EC70000}"/>
    <cellStyle name="Note 4 9 5 7" xfId="53268" xr:uid="{00000000-0005-0000-0000-00002FC70000}"/>
    <cellStyle name="Note 4 9 6" xfId="21452" xr:uid="{00000000-0005-0000-0000-000030C70000}"/>
    <cellStyle name="Note 4 9 6 2" xfId="21453" xr:uid="{00000000-0005-0000-0000-000031C70000}"/>
    <cellStyle name="Note 4 9 6 3" xfId="53269" xr:uid="{00000000-0005-0000-0000-000032C70000}"/>
    <cellStyle name="Note 4 9 6 4" xfId="53270" xr:uid="{00000000-0005-0000-0000-000033C70000}"/>
    <cellStyle name="Note 4 9 6 5" xfId="53271" xr:uid="{00000000-0005-0000-0000-000034C70000}"/>
    <cellStyle name="Note 4 9 6 6" xfId="53272" xr:uid="{00000000-0005-0000-0000-000035C70000}"/>
    <cellStyle name="Note 4 9 6 7" xfId="53273" xr:uid="{00000000-0005-0000-0000-000036C70000}"/>
    <cellStyle name="Note 4 9 7" xfId="21454" xr:uid="{00000000-0005-0000-0000-000037C70000}"/>
    <cellStyle name="Note 4 9 7 2" xfId="21455" xr:uid="{00000000-0005-0000-0000-000038C70000}"/>
    <cellStyle name="Note 4 9 7 3" xfId="53274" xr:uid="{00000000-0005-0000-0000-000039C70000}"/>
    <cellStyle name="Note 4 9 7 4" xfId="53275" xr:uid="{00000000-0005-0000-0000-00003AC70000}"/>
    <cellStyle name="Note 4 9 7 5" xfId="53276" xr:uid="{00000000-0005-0000-0000-00003BC70000}"/>
    <cellStyle name="Note 4 9 7 6" xfId="53277" xr:uid="{00000000-0005-0000-0000-00003CC70000}"/>
    <cellStyle name="Note 4 9 7 7" xfId="53278" xr:uid="{00000000-0005-0000-0000-00003DC70000}"/>
    <cellStyle name="Note 4 9 8" xfId="21456" xr:uid="{00000000-0005-0000-0000-00003EC70000}"/>
    <cellStyle name="Note 4 9 8 2" xfId="21457" xr:uid="{00000000-0005-0000-0000-00003FC70000}"/>
    <cellStyle name="Note 4 9 8 3" xfId="53279" xr:uid="{00000000-0005-0000-0000-000040C70000}"/>
    <cellStyle name="Note 4 9 8 4" xfId="53280" xr:uid="{00000000-0005-0000-0000-000041C70000}"/>
    <cellStyle name="Note 4 9 8 5" xfId="53281" xr:uid="{00000000-0005-0000-0000-000042C70000}"/>
    <cellStyle name="Note 4 9 8 6" xfId="53282" xr:uid="{00000000-0005-0000-0000-000043C70000}"/>
    <cellStyle name="Note 4 9 8 7" xfId="53283" xr:uid="{00000000-0005-0000-0000-000044C70000}"/>
    <cellStyle name="Note 4 9 9" xfId="21458" xr:uid="{00000000-0005-0000-0000-000045C70000}"/>
    <cellStyle name="Note 4 9 9 2" xfId="21459" xr:uid="{00000000-0005-0000-0000-000046C70000}"/>
    <cellStyle name="Note 4 9 9 3" xfId="53284" xr:uid="{00000000-0005-0000-0000-000047C70000}"/>
    <cellStyle name="Note 4 9 9 4" xfId="53285" xr:uid="{00000000-0005-0000-0000-000048C70000}"/>
    <cellStyle name="Note 4 9 9 5" xfId="53286" xr:uid="{00000000-0005-0000-0000-000049C70000}"/>
    <cellStyle name="Note 4 9 9 6" xfId="53287" xr:uid="{00000000-0005-0000-0000-00004AC70000}"/>
    <cellStyle name="Note 4 9 9 7" xfId="53288" xr:uid="{00000000-0005-0000-0000-00004BC70000}"/>
    <cellStyle name="Note 5" xfId="21460" xr:uid="{00000000-0005-0000-0000-00004CC70000}"/>
    <cellStyle name="Note 5 2" xfId="21461" xr:uid="{00000000-0005-0000-0000-00004DC70000}"/>
    <cellStyle name="Note 5 2 10" xfId="53289" xr:uid="{00000000-0005-0000-0000-00004EC70000}"/>
    <cellStyle name="Note 5 2 11" xfId="53290" xr:uid="{00000000-0005-0000-0000-00004FC70000}"/>
    <cellStyle name="Note 5 2 2" xfId="21462" xr:uid="{00000000-0005-0000-0000-000050C70000}"/>
    <cellStyle name="Note 5 2 2 2" xfId="21463" xr:uid="{00000000-0005-0000-0000-000051C70000}"/>
    <cellStyle name="Note 5 2 2 3" xfId="53291" xr:uid="{00000000-0005-0000-0000-000052C70000}"/>
    <cellStyle name="Note 5 2 2 4" xfId="53292" xr:uid="{00000000-0005-0000-0000-000053C70000}"/>
    <cellStyle name="Note 5 2 2 5" xfId="53293" xr:uid="{00000000-0005-0000-0000-000054C70000}"/>
    <cellStyle name="Note 5 2 2 6" xfId="53294" xr:uid="{00000000-0005-0000-0000-000055C70000}"/>
    <cellStyle name="Note 5 2 2 7" xfId="53295" xr:uid="{00000000-0005-0000-0000-000056C70000}"/>
    <cellStyle name="Note 5 2 3" xfId="21464" xr:uid="{00000000-0005-0000-0000-000057C70000}"/>
    <cellStyle name="Note 5 2 3 2" xfId="21465" xr:uid="{00000000-0005-0000-0000-000058C70000}"/>
    <cellStyle name="Note 5 2 3 3" xfId="53296" xr:uid="{00000000-0005-0000-0000-000059C70000}"/>
    <cellStyle name="Note 5 2 3 4" xfId="53297" xr:uid="{00000000-0005-0000-0000-00005AC70000}"/>
    <cellStyle name="Note 5 2 3 5" xfId="53298" xr:uid="{00000000-0005-0000-0000-00005BC70000}"/>
    <cellStyle name="Note 5 2 3 6" xfId="53299" xr:uid="{00000000-0005-0000-0000-00005CC70000}"/>
    <cellStyle name="Note 5 2 3 7" xfId="53300" xr:uid="{00000000-0005-0000-0000-00005DC70000}"/>
    <cellStyle name="Note 5 2 4" xfId="21466" xr:uid="{00000000-0005-0000-0000-00005EC70000}"/>
    <cellStyle name="Note 5 2 4 2" xfId="21467" xr:uid="{00000000-0005-0000-0000-00005FC70000}"/>
    <cellStyle name="Note 5 2 4 3" xfId="53301" xr:uid="{00000000-0005-0000-0000-000060C70000}"/>
    <cellStyle name="Note 5 2 4 4" xfId="53302" xr:uid="{00000000-0005-0000-0000-000061C70000}"/>
    <cellStyle name="Note 5 2 4 5" xfId="53303" xr:uid="{00000000-0005-0000-0000-000062C70000}"/>
    <cellStyle name="Note 5 2 4 6" xfId="53304" xr:uid="{00000000-0005-0000-0000-000063C70000}"/>
    <cellStyle name="Note 5 2 4 7" xfId="53305" xr:uid="{00000000-0005-0000-0000-000064C70000}"/>
    <cellStyle name="Note 5 2 5" xfId="21468" xr:uid="{00000000-0005-0000-0000-000065C70000}"/>
    <cellStyle name="Note 5 2 5 2" xfId="21469" xr:uid="{00000000-0005-0000-0000-000066C70000}"/>
    <cellStyle name="Note 5 2 5 3" xfId="53306" xr:uid="{00000000-0005-0000-0000-000067C70000}"/>
    <cellStyle name="Note 5 2 5 4" xfId="53307" xr:uid="{00000000-0005-0000-0000-000068C70000}"/>
    <cellStyle name="Note 5 2 5 5" xfId="53308" xr:uid="{00000000-0005-0000-0000-000069C70000}"/>
    <cellStyle name="Note 5 2 5 6" xfId="53309" xr:uid="{00000000-0005-0000-0000-00006AC70000}"/>
    <cellStyle name="Note 5 2 5 7" xfId="53310" xr:uid="{00000000-0005-0000-0000-00006BC70000}"/>
    <cellStyle name="Note 5 2 6" xfId="21470" xr:uid="{00000000-0005-0000-0000-00006CC70000}"/>
    <cellStyle name="Note 5 2 6 2" xfId="21471" xr:uid="{00000000-0005-0000-0000-00006DC70000}"/>
    <cellStyle name="Note 5 2 6 3" xfId="53311" xr:uid="{00000000-0005-0000-0000-00006EC70000}"/>
    <cellStyle name="Note 5 2 6 4" xfId="53312" xr:uid="{00000000-0005-0000-0000-00006FC70000}"/>
    <cellStyle name="Note 5 2 6 5" xfId="53313" xr:uid="{00000000-0005-0000-0000-000070C70000}"/>
    <cellStyle name="Note 5 2 6 6" xfId="53314" xr:uid="{00000000-0005-0000-0000-000071C70000}"/>
    <cellStyle name="Note 5 2 6 7" xfId="53315" xr:uid="{00000000-0005-0000-0000-000072C70000}"/>
    <cellStyle name="Note 5 2 7" xfId="21472" xr:uid="{00000000-0005-0000-0000-000073C70000}"/>
    <cellStyle name="Note 5 2 7 2" xfId="21473" xr:uid="{00000000-0005-0000-0000-000074C70000}"/>
    <cellStyle name="Note 5 2 7 3" xfId="53316" xr:uid="{00000000-0005-0000-0000-000075C70000}"/>
    <cellStyle name="Note 5 2 7 4" xfId="53317" xr:uid="{00000000-0005-0000-0000-000076C70000}"/>
    <cellStyle name="Note 5 2 7 5" xfId="53318" xr:uid="{00000000-0005-0000-0000-000077C70000}"/>
    <cellStyle name="Note 5 2 7 6" xfId="53319" xr:uid="{00000000-0005-0000-0000-000078C70000}"/>
    <cellStyle name="Note 5 2 7 7" xfId="53320" xr:uid="{00000000-0005-0000-0000-000079C70000}"/>
    <cellStyle name="Note 5 2 8" xfId="21474" xr:uid="{00000000-0005-0000-0000-00007AC70000}"/>
    <cellStyle name="Note 5 2 8 2" xfId="21475" xr:uid="{00000000-0005-0000-0000-00007BC70000}"/>
    <cellStyle name="Note 5 2 8 3" xfId="53321" xr:uid="{00000000-0005-0000-0000-00007CC70000}"/>
    <cellStyle name="Note 5 2 8 4" xfId="53322" xr:uid="{00000000-0005-0000-0000-00007DC70000}"/>
    <cellStyle name="Note 5 2 8 5" xfId="53323" xr:uid="{00000000-0005-0000-0000-00007EC70000}"/>
    <cellStyle name="Note 5 2 8 6" xfId="53324" xr:uid="{00000000-0005-0000-0000-00007FC70000}"/>
    <cellStyle name="Note 5 2 8 7" xfId="53325" xr:uid="{00000000-0005-0000-0000-000080C70000}"/>
    <cellStyle name="Note 5 2 9" xfId="21476" xr:uid="{00000000-0005-0000-0000-000081C70000}"/>
    <cellStyle name="Note 5 2 9 2" xfId="21477" xr:uid="{00000000-0005-0000-0000-000082C70000}"/>
    <cellStyle name="Note 5 2 9 3" xfId="53326" xr:uid="{00000000-0005-0000-0000-000083C70000}"/>
    <cellStyle name="Note 5 2 9 4" xfId="53327" xr:uid="{00000000-0005-0000-0000-000084C70000}"/>
    <cellStyle name="Note 5 2 9 5" xfId="53328" xr:uid="{00000000-0005-0000-0000-000085C70000}"/>
    <cellStyle name="Note 5 2 9 6" xfId="53329" xr:uid="{00000000-0005-0000-0000-000086C70000}"/>
    <cellStyle name="Note 5 2 9 7" xfId="53330" xr:uid="{00000000-0005-0000-0000-000087C70000}"/>
    <cellStyle name="Note 5 3" xfId="21478" xr:uid="{00000000-0005-0000-0000-000088C70000}"/>
    <cellStyle name="Note 5 3 10" xfId="21479" xr:uid="{00000000-0005-0000-0000-000089C70000}"/>
    <cellStyle name="Note 5 3 11" xfId="53331" xr:uid="{00000000-0005-0000-0000-00008AC70000}"/>
    <cellStyle name="Note 5 3 12" xfId="53332" xr:uid="{00000000-0005-0000-0000-00008BC70000}"/>
    <cellStyle name="Note 5 3 13" xfId="53333" xr:uid="{00000000-0005-0000-0000-00008CC70000}"/>
    <cellStyle name="Note 5 3 14" xfId="53334" xr:uid="{00000000-0005-0000-0000-00008DC70000}"/>
    <cellStyle name="Note 5 3 15" xfId="53335" xr:uid="{00000000-0005-0000-0000-00008EC70000}"/>
    <cellStyle name="Note 5 3 2" xfId="21480" xr:uid="{00000000-0005-0000-0000-00008FC70000}"/>
    <cellStyle name="Note 5 3 2 2" xfId="21481" xr:uid="{00000000-0005-0000-0000-000090C70000}"/>
    <cellStyle name="Note 5 3 2 3" xfId="53336" xr:uid="{00000000-0005-0000-0000-000091C70000}"/>
    <cellStyle name="Note 5 3 2 4" xfId="53337" xr:uid="{00000000-0005-0000-0000-000092C70000}"/>
    <cellStyle name="Note 5 3 2 5" xfId="53338" xr:uid="{00000000-0005-0000-0000-000093C70000}"/>
    <cellStyle name="Note 5 3 2 6" xfId="53339" xr:uid="{00000000-0005-0000-0000-000094C70000}"/>
    <cellStyle name="Note 5 3 2 7" xfId="53340" xr:uid="{00000000-0005-0000-0000-000095C70000}"/>
    <cellStyle name="Note 5 3 3" xfId="21482" xr:uid="{00000000-0005-0000-0000-000096C70000}"/>
    <cellStyle name="Note 5 3 3 2" xfId="21483" xr:uid="{00000000-0005-0000-0000-000097C70000}"/>
    <cellStyle name="Note 5 3 3 3" xfId="53341" xr:uid="{00000000-0005-0000-0000-000098C70000}"/>
    <cellStyle name="Note 5 3 3 4" xfId="53342" xr:uid="{00000000-0005-0000-0000-000099C70000}"/>
    <cellStyle name="Note 5 3 3 5" xfId="53343" xr:uid="{00000000-0005-0000-0000-00009AC70000}"/>
    <cellStyle name="Note 5 3 3 6" xfId="53344" xr:uid="{00000000-0005-0000-0000-00009BC70000}"/>
    <cellStyle name="Note 5 3 3 7" xfId="53345" xr:uid="{00000000-0005-0000-0000-00009CC70000}"/>
    <cellStyle name="Note 5 3 4" xfId="21484" xr:uid="{00000000-0005-0000-0000-00009DC70000}"/>
    <cellStyle name="Note 5 3 4 2" xfId="21485" xr:uid="{00000000-0005-0000-0000-00009EC70000}"/>
    <cellStyle name="Note 5 3 4 3" xfId="53346" xr:uid="{00000000-0005-0000-0000-00009FC70000}"/>
    <cellStyle name="Note 5 3 4 4" xfId="53347" xr:uid="{00000000-0005-0000-0000-0000A0C70000}"/>
    <cellStyle name="Note 5 3 4 5" xfId="53348" xr:uid="{00000000-0005-0000-0000-0000A1C70000}"/>
    <cellStyle name="Note 5 3 4 6" xfId="53349" xr:uid="{00000000-0005-0000-0000-0000A2C70000}"/>
    <cellStyle name="Note 5 3 4 7" xfId="53350" xr:uid="{00000000-0005-0000-0000-0000A3C70000}"/>
    <cellStyle name="Note 5 3 5" xfId="21486" xr:uid="{00000000-0005-0000-0000-0000A4C70000}"/>
    <cellStyle name="Note 5 3 5 2" xfId="21487" xr:uid="{00000000-0005-0000-0000-0000A5C70000}"/>
    <cellStyle name="Note 5 3 5 3" xfId="53351" xr:uid="{00000000-0005-0000-0000-0000A6C70000}"/>
    <cellStyle name="Note 5 3 5 4" xfId="53352" xr:uid="{00000000-0005-0000-0000-0000A7C70000}"/>
    <cellStyle name="Note 5 3 5 5" xfId="53353" xr:uid="{00000000-0005-0000-0000-0000A8C70000}"/>
    <cellStyle name="Note 5 3 5 6" xfId="53354" xr:uid="{00000000-0005-0000-0000-0000A9C70000}"/>
    <cellStyle name="Note 5 3 5 7" xfId="53355" xr:uid="{00000000-0005-0000-0000-0000AAC70000}"/>
    <cellStyle name="Note 5 3 6" xfId="21488" xr:uid="{00000000-0005-0000-0000-0000ABC70000}"/>
    <cellStyle name="Note 5 3 6 2" xfId="21489" xr:uid="{00000000-0005-0000-0000-0000ACC70000}"/>
    <cellStyle name="Note 5 3 6 3" xfId="53356" xr:uid="{00000000-0005-0000-0000-0000ADC70000}"/>
    <cellStyle name="Note 5 3 6 4" xfId="53357" xr:uid="{00000000-0005-0000-0000-0000AEC70000}"/>
    <cellStyle name="Note 5 3 6 5" xfId="53358" xr:uid="{00000000-0005-0000-0000-0000AFC70000}"/>
    <cellStyle name="Note 5 3 6 6" xfId="53359" xr:uid="{00000000-0005-0000-0000-0000B0C70000}"/>
    <cellStyle name="Note 5 3 6 7" xfId="53360" xr:uid="{00000000-0005-0000-0000-0000B1C70000}"/>
    <cellStyle name="Note 5 3 7" xfId="21490" xr:uid="{00000000-0005-0000-0000-0000B2C70000}"/>
    <cellStyle name="Note 5 3 7 2" xfId="21491" xr:uid="{00000000-0005-0000-0000-0000B3C70000}"/>
    <cellStyle name="Note 5 3 7 3" xfId="53361" xr:uid="{00000000-0005-0000-0000-0000B4C70000}"/>
    <cellStyle name="Note 5 3 7 4" xfId="53362" xr:uid="{00000000-0005-0000-0000-0000B5C70000}"/>
    <cellStyle name="Note 5 3 7 5" xfId="53363" xr:uid="{00000000-0005-0000-0000-0000B6C70000}"/>
    <cellStyle name="Note 5 3 7 6" xfId="53364" xr:uid="{00000000-0005-0000-0000-0000B7C70000}"/>
    <cellStyle name="Note 5 3 7 7" xfId="53365" xr:uid="{00000000-0005-0000-0000-0000B8C70000}"/>
    <cellStyle name="Note 5 3 8" xfId="21492" xr:uid="{00000000-0005-0000-0000-0000B9C70000}"/>
    <cellStyle name="Note 5 3 8 2" xfId="21493" xr:uid="{00000000-0005-0000-0000-0000BAC70000}"/>
    <cellStyle name="Note 5 3 8 3" xfId="53366" xr:uid="{00000000-0005-0000-0000-0000BBC70000}"/>
    <cellStyle name="Note 5 3 8 4" xfId="53367" xr:uid="{00000000-0005-0000-0000-0000BCC70000}"/>
    <cellStyle name="Note 5 3 8 5" xfId="53368" xr:uid="{00000000-0005-0000-0000-0000BDC70000}"/>
    <cellStyle name="Note 5 3 8 6" xfId="53369" xr:uid="{00000000-0005-0000-0000-0000BEC70000}"/>
    <cellStyle name="Note 5 3 8 7" xfId="53370" xr:uid="{00000000-0005-0000-0000-0000BFC70000}"/>
    <cellStyle name="Note 5 3 9" xfId="21494" xr:uid="{00000000-0005-0000-0000-0000C0C70000}"/>
    <cellStyle name="Note 5 3 9 2" xfId="21495" xr:uid="{00000000-0005-0000-0000-0000C1C70000}"/>
    <cellStyle name="Note 5 3 9 3" xfId="53371" xr:uid="{00000000-0005-0000-0000-0000C2C70000}"/>
    <cellStyle name="Note 5 3 9 4" xfId="53372" xr:uid="{00000000-0005-0000-0000-0000C3C70000}"/>
    <cellStyle name="Note 5 3 9 5" xfId="53373" xr:uid="{00000000-0005-0000-0000-0000C4C70000}"/>
    <cellStyle name="Note 5 3 9 6" xfId="53374" xr:uid="{00000000-0005-0000-0000-0000C5C70000}"/>
    <cellStyle name="Note 5 3 9 7" xfId="53375" xr:uid="{00000000-0005-0000-0000-0000C6C70000}"/>
    <cellStyle name="Note 5 4" xfId="21496" xr:uid="{00000000-0005-0000-0000-0000C7C70000}"/>
    <cellStyle name="Note 5 4 2" xfId="21497" xr:uid="{00000000-0005-0000-0000-0000C8C70000}"/>
    <cellStyle name="Note 5 5" xfId="53376" xr:uid="{00000000-0005-0000-0000-0000C9C70000}"/>
    <cellStyle name="Note 6" xfId="21498" xr:uid="{00000000-0005-0000-0000-0000CAC70000}"/>
    <cellStyle name="Note 6 2" xfId="21499" xr:uid="{00000000-0005-0000-0000-0000CBC70000}"/>
    <cellStyle name="Note 6 2 10" xfId="53377" xr:uid="{00000000-0005-0000-0000-0000CCC70000}"/>
    <cellStyle name="Note 6 2 11" xfId="53378" xr:uid="{00000000-0005-0000-0000-0000CDC70000}"/>
    <cellStyle name="Note 6 2 2" xfId="21500" xr:uid="{00000000-0005-0000-0000-0000CEC70000}"/>
    <cellStyle name="Note 6 2 2 2" xfId="21501" xr:uid="{00000000-0005-0000-0000-0000CFC70000}"/>
    <cellStyle name="Note 6 2 2 3" xfId="53379" xr:uid="{00000000-0005-0000-0000-0000D0C70000}"/>
    <cellStyle name="Note 6 2 2 4" xfId="53380" xr:uid="{00000000-0005-0000-0000-0000D1C70000}"/>
    <cellStyle name="Note 6 2 2 5" xfId="53381" xr:uid="{00000000-0005-0000-0000-0000D2C70000}"/>
    <cellStyle name="Note 6 2 2 6" xfId="53382" xr:uid="{00000000-0005-0000-0000-0000D3C70000}"/>
    <cellStyle name="Note 6 2 2 7" xfId="53383" xr:uid="{00000000-0005-0000-0000-0000D4C70000}"/>
    <cellStyle name="Note 6 2 3" xfId="21502" xr:uid="{00000000-0005-0000-0000-0000D5C70000}"/>
    <cellStyle name="Note 6 2 3 2" xfId="21503" xr:uid="{00000000-0005-0000-0000-0000D6C70000}"/>
    <cellStyle name="Note 6 2 3 3" xfId="53384" xr:uid="{00000000-0005-0000-0000-0000D7C70000}"/>
    <cellStyle name="Note 6 2 3 4" xfId="53385" xr:uid="{00000000-0005-0000-0000-0000D8C70000}"/>
    <cellStyle name="Note 6 2 3 5" xfId="53386" xr:uid="{00000000-0005-0000-0000-0000D9C70000}"/>
    <cellStyle name="Note 6 2 3 6" xfId="53387" xr:uid="{00000000-0005-0000-0000-0000DAC70000}"/>
    <cellStyle name="Note 6 2 3 7" xfId="53388" xr:uid="{00000000-0005-0000-0000-0000DBC70000}"/>
    <cellStyle name="Note 6 2 4" xfId="21504" xr:uid="{00000000-0005-0000-0000-0000DCC70000}"/>
    <cellStyle name="Note 6 2 4 2" xfId="21505" xr:uid="{00000000-0005-0000-0000-0000DDC70000}"/>
    <cellStyle name="Note 6 2 4 3" xfId="53389" xr:uid="{00000000-0005-0000-0000-0000DEC70000}"/>
    <cellStyle name="Note 6 2 4 4" xfId="53390" xr:uid="{00000000-0005-0000-0000-0000DFC70000}"/>
    <cellStyle name="Note 6 2 4 5" xfId="53391" xr:uid="{00000000-0005-0000-0000-0000E0C70000}"/>
    <cellStyle name="Note 6 2 4 6" xfId="53392" xr:uid="{00000000-0005-0000-0000-0000E1C70000}"/>
    <cellStyle name="Note 6 2 4 7" xfId="53393" xr:uid="{00000000-0005-0000-0000-0000E2C70000}"/>
    <cellStyle name="Note 6 2 5" xfId="21506" xr:uid="{00000000-0005-0000-0000-0000E3C70000}"/>
    <cellStyle name="Note 6 2 5 2" xfId="21507" xr:uid="{00000000-0005-0000-0000-0000E4C70000}"/>
    <cellStyle name="Note 6 2 5 3" xfId="53394" xr:uid="{00000000-0005-0000-0000-0000E5C70000}"/>
    <cellStyle name="Note 6 2 5 4" xfId="53395" xr:uid="{00000000-0005-0000-0000-0000E6C70000}"/>
    <cellStyle name="Note 6 2 5 5" xfId="53396" xr:uid="{00000000-0005-0000-0000-0000E7C70000}"/>
    <cellStyle name="Note 6 2 5 6" xfId="53397" xr:uid="{00000000-0005-0000-0000-0000E8C70000}"/>
    <cellStyle name="Note 6 2 5 7" xfId="53398" xr:uid="{00000000-0005-0000-0000-0000E9C70000}"/>
    <cellStyle name="Note 6 2 6" xfId="21508" xr:uid="{00000000-0005-0000-0000-0000EAC70000}"/>
    <cellStyle name="Note 6 2 6 2" xfId="21509" xr:uid="{00000000-0005-0000-0000-0000EBC70000}"/>
    <cellStyle name="Note 6 2 6 3" xfId="53399" xr:uid="{00000000-0005-0000-0000-0000ECC70000}"/>
    <cellStyle name="Note 6 2 6 4" xfId="53400" xr:uid="{00000000-0005-0000-0000-0000EDC70000}"/>
    <cellStyle name="Note 6 2 6 5" xfId="53401" xr:uid="{00000000-0005-0000-0000-0000EEC70000}"/>
    <cellStyle name="Note 6 2 6 6" xfId="53402" xr:uid="{00000000-0005-0000-0000-0000EFC70000}"/>
    <cellStyle name="Note 6 2 6 7" xfId="53403" xr:uid="{00000000-0005-0000-0000-0000F0C70000}"/>
    <cellStyle name="Note 6 2 7" xfId="21510" xr:uid="{00000000-0005-0000-0000-0000F1C70000}"/>
    <cellStyle name="Note 6 2 7 2" xfId="21511" xr:uid="{00000000-0005-0000-0000-0000F2C70000}"/>
    <cellStyle name="Note 6 2 7 3" xfId="53404" xr:uid="{00000000-0005-0000-0000-0000F3C70000}"/>
    <cellStyle name="Note 6 2 7 4" xfId="53405" xr:uid="{00000000-0005-0000-0000-0000F4C70000}"/>
    <cellStyle name="Note 6 2 7 5" xfId="53406" xr:uid="{00000000-0005-0000-0000-0000F5C70000}"/>
    <cellStyle name="Note 6 2 7 6" xfId="53407" xr:uid="{00000000-0005-0000-0000-0000F6C70000}"/>
    <cellStyle name="Note 6 2 7 7" xfId="53408" xr:uid="{00000000-0005-0000-0000-0000F7C70000}"/>
    <cellStyle name="Note 6 2 8" xfId="21512" xr:uid="{00000000-0005-0000-0000-0000F8C70000}"/>
    <cellStyle name="Note 6 2 8 2" xfId="21513" xr:uid="{00000000-0005-0000-0000-0000F9C70000}"/>
    <cellStyle name="Note 6 2 8 3" xfId="53409" xr:uid="{00000000-0005-0000-0000-0000FAC70000}"/>
    <cellStyle name="Note 6 2 8 4" xfId="53410" xr:uid="{00000000-0005-0000-0000-0000FBC70000}"/>
    <cellStyle name="Note 6 2 8 5" xfId="53411" xr:uid="{00000000-0005-0000-0000-0000FCC70000}"/>
    <cellStyle name="Note 6 2 8 6" xfId="53412" xr:uid="{00000000-0005-0000-0000-0000FDC70000}"/>
    <cellStyle name="Note 6 2 8 7" xfId="53413" xr:uid="{00000000-0005-0000-0000-0000FEC70000}"/>
    <cellStyle name="Note 6 2 9" xfId="21514" xr:uid="{00000000-0005-0000-0000-0000FFC70000}"/>
    <cellStyle name="Note 6 2 9 2" xfId="21515" xr:uid="{00000000-0005-0000-0000-000000C80000}"/>
    <cellStyle name="Note 6 2 9 3" xfId="53414" xr:uid="{00000000-0005-0000-0000-000001C80000}"/>
    <cellStyle name="Note 6 2 9 4" xfId="53415" xr:uid="{00000000-0005-0000-0000-000002C80000}"/>
    <cellStyle name="Note 6 2 9 5" xfId="53416" xr:uid="{00000000-0005-0000-0000-000003C80000}"/>
    <cellStyle name="Note 6 2 9 6" xfId="53417" xr:uid="{00000000-0005-0000-0000-000004C80000}"/>
    <cellStyle name="Note 6 2 9 7" xfId="53418" xr:uid="{00000000-0005-0000-0000-000005C80000}"/>
    <cellStyle name="Note 6 3" xfId="21516" xr:uid="{00000000-0005-0000-0000-000006C80000}"/>
    <cellStyle name="Note 6 3 10" xfId="21517" xr:uid="{00000000-0005-0000-0000-000007C80000}"/>
    <cellStyle name="Note 6 3 11" xfId="53419" xr:uid="{00000000-0005-0000-0000-000008C80000}"/>
    <cellStyle name="Note 6 3 12" xfId="53420" xr:uid="{00000000-0005-0000-0000-000009C80000}"/>
    <cellStyle name="Note 6 3 13" xfId="53421" xr:uid="{00000000-0005-0000-0000-00000AC80000}"/>
    <cellStyle name="Note 6 3 14" xfId="53422" xr:uid="{00000000-0005-0000-0000-00000BC80000}"/>
    <cellStyle name="Note 6 3 15" xfId="53423" xr:uid="{00000000-0005-0000-0000-00000CC80000}"/>
    <cellStyle name="Note 6 3 2" xfId="21518" xr:uid="{00000000-0005-0000-0000-00000DC80000}"/>
    <cellStyle name="Note 6 3 2 2" xfId="21519" xr:uid="{00000000-0005-0000-0000-00000EC80000}"/>
    <cellStyle name="Note 6 3 2 3" xfId="53424" xr:uid="{00000000-0005-0000-0000-00000FC80000}"/>
    <cellStyle name="Note 6 3 2 4" xfId="53425" xr:uid="{00000000-0005-0000-0000-000010C80000}"/>
    <cellStyle name="Note 6 3 2 5" xfId="53426" xr:uid="{00000000-0005-0000-0000-000011C80000}"/>
    <cellStyle name="Note 6 3 2 6" xfId="53427" xr:uid="{00000000-0005-0000-0000-000012C80000}"/>
    <cellStyle name="Note 6 3 2 7" xfId="53428" xr:uid="{00000000-0005-0000-0000-000013C80000}"/>
    <cellStyle name="Note 6 3 3" xfId="21520" xr:uid="{00000000-0005-0000-0000-000014C80000}"/>
    <cellStyle name="Note 6 3 3 2" xfId="21521" xr:uid="{00000000-0005-0000-0000-000015C80000}"/>
    <cellStyle name="Note 6 3 3 3" xfId="53429" xr:uid="{00000000-0005-0000-0000-000016C80000}"/>
    <cellStyle name="Note 6 3 3 4" xfId="53430" xr:uid="{00000000-0005-0000-0000-000017C80000}"/>
    <cellStyle name="Note 6 3 3 5" xfId="53431" xr:uid="{00000000-0005-0000-0000-000018C80000}"/>
    <cellStyle name="Note 6 3 3 6" xfId="53432" xr:uid="{00000000-0005-0000-0000-000019C80000}"/>
    <cellStyle name="Note 6 3 3 7" xfId="53433" xr:uid="{00000000-0005-0000-0000-00001AC80000}"/>
    <cellStyle name="Note 6 3 4" xfId="21522" xr:uid="{00000000-0005-0000-0000-00001BC80000}"/>
    <cellStyle name="Note 6 3 4 2" xfId="21523" xr:uid="{00000000-0005-0000-0000-00001CC80000}"/>
    <cellStyle name="Note 6 3 4 3" xfId="53434" xr:uid="{00000000-0005-0000-0000-00001DC80000}"/>
    <cellStyle name="Note 6 3 4 4" xfId="53435" xr:uid="{00000000-0005-0000-0000-00001EC80000}"/>
    <cellStyle name="Note 6 3 4 5" xfId="53436" xr:uid="{00000000-0005-0000-0000-00001FC80000}"/>
    <cellStyle name="Note 6 3 4 6" xfId="53437" xr:uid="{00000000-0005-0000-0000-000020C80000}"/>
    <cellStyle name="Note 6 3 4 7" xfId="53438" xr:uid="{00000000-0005-0000-0000-000021C80000}"/>
    <cellStyle name="Note 6 3 5" xfId="21524" xr:uid="{00000000-0005-0000-0000-000022C80000}"/>
    <cellStyle name="Note 6 3 5 2" xfId="21525" xr:uid="{00000000-0005-0000-0000-000023C80000}"/>
    <cellStyle name="Note 6 3 5 3" xfId="53439" xr:uid="{00000000-0005-0000-0000-000024C80000}"/>
    <cellStyle name="Note 6 3 5 4" xfId="53440" xr:uid="{00000000-0005-0000-0000-000025C80000}"/>
    <cellStyle name="Note 6 3 5 5" xfId="53441" xr:uid="{00000000-0005-0000-0000-000026C80000}"/>
    <cellStyle name="Note 6 3 5 6" xfId="53442" xr:uid="{00000000-0005-0000-0000-000027C80000}"/>
    <cellStyle name="Note 6 3 5 7" xfId="53443" xr:uid="{00000000-0005-0000-0000-000028C80000}"/>
    <cellStyle name="Note 6 3 6" xfId="21526" xr:uid="{00000000-0005-0000-0000-000029C80000}"/>
    <cellStyle name="Note 6 3 6 2" xfId="21527" xr:uid="{00000000-0005-0000-0000-00002AC80000}"/>
    <cellStyle name="Note 6 3 6 3" xfId="53444" xr:uid="{00000000-0005-0000-0000-00002BC80000}"/>
    <cellStyle name="Note 6 3 6 4" xfId="53445" xr:uid="{00000000-0005-0000-0000-00002CC80000}"/>
    <cellStyle name="Note 6 3 6 5" xfId="53446" xr:uid="{00000000-0005-0000-0000-00002DC80000}"/>
    <cellStyle name="Note 6 3 6 6" xfId="53447" xr:uid="{00000000-0005-0000-0000-00002EC80000}"/>
    <cellStyle name="Note 6 3 6 7" xfId="53448" xr:uid="{00000000-0005-0000-0000-00002FC80000}"/>
    <cellStyle name="Note 6 3 7" xfId="21528" xr:uid="{00000000-0005-0000-0000-000030C80000}"/>
    <cellStyle name="Note 6 3 7 2" xfId="21529" xr:uid="{00000000-0005-0000-0000-000031C80000}"/>
    <cellStyle name="Note 6 3 7 3" xfId="53449" xr:uid="{00000000-0005-0000-0000-000032C80000}"/>
    <cellStyle name="Note 6 3 7 4" xfId="53450" xr:uid="{00000000-0005-0000-0000-000033C80000}"/>
    <cellStyle name="Note 6 3 7 5" xfId="53451" xr:uid="{00000000-0005-0000-0000-000034C80000}"/>
    <cellStyle name="Note 6 3 7 6" xfId="53452" xr:uid="{00000000-0005-0000-0000-000035C80000}"/>
    <cellStyle name="Note 6 3 7 7" xfId="53453" xr:uid="{00000000-0005-0000-0000-000036C80000}"/>
    <cellStyle name="Note 6 3 8" xfId="21530" xr:uid="{00000000-0005-0000-0000-000037C80000}"/>
    <cellStyle name="Note 6 3 8 2" xfId="21531" xr:uid="{00000000-0005-0000-0000-000038C80000}"/>
    <cellStyle name="Note 6 3 8 3" xfId="53454" xr:uid="{00000000-0005-0000-0000-000039C80000}"/>
    <cellStyle name="Note 6 3 8 4" xfId="53455" xr:uid="{00000000-0005-0000-0000-00003AC80000}"/>
    <cellStyle name="Note 6 3 8 5" xfId="53456" xr:uid="{00000000-0005-0000-0000-00003BC80000}"/>
    <cellStyle name="Note 6 3 8 6" xfId="53457" xr:uid="{00000000-0005-0000-0000-00003CC80000}"/>
    <cellStyle name="Note 6 3 8 7" xfId="53458" xr:uid="{00000000-0005-0000-0000-00003DC80000}"/>
    <cellStyle name="Note 6 3 9" xfId="21532" xr:uid="{00000000-0005-0000-0000-00003EC80000}"/>
    <cellStyle name="Note 6 3 9 2" xfId="21533" xr:uid="{00000000-0005-0000-0000-00003FC80000}"/>
    <cellStyle name="Note 6 3 9 3" xfId="53459" xr:uid="{00000000-0005-0000-0000-000040C80000}"/>
    <cellStyle name="Note 6 3 9 4" xfId="53460" xr:uid="{00000000-0005-0000-0000-000041C80000}"/>
    <cellStyle name="Note 6 3 9 5" xfId="53461" xr:uid="{00000000-0005-0000-0000-000042C80000}"/>
    <cellStyle name="Note 6 3 9 6" xfId="53462" xr:uid="{00000000-0005-0000-0000-000043C80000}"/>
    <cellStyle name="Note 6 3 9 7" xfId="53463" xr:uid="{00000000-0005-0000-0000-000044C80000}"/>
    <cellStyle name="Note 6 4" xfId="53464" xr:uid="{00000000-0005-0000-0000-000045C80000}"/>
    <cellStyle name="Note 6 5" xfId="53465" xr:uid="{00000000-0005-0000-0000-000046C80000}"/>
    <cellStyle name="Note 7" xfId="21534" xr:uid="{00000000-0005-0000-0000-000047C80000}"/>
    <cellStyle name="Note 7 10" xfId="21535" xr:uid="{00000000-0005-0000-0000-000048C80000}"/>
    <cellStyle name="Note 7 10 2" xfId="21536" xr:uid="{00000000-0005-0000-0000-000049C80000}"/>
    <cellStyle name="Note 7 10 3" xfId="53466" xr:uid="{00000000-0005-0000-0000-00004AC80000}"/>
    <cellStyle name="Note 7 10 4" xfId="53467" xr:uid="{00000000-0005-0000-0000-00004BC80000}"/>
    <cellStyle name="Note 7 10 5" xfId="53468" xr:uid="{00000000-0005-0000-0000-00004CC80000}"/>
    <cellStyle name="Note 7 10 6" xfId="53469" xr:uid="{00000000-0005-0000-0000-00004DC80000}"/>
    <cellStyle name="Note 7 10 7" xfId="53470" xr:uid="{00000000-0005-0000-0000-00004EC80000}"/>
    <cellStyle name="Note 7 11" xfId="21537" xr:uid="{00000000-0005-0000-0000-00004FC80000}"/>
    <cellStyle name="Note 7 12" xfId="53471" xr:uid="{00000000-0005-0000-0000-000050C80000}"/>
    <cellStyle name="Note 7 13" xfId="53472" xr:uid="{00000000-0005-0000-0000-000051C80000}"/>
    <cellStyle name="Note 7 2" xfId="21538" xr:uid="{00000000-0005-0000-0000-000052C80000}"/>
    <cellStyle name="Note 7 2 2" xfId="21539" xr:uid="{00000000-0005-0000-0000-000053C80000}"/>
    <cellStyle name="Note 7 2 3" xfId="53473" xr:uid="{00000000-0005-0000-0000-000054C80000}"/>
    <cellStyle name="Note 7 2 4" xfId="53474" xr:uid="{00000000-0005-0000-0000-000055C80000}"/>
    <cellStyle name="Note 7 2 5" xfId="53475" xr:uid="{00000000-0005-0000-0000-000056C80000}"/>
    <cellStyle name="Note 7 2 6" xfId="53476" xr:uid="{00000000-0005-0000-0000-000057C80000}"/>
    <cellStyle name="Note 7 2 7" xfId="53477" xr:uid="{00000000-0005-0000-0000-000058C80000}"/>
    <cellStyle name="Note 7 3" xfId="21540" xr:uid="{00000000-0005-0000-0000-000059C80000}"/>
    <cellStyle name="Note 7 3 2" xfId="21541" xr:uid="{00000000-0005-0000-0000-00005AC80000}"/>
    <cellStyle name="Note 7 3 3" xfId="53478" xr:uid="{00000000-0005-0000-0000-00005BC80000}"/>
    <cellStyle name="Note 7 3 4" xfId="53479" xr:uid="{00000000-0005-0000-0000-00005CC80000}"/>
    <cellStyle name="Note 7 3 5" xfId="53480" xr:uid="{00000000-0005-0000-0000-00005DC80000}"/>
    <cellStyle name="Note 7 3 6" xfId="53481" xr:uid="{00000000-0005-0000-0000-00005EC80000}"/>
    <cellStyle name="Note 7 3 7" xfId="53482" xr:uid="{00000000-0005-0000-0000-00005FC80000}"/>
    <cellStyle name="Note 7 4" xfId="21542" xr:uid="{00000000-0005-0000-0000-000060C80000}"/>
    <cellStyle name="Note 7 4 2" xfId="21543" xr:uid="{00000000-0005-0000-0000-000061C80000}"/>
    <cellStyle name="Note 7 4 3" xfId="53483" xr:uid="{00000000-0005-0000-0000-000062C80000}"/>
    <cellStyle name="Note 7 4 4" xfId="53484" xr:uid="{00000000-0005-0000-0000-000063C80000}"/>
    <cellStyle name="Note 7 4 5" xfId="53485" xr:uid="{00000000-0005-0000-0000-000064C80000}"/>
    <cellStyle name="Note 7 4 6" xfId="53486" xr:uid="{00000000-0005-0000-0000-000065C80000}"/>
    <cellStyle name="Note 7 4 7" xfId="53487" xr:uid="{00000000-0005-0000-0000-000066C80000}"/>
    <cellStyle name="Note 7 5" xfId="21544" xr:uid="{00000000-0005-0000-0000-000067C80000}"/>
    <cellStyle name="Note 7 5 2" xfId="21545" xr:uid="{00000000-0005-0000-0000-000068C80000}"/>
    <cellStyle name="Note 7 5 3" xfId="53488" xr:uid="{00000000-0005-0000-0000-000069C80000}"/>
    <cellStyle name="Note 7 5 4" xfId="53489" xr:uid="{00000000-0005-0000-0000-00006AC80000}"/>
    <cellStyle name="Note 7 5 5" xfId="53490" xr:uid="{00000000-0005-0000-0000-00006BC80000}"/>
    <cellStyle name="Note 7 5 6" xfId="53491" xr:uid="{00000000-0005-0000-0000-00006CC80000}"/>
    <cellStyle name="Note 7 5 7" xfId="53492" xr:uid="{00000000-0005-0000-0000-00006DC80000}"/>
    <cellStyle name="Note 7 6" xfId="21546" xr:uid="{00000000-0005-0000-0000-00006EC80000}"/>
    <cellStyle name="Note 7 6 2" xfId="21547" xr:uid="{00000000-0005-0000-0000-00006FC80000}"/>
    <cellStyle name="Note 7 6 3" xfId="53493" xr:uid="{00000000-0005-0000-0000-000070C80000}"/>
    <cellStyle name="Note 7 6 4" xfId="53494" xr:uid="{00000000-0005-0000-0000-000071C80000}"/>
    <cellStyle name="Note 7 6 5" xfId="53495" xr:uid="{00000000-0005-0000-0000-000072C80000}"/>
    <cellStyle name="Note 7 6 6" xfId="53496" xr:uid="{00000000-0005-0000-0000-000073C80000}"/>
    <cellStyle name="Note 7 6 7" xfId="53497" xr:uid="{00000000-0005-0000-0000-000074C80000}"/>
    <cellStyle name="Note 7 7" xfId="21548" xr:uid="{00000000-0005-0000-0000-000075C80000}"/>
    <cellStyle name="Note 7 7 2" xfId="21549" xr:uid="{00000000-0005-0000-0000-000076C80000}"/>
    <cellStyle name="Note 7 7 3" xfId="53498" xr:uid="{00000000-0005-0000-0000-000077C80000}"/>
    <cellStyle name="Note 7 7 4" xfId="53499" xr:uid="{00000000-0005-0000-0000-000078C80000}"/>
    <cellStyle name="Note 7 7 5" xfId="53500" xr:uid="{00000000-0005-0000-0000-000079C80000}"/>
    <cellStyle name="Note 7 7 6" xfId="53501" xr:uid="{00000000-0005-0000-0000-00007AC80000}"/>
    <cellStyle name="Note 7 7 7" xfId="53502" xr:uid="{00000000-0005-0000-0000-00007BC80000}"/>
    <cellStyle name="Note 7 8" xfId="21550" xr:uid="{00000000-0005-0000-0000-00007CC80000}"/>
    <cellStyle name="Note 7 8 2" xfId="21551" xr:uid="{00000000-0005-0000-0000-00007DC80000}"/>
    <cellStyle name="Note 7 8 3" xfId="53503" xr:uid="{00000000-0005-0000-0000-00007EC80000}"/>
    <cellStyle name="Note 7 8 4" xfId="53504" xr:uid="{00000000-0005-0000-0000-00007FC80000}"/>
    <cellStyle name="Note 7 8 5" xfId="53505" xr:uid="{00000000-0005-0000-0000-000080C80000}"/>
    <cellStyle name="Note 7 8 6" xfId="53506" xr:uid="{00000000-0005-0000-0000-000081C80000}"/>
    <cellStyle name="Note 7 8 7" xfId="53507" xr:uid="{00000000-0005-0000-0000-000082C80000}"/>
    <cellStyle name="Note 7 9" xfId="21552" xr:uid="{00000000-0005-0000-0000-000083C80000}"/>
    <cellStyle name="Note 7 9 2" xfId="21553" xr:uid="{00000000-0005-0000-0000-000084C80000}"/>
    <cellStyle name="Note 7 9 3" xfId="53508" xr:uid="{00000000-0005-0000-0000-000085C80000}"/>
    <cellStyle name="Note 7 9 4" xfId="53509" xr:uid="{00000000-0005-0000-0000-000086C80000}"/>
    <cellStyle name="Note 7 9 5" xfId="53510" xr:uid="{00000000-0005-0000-0000-000087C80000}"/>
    <cellStyle name="Note 7 9 6" xfId="53511" xr:uid="{00000000-0005-0000-0000-000088C80000}"/>
    <cellStyle name="Note 7 9 7" xfId="53512" xr:uid="{00000000-0005-0000-0000-000089C80000}"/>
    <cellStyle name="Note 8" xfId="21554" xr:uid="{00000000-0005-0000-0000-00008AC80000}"/>
    <cellStyle name="Note 8 10" xfId="21555" xr:uid="{00000000-0005-0000-0000-00008BC80000}"/>
    <cellStyle name="Note 8 10 2" xfId="21556" xr:uid="{00000000-0005-0000-0000-00008CC80000}"/>
    <cellStyle name="Note 8 10 3" xfId="53513" xr:uid="{00000000-0005-0000-0000-00008DC80000}"/>
    <cellStyle name="Note 8 10 4" xfId="53514" xr:uid="{00000000-0005-0000-0000-00008EC80000}"/>
    <cellStyle name="Note 8 10 5" xfId="53515" xr:uid="{00000000-0005-0000-0000-00008FC80000}"/>
    <cellStyle name="Note 8 10 6" xfId="53516" xr:uid="{00000000-0005-0000-0000-000090C80000}"/>
    <cellStyle name="Note 8 10 7" xfId="53517" xr:uid="{00000000-0005-0000-0000-000091C80000}"/>
    <cellStyle name="Note 8 11" xfId="53518" xr:uid="{00000000-0005-0000-0000-000092C80000}"/>
    <cellStyle name="Note 8 12" xfId="53519" xr:uid="{00000000-0005-0000-0000-000093C80000}"/>
    <cellStyle name="Note 8 13" xfId="53520" xr:uid="{00000000-0005-0000-0000-000094C80000}"/>
    <cellStyle name="Note 8 2" xfId="21557" xr:uid="{00000000-0005-0000-0000-000095C80000}"/>
    <cellStyle name="Note 8 2 2" xfId="21558" xr:uid="{00000000-0005-0000-0000-000096C80000}"/>
    <cellStyle name="Note 8 2 3" xfId="53521" xr:uid="{00000000-0005-0000-0000-000097C80000}"/>
    <cellStyle name="Note 8 2 4" xfId="53522" xr:uid="{00000000-0005-0000-0000-000098C80000}"/>
    <cellStyle name="Note 8 2 5" xfId="53523" xr:uid="{00000000-0005-0000-0000-000099C80000}"/>
    <cellStyle name="Note 8 2 6" xfId="53524" xr:uid="{00000000-0005-0000-0000-00009AC80000}"/>
    <cellStyle name="Note 8 2 7" xfId="53525" xr:uid="{00000000-0005-0000-0000-00009BC80000}"/>
    <cellStyle name="Note 8 3" xfId="21559" xr:uid="{00000000-0005-0000-0000-00009CC80000}"/>
    <cellStyle name="Note 8 3 2" xfId="21560" xr:uid="{00000000-0005-0000-0000-00009DC80000}"/>
    <cellStyle name="Note 8 3 3" xfId="53526" xr:uid="{00000000-0005-0000-0000-00009EC80000}"/>
    <cellStyle name="Note 8 3 4" xfId="53527" xr:uid="{00000000-0005-0000-0000-00009FC80000}"/>
    <cellStyle name="Note 8 3 5" xfId="53528" xr:uid="{00000000-0005-0000-0000-0000A0C80000}"/>
    <cellStyle name="Note 8 3 6" xfId="53529" xr:uid="{00000000-0005-0000-0000-0000A1C80000}"/>
    <cellStyle name="Note 8 3 7" xfId="53530" xr:uid="{00000000-0005-0000-0000-0000A2C80000}"/>
    <cellStyle name="Note 8 4" xfId="21561" xr:uid="{00000000-0005-0000-0000-0000A3C80000}"/>
    <cellStyle name="Note 8 4 2" xfId="21562" xr:uid="{00000000-0005-0000-0000-0000A4C80000}"/>
    <cellStyle name="Note 8 4 3" xfId="53531" xr:uid="{00000000-0005-0000-0000-0000A5C80000}"/>
    <cellStyle name="Note 8 4 4" xfId="53532" xr:uid="{00000000-0005-0000-0000-0000A6C80000}"/>
    <cellStyle name="Note 8 4 5" xfId="53533" xr:uid="{00000000-0005-0000-0000-0000A7C80000}"/>
    <cellStyle name="Note 8 4 6" xfId="53534" xr:uid="{00000000-0005-0000-0000-0000A8C80000}"/>
    <cellStyle name="Note 8 4 7" xfId="53535" xr:uid="{00000000-0005-0000-0000-0000A9C80000}"/>
    <cellStyle name="Note 8 5" xfId="21563" xr:uid="{00000000-0005-0000-0000-0000AAC80000}"/>
    <cellStyle name="Note 8 5 2" xfId="21564" xr:uid="{00000000-0005-0000-0000-0000ABC80000}"/>
    <cellStyle name="Note 8 5 3" xfId="53536" xr:uid="{00000000-0005-0000-0000-0000ACC80000}"/>
    <cellStyle name="Note 8 5 4" xfId="53537" xr:uid="{00000000-0005-0000-0000-0000ADC80000}"/>
    <cellStyle name="Note 8 5 5" xfId="53538" xr:uid="{00000000-0005-0000-0000-0000AEC80000}"/>
    <cellStyle name="Note 8 5 6" xfId="53539" xr:uid="{00000000-0005-0000-0000-0000AFC80000}"/>
    <cellStyle name="Note 8 5 7" xfId="53540" xr:uid="{00000000-0005-0000-0000-0000B0C80000}"/>
    <cellStyle name="Note 8 6" xfId="21565" xr:uid="{00000000-0005-0000-0000-0000B1C80000}"/>
    <cellStyle name="Note 8 6 2" xfId="21566" xr:uid="{00000000-0005-0000-0000-0000B2C80000}"/>
    <cellStyle name="Note 8 6 3" xfId="53541" xr:uid="{00000000-0005-0000-0000-0000B3C80000}"/>
    <cellStyle name="Note 8 6 4" xfId="53542" xr:uid="{00000000-0005-0000-0000-0000B4C80000}"/>
    <cellStyle name="Note 8 6 5" xfId="53543" xr:uid="{00000000-0005-0000-0000-0000B5C80000}"/>
    <cellStyle name="Note 8 6 6" xfId="53544" xr:uid="{00000000-0005-0000-0000-0000B6C80000}"/>
    <cellStyle name="Note 8 6 7" xfId="53545" xr:uid="{00000000-0005-0000-0000-0000B7C80000}"/>
    <cellStyle name="Note 8 7" xfId="21567" xr:uid="{00000000-0005-0000-0000-0000B8C80000}"/>
    <cellStyle name="Note 8 7 2" xfId="21568" xr:uid="{00000000-0005-0000-0000-0000B9C80000}"/>
    <cellStyle name="Note 8 7 3" xfId="53546" xr:uid="{00000000-0005-0000-0000-0000BAC80000}"/>
    <cellStyle name="Note 8 7 4" xfId="53547" xr:uid="{00000000-0005-0000-0000-0000BBC80000}"/>
    <cellStyle name="Note 8 7 5" xfId="53548" xr:uid="{00000000-0005-0000-0000-0000BCC80000}"/>
    <cellStyle name="Note 8 7 6" xfId="53549" xr:uid="{00000000-0005-0000-0000-0000BDC80000}"/>
    <cellStyle name="Note 8 7 7" xfId="53550" xr:uid="{00000000-0005-0000-0000-0000BEC80000}"/>
    <cellStyle name="Note 8 8" xfId="21569" xr:uid="{00000000-0005-0000-0000-0000BFC80000}"/>
    <cellStyle name="Note 8 8 2" xfId="21570" xr:uid="{00000000-0005-0000-0000-0000C0C80000}"/>
    <cellStyle name="Note 8 8 3" xfId="53551" xr:uid="{00000000-0005-0000-0000-0000C1C80000}"/>
    <cellStyle name="Note 8 8 4" xfId="53552" xr:uid="{00000000-0005-0000-0000-0000C2C80000}"/>
    <cellStyle name="Note 8 8 5" xfId="53553" xr:uid="{00000000-0005-0000-0000-0000C3C80000}"/>
    <cellStyle name="Note 8 8 6" xfId="53554" xr:uid="{00000000-0005-0000-0000-0000C4C80000}"/>
    <cellStyle name="Note 8 8 7" xfId="53555" xr:uid="{00000000-0005-0000-0000-0000C5C80000}"/>
    <cellStyle name="Note 8 9" xfId="21571" xr:uid="{00000000-0005-0000-0000-0000C6C80000}"/>
    <cellStyle name="Note 8 9 2" xfId="21572" xr:uid="{00000000-0005-0000-0000-0000C7C80000}"/>
    <cellStyle name="Note 8 9 3" xfId="53556" xr:uid="{00000000-0005-0000-0000-0000C8C80000}"/>
    <cellStyle name="Note 8 9 4" xfId="53557" xr:uid="{00000000-0005-0000-0000-0000C9C80000}"/>
    <cellStyle name="Note 8 9 5" xfId="53558" xr:uid="{00000000-0005-0000-0000-0000CAC80000}"/>
    <cellStyle name="Note 8 9 6" xfId="53559" xr:uid="{00000000-0005-0000-0000-0000CBC80000}"/>
    <cellStyle name="Note 8 9 7" xfId="53560" xr:uid="{00000000-0005-0000-0000-0000CCC80000}"/>
    <cellStyle name="Note 9" xfId="23741" xr:uid="{00000000-0005-0000-0000-0000CDC80000}"/>
    <cellStyle name="Output" xfId="108" builtinId="21" customBuiltin="1"/>
    <cellStyle name="Output 2" xfId="82" xr:uid="{00000000-0005-0000-0000-0000CFC80000}"/>
    <cellStyle name="Output 2 10" xfId="23739" xr:uid="{00000000-0005-0000-0000-0000D0C80000}"/>
    <cellStyle name="Output 2 2" xfId="97" xr:uid="{00000000-0005-0000-0000-0000D1C80000}"/>
    <cellStyle name="Output 2 2 10" xfId="21573" xr:uid="{00000000-0005-0000-0000-0000D2C80000}"/>
    <cellStyle name="Output 2 2 10 10" xfId="53561" xr:uid="{00000000-0005-0000-0000-0000D3C80000}"/>
    <cellStyle name="Output 2 2 10 11" xfId="53562" xr:uid="{00000000-0005-0000-0000-0000D4C80000}"/>
    <cellStyle name="Output 2 2 10 2" xfId="21574" xr:uid="{00000000-0005-0000-0000-0000D5C80000}"/>
    <cellStyle name="Output 2 2 10 2 2" xfId="53563" xr:uid="{00000000-0005-0000-0000-0000D6C80000}"/>
    <cellStyle name="Output 2 2 10 2 3" xfId="53564" xr:uid="{00000000-0005-0000-0000-0000D7C80000}"/>
    <cellStyle name="Output 2 2 10 2 4" xfId="53565" xr:uid="{00000000-0005-0000-0000-0000D8C80000}"/>
    <cellStyle name="Output 2 2 10 2 5" xfId="53566" xr:uid="{00000000-0005-0000-0000-0000D9C80000}"/>
    <cellStyle name="Output 2 2 10 3" xfId="21575" xr:uid="{00000000-0005-0000-0000-0000DAC80000}"/>
    <cellStyle name="Output 2 2 10 3 2" xfId="53567" xr:uid="{00000000-0005-0000-0000-0000DBC80000}"/>
    <cellStyle name="Output 2 2 10 3 3" xfId="53568" xr:uid="{00000000-0005-0000-0000-0000DCC80000}"/>
    <cellStyle name="Output 2 2 10 3 4" xfId="53569" xr:uid="{00000000-0005-0000-0000-0000DDC80000}"/>
    <cellStyle name="Output 2 2 10 3 5" xfId="53570" xr:uid="{00000000-0005-0000-0000-0000DEC80000}"/>
    <cellStyle name="Output 2 2 10 4" xfId="21576" xr:uid="{00000000-0005-0000-0000-0000DFC80000}"/>
    <cellStyle name="Output 2 2 10 4 2" xfId="53571" xr:uid="{00000000-0005-0000-0000-0000E0C80000}"/>
    <cellStyle name="Output 2 2 10 4 3" xfId="53572" xr:uid="{00000000-0005-0000-0000-0000E1C80000}"/>
    <cellStyle name="Output 2 2 10 4 4" xfId="53573" xr:uid="{00000000-0005-0000-0000-0000E2C80000}"/>
    <cellStyle name="Output 2 2 10 4 5" xfId="53574" xr:uid="{00000000-0005-0000-0000-0000E3C80000}"/>
    <cellStyle name="Output 2 2 10 5" xfId="21577" xr:uid="{00000000-0005-0000-0000-0000E4C80000}"/>
    <cellStyle name="Output 2 2 10 5 2" xfId="53575" xr:uid="{00000000-0005-0000-0000-0000E5C80000}"/>
    <cellStyle name="Output 2 2 10 5 3" xfId="53576" xr:uid="{00000000-0005-0000-0000-0000E6C80000}"/>
    <cellStyle name="Output 2 2 10 5 4" xfId="53577" xr:uid="{00000000-0005-0000-0000-0000E7C80000}"/>
    <cellStyle name="Output 2 2 10 5 5" xfId="53578" xr:uid="{00000000-0005-0000-0000-0000E8C80000}"/>
    <cellStyle name="Output 2 2 10 6" xfId="21578" xr:uid="{00000000-0005-0000-0000-0000E9C80000}"/>
    <cellStyle name="Output 2 2 10 6 2" xfId="53579" xr:uid="{00000000-0005-0000-0000-0000EAC80000}"/>
    <cellStyle name="Output 2 2 10 6 3" xfId="53580" xr:uid="{00000000-0005-0000-0000-0000EBC80000}"/>
    <cellStyle name="Output 2 2 10 6 4" xfId="53581" xr:uid="{00000000-0005-0000-0000-0000ECC80000}"/>
    <cellStyle name="Output 2 2 10 6 5" xfId="53582" xr:uid="{00000000-0005-0000-0000-0000EDC80000}"/>
    <cellStyle name="Output 2 2 10 7" xfId="21579" xr:uid="{00000000-0005-0000-0000-0000EEC80000}"/>
    <cellStyle name="Output 2 2 10 7 2" xfId="53583" xr:uid="{00000000-0005-0000-0000-0000EFC80000}"/>
    <cellStyle name="Output 2 2 10 7 3" xfId="53584" xr:uid="{00000000-0005-0000-0000-0000F0C80000}"/>
    <cellStyle name="Output 2 2 10 7 4" xfId="53585" xr:uid="{00000000-0005-0000-0000-0000F1C80000}"/>
    <cellStyle name="Output 2 2 10 7 5" xfId="53586" xr:uid="{00000000-0005-0000-0000-0000F2C80000}"/>
    <cellStyle name="Output 2 2 10 8" xfId="53587" xr:uid="{00000000-0005-0000-0000-0000F3C80000}"/>
    <cellStyle name="Output 2 2 10 9" xfId="53588" xr:uid="{00000000-0005-0000-0000-0000F4C80000}"/>
    <cellStyle name="Output 2 2 11" xfId="21580" xr:uid="{00000000-0005-0000-0000-0000F5C80000}"/>
    <cellStyle name="Output 2 2 11 10" xfId="53589" xr:uid="{00000000-0005-0000-0000-0000F6C80000}"/>
    <cellStyle name="Output 2 2 11 2" xfId="21581" xr:uid="{00000000-0005-0000-0000-0000F7C80000}"/>
    <cellStyle name="Output 2 2 11 2 2" xfId="53590" xr:uid="{00000000-0005-0000-0000-0000F8C80000}"/>
    <cellStyle name="Output 2 2 11 2 3" xfId="53591" xr:uid="{00000000-0005-0000-0000-0000F9C80000}"/>
    <cellStyle name="Output 2 2 11 2 4" xfId="53592" xr:uid="{00000000-0005-0000-0000-0000FAC80000}"/>
    <cellStyle name="Output 2 2 11 2 5" xfId="53593" xr:uid="{00000000-0005-0000-0000-0000FBC80000}"/>
    <cellStyle name="Output 2 2 11 3" xfId="21582" xr:uid="{00000000-0005-0000-0000-0000FCC80000}"/>
    <cellStyle name="Output 2 2 11 3 2" xfId="53594" xr:uid="{00000000-0005-0000-0000-0000FDC80000}"/>
    <cellStyle name="Output 2 2 11 3 3" xfId="53595" xr:uid="{00000000-0005-0000-0000-0000FEC80000}"/>
    <cellStyle name="Output 2 2 11 3 4" xfId="53596" xr:uid="{00000000-0005-0000-0000-0000FFC80000}"/>
    <cellStyle name="Output 2 2 11 3 5" xfId="53597" xr:uid="{00000000-0005-0000-0000-000000C90000}"/>
    <cellStyle name="Output 2 2 11 4" xfId="21583" xr:uid="{00000000-0005-0000-0000-000001C90000}"/>
    <cellStyle name="Output 2 2 11 4 2" xfId="53598" xr:uid="{00000000-0005-0000-0000-000002C90000}"/>
    <cellStyle name="Output 2 2 11 4 3" xfId="53599" xr:uid="{00000000-0005-0000-0000-000003C90000}"/>
    <cellStyle name="Output 2 2 11 4 4" xfId="53600" xr:uid="{00000000-0005-0000-0000-000004C90000}"/>
    <cellStyle name="Output 2 2 11 4 5" xfId="53601" xr:uid="{00000000-0005-0000-0000-000005C90000}"/>
    <cellStyle name="Output 2 2 11 5" xfId="21584" xr:uid="{00000000-0005-0000-0000-000006C90000}"/>
    <cellStyle name="Output 2 2 11 5 2" xfId="53602" xr:uid="{00000000-0005-0000-0000-000007C90000}"/>
    <cellStyle name="Output 2 2 11 5 3" xfId="53603" xr:uid="{00000000-0005-0000-0000-000008C90000}"/>
    <cellStyle name="Output 2 2 11 5 4" xfId="53604" xr:uid="{00000000-0005-0000-0000-000009C90000}"/>
    <cellStyle name="Output 2 2 11 5 5" xfId="53605" xr:uid="{00000000-0005-0000-0000-00000AC90000}"/>
    <cellStyle name="Output 2 2 11 6" xfId="21585" xr:uid="{00000000-0005-0000-0000-00000BC90000}"/>
    <cellStyle name="Output 2 2 11 6 2" xfId="53606" xr:uid="{00000000-0005-0000-0000-00000CC90000}"/>
    <cellStyle name="Output 2 2 11 6 3" xfId="53607" xr:uid="{00000000-0005-0000-0000-00000DC90000}"/>
    <cellStyle name="Output 2 2 11 6 4" xfId="53608" xr:uid="{00000000-0005-0000-0000-00000EC90000}"/>
    <cellStyle name="Output 2 2 11 6 5" xfId="53609" xr:uid="{00000000-0005-0000-0000-00000FC90000}"/>
    <cellStyle name="Output 2 2 11 7" xfId="53610" xr:uid="{00000000-0005-0000-0000-000010C90000}"/>
    <cellStyle name="Output 2 2 11 8" xfId="53611" xr:uid="{00000000-0005-0000-0000-000011C90000}"/>
    <cellStyle name="Output 2 2 11 9" xfId="53612" xr:uid="{00000000-0005-0000-0000-000012C90000}"/>
    <cellStyle name="Output 2 2 12" xfId="53613" xr:uid="{00000000-0005-0000-0000-000013C90000}"/>
    <cellStyle name="Output 2 2 2" xfId="21586" xr:uid="{00000000-0005-0000-0000-000014C90000}"/>
    <cellStyle name="Output 2 2 2 2" xfId="21587" xr:uid="{00000000-0005-0000-0000-000015C90000}"/>
    <cellStyle name="Output 2 2 2 2 2" xfId="21588" xr:uid="{00000000-0005-0000-0000-000016C90000}"/>
    <cellStyle name="Output 2 2 2 2 2 2" xfId="21589" xr:uid="{00000000-0005-0000-0000-000017C90000}"/>
    <cellStyle name="Output 2 2 2 2 2 2 2" xfId="53614" xr:uid="{00000000-0005-0000-0000-000018C90000}"/>
    <cellStyle name="Output 2 2 2 2 2 2 3" xfId="53615" xr:uid="{00000000-0005-0000-0000-000019C90000}"/>
    <cellStyle name="Output 2 2 2 2 2 2 4" xfId="53616" xr:uid="{00000000-0005-0000-0000-00001AC90000}"/>
    <cellStyle name="Output 2 2 2 2 2 2 5" xfId="53617" xr:uid="{00000000-0005-0000-0000-00001BC90000}"/>
    <cellStyle name="Output 2 2 2 2 2 3" xfId="21590" xr:uid="{00000000-0005-0000-0000-00001CC90000}"/>
    <cellStyle name="Output 2 2 2 2 2 3 2" xfId="53618" xr:uid="{00000000-0005-0000-0000-00001DC90000}"/>
    <cellStyle name="Output 2 2 2 2 2 3 3" xfId="53619" xr:uid="{00000000-0005-0000-0000-00001EC90000}"/>
    <cellStyle name="Output 2 2 2 2 2 3 4" xfId="53620" xr:uid="{00000000-0005-0000-0000-00001FC90000}"/>
    <cellStyle name="Output 2 2 2 2 2 3 5" xfId="53621" xr:uid="{00000000-0005-0000-0000-000020C90000}"/>
    <cellStyle name="Output 2 2 2 2 2 4" xfId="53622" xr:uid="{00000000-0005-0000-0000-000021C90000}"/>
    <cellStyle name="Output 2 2 2 2 3" xfId="21591" xr:uid="{00000000-0005-0000-0000-000022C90000}"/>
    <cellStyle name="Output 2 2 2 2 3 10" xfId="53623" xr:uid="{00000000-0005-0000-0000-000023C90000}"/>
    <cellStyle name="Output 2 2 2 2 3 2" xfId="21592" xr:uid="{00000000-0005-0000-0000-000024C90000}"/>
    <cellStyle name="Output 2 2 2 2 3 2 2" xfId="53624" xr:uid="{00000000-0005-0000-0000-000025C90000}"/>
    <cellStyle name="Output 2 2 2 2 3 2 3" xfId="53625" xr:uid="{00000000-0005-0000-0000-000026C90000}"/>
    <cellStyle name="Output 2 2 2 2 3 2 4" xfId="53626" xr:uid="{00000000-0005-0000-0000-000027C90000}"/>
    <cellStyle name="Output 2 2 2 2 3 2 5" xfId="53627" xr:uid="{00000000-0005-0000-0000-000028C90000}"/>
    <cellStyle name="Output 2 2 2 2 3 3" xfId="21593" xr:uid="{00000000-0005-0000-0000-000029C90000}"/>
    <cellStyle name="Output 2 2 2 2 3 3 2" xfId="53628" xr:uid="{00000000-0005-0000-0000-00002AC90000}"/>
    <cellStyle name="Output 2 2 2 2 3 3 3" xfId="53629" xr:uid="{00000000-0005-0000-0000-00002BC90000}"/>
    <cellStyle name="Output 2 2 2 2 3 3 4" xfId="53630" xr:uid="{00000000-0005-0000-0000-00002CC90000}"/>
    <cellStyle name="Output 2 2 2 2 3 3 5" xfId="53631" xr:uid="{00000000-0005-0000-0000-00002DC90000}"/>
    <cellStyle name="Output 2 2 2 2 3 4" xfId="21594" xr:uid="{00000000-0005-0000-0000-00002EC90000}"/>
    <cellStyle name="Output 2 2 2 2 3 4 2" xfId="53632" xr:uid="{00000000-0005-0000-0000-00002FC90000}"/>
    <cellStyle name="Output 2 2 2 2 3 4 3" xfId="53633" xr:uid="{00000000-0005-0000-0000-000030C90000}"/>
    <cellStyle name="Output 2 2 2 2 3 4 4" xfId="53634" xr:uid="{00000000-0005-0000-0000-000031C90000}"/>
    <cellStyle name="Output 2 2 2 2 3 4 5" xfId="53635" xr:uid="{00000000-0005-0000-0000-000032C90000}"/>
    <cellStyle name="Output 2 2 2 2 3 5" xfId="21595" xr:uid="{00000000-0005-0000-0000-000033C90000}"/>
    <cellStyle name="Output 2 2 2 2 3 5 2" xfId="53636" xr:uid="{00000000-0005-0000-0000-000034C90000}"/>
    <cellStyle name="Output 2 2 2 2 3 5 3" xfId="53637" xr:uid="{00000000-0005-0000-0000-000035C90000}"/>
    <cellStyle name="Output 2 2 2 2 3 5 4" xfId="53638" xr:uid="{00000000-0005-0000-0000-000036C90000}"/>
    <cellStyle name="Output 2 2 2 2 3 5 5" xfId="53639" xr:uid="{00000000-0005-0000-0000-000037C90000}"/>
    <cellStyle name="Output 2 2 2 2 3 6" xfId="21596" xr:uid="{00000000-0005-0000-0000-000038C90000}"/>
    <cellStyle name="Output 2 2 2 2 3 6 2" xfId="53640" xr:uid="{00000000-0005-0000-0000-000039C90000}"/>
    <cellStyle name="Output 2 2 2 2 3 6 3" xfId="53641" xr:uid="{00000000-0005-0000-0000-00003AC90000}"/>
    <cellStyle name="Output 2 2 2 2 3 6 4" xfId="53642" xr:uid="{00000000-0005-0000-0000-00003BC90000}"/>
    <cellStyle name="Output 2 2 2 2 3 6 5" xfId="53643" xr:uid="{00000000-0005-0000-0000-00003CC90000}"/>
    <cellStyle name="Output 2 2 2 2 3 7" xfId="53644" xr:uid="{00000000-0005-0000-0000-00003DC90000}"/>
    <cellStyle name="Output 2 2 2 2 3 8" xfId="53645" xr:uid="{00000000-0005-0000-0000-00003EC90000}"/>
    <cellStyle name="Output 2 2 2 2 3 9" xfId="53646" xr:uid="{00000000-0005-0000-0000-00003FC90000}"/>
    <cellStyle name="Output 2 2 2 2 4" xfId="53647" xr:uid="{00000000-0005-0000-0000-000040C90000}"/>
    <cellStyle name="Output 2 2 2 3" xfId="21597" xr:uid="{00000000-0005-0000-0000-000041C90000}"/>
    <cellStyle name="Output 2 2 2 3 2" xfId="21598" xr:uid="{00000000-0005-0000-0000-000042C90000}"/>
    <cellStyle name="Output 2 2 2 3 2 2" xfId="53648" xr:uid="{00000000-0005-0000-0000-000043C90000}"/>
    <cellStyle name="Output 2 2 2 3 2 3" xfId="53649" xr:uid="{00000000-0005-0000-0000-000044C90000}"/>
    <cellStyle name="Output 2 2 2 3 2 4" xfId="53650" xr:uid="{00000000-0005-0000-0000-000045C90000}"/>
    <cellStyle name="Output 2 2 2 3 2 5" xfId="53651" xr:uid="{00000000-0005-0000-0000-000046C90000}"/>
    <cellStyle name="Output 2 2 2 3 3" xfId="21599" xr:uid="{00000000-0005-0000-0000-000047C90000}"/>
    <cellStyle name="Output 2 2 2 3 3 2" xfId="53652" xr:uid="{00000000-0005-0000-0000-000048C90000}"/>
    <cellStyle name="Output 2 2 2 3 3 3" xfId="53653" xr:uid="{00000000-0005-0000-0000-000049C90000}"/>
    <cellStyle name="Output 2 2 2 3 3 4" xfId="53654" xr:uid="{00000000-0005-0000-0000-00004AC90000}"/>
    <cellStyle name="Output 2 2 2 3 3 5" xfId="53655" xr:uid="{00000000-0005-0000-0000-00004BC90000}"/>
    <cellStyle name="Output 2 2 2 3 4" xfId="53656" xr:uid="{00000000-0005-0000-0000-00004CC90000}"/>
    <cellStyle name="Output 2 2 2 4" xfId="21600" xr:uid="{00000000-0005-0000-0000-00004DC90000}"/>
    <cellStyle name="Output 2 2 2 4 10" xfId="53657" xr:uid="{00000000-0005-0000-0000-00004EC90000}"/>
    <cellStyle name="Output 2 2 2 4 11" xfId="53658" xr:uid="{00000000-0005-0000-0000-00004FC90000}"/>
    <cellStyle name="Output 2 2 2 4 2" xfId="21601" xr:uid="{00000000-0005-0000-0000-000050C90000}"/>
    <cellStyle name="Output 2 2 2 4 2 2" xfId="53659" xr:uid="{00000000-0005-0000-0000-000051C90000}"/>
    <cellStyle name="Output 2 2 2 4 2 3" xfId="53660" xr:uid="{00000000-0005-0000-0000-000052C90000}"/>
    <cellStyle name="Output 2 2 2 4 2 4" xfId="53661" xr:uid="{00000000-0005-0000-0000-000053C90000}"/>
    <cellStyle name="Output 2 2 2 4 2 5" xfId="53662" xr:uid="{00000000-0005-0000-0000-000054C90000}"/>
    <cellStyle name="Output 2 2 2 4 3" xfId="21602" xr:uid="{00000000-0005-0000-0000-000055C90000}"/>
    <cellStyle name="Output 2 2 2 4 3 2" xfId="53663" xr:uid="{00000000-0005-0000-0000-000056C90000}"/>
    <cellStyle name="Output 2 2 2 4 3 3" xfId="53664" xr:uid="{00000000-0005-0000-0000-000057C90000}"/>
    <cellStyle name="Output 2 2 2 4 3 4" xfId="53665" xr:uid="{00000000-0005-0000-0000-000058C90000}"/>
    <cellStyle name="Output 2 2 2 4 3 5" xfId="53666" xr:uid="{00000000-0005-0000-0000-000059C90000}"/>
    <cellStyle name="Output 2 2 2 4 4" xfId="21603" xr:uid="{00000000-0005-0000-0000-00005AC90000}"/>
    <cellStyle name="Output 2 2 2 4 4 2" xfId="53667" xr:uid="{00000000-0005-0000-0000-00005BC90000}"/>
    <cellStyle name="Output 2 2 2 4 4 3" xfId="53668" xr:uid="{00000000-0005-0000-0000-00005CC90000}"/>
    <cellStyle name="Output 2 2 2 4 4 4" xfId="53669" xr:uid="{00000000-0005-0000-0000-00005DC90000}"/>
    <cellStyle name="Output 2 2 2 4 4 5" xfId="53670" xr:uid="{00000000-0005-0000-0000-00005EC90000}"/>
    <cellStyle name="Output 2 2 2 4 5" xfId="21604" xr:uid="{00000000-0005-0000-0000-00005FC90000}"/>
    <cellStyle name="Output 2 2 2 4 5 2" xfId="53671" xr:uid="{00000000-0005-0000-0000-000060C90000}"/>
    <cellStyle name="Output 2 2 2 4 5 3" xfId="53672" xr:uid="{00000000-0005-0000-0000-000061C90000}"/>
    <cellStyle name="Output 2 2 2 4 5 4" xfId="53673" xr:uid="{00000000-0005-0000-0000-000062C90000}"/>
    <cellStyle name="Output 2 2 2 4 5 5" xfId="53674" xr:uid="{00000000-0005-0000-0000-000063C90000}"/>
    <cellStyle name="Output 2 2 2 4 6" xfId="21605" xr:uid="{00000000-0005-0000-0000-000064C90000}"/>
    <cellStyle name="Output 2 2 2 4 6 2" xfId="53675" xr:uid="{00000000-0005-0000-0000-000065C90000}"/>
    <cellStyle name="Output 2 2 2 4 6 3" xfId="53676" xr:uid="{00000000-0005-0000-0000-000066C90000}"/>
    <cellStyle name="Output 2 2 2 4 6 4" xfId="53677" xr:uid="{00000000-0005-0000-0000-000067C90000}"/>
    <cellStyle name="Output 2 2 2 4 6 5" xfId="53678" xr:uid="{00000000-0005-0000-0000-000068C90000}"/>
    <cellStyle name="Output 2 2 2 4 7" xfId="21606" xr:uid="{00000000-0005-0000-0000-000069C90000}"/>
    <cellStyle name="Output 2 2 2 4 7 2" xfId="53679" xr:uid="{00000000-0005-0000-0000-00006AC90000}"/>
    <cellStyle name="Output 2 2 2 4 7 3" xfId="53680" xr:uid="{00000000-0005-0000-0000-00006BC90000}"/>
    <cellStyle name="Output 2 2 2 4 7 4" xfId="53681" xr:uid="{00000000-0005-0000-0000-00006CC90000}"/>
    <cellStyle name="Output 2 2 2 4 7 5" xfId="53682" xr:uid="{00000000-0005-0000-0000-00006DC90000}"/>
    <cellStyle name="Output 2 2 2 4 8" xfId="53683" xr:uid="{00000000-0005-0000-0000-00006EC90000}"/>
    <cellStyle name="Output 2 2 2 4 9" xfId="53684" xr:uid="{00000000-0005-0000-0000-00006FC90000}"/>
    <cellStyle name="Output 2 2 2 5" xfId="21607" xr:uid="{00000000-0005-0000-0000-000070C90000}"/>
    <cellStyle name="Output 2 2 2 5 10" xfId="53685" xr:uid="{00000000-0005-0000-0000-000071C90000}"/>
    <cellStyle name="Output 2 2 2 5 2" xfId="21608" xr:uid="{00000000-0005-0000-0000-000072C90000}"/>
    <cellStyle name="Output 2 2 2 5 2 2" xfId="53686" xr:uid="{00000000-0005-0000-0000-000073C90000}"/>
    <cellStyle name="Output 2 2 2 5 2 3" xfId="53687" xr:uid="{00000000-0005-0000-0000-000074C90000}"/>
    <cellStyle name="Output 2 2 2 5 2 4" xfId="53688" xr:uid="{00000000-0005-0000-0000-000075C90000}"/>
    <cellStyle name="Output 2 2 2 5 2 5" xfId="53689" xr:uid="{00000000-0005-0000-0000-000076C90000}"/>
    <cellStyle name="Output 2 2 2 5 3" xfId="21609" xr:uid="{00000000-0005-0000-0000-000077C90000}"/>
    <cellStyle name="Output 2 2 2 5 3 2" xfId="53690" xr:uid="{00000000-0005-0000-0000-000078C90000}"/>
    <cellStyle name="Output 2 2 2 5 3 3" xfId="53691" xr:uid="{00000000-0005-0000-0000-000079C90000}"/>
    <cellStyle name="Output 2 2 2 5 3 4" xfId="53692" xr:uid="{00000000-0005-0000-0000-00007AC90000}"/>
    <cellStyle name="Output 2 2 2 5 3 5" xfId="53693" xr:uid="{00000000-0005-0000-0000-00007BC90000}"/>
    <cellStyle name="Output 2 2 2 5 4" xfId="21610" xr:uid="{00000000-0005-0000-0000-00007CC90000}"/>
    <cellStyle name="Output 2 2 2 5 4 2" xfId="53694" xr:uid="{00000000-0005-0000-0000-00007DC90000}"/>
    <cellStyle name="Output 2 2 2 5 4 3" xfId="53695" xr:uid="{00000000-0005-0000-0000-00007EC90000}"/>
    <cellStyle name="Output 2 2 2 5 4 4" xfId="53696" xr:uid="{00000000-0005-0000-0000-00007FC90000}"/>
    <cellStyle name="Output 2 2 2 5 4 5" xfId="53697" xr:uid="{00000000-0005-0000-0000-000080C90000}"/>
    <cellStyle name="Output 2 2 2 5 5" xfId="21611" xr:uid="{00000000-0005-0000-0000-000081C90000}"/>
    <cellStyle name="Output 2 2 2 5 5 2" xfId="53698" xr:uid="{00000000-0005-0000-0000-000082C90000}"/>
    <cellStyle name="Output 2 2 2 5 5 3" xfId="53699" xr:uid="{00000000-0005-0000-0000-000083C90000}"/>
    <cellStyle name="Output 2 2 2 5 5 4" xfId="53700" xr:uid="{00000000-0005-0000-0000-000084C90000}"/>
    <cellStyle name="Output 2 2 2 5 5 5" xfId="53701" xr:uid="{00000000-0005-0000-0000-000085C90000}"/>
    <cellStyle name="Output 2 2 2 5 6" xfId="21612" xr:uid="{00000000-0005-0000-0000-000086C90000}"/>
    <cellStyle name="Output 2 2 2 5 6 2" xfId="53702" xr:uid="{00000000-0005-0000-0000-000087C90000}"/>
    <cellStyle name="Output 2 2 2 5 6 3" xfId="53703" xr:uid="{00000000-0005-0000-0000-000088C90000}"/>
    <cellStyle name="Output 2 2 2 5 6 4" xfId="53704" xr:uid="{00000000-0005-0000-0000-000089C90000}"/>
    <cellStyle name="Output 2 2 2 5 6 5" xfId="53705" xr:uid="{00000000-0005-0000-0000-00008AC90000}"/>
    <cellStyle name="Output 2 2 2 5 7" xfId="53706" xr:uid="{00000000-0005-0000-0000-00008BC90000}"/>
    <cellStyle name="Output 2 2 2 5 8" xfId="53707" xr:uid="{00000000-0005-0000-0000-00008CC90000}"/>
    <cellStyle name="Output 2 2 2 5 9" xfId="53708" xr:uid="{00000000-0005-0000-0000-00008DC90000}"/>
    <cellStyle name="Output 2 2 2 6" xfId="53709" xr:uid="{00000000-0005-0000-0000-00008EC90000}"/>
    <cellStyle name="Output 2 2 3" xfId="21613" xr:uid="{00000000-0005-0000-0000-00008FC90000}"/>
    <cellStyle name="Output 2 2 3 2" xfId="21614" xr:uid="{00000000-0005-0000-0000-000090C90000}"/>
    <cellStyle name="Output 2 2 3 2 2" xfId="21615" xr:uid="{00000000-0005-0000-0000-000091C90000}"/>
    <cellStyle name="Output 2 2 3 2 2 2" xfId="21616" xr:uid="{00000000-0005-0000-0000-000092C90000}"/>
    <cellStyle name="Output 2 2 3 2 2 2 2" xfId="53710" xr:uid="{00000000-0005-0000-0000-000093C90000}"/>
    <cellStyle name="Output 2 2 3 2 2 2 3" xfId="53711" xr:uid="{00000000-0005-0000-0000-000094C90000}"/>
    <cellStyle name="Output 2 2 3 2 2 2 4" xfId="53712" xr:uid="{00000000-0005-0000-0000-000095C90000}"/>
    <cellStyle name="Output 2 2 3 2 2 2 5" xfId="53713" xr:uid="{00000000-0005-0000-0000-000096C90000}"/>
    <cellStyle name="Output 2 2 3 2 2 3" xfId="21617" xr:uid="{00000000-0005-0000-0000-000097C90000}"/>
    <cellStyle name="Output 2 2 3 2 2 3 2" xfId="53714" xr:uid="{00000000-0005-0000-0000-000098C90000}"/>
    <cellStyle name="Output 2 2 3 2 2 3 3" xfId="53715" xr:uid="{00000000-0005-0000-0000-000099C90000}"/>
    <cellStyle name="Output 2 2 3 2 2 3 4" xfId="53716" xr:uid="{00000000-0005-0000-0000-00009AC90000}"/>
    <cellStyle name="Output 2 2 3 2 2 3 5" xfId="53717" xr:uid="{00000000-0005-0000-0000-00009BC90000}"/>
    <cellStyle name="Output 2 2 3 2 2 4" xfId="53718" xr:uid="{00000000-0005-0000-0000-00009CC90000}"/>
    <cellStyle name="Output 2 2 3 2 3" xfId="21618" xr:uid="{00000000-0005-0000-0000-00009DC90000}"/>
    <cellStyle name="Output 2 2 3 2 3 10" xfId="53719" xr:uid="{00000000-0005-0000-0000-00009EC90000}"/>
    <cellStyle name="Output 2 2 3 2 3 2" xfId="21619" xr:uid="{00000000-0005-0000-0000-00009FC90000}"/>
    <cellStyle name="Output 2 2 3 2 3 2 2" xfId="53720" xr:uid="{00000000-0005-0000-0000-0000A0C90000}"/>
    <cellStyle name="Output 2 2 3 2 3 2 3" xfId="53721" xr:uid="{00000000-0005-0000-0000-0000A1C90000}"/>
    <cellStyle name="Output 2 2 3 2 3 2 4" xfId="53722" xr:uid="{00000000-0005-0000-0000-0000A2C90000}"/>
    <cellStyle name="Output 2 2 3 2 3 2 5" xfId="53723" xr:uid="{00000000-0005-0000-0000-0000A3C90000}"/>
    <cellStyle name="Output 2 2 3 2 3 3" xfId="21620" xr:uid="{00000000-0005-0000-0000-0000A4C90000}"/>
    <cellStyle name="Output 2 2 3 2 3 3 2" xfId="53724" xr:uid="{00000000-0005-0000-0000-0000A5C90000}"/>
    <cellStyle name="Output 2 2 3 2 3 3 3" xfId="53725" xr:uid="{00000000-0005-0000-0000-0000A6C90000}"/>
    <cellStyle name="Output 2 2 3 2 3 3 4" xfId="53726" xr:uid="{00000000-0005-0000-0000-0000A7C90000}"/>
    <cellStyle name="Output 2 2 3 2 3 3 5" xfId="53727" xr:uid="{00000000-0005-0000-0000-0000A8C90000}"/>
    <cellStyle name="Output 2 2 3 2 3 4" xfId="21621" xr:uid="{00000000-0005-0000-0000-0000A9C90000}"/>
    <cellStyle name="Output 2 2 3 2 3 4 2" xfId="53728" xr:uid="{00000000-0005-0000-0000-0000AAC90000}"/>
    <cellStyle name="Output 2 2 3 2 3 4 3" xfId="53729" xr:uid="{00000000-0005-0000-0000-0000ABC90000}"/>
    <cellStyle name="Output 2 2 3 2 3 4 4" xfId="53730" xr:uid="{00000000-0005-0000-0000-0000ACC90000}"/>
    <cellStyle name="Output 2 2 3 2 3 4 5" xfId="53731" xr:uid="{00000000-0005-0000-0000-0000ADC90000}"/>
    <cellStyle name="Output 2 2 3 2 3 5" xfId="21622" xr:uid="{00000000-0005-0000-0000-0000AEC90000}"/>
    <cellStyle name="Output 2 2 3 2 3 5 2" xfId="53732" xr:uid="{00000000-0005-0000-0000-0000AFC90000}"/>
    <cellStyle name="Output 2 2 3 2 3 5 3" xfId="53733" xr:uid="{00000000-0005-0000-0000-0000B0C90000}"/>
    <cellStyle name="Output 2 2 3 2 3 5 4" xfId="53734" xr:uid="{00000000-0005-0000-0000-0000B1C90000}"/>
    <cellStyle name="Output 2 2 3 2 3 5 5" xfId="53735" xr:uid="{00000000-0005-0000-0000-0000B2C90000}"/>
    <cellStyle name="Output 2 2 3 2 3 6" xfId="21623" xr:uid="{00000000-0005-0000-0000-0000B3C90000}"/>
    <cellStyle name="Output 2 2 3 2 3 6 2" xfId="53736" xr:uid="{00000000-0005-0000-0000-0000B4C90000}"/>
    <cellStyle name="Output 2 2 3 2 3 6 3" xfId="53737" xr:uid="{00000000-0005-0000-0000-0000B5C90000}"/>
    <cellStyle name="Output 2 2 3 2 3 6 4" xfId="53738" xr:uid="{00000000-0005-0000-0000-0000B6C90000}"/>
    <cellStyle name="Output 2 2 3 2 3 6 5" xfId="53739" xr:uid="{00000000-0005-0000-0000-0000B7C90000}"/>
    <cellStyle name="Output 2 2 3 2 3 7" xfId="53740" xr:uid="{00000000-0005-0000-0000-0000B8C90000}"/>
    <cellStyle name="Output 2 2 3 2 3 8" xfId="53741" xr:uid="{00000000-0005-0000-0000-0000B9C90000}"/>
    <cellStyle name="Output 2 2 3 2 3 9" xfId="53742" xr:uid="{00000000-0005-0000-0000-0000BAC90000}"/>
    <cellStyle name="Output 2 2 3 2 4" xfId="53743" xr:uid="{00000000-0005-0000-0000-0000BBC90000}"/>
    <cellStyle name="Output 2 2 3 3" xfId="21624" xr:uid="{00000000-0005-0000-0000-0000BCC90000}"/>
    <cellStyle name="Output 2 2 3 3 2" xfId="21625" xr:uid="{00000000-0005-0000-0000-0000BDC90000}"/>
    <cellStyle name="Output 2 2 3 3 2 2" xfId="53744" xr:uid="{00000000-0005-0000-0000-0000BEC90000}"/>
    <cellStyle name="Output 2 2 3 3 2 3" xfId="53745" xr:uid="{00000000-0005-0000-0000-0000BFC90000}"/>
    <cellStyle name="Output 2 2 3 3 2 4" xfId="53746" xr:uid="{00000000-0005-0000-0000-0000C0C90000}"/>
    <cellStyle name="Output 2 2 3 3 2 5" xfId="53747" xr:uid="{00000000-0005-0000-0000-0000C1C90000}"/>
    <cellStyle name="Output 2 2 3 3 3" xfId="21626" xr:uid="{00000000-0005-0000-0000-0000C2C90000}"/>
    <cellStyle name="Output 2 2 3 3 3 2" xfId="53748" xr:uid="{00000000-0005-0000-0000-0000C3C90000}"/>
    <cellStyle name="Output 2 2 3 3 3 3" xfId="53749" xr:uid="{00000000-0005-0000-0000-0000C4C90000}"/>
    <cellStyle name="Output 2 2 3 3 3 4" xfId="53750" xr:uid="{00000000-0005-0000-0000-0000C5C90000}"/>
    <cellStyle name="Output 2 2 3 3 3 5" xfId="53751" xr:uid="{00000000-0005-0000-0000-0000C6C90000}"/>
    <cellStyle name="Output 2 2 3 3 4" xfId="53752" xr:uid="{00000000-0005-0000-0000-0000C7C90000}"/>
    <cellStyle name="Output 2 2 3 4" xfId="21627" xr:uid="{00000000-0005-0000-0000-0000C8C90000}"/>
    <cellStyle name="Output 2 2 3 4 10" xfId="53753" xr:uid="{00000000-0005-0000-0000-0000C9C90000}"/>
    <cellStyle name="Output 2 2 3 4 11" xfId="53754" xr:uid="{00000000-0005-0000-0000-0000CAC90000}"/>
    <cellStyle name="Output 2 2 3 4 2" xfId="21628" xr:uid="{00000000-0005-0000-0000-0000CBC90000}"/>
    <cellStyle name="Output 2 2 3 4 2 2" xfId="53755" xr:uid="{00000000-0005-0000-0000-0000CCC90000}"/>
    <cellStyle name="Output 2 2 3 4 2 3" xfId="53756" xr:uid="{00000000-0005-0000-0000-0000CDC90000}"/>
    <cellStyle name="Output 2 2 3 4 2 4" xfId="53757" xr:uid="{00000000-0005-0000-0000-0000CEC90000}"/>
    <cellStyle name="Output 2 2 3 4 2 5" xfId="53758" xr:uid="{00000000-0005-0000-0000-0000CFC90000}"/>
    <cellStyle name="Output 2 2 3 4 3" xfId="21629" xr:uid="{00000000-0005-0000-0000-0000D0C90000}"/>
    <cellStyle name="Output 2 2 3 4 3 2" xfId="53759" xr:uid="{00000000-0005-0000-0000-0000D1C90000}"/>
    <cellStyle name="Output 2 2 3 4 3 3" xfId="53760" xr:uid="{00000000-0005-0000-0000-0000D2C90000}"/>
    <cellStyle name="Output 2 2 3 4 3 4" xfId="53761" xr:uid="{00000000-0005-0000-0000-0000D3C90000}"/>
    <cellStyle name="Output 2 2 3 4 3 5" xfId="53762" xr:uid="{00000000-0005-0000-0000-0000D4C90000}"/>
    <cellStyle name="Output 2 2 3 4 4" xfId="21630" xr:uid="{00000000-0005-0000-0000-0000D5C90000}"/>
    <cellStyle name="Output 2 2 3 4 4 2" xfId="53763" xr:uid="{00000000-0005-0000-0000-0000D6C90000}"/>
    <cellStyle name="Output 2 2 3 4 4 3" xfId="53764" xr:uid="{00000000-0005-0000-0000-0000D7C90000}"/>
    <cellStyle name="Output 2 2 3 4 4 4" xfId="53765" xr:uid="{00000000-0005-0000-0000-0000D8C90000}"/>
    <cellStyle name="Output 2 2 3 4 4 5" xfId="53766" xr:uid="{00000000-0005-0000-0000-0000D9C90000}"/>
    <cellStyle name="Output 2 2 3 4 5" xfId="21631" xr:uid="{00000000-0005-0000-0000-0000DAC90000}"/>
    <cellStyle name="Output 2 2 3 4 5 2" xfId="53767" xr:uid="{00000000-0005-0000-0000-0000DBC90000}"/>
    <cellStyle name="Output 2 2 3 4 5 3" xfId="53768" xr:uid="{00000000-0005-0000-0000-0000DCC90000}"/>
    <cellStyle name="Output 2 2 3 4 5 4" xfId="53769" xr:uid="{00000000-0005-0000-0000-0000DDC90000}"/>
    <cellStyle name="Output 2 2 3 4 5 5" xfId="53770" xr:uid="{00000000-0005-0000-0000-0000DEC90000}"/>
    <cellStyle name="Output 2 2 3 4 6" xfId="21632" xr:uid="{00000000-0005-0000-0000-0000DFC90000}"/>
    <cellStyle name="Output 2 2 3 4 6 2" xfId="53771" xr:uid="{00000000-0005-0000-0000-0000E0C90000}"/>
    <cellStyle name="Output 2 2 3 4 6 3" xfId="53772" xr:uid="{00000000-0005-0000-0000-0000E1C90000}"/>
    <cellStyle name="Output 2 2 3 4 6 4" xfId="53773" xr:uid="{00000000-0005-0000-0000-0000E2C90000}"/>
    <cellStyle name="Output 2 2 3 4 6 5" xfId="53774" xr:uid="{00000000-0005-0000-0000-0000E3C90000}"/>
    <cellStyle name="Output 2 2 3 4 7" xfId="21633" xr:uid="{00000000-0005-0000-0000-0000E4C90000}"/>
    <cellStyle name="Output 2 2 3 4 7 2" xfId="53775" xr:uid="{00000000-0005-0000-0000-0000E5C90000}"/>
    <cellStyle name="Output 2 2 3 4 7 3" xfId="53776" xr:uid="{00000000-0005-0000-0000-0000E6C90000}"/>
    <cellStyle name="Output 2 2 3 4 7 4" xfId="53777" xr:uid="{00000000-0005-0000-0000-0000E7C90000}"/>
    <cellStyle name="Output 2 2 3 4 7 5" xfId="53778" xr:uid="{00000000-0005-0000-0000-0000E8C90000}"/>
    <cellStyle name="Output 2 2 3 4 8" xfId="53779" xr:uid="{00000000-0005-0000-0000-0000E9C90000}"/>
    <cellStyle name="Output 2 2 3 4 9" xfId="53780" xr:uid="{00000000-0005-0000-0000-0000EAC90000}"/>
    <cellStyle name="Output 2 2 3 5" xfId="21634" xr:uid="{00000000-0005-0000-0000-0000EBC90000}"/>
    <cellStyle name="Output 2 2 3 5 10" xfId="53781" xr:uid="{00000000-0005-0000-0000-0000ECC90000}"/>
    <cellStyle name="Output 2 2 3 5 2" xfId="21635" xr:uid="{00000000-0005-0000-0000-0000EDC90000}"/>
    <cellStyle name="Output 2 2 3 5 2 2" xfId="53782" xr:uid="{00000000-0005-0000-0000-0000EEC90000}"/>
    <cellStyle name="Output 2 2 3 5 2 3" xfId="53783" xr:uid="{00000000-0005-0000-0000-0000EFC90000}"/>
    <cellStyle name="Output 2 2 3 5 2 4" xfId="53784" xr:uid="{00000000-0005-0000-0000-0000F0C90000}"/>
    <cellStyle name="Output 2 2 3 5 2 5" xfId="53785" xr:uid="{00000000-0005-0000-0000-0000F1C90000}"/>
    <cellStyle name="Output 2 2 3 5 3" xfId="21636" xr:uid="{00000000-0005-0000-0000-0000F2C90000}"/>
    <cellStyle name="Output 2 2 3 5 3 2" xfId="53786" xr:uid="{00000000-0005-0000-0000-0000F3C90000}"/>
    <cellStyle name="Output 2 2 3 5 3 3" xfId="53787" xr:uid="{00000000-0005-0000-0000-0000F4C90000}"/>
    <cellStyle name="Output 2 2 3 5 3 4" xfId="53788" xr:uid="{00000000-0005-0000-0000-0000F5C90000}"/>
    <cellStyle name="Output 2 2 3 5 3 5" xfId="53789" xr:uid="{00000000-0005-0000-0000-0000F6C90000}"/>
    <cellStyle name="Output 2 2 3 5 4" xfId="21637" xr:uid="{00000000-0005-0000-0000-0000F7C90000}"/>
    <cellStyle name="Output 2 2 3 5 4 2" xfId="53790" xr:uid="{00000000-0005-0000-0000-0000F8C90000}"/>
    <cellStyle name="Output 2 2 3 5 4 3" xfId="53791" xr:uid="{00000000-0005-0000-0000-0000F9C90000}"/>
    <cellStyle name="Output 2 2 3 5 4 4" xfId="53792" xr:uid="{00000000-0005-0000-0000-0000FAC90000}"/>
    <cellStyle name="Output 2 2 3 5 4 5" xfId="53793" xr:uid="{00000000-0005-0000-0000-0000FBC90000}"/>
    <cellStyle name="Output 2 2 3 5 5" xfId="21638" xr:uid="{00000000-0005-0000-0000-0000FCC90000}"/>
    <cellStyle name="Output 2 2 3 5 5 2" xfId="53794" xr:uid="{00000000-0005-0000-0000-0000FDC90000}"/>
    <cellStyle name="Output 2 2 3 5 5 3" xfId="53795" xr:uid="{00000000-0005-0000-0000-0000FEC90000}"/>
    <cellStyle name="Output 2 2 3 5 5 4" xfId="53796" xr:uid="{00000000-0005-0000-0000-0000FFC90000}"/>
    <cellStyle name="Output 2 2 3 5 5 5" xfId="53797" xr:uid="{00000000-0005-0000-0000-000000CA0000}"/>
    <cellStyle name="Output 2 2 3 5 6" xfId="21639" xr:uid="{00000000-0005-0000-0000-000001CA0000}"/>
    <cellStyle name="Output 2 2 3 5 6 2" xfId="53798" xr:uid="{00000000-0005-0000-0000-000002CA0000}"/>
    <cellStyle name="Output 2 2 3 5 6 3" xfId="53799" xr:uid="{00000000-0005-0000-0000-000003CA0000}"/>
    <cellStyle name="Output 2 2 3 5 6 4" xfId="53800" xr:uid="{00000000-0005-0000-0000-000004CA0000}"/>
    <cellStyle name="Output 2 2 3 5 6 5" xfId="53801" xr:uid="{00000000-0005-0000-0000-000005CA0000}"/>
    <cellStyle name="Output 2 2 3 5 7" xfId="53802" xr:uid="{00000000-0005-0000-0000-000006CA0000}"/>
    <cellStyle name="Output 2 2 3 5 8" xfId="53803" xr:uid="{00000000-0005-0000-0000-000007CA0000}"/>
    <cellStyle name="Output 2 2 3 5 9" xfId="53804" xr:uid="{00000000-0005-0000-0000-000008CA0000}"/>
    <cellStyle name="Output 2 2 3 6" xfId="53805" xr:uid="{00000000-0005-0000-0000-000009CA0000}"/>
    <cellStyle name="Output 2 2 4" xfId="21640" xr:uid="{00000000-0005-0000-0000-00000ACA0000}"/>
    <cellStyle name="Output 2 2 4 2" xfId="21641" xr:uid="{00000000-0005-0000-0000-00000BCA0000}"/>
    <cellStyle name="Output 2 2 4 2 2" xfId="21642" xr:uid="{00000000-0005-0000-0000-00000CCA0000}"/>
    <cellStyle name="Output 2 2 4 2 2 2" xfId="21643" xr:uid="{00000000-0005-0000-0000-00000DCA0000}"/>
    <cellStyle name="Output 2 2 4 2 2 2 2" xfId="53806" xr:uid="{00000000-0005-0000-0000-00000ECA0000}"/>
    <cellStyle name="Output 2 2 4 2 2 2 3" xfId="53807" xr:uid="{00000000-0005-0000-0000-00000FCA0000}"/>
    <cellStyle name="Output 2 2 4 2 2 2 4" xfId="53808" xr:uid="{00000000-0005-0000-0000-000010CA0000}"/>
    <cellStyle name="Output 2 2 4 2 2 2 5" xfId="53809" xr:uid="{00000000-0005-0000-0000-000011CA0000}"/>
    <cellStyle name="Output 2 2 4 2 2 3" xfId="21644" xr:uid="{00000000-0005-0000-0000-000012CA0000}"/>
    <cellStyle name="Output 2 2 4 2 2 3 2" xfId="53810" xr:uid="{00000000-0005-0000-0000-000013CA0000}"/>
    <cellStyle name="Output 2 2 4 2 2 3 3" xfId="53811" xr:uid="{00000000-0005-0000-0000-000014CA0000}"/>
    <cellStyle name="Output 2 2 4 2 2 3 4" xfId="53812" xr:uid="{00000000-0005-0000-0000-000015CA0000}"/>
    <cellStyle name="Output 2 2 4 2 2 3 5" xfId="53813" xr:uid="{00000000-0005-0000-0000-000016CA0000}"/>
    <cellStyle name="Output 2 2 4 2 2 4" xfId="53814" xr:uid="{00000000-0005-0000-0000-000017CA0000}"/>
    <cellStyle name="Output 2 2 4 2 3" xfId="21645" xr:uid="{00000000-0005-0000-0000-000018CA0000}"/>
    <cellStyle name="Output 2 2 4 2 3 10" xfId="53815" xr:uid="{00000000-0005-0000-0000-000019CA0000}"/>
    <cellStyle name="Output 2 2 4 2 3 2" xfId="21646" xr:uid="{00000000-0005-0000-0000-00001ACA0000}"/>
    <cellStyle name="Output 2 2 4 2 3 2 2" xfId="53816" xr:uid="{00000000-0005-0000-0000-00001BCA0000}"/>
    <cellStyle name="Output 2 2 4 2 3 2 3" xfId="53817" xr:uid="{00000000-0005-0000-0000-00001CCA0000}"/>
    <cellStyle name="Output 2 2 4 2 3 2 4" xfId="53818" xr:uid="{00000000-0005-0000-0000-00001DCA0000}"/>
    <cellStyle name="Output 2 2 4 2 3 2 5" xfId="53819" xr:uid="{00000000-0005-0000-0000-00001ECA0000}"/>
    <cellStyle name="Output 2 2 4 2 3 3" xfId="21647" xr:uid="{00000000-0005-0000-0000-00001FCA0000}"/>
    <cellStyle name="Output 2 2 4 2 3 3 2" xfId="53820" xr:uid="{00000000-0005-0000-0000-000020CA0000}"/>
    <cellStyle name="Output 2 2 4 2 3 3 3" xfId="53821" xr:uid="{00000000-0005-0000-0000-000021CA0000}"/>
    <cellStyle name="Output 2 2 4 2 3 3 4" xfId="53822" xr:uid="{00000000-0005-0000-0000-000022CA0000}"/>
    <cellStyle name="Output 2 2 4 2 3 3 5" xfId="53823" xr:uid="{00000000-0005-0000-0000-000023CA0000}"/>
    <cellStyle name="Output 2 2 4 2 3 4" xfId="21648" xr:uid="{00000000-0005-0000-0000-000024CA0000}"/>
    <cellStyle name="Output 2 2 4 2 3 4 2" xfId="53824" xr:uid="{00000000-0005-0000-0000-000025CA0000}"/>
    <cellStyle name="Output 2 2 4 2 3 4 3" xfId="53825" xr:uid="{00000000-0005-0000-0000-000026CA0000}"/>
    <cellStyle name="Output 2 2 4 2 3 4 4" xfId="53826" xr:uid="{00000000-0005-0000-0000-000027CA0000}"/>
    <cellStyle name="Output 2 2 4 2 3 4 5" xfId="53827" xr:uid="{00000000-0005-0000-0000-000028CA0000}"/>
    <cellStyle name="Output 2 2 4 2 3 5" xfId="21649" xr:uid="{00000000-0005-0000-0000-000029CA0000}"/>
    <cellStyle name="Output 2 2 4 2 3 5 2" xfId="53828" xr:uid="{00000000-0005-0000-0000-00002ACA0000}"/>
    <cellStyle name="Output 2 2 4 2 3 5 3" xfId="53829" xr:uid="{00000000-0005-0000-0000-00002BCA0000}"/>
    <cellStyle name="Output 2 2 4 2 3 5 4" xfId="53830" xr:uid="{00000000-0005-0000-0000-00002CCA0000}"/>
    <cellStyle name="Output 2 2 4 2 3 5 5" xfId="53831" xr:uid="{00000000-0005-0000-0000-00002DCA0000}"/>
    <cellStyle name="Output 2 2 4 2 3 6" xfId="21650" xr:uid="{00000000-0005-0000-0000-00002ECA0000}"/>
    <cellStyle name="Output 2 2 4 2 3 6 2" xfId="53832" xr:uid="{00000000-0005-0000-0000-00002FCA0000}"/>
    <cellStyle name="Output 2 2 4 2 3 6 3" xfId="53833" xr:uid="{00000000-0005-0000-0000-000030CA0000}"/>
    <cellStyle name="Output 2 2 4 2 3 6 4" xfId="53834" xr:uid="{00000000-0005-0000-0000-000031CA0000}"/>
    <cellStyle name="Output 2 2 4 2 3 6 5" xfId="53835" xr:uid="{00000000-0005-0000-0000-000032CA0000}"/>
    <cellStyle name="Output 2 2 4 2 3 7" xfId="53836" xr:uid="{00000000-0005-0000-0000-000033CA0000}"/>
    <cellStyle name="Output 2 2 4 2 3 8" xfId="53837" xr:uid="{00000000-0005-0000-0000-000034CA0000}"/>
    <cellStyle name="Output 2 2 4 2 3 9" xfId="53838" xr:uid="{00000000-0005-0000-0000-000035CA0000}"/>
    <cellStyle name="Output 2 2 4 2 4" xfId="53839" xr:uid="{00000000-0005-0000-0000-000036CA0000}"/>
    <cellStyle name="Output 2 2 4 3" xfId="21651" xr:uid="{00000000-0005-0000-0000-000037CA0000}"/>
    <cellStyle name="Output 2 2 4 3 2" xfId="21652" xr:uid="{00000000-0005-0000-0000-000038CA0000}"/>
    <cellStyle name="Output 2 2 4 3 2 2" xfId="53840" xr:uid="{00000000-0005-0000-0000-000039CA0000}"/>
    <cellStyle name="Output 2 2 4 3 2 3" xfId="53841" xr:uid="{00000000-0005-0000-0000-00003ACA0000}"/>
    <cellStyle name="Output 2 2 4 3 2 4" xfId="53842" xr:uid="{00000000-0005-0000-0000-00003BCA0000}"/>
    <cellStyle name="Output 2 2 4 3 2 5" xfId="53843" xr:uid="{00000000-0005-0000-0000-00003CCA0000}"/>
    <cellStyle name="Output 2 2 4 3 3" xfId="21653" xr:uid="{00000000-0005-0000-0000-00003DCA0000}"/>
    <cellStyle name="Output 2 2 4 3 3 2" xfId="53844" xr:uid="{00000000-0005-0000-0000-00003ECA0000}"/>
    <cellStyle name="Output 2 2 4 3 3 3" xfId="53845" xr:uid="{00000000-0005-0000-0000-00003FCA0000}"/>
    <cellStyle name="Output 2 2 4 3 3 4" xfId="53846" xr:uid="{00000000-0005-0000-0000-000040CA0000}"/>
    <cellStyle name="Output 2 2 4 3 3 5" xfId="53847" xr:uid="{00000000-0005-0000-0000-000041CA0000}"/>
    <cellStyle name="Output 2 2 4 3 4" xfId="53848" xr:uid="{00000000-0005-0000-0000-000042CA0000}"/>
    <cellStyle name="Output 2 2 4 4" xfId="21654" xr:uid="{00000000-0005-0000-0000-000043CA0000}"/>
    <cellStyle name="Output 2 2 4 4 10" xfId="53849" xr:uid="{00000000-0005-0000-0000-000044CA0000}"/>
    <cellStyle name="Output 2 2 4 4 11" xfId="53850" xr:uid="{00000000-0005-0000-0000-000045CA0000}"/>
    <cellStyle name="Output 2 2 4 4 2" xfId="21655" xr:uid="{00000000-0005-0000-0000-000046CA0000}"/>
    <cellStyle name="Output 2 2 4 4 2 2" xfId="53851" xr:uid="{00000000-0005-0000-0000-000047CA0000}"/>
    <cellStyle name="Output 2 2 4 4 2 3" xfId="53852" xr:uid="{00000000-0005-0000-0000-000048CA0000}"/>
    <cellStyle name="Output 2 2 4 4 2 4" xfId="53853" xr:uid="{00000000-0005-0000-0000-000049CA0000}"/>
    <cellStyle name="Output 2 2 4 4 2 5" xfId="53854" xr:uid="{00000000-0005-0000-0000-00004ACA0000}"/>
    <cellStyle name="Output 2 2 4 4 3" xfId="21656" xr:uid="{00000000-0005-0000-0000-00004BCA0000}"/>
    <cellStyle name="Output 2 2 4 4 3 2" xfId="53855" xr:uid="{00000000-0005-0000-0000-00004CCA0000}"/>
    <cellStyle name="Output 2 2 4 4 3 3" xfId="53856" xr:uid="{00000000-0005-0000-0000-00004DCA0000}"/>
    <cellStyle name="Output 2 2 4 4 3 4" xfId="53857" xr:uid="{00000000-0005-0000-0000-00004ECA0000}"/>
    <cellStyle name="Output 2 2 4 4 3 5" xfId="53858" xr:uid="{00000000-0005-0000-0000-00004FCA0000}"/>
    <cellStyle name="Output 2 2 4 4 4" xfId="21657" xr:uid="{00000000-0005-0000-0000-000050CA0000}"/>
    <cellStyle name="Output 2 2 4 4 4 2" xfId="53859" xr:uid="{00000000-0005-0000-0000-000051CA0000}"/>
    <cellStyle name="Output 2 2 4 4 4 3" xfId="53860" xr:uid="{00000000-0005-0000-0000-000052CA0000}"/>
    <cellStyle name="Output 2 2 4 4 4 4" xfId="53861" xr:uid="{00000000-0005-0000-0000-000053CA0000}"/>
    <cellStyle name="Output 2 2 4 4 4 5" xfId="53862" xr:uid="{00000000-0005-0000-0000-000054CA0000}"/>
    <cellStyle name="Output 2 2 4 4 5" xfId="21658" xr:uid="{00000000-0005-0000-0000-000055CA0000}"/>
    <cellStyle name="Output 2 2 4 4 5 2" xfId="53863" xr:uid="{00000000-0005-0000-0000-000056CA0000}"/>
    <cellStyle name="Output 2 2 4 4 5 3" xfId="53864" xr:uid="{00000000-0005-0000-0000-000057CA0000}"/>
    <cellStyle name="Output 2 2 4 4 5 4" xfId="53865" xr:uid="{00000000-0005-0000-0000-000058CA0000}"/>
    <cellStyle name="Output 2 2 4 4 5 5" xfId="53866" xr:uid="{00000000-0005-0000-0000-000059CA0000}"/>
    <cellStyle name="Output 2 2 4 4 6" xfId="21659" xr:uid="{00000000-0005-0000-0000-00005ACA0000}"/>
    <cellStyle name="Output 2 2 4 4 6 2" xfId="53867" xr:uid="{00000000-0005-0000-0000-00005BCA0000}"/>
    <cellStyle name="Output 2 2 4 4 6 3" xfId="53868" xr:uid="{00000000-0005-0000-0000-00005CCA0000}"/>
    <cellStyle name="Output 2 2 4 4 6 4" xfId="53869" xr:uid="{00000000-0005-0000-0000-00005DCA0000}"/>
    <cellStyle name="Output 2 2 4 4 6 5" xfId="53870" xr:uid="{00000000-0005-0000-0000-00005ECA0000}"/>
    <cellStyle name="Output 2 2 4 4 7" xfId="21660" xr:uid="{00000000-0005-0000-0000-00005FCA0000}"/>
    <cellStyle name="Output 2 2 4 4 7 2" xfId="53871" xr:uid="{00000000-0005-0000-0000-000060CA0000}"/>
    <cellStyle name="Output 2 2 4 4 7 3" xfId="53872" xr:uid="{00000000-0005-0000-0000-000061CA0000}"/>
    <cellStyle name="Output 2 2 4 4 7 4" xfId="53873" xr:uid="{00000000-0005-0000-0000-000062CA0000}"/>
    <cellStyle name="Output 2 2 4 4 7 5" xfId="53874" xr:uid="{00000000-0005-0000-0000-000063CA0000}"/>
    <cellStyle name="Output 2 2 4 4 8" xfId="53875" xr:uid="{00000000-0005-0000-0000-000064CA0000}"/>
    <cellStyle name="Output 2 2 4 4 9" xfId="53876" xr:uid="{00000000-0005-0000-0000-000065CA0000}"/>
    <cellStyle name="Output 2 2 4 5" xfId="21661" xr:uid="{00000000-0005-0000-0000-000066CA0000}"/>
    <cellStyle name="Output 2 2 4 5 10" xfId="53877" xr:uid="{00000000-0005-0000-0000-000067CA0000}"/>
    <cellStyle name="Output 2 2 4 5 2" xfId="21662" xr:uid="{00000000-0005-0000-0000-000068CA0000}"/>
    <cellStyle name="Output 2 2 4 5 2 2" xfId="53878" xr:uid="{00000000-0005-0000-0000-000069CA0000}"/>
    <cellStyle name="Output 2 2 4 5 2 3" xfId="53879" xr:uid="{00000000-0005-0000-0000-00006ACA0000}"/>
    <cellStyle name="Output 2 2 4 5 2 4" xfId="53880" xr:uid="{00000000-0005-0000-0000-00006BCA0000}"/>
    <cellStyle name="Output 2 2 4 5 2 5" xfId="53881" xr:uid="{00000000-0005-0000-0000-00006CCA0000}"/>
    <cellStyle name="Output 2 2 4 5 3" xfId="21663" xr:uid="{00000000-0005-0000-0000-00006DCA0000}"/>
    <cellStyle name="Output 2 2 4 5 3 2" xfId="53882" xr:uid="{00000000-0005-0000-0000-00006ECA0000}"/>
    <cellStyle name="Output 2 2 4 5 3 3" xfId="53883" xr:uid="{00000000-0005-0000-0000-00006FCA0000}"/>
    <cellStyle name="Output 2 2 4 5 3 4" xfId="53884" xr:uid="{00000000-0005-0000-0000-000070CA0000}"/>
    <cellStyle name="Output 2 2 4 5 3 5" xfId="53885" xr:uid="{00000000-0005-0000-0000-000071CA0000}"/>
    <cellStyle name="Output 2 2 4 5 4" xfId="21664" xr:uid="{00000000-0005-0000-0000-000072CA0000}"/>
    <cellStyle name="Output 2 2 4 5 4 2" xfId="53886" xr:uid="{00000000-0005-0000-0000-000073CA0000}"/>
    <cellStyle name="Output 2 2 4 5 4 3" xfId="53887" xr:uid="{00000000-0005-0000-0000-000074CA0000}"/>
    <cellStyle name="Output 2 2 4 5 4 4" xfId="53888" xr:uid="{00000000-0005-0000-0000-000075CA0000}"/>
    <cellStyle name="Output 2 2 4 5 4 5" xfId="53889" xr:uid="{00000000-0005-0000-0000-000076CA0000}"/>
    <cellStyle name="Output 2 2 4 5 5" xfId="21665" xr:uid="{00000000-0005-0000-0000-000077CA0000}"/>
    <cellStyle name="Output 2 2 4 5 5 2" xfId="53890" xr:uid="{00000000-0005-0000-0000-000078CA0000}"/>
    <cellStyle name="Output 2 2 4 5 5 3" xfId="53891" xr:uid="{00000000-0005-0000-0000-000079CA0000}"/>
    <cellStyle name="Output 2 2 4 5 5 4" xfId="53892" xr:uid="{00000000-0005-0000-0000-00007ACA0000}"/>
    <cellStyle name="Output 2 2 4 5 5 5" xfId="53893" xr:uid="{00000000-0005-0000-0000-00007BCA0000}"/>
    <cellStyle name="Output 2 2 4 5 6" xfId="21666" xr:uid="{00000000-0005-0000-0000-00007CCA0000}"/>
    <cellStyle name="Output 2 2 4 5 6 2" xfId="53894" xr:uid="{00000000-0005-0000-0000-00007DCA0000}"/>
    <cellStyle name="Output 2 2 4 5 6 3" xfId="53895" xr:uid="{00000000-0005-0000-0000-00007ECA0000}"/>
    <cellStyle name="Output 2 2 4 5 6 4" xfId="53896" xr:uid="{00000000-0005-0000-0000-00007FCA0000}"/>
    <cellStyle name="Output 2 2 4 5 6 5" xfId="53897" xr:uid="{00000000-0005-0000-0000-000080CA0000}"/>
    <cellStyle name="Output 2 2 4 5 7" xfId="53898" xr:uid="{00000000-0005-0000-0000-000081CA0000}"/>
    <cellStyle name="Output 2 2 4 5 8" xfId="53899" xr:uid="{00000000-0005-0000-0000-000082CA0000}"/>
    <cellStyle name="Output 2 2 4 5 9" xfId="53900" xr:uid="{00000000-0005-0000-0000-000083CA0000}"/>
    <cellStyle name="Output 2 2 4 6" xfId="53901" xr:uid="{00000000-0005-0000-0000-000084CA0000}"/>
    <cellStyle name="Output 2 2 5" xfId="21667" xr:uid="{00000000-0005-0000-0000-000085CA0000}"/>
    <cellStyle name="Output 2 2 5 2" xfId="21668" xr:uid="{00000000-0005-0000-0000-000086CA0000}"/>
    <cellStyle name="Output 2 2 5 2 2" xfId="21669" xr:uid="{00000000-0005-0000-0000-000087CA0000}"/>
    <cellStyle name="Output 2 2 5 2 2 2" xfId="21670" xr:uid="{00000000-0005-0000-0000-000088CA0000}"/>
    <cellStyle name="Output 2 2 5 2 2 2 2" xfId="53902" xr:uid="{00000000-0005-0000-0000-000089CA0000}"/>
    <cellStyle name="Output 2 2 5 2 2 2 3" xfId="53903" xr:uid="{00000000-0005-0000-0000-00008ACA0000}"/>
    <cellStyle name="Output 2 2 5 2 2 2 4" xfId="53904" xr:uid="{00000000-0005-0000-0000-00008BCA0000}"/>
    <cellStyle name="Output 2 2 5 2 2 2 5" xfId="53905" xr:uid="{00000000-0005-0000-0000-00008CCA0000}"/>
    <cellStyle name="Output 2 2 5 2 2 3" xfId="21671" xr:uid="{00000000-0005-0000-0000-00008DCA0000}"/>
    <cellStyle name="Output 2 2 5 2 2 3 2" xfId="53906" xr:uid="{00000000-0005-0000-0000-00008ECA0000}"/>
    <cellStyle name="Output 2 2 5 2 2 3 3" xfId="53907" xr:uid="{00000000-0005-0000-0000-00008FCA0000}"/>
    <cellStyle name="Output 2 2 5 2 2 3 4" xfId="53908" xr:uid="{00000000-0005-0000-0000-000090CA0000}"/>
    <cellStyle name="Output 2 2 5 2 2 3 5" xfId="53909" xr:uid="{00000000-0005-0000-0000-000091CA0000}"/>
    <cellStyle name="Output 2 2 5 2 2 4" xfId="53910" xr:uid="{00000000-0005-0000-0000-000092CA0000}"/>
    <cellStyle name="Output 2 2 5 2 3" xfId="21672" xr:uid="{00000000-0005-0000-0000-000093CA0000}"/>
    <cellStyle name="Output 2 2 5 2 3 10" xfId="53911" xr:uid="{00000000-0005-0000-0000-000094CA0000}"/>
    <cellStyle name="Output 2 2 5 2 3 2" xfId="21673" xr:uid="{00000000-0005-0000-0000-000095CA0000}"/>
    <cellStyle name="Output 2 2 5 2 3 2 2" xfId="53912" xr:uid="{00000000-0005-0000-0000-000096CA0000}"/>
    <cellStyle name="Output 2 2 5 2 3 2 3" xfId="53913" xr:uid="{00000000-0005-0000-0000-000097CA0000}"/>
    <cellStyle name="Output 2 2 5 2 3 2 4" xfId="53914" xr:uid="{00000000-0005-0000-0000-000098CA0000}"/>
    <cellStyle name="Output 2 2 5 2 3 2 5" xfId="53915" xr:uid="{00000000-0005-0000-0000-000099CA0000}"/>
    <cellStyle name="Output 2 2 5 2 3 3" xfId="21674" xr:uid="{00000000-0005-0000-0000-00009ACA0000}"/>
    <cellStyle name="Output 2 2 5 2 3 3 2" xfId="53916" xr:uid="{00000000-0005-0000-0000-00009BCA0000}"/>
    <cellStyle name="Output 2 2 5 2 3 3 3" xfId="53917" xr:uid="{00000000-0005-0000-0000-00009CCA0000}"/>
    <cellStyle name="Output 2 2 5 2 3 3 4" xfId="53918" xr:uid="{00000000-0005-0000-0000-00009DCA0000}"/>
    <cellStyle name="Output 2 2 5 2 3 3 5" xfId="53919" xr:uid="{00000000-0005-0000-0000-00009ECA0000}"/>
    <cellStyle name="Output 2 2 5 2 3 4" xfId="21675" xr:uid="{00000000-0005-0000-0000-00009FCA0000}"/>
    <cellStyle name="Output 2 2 5 2 3 4 2" xfId="53920" xr:uid="{00000000-0005-0000-0000-0000A0CA0000}"/>
    <cellStyle name="Output 2 2 5 2 3 4 3" xfId="53921" xr:uid="{00000000-0005-0000-0000-0000A1CA0000}"/>
    <cellStyle name="Output 2 2 5 2 3 4 4" xfId="53922" xr:uid="{00000000-0005-0000-0000-0000A2CA0000}"/>
    <cellStyle name="Output 2 2 5 2 3 4 5" xfId="53923" xr:uid="{00000000-0005-0000-0000-0000A3CA0000}"/>
    <cellStyle name="Output 2 2 5 2 3 5" xfId="21676" xr:uid="{00000000-0005-0000-0000-0000A4CA0000}"/>
    <cellStyle name="Output 2 2 5 2 3 5 2" xfId="53924" xr:uid="{00000000-0005-0000-0000-0000A5CA0000}"/>
    <cellStyle name="Output 2 2 5 2 3 5 3" xfId="53925" xr:uid="{00000000-0005-0000-0000-0000A6CA0000}"/>
    <cellStyle name="Output 2 2 5 2 3 5 4" xfId="53926" xr:uid="{00000000-0005-0000-0000-0000A7CA0000}"/>
    <cellStyle name="Output 2 2 5 2 3 5 5" xfId="53927" xr:uid="{00000000-0005-0000-0000-0000A8CA0000}"/>
    <cellStyle name="Output 2 2 5 2 3 6" xfId="21677" xr:uid="{00000000-0005-0000-0000-0000A9CA0000}"/>
    <cellStyle name="Output 2 2 5 2 3 6 2" xfId="53928" xr:uid="{00000000-0005-0000-0000-0000AACA0000}"/>
    <cellStyle name="Output 2 2 5 2 3 6 3" xfId="53929" xr:uid="{00000000-0005-0000-0000-0000ABCA0000}"/>
    <cellStyle name="Output 2 2 5 2 3 6 4" xfId="53930" xr:uid="{00000000-0005-0000-0000-0000ACCA0000}"/>
    <cellStyle name="Output 2 2 5 2 3 6 5" xfId="53931" xr:uid="{00000000-0005-0000-0000-0000ADCA0000}"/>
    <cellStyle name="Output 2 2 5 2 3 7" xfId="53932" xr:uid="{00000000-0005-0000-0000-0000AECA0000}"/>
    <cellStyle name="Output 2 2 5 2 3 8" xfId="53933" xr:uid="{00000000-0005-0000-0000-0000AFCA0000}"/>
    <cellStyle name="Output 2 2 5 2 3 9" xfId="53934" xr:uid="{00000000-0005-0000-0000-0000B0CA0000}"/>
    <cellStyle name="Output 2 2 5 2 4" xfId="53935" xr:uid="{00000000-0005-0000-0000-0000B1CA0000}"/>
    <cellStyle name="Output 2 2 5 3" xfId="21678" xr:uid="{00000000-0005-0000-0000-0000B2CA0000}"/>
    <cellStyle name="Output 2 2 5 3 2" xfId="21679" xr:uid="{00000000-0005-0000-0000-0000B3CA0000}"/>
    <cellStyle name="Output 2 2 5 3 2 2" xfId="53936" xr:uid="{00000000-0005-0000-0000-0000B4CA0000}"/>
    <cellStyle name="Output 2 2 5 3 2 3" xfId="53937" xr:uid="{00000000-0005-0000-0000-0000B5CA0000}"/>
    <cellStyle name="Output 2 2 5 3 2 4" xfId="53938" xr:uid="{00000000-0005-0000-0000-0000B6CA0000}"/>
    <cellStyle name="Output 2 2 5 3 2 5" xfId="53939" xr:uid="{00000000-0005-0000-0000-0000B7CA0000}"/>
    <cellStyle name="Output 2 2 5 3 3" xfId="21680" xr:uid="{00000000-0005-0000-0000-0000B8CA0000}"/>
    <cellStyle name="Output 2 2 5 3 3 2" xfId="53940" xr:uid="{00000000-0005-0000-0000-0000B9CA0000}"/>
    <cellStyle name="Output 2 2 5 3 3 3" xfId="53941" xr:uid="{00000000-0005-0000-0000-0000BACA0000}"/>
    <cellStyle name="Output 2 2 5 3 3 4" xfId="53942" xr:uid="{00000000-0005-0000-0000-0000BBCA0000}"/>
    <cellStyle name="Output 2 2 5 3 3 5" xfId="53943" xr:uid="{00000000-0005-0000-0000-0000BCCA0000}"/>
    <cellStyle name="Output 2 2 5 3 4" xfId="53944" xr:uid="{00000000-0005-0000-0000-0000BDCA0000}"/>
    <cellStyle name="Output 2 2 5 4" xfId="21681" xr:uid="{00000000-0005-0000-0000-0000BECA0000}"/>
    <cellStyle name="Output 2 2 5 4 10" xfId="53945" xr:uid="{00000000-0005-0000-0000-0000BFCA0000}"/>
    <cellStyle name="Output 2 2 5 4 11" xfId="53946" xr:uid="{00000000-0005-0000-0000-0000C0CA0000}"/>
    <cellStyle name="Output 2 2 5 4 2" xfId="21682" xr:uid="{00000000-0005-0000-0000-0000C1CA0000}"/>
    <cellStyle name="Output 2 2 5 4 2 2" xfId="53947" xr:uid="{00000000-0005-0000-0000-0000C2CA0000}"/>
    <cellStyle name="Output 2 2 5 4 2 3" xfId="53948" xr:uid="{00000000-0005-0000-0000-0000C3CA0000}"/>
    <cellStyle name="Output 2 2 5 4 2 4" xfId="53949" xr:uid="{00000000-0005-0000-0000-0000C4CA0000}"/>
    <cellStyle name="Output 2 2 5 4 2 5" xfId="53950" xr:uid="{00000000-0005-0000-0000-0000C5CA0000}"/>
    <cellStyle name="Output 2 2 5 4 3" xfId="21683" xr:uid="{00000000-0005-0000-0000-0000C6CA0000}"/>
    <cellStyle name="Output 2 2 5 4 3 2" xfId="53951" xr:uid="{00000000-0005-0000-0000-0000C7CA0000}"/>
    <cellStyle name="Output 2 2 5 4 3 3" xfId="53952" xr:uid="{00000000-0005-0000-0000-0000C8CA0000}"/>
    <cellStyle name="Output 2 2 5 4 3 4" xfId="53953" xr:uid="{00000000-0005-0000-0000-0000C9CA0000}"/>
    <cellStyle name="Output 2 2 5 4 3 5" xfId="53954" xr:uid="{00000000-0005-0000-0000-0000CACA0000}"/>
    <cellStyle name="Output 2 2 5 4 4" xfId="21684" xr:uid="{00000000-0005-0000-0000-0000CBCA0000}"/>
    <cellStyle name="Output 2 2 5 4 4 2" xfId="53955" xr:uid="{00000000-0005-0000-0000-0000CCCA0000}"/>
    <cellStyle name="Output 2 2 5 4 4 3" xfId="53956" xr:uid="{00000000-0005-0000-0000-0000CDCA0000}"/>
    <cellStyle name="Output 2 2 5 4 4 4" xfId="53957" xr:uid="{00000000-0005-0000-0000-0000CECA0000}"/>
    <cellStyle name="Output 2 2 5 4 4 5" xfId="53958" xr:uid="{00000000-0005-0000-0000-0000CFCA0000}"/>
    <cellStyle name="Output 2 2 5 4 5" xfId="21685" xr:uid="{00000000-0005-0000-0000-0000D0CA0000}"/>
    <cellStyle name="Output 2 2 5 4 5 2" xfId="53959" xr:uid="{00000000-0005-0000-0000-0000D1CA0000}"/>
    <cellStyle name="Output 2 2 5 4 5 3" xfId="53960" xr:uid="{00000000-0005-0000-0000-0000D2CA0000}"/>
    <cellStyle name="Output 2 2 5 4 5 4" xfId="53961" xr:uid="{00000000-0005-0000-0000-0000D3CA0000}"/>
    <cellStyle name="Output 2 2 5 4 5 5" xfId="53962" xr:uid="{00000000-0005-0000-0000-0000D4CA0000}"/>
    <cellStyle name="Output 2 2 5 4 6" xfId="21686" xr:uid="{00000000-0005-0000-0000-0000D5CA0000}"/>
    <cellStyle name="Output 2 2 5 4 6 2" xfId="53963" xr:uid="{00000000-0005-0000-0000-0000D6CA0000}"/>
    <cellStyle name="Output 2 2 5 4 6 3" xfId="53964" xr:uid="{00000000-0005-0000-0000-0000D7CA0000}"/>
    <cellStyle name="Output 2 2 5 4 6 4" xfId="53965" xr:uid="{00000000-0005-0000-0000-0000D8CA0000}"/>
    <cellStyle name="Output 2 2 5 4 6 5" xfId="53966" xr:uid="{00000000-0005-0000-0000-0000D9CA0000}"/>
    <cellStyle name="Output 2 2 5 4 7" xfId="21687" xr:uid="{00000000-0005-0000-0000-0000DACA0000}"/>
    <cellStyle name="Output 2 2 5 4 7 2" xfId="53967" xr:uid="{00000000-0005-0000-0000-0000DBCA0000}"/>
    <cellStyle name="Output 2 2 5 4 7 3" xfId="53968" xr:uid="{00000000-0005-0000-0000-0000DCCA0000}"/>
    <cellStyle name="Output 2 2 5 4 7 4" xfId="53969" xr:uid="{00000000-0005-0000-0000-0000DDCA0000}"/>
    <cellStyle name="Output 2 2 5 4 7 5" xfId="53970" xr:uid="{00000000-0005-0000-0000-0000DECA0000}"/>
    <cellStyle name="Output 2 2 5 4 8" xfId="53971" xr:uid="{00000000-0005-0000-0000-0000DFCA0000}"/>
    <cellStyle name="Output 2 2 5 4 9" xfId="53972" xr:uid="{00000000-0005-0000-0000-0000E0CA0000}"/>
    <cellStyle name="Output 2 2 5 5" xfId="21688" xr:uid="{00000000-0005-0000-0000-0000E1CA0000}"/>
    <cellStyle name="Output 2 2 5 5 10" xfId="53973" xr:uid="{00000000-0005-0000-0000-0000E2CA0000}"/>
    <cellStyle name="Output 2 2 5 5 2" xfId="21689" xr:uid="{00000000-0005-0000-0000-0000E3CA0000}"/>
    <cellStyle name="Output 2 2 5 5 2 2" xfId="53974" xr:uid="{00000000-0005-0000-0000-0000E4CA0000}"/>
    <cellStyle name="Output 2 2 5 5 2 3" xfId="53975" xr:uid="{00000000-0005-0000-0000-0000E5CA0000}"/>
    <cellStyle name="Output 2 2 5 5 2 4" xfId="53976" xr:uid="{00000000-0005-0000-0000-0000E6CA0000}"/>
    <cellStyle name="Output 2 2 5 5 2 5" xfId="53977" xr:uid="{00000000-0005-0000-0000-0000E7CA0000}"/>
    <cellStyle name="Output 2 2 5 5 3" xfId="21690" xr:uid="{00000000-0005-0000-0000-0000E8CA0000}"/>
    <cellStyle name="Output 2 2 5 5 3 2" xfId="53978" xr:uid="{00000000-0005-0000-0000-0000E9CA0000}"/>
    <cellStyle name="Output 2 2 5 5 3 3" xfId="53979" xr:uid="{00000000-0005-0000-0000-0000EACA0000}"/>
    <cellStyle name="Output 2 2 5 5 3 4" xfId="53980" xr:uid="{00000000-0005-0000-0000-0000EBCA0000}"/>
    <cellStyle name="Output 2 2 5 5 3 5" xfId="53981" xr:uid="{00000000-0005-0000-0000-0000ECCA0000}"/>
    <cellStyle name="Output 2 2 5 5 4" xfId="21691" xr:uid="{00000000-0005-0000-0000-0000EDCA0000}"/>
    <cellStyle name="Output 2 2 5 5 4 2" xfId="53982" xr:uid="{00000000-0005-0000-0000-0000EECA0000}"/>
    <cellStyle name="Output 2 2 5 5 4 3" xfId="53983" xr:uid="{00000000-0005-0000-0000-0000EFCA0000}"/>
    <cellStyle name="Output 2 2 5 5 4 4" xfId="53984" xr:uid="{00000000-0005-0000-0000-0000F0CA0000}"/>
    <cellStyle name="Output 2 2 5 5 4 5" xfId="53985" xr:uid="{00000000-0005-0000-0000-0000F1CA0000}"/>
    <cellStyle name="Output 2 2 5 5 5" xfId="21692" xr:uid="{00000000-0005-0000-0000-0000F2CA0000}"/>
    <cellStyle name="Output 2 2 5 5 5 2" xfId="53986" xr:uid="{00000000-0005-0000-0000-0000F3CA0000}"/>
    <cellStyle name="Output 2 2 5 5 5 3" xfId="53987" xr:uid="{00000000-0005-0000-0000-0000F4CA0000}"/>
    <cellStyle name="Output 2 2 5 5 5 4" xfId="53988" xr:uid="{00000000-0005-0000-0000-0000F5CA0000}"/>
    <cellStyle name="Output 2 2 5 5 5 5" xfId="53989" xr:uid="{00000000-0005-0000-0000-0000F6CA0000}"/>
    <cellStyle name="Output 2 2 5 5 6" xfId="21693" xr:uid="{00000000-0005-0000-0000-0000F7CA0000}"/>
    <cellStyle name="Output 2 2 5 5 6 2" xfId="53990" xr:uid="{00000000-0005-0000-0000-0000F8CA0000}"/>
    <cellStyle name="Output 2 2 5 5 6 3" xfId="53991" xr:uid="{00000000-0005-0000-0000-0000F9CA0000}"/>
    <cellStyle name="Output 2 2 5 5 6 4" xfId="53992" xr:uid="{00000000-0005-0000-0000-0000FACA0000}"/>
    <cellStyle name="Output 2 2 5 5 6 5" xfId="53993" xr:uid="{00000000-0005-0000-0000-0000FBCA0000}"/>
    <cellStyle name="Output 2 2 5 5 7" xfId="53994" xr:uid="{00000000-0005-0000-0000-0000FCCA0000}"/>
    <cellStyle name="Output 2 2 5 5 8" xfId="53995" xr:uid="{00000000-0005-0000-0000-0000FDCA0000}"/>
    <cellStyle name="Output 2 2 5 5 9" xfId="53996" xr:uid="{00000000-0005-0000-0000-0000FECA0000}"/>
    <cellStyle name="Output 2 2 5 6" xfId="53997" xr:uid="{00000000-0005-0000-0000-0000FFCA0000}"/>
    <cellStyle name="Output 2 2 6" xfId="21694" xr:uid="{00000000-0005-0000-0000-000000CB0000}"/>
    <cellStyle name="Output 2 2 6 2" xfId="21695" xr:uid="{00000000-0005-0000-0000-000001CB0000}"/>
    <cellStyle name="Output 2 2 6 2 2" xfId="21696" xr:uid="{00000000-0005-0000-0000-000002CB0000}"/>
    <cellStyle name="Output 2 2 6 2 2 2" xfId="21697" xr:uid="{00000000-0005-0000-0000-000003CB0000}"/>
    <cellStyle name="Output 2 2 6 2 2 2 2" xfId="53998" xr:uid="{00000000-0005-0000-0000-000004CB0000}"/>
    <cellStyle name="Output 2 2 6 2 2 2 3" xfId="53999" xr:uid="{00000000-0005-0000-0000-000005CB0000}"/>
    <cellStyle name="Output 2 2 6 2 2 2 4" xfId="54000" xr:uid="{00000000-0005-0000-0000-000006CB0000}"/>
    <cellStyle name="Output 2 2 6 2 2 2 5" xfId="54001" xr:uid="{00000000-0005-0000-0000-000007CB0000}"/>
    <cellStyle name="Output 2 2 6 2 2 3" xfId="21698" xr:uid="{00000000-0005-0000-0000-000008CB0000}"/>
    <cellStyle name="Output 2 2 6 2 2 3 2" xfId="54002" xr:uid="{00000000-0005-0000-0000-000009CB0000}"/>
    <cellStyle name="Output 2 2 6 2 2 3 3" xfId="54003" xr:uid="{00000000-0005-0000-0000-00000ACB0000}"/>
    <cellStyle name="Output 2 2 6 2 2 3 4" xfId="54004" xr:uid="{00000000-0005-0000-0000-00000BCB0000}"/>
    <cellStyle name="Output 2 2 6 2 2 3 5" xfId="54005" xr:uid="{00000000-0005-0000-0000-00000CCB0000}"/>
    <cellStyle name="Output 2 2 6 2 2 4" xfId="54006" xr:uid="{00000000-0005-0000-0000-00000DCB0000}"/>
    <cellStyle name="Output 2 2 6 2 3" xfId="21699" xr:uid="{00000000-0005-0000-0000-00000ECB0000}"/>
    <cellStyle name="Output 2 2 6 2 3 10" xfId="54007" xr:uid="{00000000-0005-0000-0000-00000FCB0000}"/>
    <cellStyle name="Output 2 2 6 2 3 2" xfId="21700" xr:uid="{00000000-0005-0000-0000-000010CB0000}"/>
    <cellStyle name="Output 2 2 6 2 3 2 2" xfId="54008" xr:uid="{00000000-0005-0000-0000-000011CB0000}"/>
    <cellStyle name="Output 2 2 6 2 3 2 3" xfId="54009" xr:uid="{00000000-0005-0000-0000-000012CB0000}"/>
    <cellStyle name="Output 2 2 6 2 3 2 4" xfId="54010" xr:uid="{00000000-0005-0000-0000-000013CB0000}"/>
    <cellStyle name="Output 2 2 6 2 3 2 5" xfId="54011" xr:uid="{00000000-0005-0000-0000-000014CB0000}"/>
    <cellStyle name="Output 2 2 6 2 3 3" xfId="21701" xr:uid="{00000000-0005-0000-0000-000015CB0000}"/>
    <cellStyle name="Output 2 2 6 2 3 3 2" xfId="54012" xr:uid="{00000000-0005-0000-0000-000016CB0000}"/>
    <cellStyle name="Output 2 2 6 2 3 3 3" xfId="54013" xr:uid="{00000000-0005-0000-0000-000017CB0000}"/>
    <cellStyle name="Output 2 2 6 2 3 3 4" xfId="54014" xr:uid="{00000000-0005-0000-0000-000018CB0000}"/>
    <cellStyle name="Output 2 2 6 2 3 3 5" xfId="54015" xr:uid="{00000000-0005-0000-0000-000019CB0000}"/>
    <cellStyle name="Output 2 2 6 2 3 4" xfId="21702" xr:uid="{00000000-0005-0000-0000-00001ACB0000}"/>
    <cellStyle name="Output 2 2 6 2 3 4 2" xfId="54016" xr:uid="{00000000-0005-0000-0000-00001BCB0000}"/>
    <cellStyle name="Output 2 2 6 2 3 4 3" xfId="54017" xr:uid="{00000000-0005-0000-0000-00001CCB0000}"/>
    <cellStyle name="Output 2 2 6 2 3 4 4" xfId="54018" xr:uid="{00000000-0005-0000-0000-00001DCB0000}"/>
    <cellStyle name="Output 2 2 6 2 3 4 5" xfId="54019" xr:uid="{00000000-0005-0000-0000-00001ECB0000}"/>
    <cellStyle name="Output 2 2 6 2 3 5" xfId="21703" xr:uid="{00000000-0005-0000-0000-00001FCB0000}"/>
    <cellStyle name="Output 2 2 6 2 3 5 2" xfId="54020" xr:uid="{00000000-0005-0000-0000-000020CB0000}"/>
    <cellStyle name="Output 2 2 6 2 3 5 3" xfId="54021" xr:uid="{00000000-0005-0000-0000-000021CB0000}"/>
    <cellStyle name="Output 2 2 6 2 3 5 4" xfId="54022" xr:uid="{00000000-0005-0000-0000-000022CB0000}"/>
    <cellStyle name="Output 2 2 6 2 3 5 5" xfId="54023" xr:uid="{00000000-0005-0000-0000-000023CB0000}"/>
    <cellStyle name="Output 2 2 6 2 3 6" xfId="21704" xr:uid="{00000000-0005-0000-0000-000024CB0000}"/>
    <cellStyle name="Output 2 2 6 2 3 6 2" xfId="54024" xr:uid="{00000000-0005-0000-0000-000025CB0000}"/>
    <cellStyle name="Output 2 2 6 2 3 6 3" xfId="54025" xr:uid="{00000000-0005-0000-0000-000026CB0000}"/>
    <cellStyle name="Output 2 2 6 2 3 6 4" xfId="54026" xr:uid="{00000000-0005-0000-0000-000027CB0000}"/>
    <cellStyle name="Output 2 2 6 2 3 6 5" xfId="54027" xr:uid="{00000000-0005-0000-0000-000028CB0000}"/>
    <cellStyle name="Output 2 2 6 2 3 7" xfId="54028" xr:uid="{00000000-0005-0000-0000-000029CB0000}"/>
    <cellStyle name="Output 2 2 6 2 3 8" xfId="54029" xr:uid="{00000000-0005-0000-0000-00002ACB0000}"/>
    <cellStyle name="Output 2 2 6 2 3 9" xfId="54030" xr:uid="{00000000-0005-0000-0000-00002BCB0000}"/>
    <cellStyle name="Output 2 2 6 2 4" xfId="54031" xr:uid="{00000000-0005-0000-0000-00002CCB0000}"/>
    <cellStyle name="Output 2 2 6 3" xfId="21705" xr:uid="{00000000-0005-0000-0000-00002DCB0000}"/>
    <cellStyle name="Output 2 2 6 3 2" xfId="21706" xr:uid="{00000000-0005-0000-0000-00002ECB0000}"/>
    <cellStyle name="Output 2 2 6 3 2 2" xfId="54032" xr:uid="{00000000-0005-0000-0000-00002FCB0000}"/>
    <cellStyle name="Output 2 2 6 3 2 3" xfId="54033" xr:uid="{00000000-0005-0000-0000-000030CB0000}"/>
    <cellStyle name="Output 2 2 6 3 2 4" xfId="54034" xr:uid="{00000000-0005-0000-0000-000031CB0000}"/>
    <cellStyle name="Output 2 2 6 3 2 5" xfId="54035" xr:uid="{00000000-0005-0000-0000-000032CB0000}"/>
    <cellStyle name="Output 2 2 6 3 3" xfId="21707" xr:uid="{00000000-0005-0000-0000-000033CB0000}"/>
    <cellStyle name="Output 2 2 6 3 3 2" xfId="54036" xr:uid="{00000000-0005-0000-0000-000034CB0000}"/>
    <cellStyle name="Output 2 2 6 3 3 3" xfId="54037" xr:uid="{00000000-0005-0000-0000-000035CB0000}"/>
    <cellStyle name="Output 2 2 6 3 3 4" xfId="54038" xr:uid="{00000000-0005-0000-0000-000036CB0000}"/>
    <cellStyle name="Output 2 2 6 3 3 5" xfId="54039" xr:uid="{00000000-0005-0000-0000-000037CB0000}"/>
    <cellStyle name="Output 2 2 6 3 4" xfId="54040" xr:uid="{00000000-0005-0000-0000-000038CB0000}"/>
    <cellStyle name="Output 2 2 6 4" xfId="21708" xr:uid="{00000000-0005-0000-0000-000039CB0000}"/>
    <cellStyle name="Output 2 2 6 4 10" xfId="54041" xr:uid="{00000000-0005-0000-0000-00003ACB0000}"/>
    <cellStyle name="Output 2 2 6 4 11" xfId="54042" xr:uid="{00000000-0005-0000-0000-00003BCB0000}"/>
    <cellStyle name="Output 2 2 6 4 2" xfId="21709" xr:uid="{00000000-0005-0000-0000-00003CCB0000}"/>
    <cellStyle name="Output 2 2 6 4 2 2" xfId="54043" xr:uid="{00000000-0005-0000-0000-00003DCB0000}"/>
    <cellStyle name="Output 2 2 6 4 2 3" xfId="54044" xr:uid="{00000000-0005-0000-0000-00003ECB0000}"/>
    <cellStyle name="Output 2 2 6 4 2 4" xfId="54045" xr:uid="{00000000-0005-0000-0000-00003FCB0000}"/>
    <cellStyle name="Output 2 2 6 4 2 5" xfId="54046" xr:uid="{00000000-0005-0000-0000-000040CB0000}"/>
    <cellStyle name="Output 2 2 6 4 3" xfId="21710" xr:uid="{00000000-0005-0000-0000-000041CB0000}"/>
    <cellStyle name="Output 2 2 6 4 3 2" xfId="54047" xr:uid="{00000000-0005-0000-0000-000042CB0000}"/>
    <cellStyle name="Output 2 2 6 4 3 3" xfId="54048" xr:uid="{00000000-0005-0000-0000-000043CB0000}"/>
    <cellStyle name="Output 2 2 6 4 3 4" xfId="54049" xr:uid="{00000000-0005-0000-0000-000044CB0000}"/>
    <cellStyle name="Output 2 2 6 4 3 5" xfId="54050" xr:uid="{00000000-0005-0000-0000-000045CB0000}"/>
    <cellStyle name="Output 2 2 6 4 4" xfId="21711" xr:uid="{00000000-0005-0000-0000-000046CB0000}"/>
    <cellStyle name="Output 2 2 6 4 4 2" xfId="54051" xr:uid="{00000000-0005-0000-0000-000047CB0000}"/>
    <cellStyle name="Output 2 2 6 4 4 3" xfId="54052" xr:uid="{00000000-0005-0000-0000-000048CB0000}"/>
    <cellStyle name="Output 2 2 6 4 4 4" xfId="54053" xr:uid="{00000000-0005-0000-0000-000049CB0000}"/>
    <cellStyle name="Output 2 2 6 4 4 5" xfId="54054" xr:uid="{00000000-0005-0000-0000-00004ACB0000}"/>
    <cellStyle name="Output 2 2 6 4 5" xfId="21712" xr:uid="{00000000-0005-0000-0000-00004BCB0000}"/>
    <cellStyle name="Output 2 2 6 4 5 2" xfId="54055" xr:uid="{00000000-0005-0000-0000-00004CCB0000}"/>
    <cellStyle name="Output 2 2 6 4 5 3" xfId="54056" xr:uid="{00000000-0005-0000-0000-00004DCB0000}"/>
    <cellStyle name="Output 2 2 6 4 5 4" xfId="54057" xr:uid="{00000000-0005-0000-0000-00004ECB0000}"/>
    <cellStyle name="Output 2 2 6 4 5 5" xfId="54058" xr:uid="{00000000-0005-0000-0000-00004FCB0000}"/>
    <cellStyle name="Output 2 2 6 4 6" xfId="21713" xr:uid="{00000000-0005-0000-0000-000050CB0000}"/>
    <cellStyle name="Output 2 2 6 4 6 2" xfId="54059" xr:uid="{00000000-0005-0000-0000-000051CB0000}"/>
    <cellStyle name="Output 2 2 6 4 6 3" xfId="54060" xr:uid="{00000000-0005-0000-0000-000052CB0000}"/>
    <cellStyle name="Output 2 2 6 4 6 4" xfId="54061" xr:uid="{00000000-0005-0000-0000-000053CB0000}"/>
    <cellStyle name="Output 2 2 6 4 6 5" xfId="54062" xr:uid="{00000000-0005-0000-0000-000054CB0000}"/>
    <cellStyle name="Output 2 2 6 4 7" xfId="21714" xr:uid="{00000000-0005-0000-0000-000055CB0000}"/>
    <cellStyle name="Output 2 2 6 4 7 2" xfId="54063" xr:uid="{00000000-0005-0000-0000-000056CB0000}"/>
    <cellStyle name="Output 2 2 6 4 7 3" xfId="54064" xr:uid="{00000000-0005-0000-0000-000057CB0000}"/>
    <cellStyle name="Output 2 2 6 4 7 4" xfId="54065" xr:uid="{00000000-0005-0000-0000-000058CB0000}"/>
    <cellStyle name="Output 2 2 6 4 7 5" xfId="54066" xr:uid="{00000000-0005-0000-0000-000059CB0000}"/>
    <cellStyle name="Output 2 2 6 4 8" xfId="54067" xr:uid="{00000000-0005-0000-0000-00005ACB0000}"/>
    <cellStyle name="Output 2 2 6 4 9" xfId="54068" xr:uid="{00000000-0005-0000-0000-00005BCB0000}"/>
    <cellStyle name="Output 2 2 6 5" xfId="21715" xr:uid="{00000000-0005-0000-0000-00005CCB0000}"/>
    <cellStyle name="Output 2 2 6 5 10" xfId="54069" xr:uid="{00000000-0005-0000-0000-00005DCB0000}"/>
    <cellStyle name="Output 2 2 6 5 2" xfId="21716" xr:uid="{00000000-0005-0000-0000-00005ECB0000}"/>
    <cellStyle name="Output 2 2 6 5 2 2" xfId="54070" xr:uid="{00000000-0005-0000-0000-00005FCB0000}"/>
    <cellStyle name="Output 2 2 6 5 2 3" xfId="54071" xr:uid="{00000000-0005-0000-0000-000060CB0000}"/>
    <cellStyle name="Output 2 2 6 5 2 4" xfId="54072" xr:uid="{00000000-0005-0000-0000-000061CB0000}"/>
    <cellStyle name="Output 2 2 6 5 2 5" xfId="54073" xr:uid="{00000000-0005-0000-0000-000062CB0000}"/>
    <cellStyle name="Output 2 2 6 5 3" xfId="21717" xr:uid="{00000000-0005-0000-0000-000063CB0000}"/>
    <cellStyle name="Output 2 2 6 5 3 2" xfId="54074" xr:uid="{00000000-0005-0000-0000-000064CB0000}"/>
    <cellStyle name="Output 2 2 6 5 3 3" xfId="54075" xr:uid="{00000000-0005-0000-0000-000065CB0000}"/>
    <cellStyle name="Output 2 2 6 5 3 4" xfId="54076" xr:uid="{00000000-0005-0000-0000-000066CB0000}"/>
    <cellStyle name="Output 2 2 6 5 3 5" xfId="54077" xr:uid="{00000000-0005-0000-0000-000067CB0000}"/>
    <cellStyle name="Output 2 2 6 5 4" xfId="21718" xr:uid="{00000000-0005-0000-0000-000068CB0000}"/>
    <cellStyle name="Output 2 2 6 5 4 2" xfId="54078" xr:uid="{00000000-0005-0000-0000-000069CB0000}"/>
    <cellStyle name="Output 2 2 6 5 4 3" xfId="54079" xr:uid="{00000000-0005-0000-0000-00006ACB0000}"/>
    <cellStyle name="Output 2 2 6 5 4 4" xfId="54080" xr:uid="{00000000-0005-0000-0000-00006BCB0000}"/>
    <cellStyle name="Output 2 2 6 5 4 5" xfId="54081" xr:uid="{00000000-0005-0000-0000-00006CCB0000}"/>
    <cellStyle name="Output 2 2 6 5 5" xfId="21719" xr:uid="{00000000-0005-0000-0000-00006DCB0000}"/>
    <cellStyle name="Output 2 2 6 5 5 2" xfId="54082" xr:uid="{00000000-0005-0000-0000-00006ECB0000}"/>
    <cellStyle name="Output 2 2 6 5 5 3" xfId="54083" xr:uid="{00000000-0005-0000-0000-00006FCB0000}"/>
    <cellStyle name="Output 2 2 6 5 5 4" xfId="54084" xr:uid="{00000000-0005-0000-0000-000070CB0000}"/>
    <cellStyle name="Output 2 2 6 5 5 5" xfId="54085" xr:uid="{00000000-0005-0000-0000-000071CB0000}"/>
    <cellStyle name="Output 2 2 6 5 6" xfId="21720" xr:uid="{00000000-0005-0000-0000-000072CB0000}"/>
    <cellStyle name="Output 2 2 6 5 6 2" xfId="54086" xr:uid="{00000000-0005-0000-0000-000073CB0000}"/>
    <cellStyle name="Output 2 2 6 5 6 3" xfId="54087" xr:uid="{00000000-0005-0000-0000-000074CB0000}"/>
    <cellStyle name="Output 2 2 6 5 6 4" xfId="54088" xr:uid="{00000000-0005-0000-0000-000075CB0000}"/>
    <cellStyle name="Output 2 2 6 5 6 5" xfId="54089" xr:uid="{00000000-0005-0000-0000-000076CB0000}"/>
    <cellStyle name="Output 2 2 6 5 7" xfId="54090" xr:uid="{00000000-0005-0000-0000-000077CB0000}"/>
    <cellStyle name="Output 2 2 6 5 8" xfId="54091" xr:uid="{00000000-0005-0000-0000-000078CB0000}"/>
    <cellStyle name="Output 2 2 6 5 9" xfId="54092" xr:uid="{00000000-0005-0000-0000-000079CB0000}"/>
    <cellStyle name="Output 2 2 6 6" xfId="54093" xr:uid="{00000000-0005-0000-0000-00007ACB0000}"/>
    <cellStyle name="Output 2 2 7" xfId="21721" xr:uid="{00000000-0005-0000-0000-00007BCB0000}"/>
    <cellStyle name="Output 2 2 7 2" xfId="21722" xr:uid="{00000000-0005-0000-0000-00007CCB0000}"/>
    <cellStyle name="Output 2 2 7 2 2" xfId="21723" xr:uid="{00000000-0005-0000-0000-00007DCB0000}"/>
    <cellStyle name="Output 2 2 7 2 2 2" xfId="21724" xr:uid="{00000000-0005-0000-0000-00007ECB0000}"/>
    <cellStyle name="Output 2 2 7 2 2 2 2" xfId="54094" xr:uid="{00000000-0005-0000-0000-00007FCB0000}"/>
    <cellStyle name="Output 2 2 7 2 2 2 3" xfId="54095" xr:uid="{00000000-0005-0000-0000-000080CB0000}"/>
    <cellStyle name="Output 2 2 7 2 2 2 4" xfId="54096" xr:uid="{00000000-0005-0000-0000-000081CB0000}"/>
    <cellStyle name="Output 2 2 7 2 2 2 5" xfId="54097" xr:uid="{00000000-0005-0000-0000-000082CB0000}"/>
    <cellStyle name="Output 2 2 7 2 2 3" xfId="21725" xr:uid="{00000000-0005-0000-0000-000083CB0000}"/>
    <cellStyle name="Output 2 2 7 2 2 3 2" xfId="54098" xr:uid="{00000000-0005-0000-0000-000084CB0000}"/>
    <cellStyle name="Output 2 2 7 2 2 3 3" xfId="54099" xr:uid="{00000000-0005-0000-0000-000085CB0000}"/>
    <cellStyle name="Output 2 2 7 2 2 3 4" xfId="54100" xr:uid="{00000000-0005-0000-0000-000086CB0000}"/>
    <cellStyle name="Output 2 2 7 2 2 3 5" xfId="54101" xr:uid="{00000000-0005-0000-0000-000087CB0000}"/>
    <cellStyle name="Output 2 2 7 2 2 4" xfId="54102" xr:uid="{00000000-0005-0000-0000-000088CB0000}"/>
    <cellStyle name="Output 2 2 7 2 3" xfId="21726" xr:uid="{00000000-0005-0000-0000-000089CB0000}"/>
    <cellStyle name="Output 2 2 7 2 3 10" xfId="54103" xr:uid="{00000000-0005-0000-0000-00008ACB0000}"/>
    <cellStyle name="Output 2 2 7 2 3 2" xfId="21727" xr:uid="{00000000-0005-0000-0000-00008BCB0000}"/>
    <cellStyle name="Output 2 2 7 2 3 2 2" xfId="54104" xr:uid="{00000000-0005-0000-0000-00008CCB0000}"/>
    <cellStyle name="Output 2 2 7 2 3 2 3" xfId="54105" xr:uid="{00000000-0005-0000-0000-00008DCB0000}"/>
    <cellStyle name="Output 2 2 7 2 3 2 4" xfId="54106" xr:uid="{00000000-0005-0000-0000-00008ECB0000}"/>
    <cellStyle name="Output 2 2 7 2 3 2 5" xfId="54107" xr:uid="{00000000-0005-0000-0000-00008FCB0000}"/>
    <cellStyle name="Output 2 2 7 2 3 3" xfId="21728" xr:uid="{00000000-0005-0000-0000-000090CB0000}"/>
    <cellStyle name="Output 2 2 7 2 3 3 2" xfId="54108" xr:uid="{00000000-0005-0000-0000-000091CB0000}"/>
    <cellStyle name="Output 2 2 7 2 3 3 3" xfId="54109" xr:uid="{00000000-0005-0000-0000-000092CB0000}"/>
    <cellStyle name="Output 2 2 7 2 3 3 4" xfId="54110" xr:uid="{00000000-0005-0000-0000-000093CB0000}"/>
    <cellStyle name="Output 2 2 7 2 3 3 5" xfId="54111" xr:uid="{00000000-0005-0000-0000-000094CB0000}"/>
    <cellStyle name="Output 2 2 7 2 3 4" xfId="21729" xr:uid="{00000000-0005-0000-0000-000095CB0000}"/>
    <cellStyle name="Output 2 2 7 2 3 4 2" xfId="54112" xr:uid="{00000000-0005-0000-0000-000096CB0000}"/>
    <cellStyle name="Output 2 2 7 2 3 4 3" xfId="54113" xr:uid="{00000000-0005-0000-0000-000097CB0000}"/>
    <cellStyle name="Output 2 2 7 2 3 4 4" xfId="54114" xr:uid="{00000000-0005-0000-0000-000098CB0000}"/>
    <cellStyle name="Output 2 2 7 2 3 4 5" xfId="54115" xr:uid="{00000000-0005-0000-0000-000099CB0000}"/>
    <cellStyle name="Output 2 2 7 2 3 5" xfId="21730" xr:uid="{00000000-0005-0000-0000-00009ACB0000}"/>
    <cellStyle name="Output 2 2 7 2 3 5 2" xfId="54116" xr:uid="{00000000-0005-0000-0000-00009BCB0000}"/>
    <cellStyle name="Output 2 2 7 2 3 5 3" xfId="54117" xr:uid="{00000000-0005-0000-0000-00009CCB0000}"/>
    <cellStyle name="Output 2 2 7 2 3 5 4" xfId="54118" xr:uid="{00000000-0005-0000-0000-00009DCB0000}"/>
    <cellStyle name="Output 2 2 7 2 3 5 5" xfId="54119" xr:uid="{00000000-0005-0000-0000-00009ECB0000}"/>
    <cellStyle name="Output 2 2 7 2 3 6" xfId="21731" xr:uid="{00000000-0005-0000-0000-00009FCB0000}"/>
    <cellStyle name="Output 2 2 7 2 3 6 2" xfId="54120" xr:uid="{00000000-0005-0000-0000-0000A0CB0000}"/>
    <cellStyle name="Output 2 2 7 2 3 6 3" xfId="54121" xr:uid="{00000000-0005-0000-0000-0000A1CB0000}"/>
    <cellStyle name="Output 2 2 7 2 3 6 4" xfId="54122" xr:uid="{00000000-0005-0000-0000-0000A2CB0000}"/>
    <cellStyle name="Output 2 2 7 2 3 6 5" xfId="54123" xr:uid="{00000000-0005-0000-0000-0000A3CB0000}"/>
    <cellStyle name="Output 2 2 7 2 3 7" xfId="54124" xr:uid="{00000000-0005-0000-0000-0000A4CB0000}"/>
    <cellStyle name="Output 2 2 7 2 3 8" xfId="54125" xr:uid="{00000000-0005-0000-0000-0000A5CB0000}"/>
    <cellStyle name="Output 2 2 7 2 3 9" xfId="54126" xr:uid="{00000000-0005-0000-0000-0000A6CB0000}"/>
    <cellStyle name="Output 2 2 7 2 4" xfId="54127" xr:uid="{00000000-0005-0000-0000-0000A7CB0000}"/>
    <cellStyle name="Output 2 2 7 3" xfId="21732" xr:uid="{00000000-0005-0000-0000-0000A8CB0000}"/>
    <cellStyle name="Output 2 2 7 3 2" xfId="21733" xr:uid="{00000000-0005-0000-0000-0000A9CB0000}"/>
    <cellStyle name="Output 2 2 7 3 2 2" xfId="54128" xr:uid="{00000000-0005-0000-0000-0000AACB0000}"/>
    <cellStyle name="Output 2 2 7 3 2 3" xfId="54129" xr:uid="{00000000-0005-0000-0000-0000ABCB0000}"/>
    <cellStyle name="Output 2 2 7 3 2 4" xfId="54130" xr:uid="{00000000-0005-0000-0000-0000ACCB0000}"/>
    <cellStyle name="Output 2 2 7 3 2 5" xfId="54131" xr:uid="{00000000-0005-0000-0000-0000ADCB0000}"/>
    <cellStyle name="Output 2 2 7 3 3" xfId="21734" xr:uid="{00000000-0005-0000-0000-0000AECB0000}"/>
    <cellStyle name="Output 2 2 7 3 3 2" xfId="54132" xr:uid="{00000000-0005-0000-0000-0000AFCB0000}"/>
    <cellStyle name="Output 2 2 7 3 3 3" xfId="54133" xr:uid="{00000000-0005-0000-0000-0000B0CB0000}"/>
    <cellStyle name="Output 2 2 7 3 3 4" xfId="54134" xr:uid="{00000000-0005-0000-0000-0000B1CB0000}"/>
    <cellStyle name="Output 2 2 7 3 3 5" xfId="54135" xr:uid="{00000000-0005-0000-0000-0000B2CB0000}"/>
    <cellStyle name="Output 2 2 7 3 4" xfId="54136" xr:uid="{00000000-0005-0000-0000-0000B3CB0000}"/>
    <cellStyle name="Output 2 2 7 4" xfId="21735" xr:uid="{00000000-0005-0000-0000-0000B4CB0000}"/>
    <cellStyle name="Output 2 2 7 4 10" xfId="54137" xr:uid="{00000000-0005-0000-0000-0000B5CB0000}"/>
    <cellStyle name="Output 2 2 7 4 11" xfId="54138" xr:uid="{00000000-0005-0000-0000-0000B6CB0000}"/>
    <cellStyle name="Output 2 2 7 4 2" xfId="21736" xr:uid="{00000000-0005-0000-0000-0000B7CB0000}"/>
    <cellStyle name="Output 2 2 7 4 2 2" xfId="54139" xr:uid="{00000000-0005-0000-0000-0000B8CB0000}"/>
    <cellStyle name="Output 2 2 7 4 2 3" xfId="54140" xr:uid="{00000000-0005-0000-0000-0000B9CB0000}"/>
    <cellStyle name="Output 2 2 7 4 2 4" xfId="54141" xr:uid="{00000000-0005-0000-0000-0000BACB0000}"/>
    <cellStyle name="Output 2 2 7 4 2 5" xfId="54142" xr:uid="{00000000-0005-0000-0000-0000BBCB0000}"/>
    <cellStyle name="Output 2 2 7 4 3" xfId="21737" xr:uid="{00000000-0005-0000-0000-0000BCCB0000}"/>
    <cellStyle name="Output 2 2 7 4 3 2" xfId="54143" xr:uid="{00000000-0005-0000-0000-0000BDCB0000}"/>
    <cellStyle name="Output 2 2 7 4 3 3" xfId="54144" xr:uid="{00000000-0005-0000-0000-0000BECB0000}"/>
    <cellStyle name="Output 2 2 7 4 3 4" xfId="54145" xr:uid="{00000000-0005-0000-0000-0000BFCB0000}"/>
    <cellStyle name="Output 2 2 7 4 3 5" xfId="54146" xr:uid="{00000000-0005-0000-0000-0000C0CB0000}"/>
    <cellStyle name="Output 2 2 7 4 4" xfId="21738" xr:uid="{00000000-0005-0000-0000-0000C1CB0000}"/>
    <cellStyle name="Output 2 2 7 4 4 2" xfId="54147" xr:uid="{00000000-0005-0000-0000-0000C2CB0000}"/>
    <cellStyle name="Output 2 2 7 4 4 3" xfId="54148" xr:uid="{00000000-0005-0000-0000-0000C3CB0000}"/>
    <cellStyle name="Output 2 2 7 4 4 4" xfId="54149" xr:uid="{00000000-0005-0000-0000-0000C4CB0000}"/>
    <cellStyle name="Output 2 2 7 4 4 5" xfId="54150" xr:uid="{00000000-0005-0000-0000-0000C5CB0000}"/>
    <cellStyle name="Output 2 2 7 4 5" xfId="21739" xr:uid="{00000000-0005-0000-0000-0000C6CB0000}"/>
    <cellStyle name="Output 2 2 7 4 5 2" xfId="54151" xr:uid="{00000000-0005-0000-0000-0000C7CB0000}"/>
    <cellStyle name="Output 2 2 7 4 5 3" xfId="54152" xr:uid="{00000000-0005-0000-0000-0000C8CB0000}"/>
    <cellStyle name="Output 2 2 7 4 5 4" xfId="54153" xr:uid="{00000000-0005-0000-0000-0000C9CB0000}"/>
    <cellStyle name="Output 2 2 7 4 5 5" xfId="54154" xr:uid="{00000000-0005-0000-0000-0000CACB0000}"/>
    <cellStyle name="Output 2 2 7 4 6" xfId="21740" xr:uid="{00000000-0005-0000-0000-0000CBCB0000}"/>
    <cellStyle name="Output 2 2 7 4 6 2" xfId="54155" xr:uid="{00000000-0005-0000-0000-0000CCCB0000}"/>
    <cellStyle name="Output 2 2 7 4 6 3" xfId="54156" xr:uid="{00000000-0005-0000-0000-0000CDCB0000}"/>
    <cellStyle name="Output 2 2 7 4 6 4" xfId="54157" xr:uid="{00000000-0005-0000-0000-0000CECB0000}"/>
    <cellStyle name="Output 2 2 7 4 6 5" xfId="54158" xr:uid="{00000000-0005-0000-0000-0000CFCB0000}"/>
    <cellStyle name="Output 2 2 7 4 7" xfId="21741" xr:uid="{00000000-0005-0000-0000-0000D0CB0000}"/>
    <cellStyle name="Output 2 2 7 4 7 2" xfId="54159" xr:uid="{00000000-0005-0000-0000-0000D1CB0000}"/>
    <cellStyle name="Output 2 2 7 4 7 3" xfId="54160" xr:uid="{00000000-0005-0000-0000-0000D2CB0000}"/>
    <cellStyle name="Output 2 2 7 4 7 4" xfId="54161" xr:uid="{00000000-0005-0000-0000-0000D3CB0000}"/>
    <cellStyle name="Output 2 2 7 4 7 5" xfId="54162" xr:uid="{00000000-0005-0000-0000-0000D4CB0000}"/>
    <cellStyle name="Output 2 2 7 4 8" xfId="54163" xr:uid="{00000000-0005-0000-0000-0000D5CB0000}"/>
    <cellStyle name="Output 2 2 7 4 9" xfId="54164" xr:uid="{00000000-0005-0000-0000-0000D6CB0000}"/>
    <cellStyle name="Output 2 2 7 5" xfId="21742" xr:uid="{00000000-0005-0000-0000-0000D7CB0000}"/>
    <cellStyle name="Output 2 2 7 5 10" xfId="54165" xr:uid="{00000000-0005-0000-0000-0000D8CB0000}"/>
    <cellStyle name="Output 2 2 7 5 2" xfId="21743" xr:uid="{00000000-0005-0000-0000-0000D9CB0000}"/>
    <cellStyle name="Output 2 2 7 5 2 2" xfId="54166" xr:uid="{00000000-0005-0000-0000-0000DACB0000}"/>
    <cellStyle name="Output 2 2 7 5 2 3" xfId="54167" xr:uid="{00000000-0005-0000-0000-0000DBCB0000}"/>
    <cellStyle name="Output 2 2 7 5 2 4" xfId="54168" xr:uid="{00000000-0005-0000-0000-0000DCCB0000}"/>
    <cellStyle name="Output 2 2 7 5 2 5" xfId="54169" xr:uid="{00000000-0005-0000-0000-0000DDCB0000}"/>
    <cellStyle name="Output 2 2 7 5 3" xfId="21744" xr:uid="{00000000-0005-0000-0000-0000DECB0000}"/>
    <cellStyle name="Output 2 2 7 5 3 2" xfId="54170" xr:uid="{00000000-0005-0000-0000-0000DFCB0000}"/>
    <cellStyle name="Output 2 2 7 5 3 3" xfId="54171" xr:uid="{00000000-0005-0000-0000-0000E0CB0000}"/>
    <cellStyle name="Output 2 2 7 5 3 4" xfId="54172" xr:uid="{00000000-0005-0000-0000-0000E1CB0000}"/>
    <cellStyle name="Output 2 2 7 5 3 5" xfId="54173" xr:uid="{00000000-0005-0000-0000-0000E2CB0000}"/>
    <cellStyle name="Output 2 2 7 5 4" xfId="21745" xr:uid="{00000000-0005-0000-0000-0000E3CB0000}"/>
    <cellStyle name="Output 2 2 7 5 4 2" xfId="54174" xr:uid="{00000000-0005-0000-0000-0000E4CB0000}"/>
    <cellStyle name="Output 2 2 7 5 4 3" xfId="54175" xr:uid="{00000000-0005-0000-0000-0000E5CB0000}"/>
    <cellStyle name="Output 2 2 7 5 4 4" xfId="54176" xr:uid="{00000000-0005-0000-0000-0000E6CB0000}"/>
    <cellStyle name="Output 2 2 7 5 4 5" xfId="54177" xr:uid="{00000000-0005-0000-0000-0000E7CB0000}"/>
    <cellStyle name="Output 2 2 7 5 5" xfId="21746" xr:uid="{00000000-0005-0000-0000-0000E8CB0000}"/>
    <cellStyle name="Output 2 2 7 5 5 2" xfId="54178" xr:uid="{00000000-0005-0000-0000-0000E9CB0000}"/>
    <cellStyle name="Output 2 2 7 5 5 3" xfId="54179" xr:uid="{00000000-0005-0000-0000-0000EACB0000}"/>
    <cellStyle name="Output 2 2 7 5 5 4" xfId="54180" xr:uid="{00000000-0005-0000-0000-0000EBCB0000}"/>
    <cellStyle name="Output 2 2 7 5 5 5" xfId="54181" xr:uid="{00000000-0005-0000-0000-0000ECCB0000}"/>
    <cellStyle name="Output 2 2 7 5 6" xfId="21747" xr:uid="{00000000-0005-0000-0000-0000EDCB0000}"/>
    <cellStyle name="Output 2 2 7 5 6 2" xfId="54182" xr:uid="{00000000-0005-0000-0000-0000EECB0000}"/>
    <cellStyle name="Output 2 2 7 5 6 3" xfId="54183" xr:uid="{00000000-0005-0000-0000-0000EFCB0000}"/>
    <cellStyle name="Output 2 2 7 5 6 4" xfId="54184" xr:uid="{00000000-0005-0000-0000-0000F0CB0000}"/>
    <cellStyle name="Output 2 2 7 5 6 5" xfId="54185" xr:uid="{00000000-0005-0000-0000-0000F1CB0000}"/>
    <cellStyle name="Output 2 2 7 5 7" xfId="54186" xr:uid="{00000000-0005-0000-0000-0000F2CB0000}"/>
    <cellStyle name="Output 2 2 7 5 8" xfId="54187" xr:uid="{00000000-0005-0000-0000-0000F3CB0000}"/>
    <cellStyle name="Output 2 2 7 5 9" xfId="54188" xr:uid="{00000000-0005-0000-0000-0000F4CB0000}"/>
    <cellStyle name="Output 2 2 7 6" xfId="54189" xr:uid="{00000000-0005-0000-0000-0000F5CB0000}"/>
    <cellStyle name="Output 2 2 8" xfId="21748" xr:uid="{00000000-0005-0000-0000-0000F6CB0000}"/>
    <cellStyle name="Output 2 2 8 2" xfId="21749" xr:uid="{00000000-0005-0000-0000-0000F7CB0000}"/>
    <cellStyle name="Output 2 2 8 2 2" xfId="21750" xr:uid="{00000000-0005-0000-0000-0000F8CB0000}"/>
    <cellStyle name="Output 2 2 8 2 2 2" xfId="54190" xr:uid="{00000000-0005-0000-0000-0000F9CB0000}"/>
    <cellStyle name="Output 2 2 8 2 2 3" xfId="54191" xr:uid="{00000000-0005-0000-0000-0000FACB0000}"/>
    <cellStyle name="Output 2 2 8 2 2 4" xfId="54192" xr:uid="{00000000-0005-0000-0000-0000FBCB0000}"/>
    <cellStyle name="Output 2 2 8 2 2 5" xfId="54193" xr:uid="{00000000-0005-0000-0000-0000FCCB0000}"/>
    <cellStyle name="Output 2 2 8 2 3" xfId="21751" xr:uid="{00000000-0005-0000-0000-0000FDCB0000}"/>
    <cellStyle name="Output 2 2 8 2 3 2" xfId="54194" xr:uid="{00000000-0005-0000-0000-0000FECB0000}"/>
    <cellStyle name="Output 2 2 8 2 3 3" xfId="54195" xr:uid="{00000000-0005-0000-0000-0000FFCB0000}"/>
    <cellStyle name="Output 2 2 8 2 3 4" xfId="54196" xr:uid="{00000000-0005-0000-0000-000000CC0000}"/>
    <cellStyle name="Output 2 2 8 2 3 5" xfId="54197" xr:uid="{00000000-0005-0000-0000-000001CC0000}"/>
    <cellStyle name="Output 2 2 8 2 4" xfId="54198" xr:uid="{00000000-0005-0000-0000-000002CC0000}"/>
    <cellStyle name="Output 2 2 8 3" xfId="21752" xr:uid="{00000000-0005-0000-0000-000003CC0000}"/>
    <cellStyle name="Output 2 2 8 3 10" xfId="54199" xr:uid="{00000000-0005-0000-0000-000004CC0000}"/>
    <cellStyle name="Output 2 2 8 3 2" xfId="21753" xr:uid="{00000000-0005-0000-0000-000005CC0000}"/>
    <cellStyle name="Output 2 2 8 3 2 2" xfId="54200" xr:uid="{00000000-0005-0000-0000-000006CC0000}"/>
    <cellStyle name="Output 2 2 8 3 2 3" xfId="54201" xr:uid="{00000000-0005-0000-0000-000007CC0000}"/>
    <cellStyle name="Output 2 2 8 3 2 4" xfId="54202" xr:uid="{00000000-0005-0000-0000-000008CC0000}"/>
    <cellStyle name="Output 2 2 8 3 2 5" xfId="54203" xr:uid="{00000000-0005-0000-0000-000009CC0000}"/>
    <cellStyle name="Output 2 2 8 3 3" xfId="21754" xr:uid="{00000000-0005-0000-0000-00000ACC0000}"/>
    <cellStyle name="Output 2 2 8 3 3 2" xfId="54204" xr:uid="{00000000-0005-0000-0000-00000BCC0000}"/>
    <cellStyle name="Output 2 2 8 3 3 3" xfId="54205" xr:uid="{00000000-0005-0000-0000-00000CCC0000}"/>
    <cellStyle name="Output 2 2 8 3 3 4" xfId="54206" xr:uid="{00000000-0005-0000-0000-00000DCC0000}"/>
    <cellStyle name="Output 2 2 8 3 3 5" xfId="54207" xr:uid="{00000000-0005-0000-0000-00000ECC0000}"/>
    <cellStyle name="Output 2 2 8 3 4" xfId="21755" xr:uid="{00000000-0005-0000-0000-00000FCC0000}"/>
    <cellStyle name="Output 2 2 8 3 4 2" xfId="54208" xr:uid="{00000000-0005-0000-0000-000010CC0000}"/>
    <cellStyle name="Output 2 2 8 3 4 3" xfId="54209" xr:uid="{00000000-0005-0000-0000-000011CC0000}"/>
    <cellStyle name="Output 2 2 8 3 4 4" xfId="54210" xr:uid="{00000000-0005-0000-0000-000012CC0000}"/>
    <cellStyle name="Output 2 2 8 3 4 5" xfId="54211" xr:uid="{00000000-0005-0000-0000-000013CC0000}"/>
    <cellStyle name="Output 2 2 8 3 5" xfId="21756" xr:uid="{00000000-0005-0000-0000-000014CC0000}"/>
    <cellStyle name="Output 2 2 8 3 5 2" xfId="54212" xr:uid="{00000000-0005-0000-0000-000015CC0000}"/>
    <cellStyle name="Output 2 2 8 3 5 3" xfId="54213" xr:uid="{00000000-0005-0000-0000-000016CC0000}"/>
    <cellStyle name="Output 2 2 8 3 5 4" xfId="54214" xr:uid="{00000000-0005-0000-0000-000017CC0000}"/>
    <cellStyle name="Output 2 2 8 3 5 5" xfId="54215" xr:uid="{00000000-0005-0000-0000-000018CC0000}"/>
    <cellStyle name="Output 2 2 8 3 6" xfId="21757" xr:uid="{00000000-0005-0000-0000-000019CC0000}"/>
    <cellStyle name="Output 2 2 8 3 6 2" xfId="54216" xr:uid="{00000000-0005-0000-0000-00001ACC0000}"/>
    <cellStyle name="Output 2 2 8 3 6 3" xfId="54217" xr:uid="{00000000-0005-0000-0000-00001BCC0000}"/>
    <cellStyle name="Output 2 2 8 3 6 4" xfId="54218" xr:uid="{00000000-0005-0000-0000-00001CCC0000}"/>
    <cellStyle name="Output 2 2 8 3 6 5" xfId="54219" xr:uid="{00000000-0005-0000-0000-00001DCC0000}"/>
    <cellStyle name="Output 2 2 8 3 7" xfId="54220" xr:uid="{00000000-0005-0000-0000-00001ECC0000}"/>
    <cellStyle name="Output 2 2 8 3 8" xfId="54221" xr:uid="{00000000-0005-0000-0000-00001FCC0000}"/>
    <cellStyle name="Output 2 2 8 3 9" xfId="54222" xr:uid="{00000000-0005-0000-0000-000020CC0000}"/>
    <cellStyle name="Output 2 2 8 4" xfId="54223" xr:uid="{00000000-0005-0000-0000-000021CC0000}"/>
    <cellStyle name="Output 2 2 9" xfId="21758" xr:uid="{00000000-0005-0000-0000-000022CC0000}"/>
    <cellStyle name="Output 2 2 9 2" xfId="21759" xr:uid="{00000000-0005-0000-0000-000023CC0000}"/>
    <cellStyle name="Output 2 2 9 2 2" xfId="54224" xr:uid="{00000000-0005-0000-0000-000024CC0000}"/>
    <cellStyle name="Output 2 2 9 2 3" xfId="54225" xr:uid="{00000000-0005-0000-0000-000025CC0000}"/>
    <cellStyle name="Output 2 2 9 2 4" xfId="54226" xr:uid="{00000000-0005-0000-0000-000026CC0000}"/>
    <cellStyle name="Output 2 2 9 2 5" xfId="54227" xr:uid="{00000000-0005-0000-0000-000027CC0000}"/>
    <cellStyle name="Output 2 2 9 3" xfId="21760" xr:uid="{00000000-0005-0000-0000-000028CC0000}"/>
    <cellStyle name="Output 2 2 9 3 2" xfId="54228" xr:uid="{00000000-0005-0000-0000-000029CC0000}"/>
    <cellStyle name="Output 2 2 9 3 3" xfId="54229" xr:uid="{00000000-0005-0000-0000-00002ACC0000}"/>
    <cellStyle name="Output 2 2 9 3 4" xfId="54230" xr:uid="{00000000-0005-0000-0000-00002BCC0000}"/>
    <cellStyle name="Output 2 2 9 3 5" xfId="54231" xr:uid="{00000000-0005-0000-0000-00002CCC0000}"/>
    <cellStyle name="Output 2 2 9 4" xfId="54232" xr:uid="{00000000-0005-0000-0000-00002DCC0000}"/>
    <cellStyle name="Output 2 3" xfId="182" xr:uid="{00000000-0005-0000-0000-00002ECC0000}"/>
    <cellStyle name="Output 2 3 10" xfId="21761" xr:uid="{00000000-0005-0000-0000-00002FCC0000}"/>
    <cellStyle name="Output 2 3 10 10" xfId="54233" xr:uid="{00000000-0005-0000-0000-000030CC0000}"/>
    <cellStyle name="Output 2 3 10 11" xfId="54234" xr:uid="{00000000-0005-0000-0000-000031CC0000}"/>
    <cellStyle name="Output 2 3 10 2" xfId="21762" xr:uid="{00000000-0005-0000-0000-000032CC0000}"/>
    <cellStyle name="Output 2 3 10 2 2" xfId="54235" xr:uid="{00000000-0005-0000-0000-000033CC0000}"/>
    <cellStyle name="Output 2 3 10 2 3" xfId="54236" xr:uid="{00000000-0005-0000-0000-000034CC0000}"/>
    <cellStyle name="Output 2 3 10 2 4" xfId="54237" xr:uid="{00000000-0005-0000-0000-000035CC0000}"/>
    <cellStyle name="Output 2 3 10 2 5" xfId="54238" xr:uid="{00000000-0005-0000-0000-000036CC0000}"/>
    <cellStyle name="Output 2 3 10 3" xfId="21763" xr:uid="{00000000-0005-0000-0000-000037CC0000}"/>
    <cellStyle name="Output 2 3 10 3 2" xfId="54239" xr:uid="{00000000-0005-0000-0000-000038CC0000}"/>
    <cellStyle name="Output 2 3 10 3 3" xfId="54240" xr:uid="{00000000-0005-0000-0000-000039CC0000}"/>
    <cellStyle name="Output 2 3 10 3 4" xfId="54241" xr:uid="{00000000-0005-0000-0000-00003ACC0000}"/>
    <cellStyle name="Output 2 3 10 3 5" xfId="54242" xr:uid="{00000000-0005-0000-0000-00003BCC0000}"/>
    <cellStyle name="Output 2 3 10 4" xfId="21764" xr:uid="{00000000-0005-0000-0000-00003CCC0000}"/>
    <cellStyle name="Output 2 3 10 4 2" xfId="54243" xr:uid="{00000000-0005-0000-0000-00003DCC0000}"/>
    <cellStyle name="Output 2 3 10 4 3" xfId="54244" xr:uid="{00000000-0005-0000-0000-00003ECC0000}"/>
    <cellStyle name="Output 2 3 10 4 4" xfId="54245" xr:uid="{00000000-0005-0000-0000-00003FCC0000}"/>
    <cellStyle name="Output 2 3 10 4 5" xfId="54246" xr:uid="{00000000-0005-0000-0000-000040CC0000}"/>
    <cellStyle name="Output 2 3 10 5" xfId="21765" xr:uid="{00000000-0005-0000-0000-000041CC0000}"/>
    <cellStyle name="Output 2 3 10 5 2" xfId="54247" xr:uid="{00000000-0005-0000-0000-000042CC0000}"/>
    <cellStyle name="Output 2 3 10 5 3" xfId="54248" xr:uid="{00000000-0005-0000-0000-000043CC0000}"/>
    <cellStyle name="Output 2 3 10 5 4" xfId="54249" xr:uid="{00000000-0005-0000-0000-000044CC0000}"/>
    <cellStyle name="Output 2 3 10 5 5" xfId="54250" xr:uid="{00000000-0005-0000-0000-000045CC0000}"/>
    <cellStyle name="Output 2 3 10 6" xfId="21766" xr:uid="{00000000-0005-0000-0000-000046CC0000}"/>
    <cellStyle name="Output 2 3 10 6 2" xfId="54251" xr:uid="{00000000-0005-0000-0000-000047CC0000}"/>
    <cellStyle name="Output 2 3 10 6 3" xfId="54252" xr:uid="{00000000-0005-0000-0000-000048CC0000}"/>
    <cellStyle name="Output 2 3 10 6 4" xfId="54253" xr:uid="{00000000-0005-0000-0000-000049CC0000}"/>
    <cellStyle name="Output 2 3 10 6 5" xfId="54254" xr:uid="{00000000-0005-0000-0000-00004ACC0000}"/>
    <cellStyle name="Output 2 3 10 7" xfId="21767" xr:uid="{00000000-0005-0000-0000-00004BCC0000}"/>
    <cellStyle name="Output 2 3 10 7 2" xfId="54255" xr:uid="{00000000-0005-0000-0000-00004CCC0000}"/>
    <cellStyle name="Output 2 3 10 7 3" xfId="54256" xr:uid="{00000000-0005-0000-0000-00004DCC0000}"/>
    <cellStyle name="Output 2 3 10 7 4" xfId="54257" xr:uid="{00000000-0005-0000-0000-00004ECC0000}"/>
    <cellStyle name="Output 2 3 10 7 5" xfId="54258" xr:uid="{00000000-0005-0000-0000-00004FCC0000}"/>
    <cellStyle name="Output 2 3 10 8" xfId="54259" xr:uid="{00000000-0005-0000-0000-000050CC0000}"/>
    <cellStyle name="Output 2 3 10 9" xfId="54260" xr:uid="{00000000-0005-0000-0000-000051CC0000}"/>
    <cellStyle name="Output 2 3 11" xfId="21768" xr:uid="{00000000-0005-0000-0000-000052CC0000}"/>
    <cellStyle name="Output 2 3 11 10" xfId="54261" xr:uid="{00000000-0005-0000-0000-000053CC0000}"/>
    <cellStyle name="Output 2 3 11 2" xfId="21769" xr:uid="{00000000-0005-0000-0000-000054CC0000}"/>
    <cellStyle name="Output 2 3 11 2 2" xfId="54262" xr:uid="{00000000-0005-0000-0000-000055CC0000}"/>
    <cellStyle name="Output 2 3 11 2 3" xfId="54263" xr:uid="{00000000-0005-0000-0000-000056CC0000}"/>
    <cellStyle name="Output 2 3 11 2 4" xfId="54264" xr:uid="{00000000-0005-0000-0000-000057CC0000}"/>
    <cellStyle name="Output 2 3 11 2 5" xfId="54265" xr:uid="{00000000-0005-0000-0000-000058CC0000}"/>
    <cellStyle name="Output 2 3 11 3" xfId="21770" xr:uid="{00000000-0005-0000-0000-000059CC0000}"/>
    <cellStyle name="Output 2 3 11 3 2" xfId="54266" xr:uid="{00000000-0005-0000-0000-00005ACC0000}"/>
    <cellStyle name="Output 2 3 11 3 3" xfId="54267" xr:uid="{00000000-0005-0000-0000-00005BCC0000}"/>
    <cellStyle name="Output 2 3 11 3 4" xfId="54268" xr:uid="{00000000-0005-0000-0000-00005CCC0000}"/>
    <cellStyle name="Output 2 3 11 3 5" xfId="54269" xr:uid="{00000000-0005-0000-0000-00005DCC0000}"/>
    <cellStyle name="Output 2 3 11 4" xfId="21771" xr:uid="{00000000-0005-0000-0000-00005ECC0000}"/>
    <cellStyle name="Output 2 3 11 4 2" xfId="54270" xr:uid="{00000000-0005-0000-0000-00005FCC0000}"/>
    <cellStyle name="Output 2 3 11 4 3" xfId="54271" xr:uid="{00000000-0005-0000-0000-000060CC0000}"/>
    <cellStyle name="Output 2 3 11 4 4" xfId="54272" xr:uid="{00000000-0005-0000-0000-000061CC0000}"/>
    <cellStyle name="Output 2 3 11 4 5" xfId="54273" xr:uid="{00000000-0005-0000-0000-000062CC0000}"/>
    <cellStyle name="Output 2 3 11 5" xfId="21772" xr:uid="{00000000-0005-0000-0000-000063CC0000}"/>
    <cellStyle name="Output 2 3 11 5 2" xfId="54274" xr:uid="{00000000-0005-0000-0000-000064CC0000}"/>
    <cellStyle name="Output 2 3 11 5 3" xfId="54275" xr:uid="{00000000-0005-0000-0000-000065CC0000}"/>
    <cellStyle name="Output 2 3 11 5 4" xfId="54276" xr:uid="{00000000-0005-0000-0000-000066CC0000}"/>
    <cellStyle name="Output 2 3 11 5 5" xfId="54277" xr:uid="{00000000-0005-0000-0000-000067CC0000}"/>
    <cellStyle name="Output 2 3 11 6" xfId="21773" xr:uid="{00000000-0005-0000-0000-000068CC0000}"/>
    <cellStyle name="Output 2 3 11 6 2" xfId="54278" xr:uid="{00000000-0005-0000-0000-000069CC0000}"/>
    <cellStyle name="Output 2 3 11 6 3" xfId="54279" xr:uid="{00000000-0005-0000-0000-00006ACC0000}"/>
    <cellStyle name="Output 2 3 11 6 4" xfId="54280" xr:uid="{00000000-0005-0000-0000-00006BCC0000}"/>
    <cellStyle name="Output 2 3 11 6 5" xfId="54281" xr:uid="{00000000-0005-0000-0000-00006CCC0000}"/>
    <cellStyle name="Output 2 3 11 7" xfId="54282" xr:uid="{00000000-0005-0000-0000-00006DCC0000}"/>
    <cellStyle name="Output 2 3 11 8" xfId="54283" xr:uid="{00000000-0005-0000-0000-00006ECC0000}"/>
    <cellStyle name="Output 2 3 11 9" xfId="54284" xr:uid="{00000000-0005-0000-0000-00006FCC0000}"/>
    <cellStyle name="Output 2 3 12" xfId="54285" xr:uid="{00000000-0005-0000-0000-000070CC0000}"/>
    <cellStyle name="Output 2 3 2" xfId="21774" xr:uid="{00000000-0005-0000-0000-000071CC0000}"/>
    <cellStyle name="Output 2 3 2 2" xfId="21775" xr:uid="{00000000-0005-0000-0000-000072CC0000}"/>
    <cellStyle name="Output 2 3 2 2 2" xfId="21776" xr:uid="{00000000-0005-0000-0000-000073CC0000}"/>
    <cellStyle name="Output 2 3 2 2 2 2" xfId="21777" xr:uid="{00000000-0005-0000-0000-000074CC0000}"/>
    <cellStyle name="Output 2 3 2 2 2 2 2" xfId="54286" xr:uid="{00000000-0005-0000-0000-000075CC0000}"/>
    <cellStyle name="Output 2 3 2 2 2 2 3" xfId="54287" xr:uid="{00000000-0005-0000-0000-000076CC0000}"/>
    <cellStyle name="Output 2 3 2 2 2 2 4" xfId="54288" xr:uid="{00000000-0005-0000-0000-000077CC0000}"/>
    <cellStyle name="Output 2 3 2 2 2 2 5" xfId="54289" xr:uid="{00000000-0005-0000-0000-000078CC0000}"/>
    <cellStyle name="Output 2 3 2 2 2 3" xfId="21778" xr:uid="{00000000-0005-0000-0000-000079CC0000}"/>
    <cellStyle name="Output 2 3 2 2 2 3 2" xfId="54290" xr:uid="{00000000-0005-0000-0000-00007ACC0000}"/>
    <cellStyle name="Output 2 3 2 2 2 3 3" xfId="54291" xr:uid="{00000000-0005-0000-0000-00007BCC0000}"/>
    <cellStyle name="Output 2 3 2 2 2 3 4" xfId="54292" xr:uid="{00000000-0005-0000-0000-00007CCC0000}"/>
    <cellStyle name="Output 2 3 2 2 2 3 5" xfId="54293" xr:uid="{00000000-0005-0000-0000-00007DCC0000}"/>
    <cellStyle name="Output 2 3 2 2 2 4" xfId="54294" xr:uid="{00000000-0005-0000-0000-00007ECC0000}"/>
    <cellStyle name="Output 2 3 2 2 3" xfId="21779" xr:uid="{00000000-0005-0000-0000-00007FCC0000}"/>
    <cellStyle name="Output 2 3 2 2 3 10" xfId="54295" xr:uid="{00000000-0005-0000-0000-000080CC0000}"/>
    <cellStyle name="Output 2 3 2 2 3 2" xfId="21780" xr:uid="{00000000-0005-0000-0000-000081CC0000}"/>
    <cellStyle name="Output 2 3 2 2 3 2 2" xfId="54296" xr:uid="{00000000-0005-0000-0000-000082CC0000}"/>
    <cellStyle name="Output 2 3 2 2 3 2 3" xfId="54297" xr:uid="{00000000-0005-0000-0000-000083CC0000}"/>
    <cellStyle name="Output 2 3 2 2 3 2 4" xfId="54298" xr:uid="{00000000-0005-0000-0000-000084CC0000}"/>
    <cellStyle name="Output 2 3 2 2 3 2 5" xfId="54299" xr:uid="{00000000-0005-0000-0000-000085CC0000}"/>
    <cellStyle name="Output 2 3 2 2 3 3" xfId="21781" xr:uid="{00000000-0005-0000-0000-000086CC0000}"/>
    <cellStyle name="Output 2 3 2 2 3 3 2" xfId="54300" xr:uid="{00000000-0005-0000-0000-000087CC0000}"/>
    <cellStyle name="Output 2 3 2 2 3 3 3" xfId="54301" xr:uid="{00000000-0005-0000-0000-000088CC0000}"/>
    <cellStyle name="Output 2 3 2 2 3 3 4" xfId="54302" xr:uid="{00000000-0005-0000-0000-000089CC0000}"/>
    <cellStyle name="Output 2 3 2 2 3 3 5" xfId="54303" xr:uid="{00000000-0005-0000-0000-00008ACC0000}"/>
    <cellStyle name="Output 2 3 2 2 3 4" xfId="21782" xr:uid="{00000000-0005-0000-0000-00008BCC0000}"/>
    <cellStyle name="Output 2 3 2 2 3 4 2" xfId="54304" xr:uid="{00000000-0005-0000-0000-00008CCC0000}"/>
    <cellStyle name="Output 2 3 2 2 3 4 3" xfId="54305" xr:uid="{00000000-0005-0000-0000-00008DCC0000}"/>
    <cellStyle name="Output 2 3 2 2 3 4 4" xfId="54306" xr:uid="{00000000-0005-0000-0000-00008ECC0000}"/>
    <cellStyle name="Output 2 3 2 2 3 4 5" xfId="54307" xr:uid="{00000000-0005-0000-0000-00008FCC0000}"/>
    <cellStyle name="Output 2 3 2 2 3 5" xfId="21783" xr:uid="{00000000-0005-0000-0000-000090CC0000}"/>
    <cellStyle name="Output 2 3 2 2 3 5 2" xfId="54308" xr:uid="{00000000-0005-0000-0000-000091CC0000}"/>
    <cellStyle name="Output 2 3 2 2 3 5 3" xfId="54309" xr:uid="{00000000-0005-0000-0000-000092CC0000}"/>
    <cellStyle name="Output 2 3 2 2 3 5 4" xfId="54310" xr:uid="{00000000-0005-0000-0000-000093CC0000}"/>
    <cellStyle name="Output 2 3 2 2 3 5 5" xfId="54311" xr:uid="{00000000-0005-0000-0000-000094CC0000}"/>
    <cellStyle name="Output 2 3 2 2 3 6" xfId="21784" xr:uid="{00000000-0005-0000-0000-000095CC0000}"/>
    <cellStyle name="Output 2 3 2 2 3 6 2" xfId="54312" xr:uid="{00000000-0005-0000-0000-000096CC0000}"/>
    <cellStyle name="Output 2 3 2 2 3 6 3" xfId="54313" xr:uid="{00000000-0005-0000-0000-000097CC0000}"/>
    <cellStyle name="Output 2 3 2 2 3 6 4" xfId="54314" xr:uid="{00000000-0005-0000-0000-000098CC0000}"/>
    <cellStyle name="Output 2 3 2 2 3 6 5" xfId="54315" xr:uid="{00000000-0005-0000-0000-000099CC0000}"/>
    <cellStyle name="Output 2 3 2 2 3 7" xfId="54316" xr:uid="{00000000-0005-0000-0000-00009ACC0000}"/>
    <cellStyle name="Output 2 3 2 2 3 8" xfId="54317" xr:uid="{00000000-0005-0000-0000-00009BCC0000}"/>
    <cellStyle name="Output 2 3 2 2 3 9" xfId="54318" xr:uid="{00000000-0005-0000-0000-00009CCC0000}"/>
    <cellStyle name="Output 2 3 2 2 4" xfId="54319" xr:uid="{00000000-0005-0000-0000-00009DCC0000}"/>
    <cellStyle name="Output 2 3 2 3" xfId="21785" xr:uid="{00000000-0005-0000-0000-00009ECC0000}"/>
    <cellStyle name="Output 2 3 2 3 2" xfId="21786" xr:uid="{00000000-0005-0000-0000-00009FCC0000}"/>
    <cellStyle name="Output 2 3 2 3 2 2" xfId="54320" xr:uid="{00000000-0005-0000-0000-0000A0CC0000}"/>
    <cellStyle name="Output 2 3 2 3 2 3" xfId="54321" xr:uid="{00000000-0005-0000-0000-0000A1CC0000}"/>
    <cellStyle name="Output 2 3 2 3 2 4" xfId="54322" xr:uid="{00000000-0005-0000-0000-0000A2CC0000}"/>
    <cellStyle name="Output 2 3 2 3 2 5" xfId="54323" xr:uid="{00000000-0005-0000-0000-0000A3CC0000}"/>
    <cellStyle name="Output 2 3 2 3 3" xfId="21787" xr:uid="{00000000-0005-0000-0000-0000A4CC0000}"/>
    <cellStyle name="Output 2 3 2 3 3 2" xfId="54324" xr:uid="{00000000-0005-0000-0000-0000A5CC0000}"/>
    <cellStyle name="Output 2 3 2 3 3 3" xfId="54325" xr:uid="{00000000-0005-0000-0000-0000A6CC0000}"/>
    <cellStyle name="Output 2 3 2 3 3 4" xfId="54326" xr:uid="{00000000-0005-0000-0000-0000A7CC0000}"/>
    <cellStyle name="Output 2 3 2 3 3 5" xfId="54327" xr:uid="{00000000-0005-0000-0000-0000A8CC0000}"/>
    <cellStyle name="Output 2 3 2 3 4" xfId="54328" xr:uid="{00000000-0005-0000-0000-0000A9CC0000}"/>
    <cellStyle name="Output 2 3 2 4" xfId="21788" xr:uid="{00000000-0005-0000-0000-0000AACC0000}"/>
    <cellStyle name="Output 2 3 2 4 10" xfId="54329" xr:uid="{00000000-0005-0000-0000-0000ABCC0000}"/>
    <cellStyle name="Output 2 3 2 4 11" xfId="54330" xr:uid="{00000000-0005-0000-0000-0000ACCC0000}"/>
    <cellStyle name="Output 2 3 2 4 2" xfId="21789" xr:uid="{00000000-0005-0000-0000-0000ADCC0000}"/>
    <cellStyle name="Output 2 3 2 4 2 2" xfId="54331" xr:uid="{00000000-0005-0000-0000-0000AECC0000}"/>
    <cellStyle name="Output 2 3 2 4 2 3" xfId="54332" xr:uid="{00000000-0005-0000-0000-0000AFCC0000}"/>
    <cellStyle name="Output 2 3 2 4 2 4" xfId="54333" xr:uid="{00000000-0005-0000-0000-0000B0CC0000}"/>
    <cellStyle name="Output 2 3 2 4 2 5" xfId="54334" xr:uid="{00000000-0005-0000-0000-0000B1CC0000}"/>
    <cellStyle name="Output 2 3 2 4 3" xfId="21790" xr:uid="{00000000-0005-0000-0000-0000B2CC0000}"/>
    <cellStyle name="Output 2 3 2 4 3 2" xfId="54335" xr:uid="{00000000-0005-0000-0000-0000B3CC0000}"/>
    <cellStyle name="Output 2 3 2 4 3 3" xfId="54336" xr:uid="{00000000-0005-0000-0000-0000B4CC0000}"/>
    <cellStyle name="Output 2 3 2 4 3 4" xfId="54337" xr:uid="{00000000-0005-0000-0000-0000B5CC0000}"/>
    <cellStyle name="Output 2 3 2 4 3 5" xfId="54338" xr:uid="{00000000-0005-0000-0000-0000B6CC0000}"/>
    <cellStyle name="Output 2 3 2 4 4" xfId="21791" xr:uid="{00000000-0005-0000-0000-0000B7CC0000}"/>
    <cellStyle name="Output 2 3 2 4 4 2" xfId="54339" xr:uid="{00000000-0005-0000-0000-0000B8CC0000}"/>
    <cellStyle name="Output 2 3 2 4 4 3" xfId="54340" xr:uid="{00000000-0005-0000-0000-0000B9CC0000}"/>
    <cellStyle name="Output 2 3 2 4 4 4" xfId="54341" xr:uid="{00000000-0005-0000-0000-0000BACC0000}"/>
    <cellStyle name="Output 2 3 2 4 4 5" xfId="54342" xr:uid="{00000000-0005-0000-0000-0000BBCC0000}"/>
    <cellStyle name="Output 2 3 2 4 5" xfId="21792" xr:uid="{00000000-0005-0000-0000-0000BCCC0000}"/>
    <cellStyle name="Output 2 3 2 4 5 2" xfId="54343" xr:uid="{00000000-0005-0000-0000-0000BDCC0000}"/>
    <cellStyle name="Output 2 3 2 4 5 3" xfId="54344" xr:uid="{00000000-0005-0000-0000-0000BECC0000}"/>
    <cellStyle name="Output 2 3 2 4 5 4" xfId="54345" xr:uid="{00000000-0005-0000-0000-0000BFCC0000}"/>
    <cellStyle name="Output 2 3 2 4 5 5" xfId="54346" xr:uid="{00000000-0005-0000-0000-0000C0CC0000}"/>
    <cellStyle name="Output 2 3 2 4 6" xfId="21793" xr:uid="{00000000-0005-0000-0000-0000C1CC0000}"/>
    <cellStyle name="Output 2 3 2 4 6 2" xfId="54347" xr:uid="{00000000-0005-0000-0000-0000C2CC0000}"/>
    <cellStyle name="Output 2 3 2 4 6 3" xfId="54348" xr:uid="{00000000-0005-0000-0000-0000C3CC0000}"/>
    <cellStyle name="Output 2 3 2 4 6 4" xfId="54349" xr:uid="{00000000-0005-0000-0000-0000C4CC0000}"/>
    <cellStyle name="Output 2 3 2 4 6 5" xfId="54350" xr:uid="{00000000-0005-0000-0000-0000C5CC0000}"/>
    <cellStyle name="Output 2 3 2 4 7" xfId="21794" xr:uid="{00000000-0005-0000-0000-0000C6CC0000}"/>
    <cellStyle name="Output 2 3 2 4 7 2" xfId="54351" xr:uid="{00000000-0005-0000-0000-0000C7CC0000}"/>
    <cellStyle name="Output 2 3 2 4 7 3" xfId="54352" xr:uid="{00000000-0005-0000-0000-0000C8CC0000}"/>
    <cellStyle name="Output 2 3 2 4 7 4" xfId="54353" xr:uid="{00000000-0005-0000-0000-0000C9CC0000}"/>
    <cellStyle name="Output 2 3 2 4 7 5" xfId="54354" xr:uid="{00000000-0005-0000-0000-0000CACC0000}"/>
    <cellStyle name="Output 2 3 2 4 8" xfId="54355" xr:uid="{00000000-0005-0000-0000-0000CBCC0000}"/>
    <cellStyle name="Output 2 3 2 4 9" xfId="54356" xr:uid="{00000000-0005-0000-0000-0000CCCC0000}"/>
    <cellStyle name="Output 2 3 2 5" xfId="21795" xr:uid="{00000000-0005-0000-0000-0000CDCC0000}"/>
    <cellStyle name="Output 2 3 2 5 10" xfId="54357" xr:uid="{00000000-0005-0000-0000-0000CECC0000}"/>
    <cellStyle name="Output 2 3 2 5 2" xfId="21796" xr:uid="{00000000-0005-0000-0000-0000CFCC0000}"/>
    <cellStyle name="Output 2 3 2 5 2 2" xfId="54358" xr:uid="{00000000-0005-0000-0000-0000D0CC0000}"/>
    <cellStyle name="Output 2 3 2 5 2 3" xfId="54359" xr:uid="{00000000-0005-0000-0000-0000D1CC0000}"/>
    <cellStyle name="Output 2 3 2 5 2 4" xfId="54360" xr:uid="{00000000-0005-0000-0000-0000D2CC0000}"/>
    <cellStyle name="Output 2 3 2 5 2 5" xfId="54361" xr:uid="{00000000-0005-0000-0000-0000D3CC0000}"/>
    <cellStyle name="Output 2 3 2 5 3" xfId="21797" xr:uid="{00000000-0005-0000-0000-0000D4CC0000}"/>
    <cellStyle name="Output 2 3 2 5 3 2" xfId="54362" xr:uid="{00000000-0005-0000-0000-0000D5CC0000}"/>
    <cellStyle name="Output 2 3 2 5 3 3" xfId="54363" xr:uid="{00000000-0005-0000-0000-0000D6CC0000}"/>
    <cellStyle name="Output 2 3 2 5 3 4" xfId="54364" xr:uid="{00000000-0005-0000-0000-0000D7CC0000}"/>
    <cellStyle name="Output 2 3 2 5 3 5" xfId="54365" xr:uid="{00000000-0005-0000-0000-0000D8CC0000}"/>
    <cellStyle name="Output 2 3 2 5 4" xfId="21798" xr:uid="{00000000-0005-0000-0000-0000D9CC0000}"/>
    <cellStyle name="Output 2 3 2 5 4 2" xfId="54366" xr:uid="{00000000-0005-0000-0000-0000DACC0000}"/>
    <cellStyle name="Output 2 3 2 5 4 3" xfId="54367" xr:uid="{00000000-0005-0000-0000-0000DBCC0000}"/>
    <cellStyle name="Output 2 3 2 5 4 4" xfId="54368" xr:uid="{00000000-0005-0000-0000-0000DCCC0000}"/>
    <cellStyle name="Output 2 3 2 5 4 5" xfId="54369" xr:uid="{00000000-0005-0000-0000-0000DDCC0000}"/>
    <cellStyle name="Output 2 3 2 5 5" xfId="21799" xr:uid="{00000000-0005-0000-0000-0000DECC0000}"/>
    <cellStyle name="Output 2 3 2 5 5 2" xfId="54370" xr:uid="{00000000-0005-0000-0000-0000DFCC0000}"/>
    <cellStyle name="Output 2 3 2 5 5 3" xfId="54371" xr:uid="{00000000-0005-0000-0000-0000E0CC0000}"/>
    <cellStyle name="Output 2 3 2 5 5 4" xfId="54372" xr:uid="{00000000-0005-0000-0000-0000E1CC0000}"/>
    <cellStyle name="Output 2 3 2 5 5 5" xfId="54373" xr:uid="{00000000-0005-0000-0000-0000E2CC0000}"/>
    <cellStyle name="Output 2 3 2 5 6" xfId="21800" xr:uid="{00000000-0005-0000-0000-0000E3CC0000}"/>
    <cellStyle name="Output 2 3 2 5 6 2" xfId="54374" xr:uid="{00000000-0005-0000-0000-0000E4CC0000}"/>
    <cellStyle name="Output 2 3 2 5 6 3" xfId="54375" xr:uid="{00000000-0005-0000-0000-0000E5CC0000}"/>
    <cellStyle name="Output 2 3 2 5 6 4" xfId="54376" xr:uid="{00000000-0005-0000-0000-0000E6CC0000}"/>
    <cellStyle name="Output 2 3 2 5 6 5" xfId="54377" xr:uid="{00000000-0005-0000-0000-0000E7CC0000}"/>
    <cellStyle name="Output 2 3 2 5 7" xfId="54378" xr:uid="{00000000-0005-0000-0000-0000E8CC0000}"/>
    <cellStyle name="Output 2 3 2 5 8" xfId="54379" xr:uid="{00000000-0005-0000-0000-0000E9CC0000}"/>
    <cellStyle name="Output 2 3 2 5 9" xfId="54380" xr:uid="{00000000-0005-0000-0000-0000EACC0000}"/>
    <cellStyle name="Output 2 3 2 6" xfId="54381" xr:uid="{00000000-0005-0000-0000-0000EBCC0000}"/>
    <cellStyle name="Output 2 3 3" xfId="21801" xr:uid="{00000000-0005-0000-0000-0000ECCC0000}"/>
    <cellStyle name="Output 2 3 3 2" xfId="21802" xr:uid="{00000000-0005-0000-0000-0000EDCC0000}"/>
    <cellStyle name="Output 2 3 3 2 2" xfId="21803" xr:uid="{00000000-0005-0000-0000-0000EECC0000}"/>
    <cellStyle name="Output 2 3 3 2 2 2" xfId="21804" xr:uid="{00000000-0005-0000-0000-0000EFCC0000}"/>
    <cellStyle name="Output 2 3 3 2 2 2 2" xfId="54382" xr:uid="{00000000-0005-0000-0000-0000F0CC0000}"/>
    <cellStyle name="Output 2 3 3 2 2 2 3" xfId="54383" xr:uid="{00000000-0005-0000-0000-0000F1CC0000}"/>
    <cellStyle name="Output 2 3 3 2 2 2 4" xfId="54384" xr:uid="{00000000-0005-0000-0000-0000F2CC0000}"/>
    <cellStyle name="Output 2 3 3 2 2 2 5" xfId="54385" xr:uid="{00000000-0005-0000-0000-0000F3CC0000}"/>
    <cellStyle name="Output 2 3 3 2 2 3" xfId="21805" xr:uid="{00000000-0005-0000-0000-0000F4CC0000}"/>
    <cellStyle name="Output 2 3 3 2 2 3 2" xfId="54386" xr:uid="{00000000-0005-0000-0000-0000F5CC0000}"/>
    <cellStyle name="Output 2 3 3 2 2 3 3" xfId="54387" xr:uid="{00000000-0005-0000-0000-0000F6CC0000}"/>
    <cellStyle name="Output 2 3 3 2 2 3 4" xfId="54388" xr:uid="{00000000-0005-0000-0000-0000F7CC0000}"/>
    <cellStyle name="Output 2 3 3 2 2 3 5" xfId="54389" xr:uid="{00000000-0005-0000-0000-0000F8CC0000}"/>
    <cellStyle name="Output 2 3 3 2 2 4" xfId="54390" xr:uid="{00000000-0005-0000-0000-0000F9CC0000}"/>
    <cellStyle name="Output 2 3 3 2 3" xfId="21806" xr:uid="{00000000-0005-0000-0000-0000FACC0000}"/>
    <cellStyle name="Output 2 3 3 2 3 10" xfId="54391" xr:uid="{00000000-0005-0000-0000-0000FBCC0000}"/>
    <cellStyle name="Output 2 3 3 2 3 2" xfId="21807" xr:uid="{00000000-0005-0000-0000-0000FCCC0000}"/>
    <cellStyle name="Output 2 3 3 2 3 2 2" xfId="54392" xr:uid="{00000000-0005-0000-0000-0000FDCC0000}"/>
    <cellStyle name="Output 2 3 3 2 3 2 3" xfId="54393" xr:uid="{00000000-0005-0000-0000-0000FECC0000}"/>
    <cellStyle name="Output 2 3 3 2 3 2 4" xfId="54394" xr:uid="{00000000-0005-0000-0000-0000FFCC0000}"/>
    <cellStyle name="Output 2 3 3 2 3 2 5" xfId="54395" xr:uid="{00000000-0005-0000-0000-000000CD0000}"/>
    <cellStyle name="Output 2 3 3 2 3 3" xfId="21808" xr:uid="{00000000-0005-0000-0000-000001CD0000}"/>
    <cellStyle name="Output 2 3 3 2 3 3 2" xfId="54396" xr:uid="{00000000-0005-0000-0000-000002CD0000}"/>
    <cellStyle name="Output 2 3 3 2 3 3 3" xfId="54397" xr:uid="{00000000-0005-0000-0000-000003CD0000}"/>
    <cellStyle name="Output 2 3 3 2 3 3 4" xfId="54398" xr:uid="{00000000-0005-0000-0000-000004CD0000}"/>
    <cellStyle name="Output 2 3 3 2 3 3 5" xfId="54399" xr:uid="{00000000-0005-0000-0000-000005CD0000}"/>
    <cellStyle name="Output 2 3 3 2 3 4" xfId="21809" xr:uid="{00000000-0005-0000-0000-000006CD0000}"/>
    <cellStyle name="Output 2 3 3 2 3 4 2" xfId="54400" xr:uid="{00000000-0005-0000-0000-000007CD0000}"/>
    <cellStyle name="Output 2 3 3 2 3 4 3" xfId="54401" xr:uid="{00000000-0005-0000-0000-000008CD0000}"/>
    <cellStyle name="Output 2 3 3 2 3 4 4" xfId="54402" xr:uid="{00000000-0005-0000-0000-000009CD0000}"/>
    <cellStyle name="Output 2 3 3 2 3 4 5" xfId="54403" xr:uid="{00000000-0005-0000-0000-00000ACD0000}"/>
    <cellStyle name="Output 2 3 3 2 3 5" xfId="21810" xr:uid="{00000000-0005-0000-0000-00000BCD0000}"/>
    <cellStyle name="Output 2 3 3 2 3 5 2" xfId="54404" xr:uid="{00000000-0005-0000-0000-00000CCD0000}"/>
    <cellStyle name="Output 2 3 3 2 3 5 3" xfId="54405" xr:uid="{00000000-0005-0000-0000-00000DCD0000}"/>
    <cellStyle name="Output 2 3 3 2 3 5 4" xfId="54406" xr:uid="{00000000-0005-0000-0000-00000ECD0000}"/>
    <cellStyle name="Output 2 3 3 2 3 5 5" xfId="54407" xr:uid="{00000000-0005-0000-0000-00000FCD0000}"/>
    <cellStyle name="Output 2 3 3 2 3 6" xfId="21811" xr:uid="{00000000-0005-0000-0000-000010CD0000}"/>
    <cellStyle name="Output 2 3 3 2 3 6 2" xfId="54408" xr:uid="{00000000-0005-0000-0000-000011CD0000}"/>
    <cellStyle name="Output 2 3 3 2 3 6 3" xfId="54409" xr:uid="{00000000-0005-0000-0000-000012CD0000}"/>
    <cellStyle name="Output 2 3 3 2 3 6 4" xfId="54410" xr:uid="{00000000-0005-0000-0000-000013CD0000}"/>
    <cellStyle name="Output 2 3 3 2 3 6 5" xfId="54411" xr:uid="{00000000-0005-0000-0000-000014CD0000}"/>
    <cellStyle name="Output 2 3 3 2 3 7" xfId="54412" xr:uid="{00000000-0005-0000-0000-000015CD0000}"/>
    <cellStyle name="Output 2 3 3 2 3 8" xfId="54413" xr:uid="{00000000-0005-0000-0000-000016CD0000}"/>
    <cellStyle name="Output 2 3 3 2 3 9" xfId="54414" xr:uid="{00000000-0005-0000-0000-000017CD0000}"/>
    <cellStyle name="Output 2 3 3 2 4" xfId="54415" xr:uid="{00000000-0005-0000-0000-000018CD0000}"/>
    <cellStyle name="Output 2 3 3 3" xfId="21812" xr:uid="{00000000-0005-0000-0000-000019CD0000}"/>
    <cellStyle name="Output 2 3 3 3 2" xfId="21813" xr:uid="{00000000-0005-0000-0000-00001ACD0000}"/>
    <cellStyle name="Output 2 3 3 3 2 2" xfId="54416" xr:uid="{00000000-0005-0000-0000-00001BCD0000}"/>
    <cellStyle name="Output 2 3 3 3 2 3" xfId="54417" xr:uid="{00000000-0005-0000-0000-00001CCD0000}"/>
    <cellStyle name="Output 2 3 3 3 2 4" xfId="54418" xr:uid="{00000000-0005-0000-0000-00001DCD0000}"/>
    <cellStyle name="Output 2 3 3 3 2 5" xfId="54419" xr:uid="{00000000-0005-0000-0000-00001ECD0000}"/>
    <cellStyle name="Output 2 3 3 3 3" xfId="21814" xr:uid="{00000000-0005-0000-0000-00001FCD0000}"/>
    <cellStyle name="Output 2 3 3 3 3 2" xfId="54420" xr:uid="{00000000-0005-0000-0000-000020CD0000}"/>
    <cellStyle name="Output 2 3 3 3 3 3" xfId="54421" xr:uid="{00000000-0005-0000-0000-000021CD0000}"/>
    <cellStyle name="Output 2 3 3 3 3 4" xfId="54422" xr:uid="{00000000-0005-0000-0000-000022CD0000}"/>
    <cellStyle name="Output 2 3 3 3 3 5" xfId="54423" xr:uid="{00000000-0005-0000-0000-000023CD0000}"/>
    <cellStyle name="Output 2 3 3 3 4" xfId="54424" xr:uid="{00000000-0005-0000-0000-000024CD0000}"/>
    <cellStyle name="Output 2 3 3 4" xfId="21815" xr:uid="{00000000-0005-0000-0000-000025CD0000}"/>
    <cellStyle name="Output 2 3 3 4 10" xfId="54425" xr:uid="{00000000-0005-0000-0000-000026CD0000}"/>
    <cellStyle name="Output 2 3 3 4 11" xfId="54426" xr:uid="{00000000-0005-0000-0000-000027CD0000}"/>
    <cellStyle name="Output 2 3 3 4 2" xfId="21816" xr:uid="{00000000-0005-0000-0000-000028CD0000}"/>
    <cellStyle name="Output 2 3 3 4 2 2" xfId="54427" xr:uid="{00000000-0005-0000-0000-000029CD0000}"/>
    <cellStyle name="Output 2 3 3 4 2 3" xfId="54428" xr:uid="{00000000-0005-0000-0000-00002ACD0000}"/>
    <cellStyle name="Output 2 3 3 4 2 4" xfId="54429" xr:uid="{00000000-0005-0000-0000-00002BCD0000}"/>
    <cellStyle name="Output 2 3 3 4 2 5" xfId="54430" xr:uid="{00000000-0005-0000-0000-00002CCD0000}"/>
    <cellStyle name="Output 2 3 3 4 3" xfId="21817" xr:uid="{00000000-0005-0000-0000-00002DCD0000}"/>
    <cellStyle name="Output 2 3 3 4 3 2" xfId="54431" xr:uid="{00000000-0005-0000-0000-00002ECD0000}"/>
    <cellStyle name="Output 2 3 3 4 3 3" xfId="54432" xr:uid="{00000000-0005-0000-0000-00002FCD0000}"/>
    <cellStyle name="Output 2 3 3 4 3 4" xfId="54433" xr:uid="{00000000-0005-0000-0000-000030CD0000}"/>
    <cellStyle name="Output 2 3 3 4 3 5" xfId="54434" xr:uid="{00000000-0005-0000-0000-000031CD0000}"/>
    <cellStyle name="Output 2 3 3 4 4" xfId="21818" xr:uid="{00000000-0005-0000-0000-000032CD0000}"/>
    <cellStyle name="Output 2 3 3 4 4 2" xfId="54435" xr:uid="{00000000-0005-0000-0000-000033CD0000}"/>
    <cellStyle name="Output 2 3 3 4 4 3" xfId="54436" xr:uid="{00000000-0005-0000-0000-000034CD0000}"/>
    <cellStyle name="Output 2 3 3 4 4 4" xfId="54437" xr:uid="{00000000-0005-0000-0000-000035CD0000}"/>
    <cellStyle name="Output 2 3 3 4 4 5" xfId="54438" xr:uid="{00000000-0005-0000-0000-000036CD0000}"/>
    <cellStyle name="Output 2 3 3 4 5" xfId="21819" xr:uid="{00000000-0005-0000-0000-000037CD0000}"/>
    <cellStyle name="Output 2 3 3 4 5 2" xfId="54439" xr:uid="{00000000-0005-0000-0000-000038CD0000}"/>
    <cellStyle name="Output 2 3 3 4 5 3" xfId="54440" xr:uid="{00000000-0005-0000-0000-000039CD0000}"/>
    <cellStyle name="Output 2 3 3 4 5 4" xfId="54441" xr:uid="{00000000-0005-0000-0000-00003ACD0000}"/>
    <cellStyle name="Output 2 3 3 4 5 5" xfId="54442" xr:uid="{00000000-0005-0000-0000-00003BCD0000}"/>
    <cellStyle name="Output 2 3 3 4 6" xfId="21820" xr:uid="{00000000-0005-0000-0000-00003CCD0000}"/>
    <cellStyle name="Output 2 3 3 4 6 2" xfId="54443" xr:uid="{00000000-0005-0000-0000-00003DCD0000}"/>
    <cellStyle name="Output 2 3 3 4 6 3" xfId="54444" xr:uid="{00000000-0005-0000-0000-00003ECD0000}"/>
    <cellStyle name="Output 2 3 3 4 6 4" xfId="54445" xr:uid="{00000000-0005-0000-0000-00003FCD0000}"/>
    <cellStyle name="Output 2 3 3 4 6 5" xfId="54446" xr:uid="{00000000-0005-0000-0000-000040CD0000}"/>
    <cellStyle name="Output 2 3 3 4 7" xfId="21821" xr:uid="{00000000-0005-0000-0000-000041CD0000}"/>
    <cellStyle name="Output 2 3 3 4 7 2" xfId="54447" xr:uid="{00000000-0005-0000-0000-000042CD0000}"/>
    <cellStyle name="Output 2 3 3 4 7 3" xfId="54448" xr:uid="{00000000-0005-0000-0000-000043CD0000}"/>
    <cellStyle name="Output 2 3 3 4 7 4" xfId="54449" xr:uid="{00000000-0005-0000-0000-000044CD0000}"/>
    <cellStyle name="Output 2 3 3 4 7 5" xfId="54450" xr:uid="{00000000-0005-0000-0000-000045CD0000}"/>
    <cellStyle name="Output 2 3 3 4 8" xfId="54451" xr:uid="{00000000-0005-0000-0000-000046CD0000}"/>
    <cellStyle name="Output 2 3 3 4 9" xfId="54452" xr:uid="{00000000-0005-0000-0000-000047CD0000}"/>
    <cellStyle name="Output 2 3 3 5" xfId="21822" xr:uid="{00000000-0005-0000-0000-000048CD0000}"/>
    <cellStyle name="Output 2 3 3 5 10" xfId="54453" xr:uid="{00000000-0005-0000-0000-000049CD0000}"/>
    <cellStyle name="Output 2 3 3 5 2" xfId="21823" xr:uid="{00000000-0005-0000-0000-00004ACD0000}"/>
    <cellStyle name="Output 2 3 3 5 2 2" xfId="54454" xr:uid="{00000000-0005-0000-0000-00004BCD0000}"/>
    <cellStyle name="Output 2 3 3 5 2 3" xfId="54455" xr:uid="{00000000-0005-0000-0000-00004CCD0000}"/>
    <cellStyle name="Output 2 3 3 5 2 4" xfId="54456" xr:uid="{00000000-0005-0000-0000-00004DCD0000}"/>
    <cellStyle name="Output 2 3 3 5 2 5" xfId="54457" xr:uid="{00000000-0005-0000-0000-00004ECD0000}"/>
    <cellStyle name="Output 2 3 3 5 3" xfId="21824" xr:uid="{00000000-0005-0000-0000-00004FCD0000}"/>
    <cellStyle name="Output 2 3 3 5 3 2" xfId="54458" xr:uid="{00000000-0005-0000-0000-000050CD0000}"/>
    <cellStyle name="Output 2 3 3 5 3 3" xfId="54459" xr:uid="{00000000-0005-0000-0000-000051CD0000}"/>
    <cellStyle name="Output 2 3 3 5 3 4" xfId="54460" xr:uid="{00000000-0005-0000-0000-000052CD0000}"/>
    <cellStyle name="Output 2 3 3 5 3 5" xfId="54461" xr:uid="{00000000-0005-0000-0000-000053CD0000}"/>
    <cellStyle name="Output 2 3 3 5 4" xfId="21825" xr:uid="{00000000-0005-0000-0000-000054CD0000}"/>
    <cellStyle name="Output 2 3 3 5 4 2" xfId="54462" xr:uid="{00000000-0005-0000-0000-000055CD0000}"/>
    <cellStyle name="Output 2 3 3 5 4 3" xfId="54463" xr:uid="{00000000-0005-0000-0000-000056CD0000}"/>
    <cellStyle name="Output 2 3 3 5 4 4" xfId="54464" xr:uid="{00000000-0005-0000-0000-000057CD0000}"/>
    <cellStyle name="Output 2 3 3 5 4 5" xfId="54465" xr:uid="{00000000-0005-0000-0000-000058CD0000}"/>
    <cellStyle name="Output 2 3 3 5 5" xfId="21826" xr:uid="{00000000-0005-0000-0000-000059CD0000}"/>
    <cellStyle name="Output 2 3 3 5 5 2" xfId="54466" xr:uid="{00000000-0005-0000-0000-00005ACD0000}"/>
    <cellStyle name="Output 2 3 3 5 5 3" xfId="54467" xr:uid="{00000000-0005-0000-0000-00005BCD0000}"/>
    <cellStyle name="Output 2 3 3 5 5 4" xfId="54468" xr:uid="{00000000-0005-0000-0000-00005CCD0000}"/>
    <cellStyle name="Output 2 3 3 5 5 5" xfId="54469" xr:uid="{00000000-0005-0000-0000-00005DCD0000}"/>
    <cellStyle name="Output 2 3 3 5 6" xfId="21827" xr:uid="{00000000-0005-0000-0000-00005ECD0000}"/>
    <cellStyle name="Output 2 3 3 5 6 2" xfId="54470" xr:uid="{00000000-0005-0000-0000-00005FCD0000}"/>
    <cellStyle name="Output 2 3 3 5 6 3" xfId="54471" xr:uid="{00000000-0005-0000-0000-000060CD0000}"/>
    <cellStyle name="Output 2 3 3 5 6 4" xfId="54472" xr:uid="{00000000-0005-0000-0000-000061CD0000}"/>
    <cellStyle name="Output 2 3 3 5 6 5" xfId="54473" xr:uid="{00000000-0005-0000-0000-000062CD0000}"/>
    <cellStyle name="Output 2 3 3 5 7" xfId="54474" xr:uid="{00000000-0005-0000-0000-000063CD0000}"/>
    <cellStyle name="Output 2 3 3 5 8" xfId="54475" xr:uid="{00000000-0005-0000-0000-000064CD0000}"/>
    <cellStyle name="Output 2 3 3 5 9" xfId="54476" xr:uid="{00000000-0005-0000-0000-000065CD0000}"/>
    <cellStyle name="Output 2 3 3 6" xfId="54477" xr:uid="{00000000-0005-0000-0000-000066CD0000}"/>
    <cellStyle name="Output 2 3 4" xfId="21828" xr:uid="{00000000-0005-0000-0000-000067CD0000}"/>
    <cellStyle name="Output 2 3 4 2" xfId="21829" xr:uid="{00000000-0005-0000-0000-000068CD0000}"/>
    <cellStyle name="Output 2 3 4 2 2" xfId="21830" xr:uid="{00000000-0005-0000-0000-000069CD0000}"/>
    <cellStyle name="Output 2 3 4 2 2 2" xfId="21831" xr:uid="{00000000-0005-0000-0000-00006ACD0000}"/>
    <cellStyle name="Output 2 3 4 2 2 2 2" xfId="54478" xr:uid="{00000000-0005-0000-0000-00006BCD0000}"/>
    <cellStyle name="Output 2 3 4 2 2 2 3" xfId="54479" xr:uid="{00000000-0005-0000-0000-00006CCD0000}"/>
    <cellStyle name="Output 2 3 4 2 2 2 4" xfId="54480" xr:uid="{00000000-0005-0000-0000-00006DCD0000}"/>
    <cellStyle name="Output 2 3 4 2 2 2 5" xfId="54481" xr:uid="{00000000-0005-0000-0000-00006ECD0000}"/>
    <cellStyle name="Output 2 3 4 2 2 3" xfId="21832" xr:uid="{00000000-0005-0000-0000-00006FCD0000}"/>
    <cellStyle name="Output 2 3 4 2 2 3 2" xfId="54482" xr:uid="{00000000-0005-0000-0000-000070CD0000}"/>
    <cellStyle name="Output 2 3 4 2 2 3 3" xfId="54483" xr:uid="{00000000-0005-0000-0000-000071CD0000}"/>
    <cellStyle name="Output 2 3 4 2 2 3 4" xfId="54484" xr:uid="{00000000-0005-0000-0000-000072CD0000}"/>
    <cellStyle name="Output 2 3 4 2 2 3 5" xfId="54485" xr:uid="{00000000-0005-0000-0000-000073CD0000}"/>
    <cellStyle name="Output 2 3 4 2 2 4" xfId="54486" xr:uid="{00000000-0005-0000-0000-000074CD0000}"/>
    <cellStyle name="Output 2 3 4 2 3" xfId="21833" xr:uid="{00000000-0005-0000-0000-000075CD0000}"/>
    <cellStyle name="Output 2 3 4 2 3 10" xfId="54487" xr:uid="{00000000-0005-0000-0000-000076CD0000}"/>
    <cellStyle name="Output 2 3 4 2 3 2" xfId="21834" xr:uid="{00000000-0005-0000-0000-000077CD0000}"/>
    <cellStyle name="Output 2 3 4 2 3 2 2" xfId="54488" xr:uid="{00000000-0005-0000-0000-000078CD0000}"/>
    <cellStyle name="Output 2 3 4 2 3 2 3" xfId="54489" xr:uid="{00000000-0005-0000-0000-000079CD0000}"/>
    <cellStyle name="Output 2 3 4 2 3 2 4" xfId="54490" xr:uid="{00000000-0005-0000-0000-00007ACD0000}"/>
    <cellStyle name="Output 2 3 4 2 3 2 5" xfId="54491" xr:uid="{00000000-0005-0000-0000-00007BCD0000}"/>
    <cellStyle name="Output 2 3 4 2 3 3" xfId="21835" xr:uid="{00000000-0005-0000-0000-00007CCD0000}"/>
    <cellStyle name="Output 2 3 4 2 3 3 2" xfId="54492" xr:uid="{00000000-0005-0000-0000-00007DCD0000}"/>
    <cellStyle name="Output 2 3 4 2 3 3 3" xfId="54493" xr:uid="{00000000-0005-0000-0000-00007ECD0000}"/>
    <cellStyle name="Output 2 3 4 2 3 3 4" xfId="54494" xr:uid="{00000000-0005-0000-0000-00007FCD0000}"/>
    <cellStyle name="Output 2 3 4 2 3 3 5" xfId="54495" xr:uid="{00000000-0005-0000-0000-000080CD0000}"/>
    <cellStyle name="Output 2 3 4 2 3 4" xfId="21836" xr:uid="{00000000-0005-0000-0000-000081CD0000}"/>
    <cellStyle name="Output 2 3 4 2 3 4 2" xfId="54496" xr:uid="{00000000-0005-0000-0000-000082CD0000}"/>
    <cellStyle name="Output 2 3 4 2 3 4 3" xfId="54497" xr:uid="{00000000-0005-0000-0000-000083CD0000}"/>
    <cellStyle name="Output 2 3 4 2 3 4 4" xfId="54498" xr:uid="{00000000-0005-0000-0000-000084CD0000}"/>
    <cellStyle name="Output 2 3 4 2 3 4 5" xfId="54499" xr:uid="{00000000-0005-0000-0000-000085CD0000}"/>
    <cellStyle name="Output 2 3 4 2 3 5" xfId="21837" xr:uid="{00000000-0005-0000-0000-000086CD0000}"/>
    <cellStyle name="Output 2 3 4 2 3 5 2" xfId="54500" xr:uid="{00000000-0005-0000-0000-000087CD0000}"/>
    <cellStyle name="Output 2 3 4 2 3 5 3" xfId="54501" xr:uid="{00000000-0005-0000-0000-000088CD0000}"/>
    <cellStyle name="Output 2 3 4 2 3 5 4" xfId="54502" xr:uid="{00000000-0005-0000-0000-000089CD0000}"/>
    <cellStyle name="Output 2 3 4 2 3 5 5" xfId="54503" xr:uid="{00000000-0005-0000-0000-00008ACD0000}"/>
    <cellStyle name="Output 2 3 4 2 3 6" xfId="21838" xr:uid="{00000000-0005-0000-0000-00008BCD0000}"/>
    <cellStyle name="Output 2 3 4 2 3 6 2" xfId="54504" xr:uid="{00000000-0005-0000-0000-00008CCD0000}"/>
    <cellStyle name="Output 2 3 4 2 3 6 3" xfId="54505" xr:uid="{00000000-0005-0000-0000-00008DCD0000}"/>
    <cellStyle name="Output 2 3 4 2 3 6 4" xfId="54506" xr:uid="{00000000-0005-0000-0000-00008ECD0000}"/>
    <cellStyle name="Output 2 3 4 2 3 6 5" xfId="54507" xr:uid="{00000000-0005-0000-0000-00008FCD0000}"/>
    <cellStyle name="Output 2 3 4 2 3 7" xfId="54508" xr:uid="{00000000-0005-0000-0000-000090CD0000}"/>
    <cellStyle name="Output 2 3 4 2 3 8" xfId="54509" xr:uid="{00000000-0005-0000-0000-000091CD0000}"/>
    <cellStyle name="Output 2 3 4 2 3 9" xfId="54510" xr:uid="{00000000-0005-0000-0000-000092CD0000}"/>
    <cellStyle name="Output 2 3 4 2 4" xfId="54511" xr:uid="{00000000-0005-0000-0000-000093CD0000}"/>
    <cellStyle name="Output 2 3 4 3" xfId="21839" xr:uid="{00000000-0005-0000-0000-000094CD0000}"/>
    <cellStyle name="Output 2 3 4 3 2" xfId="21840" xr:uid="{00000000-0005-0000-0000-000095CD0000}"/>
    <cellStyle name="Output 2 3 4 3 2 2" xfId="54512" xr:uid="{00000000-0005-0000-0000-000096CD0000}"/>
    <cellStyle name="Output 2 3 4 3 2 3" xfId="54513" xr:uid="{00000000-0005-0000-0000-000097CD0000}"/>
    <cellStyle name="Output 2 3 4 3 2 4" xfId="54514" xr:uid="{00000000-0005-0000-0000-000098CD0000}"/>
    <cellStyle name="Output 2 3 4 3 2 5" xfId="54515" xr:uid="{00000000-0005-0000-0000-000099CD0000}"/>
    <cellStyle name="Output 2 3 4 3 3" xfId="21841" xr:uid="{00000000-0005-0000-0000-00009ACD0000}"/>
    <cellStyle name="Output 2 3 4 3 3 2" xfId="54516" xr:uid="{00000000-0005-0000-0000-00009BCD0000}"/>
    <cellStyle name="Output 2 3 4 3 3 3" xfId="54517" xr:uid="{00000000-0005-0000-0000-00009CCD0000}"/>
    <cellStyle name="Output 2 3 4 3 3 4" xfId="54518" xr:uid="{00000000-0005-0000-0000-00009DCD0000}"/>
    <cellStyle name="Output 2 3 4 3 3 5" xfId="54519" xr:uid="{00000000-0005-0000-0000-00009ECD0000}"/>
    <cellStyle name="Output 2 3 4 3 4" xfId="54520" xr:uid="{00000000-0005-0000-0000-00009FCD0000}"/>
    <cellStyle name="Output 2 3 4 4" xfId="21842" xr:uid="{00000000-0005-0000-0000-0000A0CD0000}"/>
    <cellStyle name="Output 2 3 4 4 10" xfId="54521" xr:uid="{00000000-0005-0000-0000-0000A1CD0000}"/>
    <cellStyle name="Output 2 3 4 4 11" xfId="54522" xr:uid="{00000000-0005-0000-0000-0000A2CD0000}"/>
    <cellStyle name="Output 2 3 4 4 2" xfId="21843" xr:uid="{00000000-0005-0000-0000-0000A3CD0000}"/>
    <cellStyle name="Output 2 3 4 4 2 2" xfId="54523" xr:uid="{00000000-0005-0000-0000-0000A4CD0000}"/>
    <cellStyle name="Output 2 3 4 4 2 3" xfId="54524" xr:uid="{00000000-0005-0000-0000-0000A5CD0000}"/>
    <cellStyle name="Output 2 3 4 4 2 4" xfId="54525" xr:uid="{00000000-0005-0000-0000-0000A6CD0000}"/>
    <cellStyle name="Output 2 3 4 4 2 5" xfId="54526" xr:uid="{00000000-0005-0000-0000-0000A7CD0000}"/>
    <cellStyle name="Output 2 3 4 4 3" xfId="21844" xr:uid="{00000000-0005-0000-0000-0000A8CD0000}"/>
    <cellStyle name="Output 2 3 4 4 3 2" xfId="54527" xr:uid="{00000000-0005-0000-0000-0000A9CD0000}"/>
    <cellStyle name="Output 2 3 4 4 3 3" xfId="54528" xr:uid="{00000000-0005-0000-0000-0000AACD0000}"/>
    <cellStyle name="Output 2 3 4 4 3 4" xfId="54529" xr:uid="{00000000-0005-0000-0000-0000ABCD0000}"/>
    <cellStyle name="Output 2 3 4 4 3 5" xfId="54530" xr:uid="{00000000-0005-0000-0000-0000ACCD0000}"/>
    <cellStyle name="Output 2 3 4 4 4" xfId="21845" xr:uid="{00000000-0005-0000-0000-0000ADCD0000}"/>
    <cellStyle name="Output 2 3 4 4 4 2" xfId="54531" xr:uid="{00000000-0005-0000-0000-0000AECD0000}"/>
    <cellStyle name="Output 2 3 4 4 4 3" xfId="54532" xr:uid="{00000000-0005-0000-0000-0000AFCD0000}"/>
    <cellStyle name="Output 2 3 4 4 4 4" xfId="54533" xr:uid="{00000000-0005-0000-0000-0000B0CD0000}"/>
    <cellStyle name="Output 2 3 4 4 4 5" xfId="54534" xr:uid="{00000000-0005-0000-0000-0000B1CD0000}"/>
    <cellStyle name="Output 2 3 4 4 5" xfId="21846" xr:uid="{00000000-0005-0000-0000-0000B2CD0000}"/>
    <cellStyle name="Output 2 3 4 4 5 2" xfId="54535" xr:uid="{00000000-0005-0000-0000-0000B3CD0000}"/>
    <cellStyle name="Output 2 3 4 4 5 3" xfId="54536" xr:uid="{00000000-0005-0000-0000-0000B4CD0000}"/>
    <cellStyle name="Output 2 3 4 4 5 4" xfId="54537" xr:uid="{00000000-0005-0000-0000-0000B5CD0000}"/>
    <cellStyle name="Output 2 3 4 4 5 5" xfId="54538" xr:uid="{00000000-0005-0000-0000-0000B6CD0000}"/>
    <cellStyle name="Output 2 3 4 4 6" xfId="21847" xr:uid="{00000000-0005-0000-0000-0000B7CD0000}"/>
    <cellStyle name="Output 2 3 4 4 6 2" xfId="54539" xr:uid="{00000000-0005-0000-0000-0000B8CD0000}"/>
    <cellStyle name="Output 2 3 4 4 6 3" xfId="54540" xr:uid="{00000000-0005-0000-0000-0000B9CD0000}"/>
    <cellStyle name="Output 2 3 4 4 6 4" xfId="54541" xr:uid="{00000000-0005-0000-0000-0000BACD0000}"/>
    <cellStyle name="Output 2 3 4 4 6 5" xfId="54542" xr:uid="{00000000-0005-0000-0000-0000BBCD0000}"/>
    <cellStyle name="Output 2 3 4 4 7" xfId="21848" xr:uid="{00000000-0005-0000-0000-0000BCCD0000}"/>
    <cellStyle name="Output 2 3 4 4 7 2" xfId="54543" xr:uid="{00000000-0005-0000-0000-0000BDCD0000}"/>
    <cellStyle name="Output 2 3 4 4 7 3" xfId="54544" xr:uid="{00000000-0005-0000-0000-0000BECD0000}"/>
    <cellStyle name="Output 2 3 4 4 7 4" xfId="54545" xr:uid="{00000000-0005-0000-0000-0000BFCD0000}"/>
    <cellStyle name="Output 2 3 4 4 7 5" xfId="54546" xr:uid="{00000000-0005-0000-0000-0000C0CD0000}"/>
    <cellStyle name="Output 2 3 4 4 8" xfId="54547" xr:uid="{00000000-0005-0000-0000-0000C1CD0000}"/>
    <cellStyle name="Output 2 3 4 4 9" xfId="54548" xr:uid="{00000000-0005-0000-0000-0000C2CD0000}"/>
    <cellStyle name="Output 2 3 4 5" xfId="21849" xr:uid="{00000000-0005-0000-0000-0000C3CD0000}"/>
    <cellStyle name="Output 2 3 4 5 10" xfId="54549" xr:uid="{00000000-0005-0000-0000-0000C4CD0000}"/>
    <cellStyle name="Output 2 3 4 5 2" xfId="21850" xr:uid="{00000000-0005-0000-0000-0000C5CD0000}"/>
    <cellStyle name="Output 2 3 4 5 2 2" xfId="54550" xr:uid="{00000000-0005-0000-0000-0000C6CD0000}"/>
    <cellStyle name="Output 2 3 4 5 2 3" xfId="54551" xr:uid="{00000000-0005-0000-0000-0000C7CD0000}"/>
    <cellStyle name="Output 2 3 4 5 2 4" xfId="54552" xr:uid="{00000000-0005-0000-0000-0000C8CD0000}"/>
    <cellStyle name="Output 2 3 4 5 2 5" xfId="54553" xr:uid="{00000000-0005-0000-0000-0000C9CD0000}"/>
    <cellStyle name="Output 2 3 4 5 3" xfId="21851" xr:uid="{00000000-0005-0000-0000-0000CACD0000}"/>
    <cellStyle name="Output 2 3 4 5 3 2" xfId="54554" xr:uid="{00000000-0005-0000-0000-0000CBCD0000}"/>
    <cellStyle name="Output 2 3 4 5 3 3" xfId="54555" xr:uid="{00000000-0005-0000-0000-0000CCCD0000}"/>
    <cellStyle name="Output 2 3 4 5 3 4" xfId="54556" xr:uid="{00000000-0005-0000-0000-0000CDCD0000}"/>
    <cellStyle name="Output 2 3 4 5 3 5" xfId="54557" xr:uid="{00000000-0005-0000-0000-0000CECD0000}"/>
    <cellStyle name="Output 2 3 4 5 4" xfId="21852" xr:uid="{00000000-0005-0000-0000-0000CFCD0000}"/>
    <cellStyle name="Output 2 3 4 5 4 2" xfId="54558" xr:uid="{00000000-0005-0000-0000-0000D0CD0000}"/>
    <cellStyle name="Output 2 3 4 5 4 3" xfId="54559" xr:uid="{00000000-0005-0000-0000-0000D1CD0000}"/>
    <cellStyle name="Output 2 3 4 5 4 4" xfId="54560" xr:uid="{00000000-0005-0000-0000-0000D2CD0000}"/>
    <cellStyle name="Output 2 3 4 5 4 5" xfId="54561" xr:uid="{00000000-0005-0000-0000-0000D3CD0000}"/>
    <cellStyle name="Output 2 3 4 5 5" xfId="21853" xr:uid="{00000000-0005-0000-0000-0000D4CD0000}"/>
    <cellStyle name="Output 2 3 4 5 5 2" xfId="54562" xr:uid="{00000000-0005-0000-0000-0000D5CD0000}"/>
    <cellStyle name="Output 2 3 4 5 5 3" xfId="54563" xr:uid="{00000000-0005-0000-0000-0000D6CD0000}"/>
    <cellStyle name="Output 2 3 4 5 5 4" xfId="54564" xr:uid="{00000000-0005-0000-0000-0000D7CD0000}"/>
    <cellStyle name="Output 2 3 4 5 5 5" xfId="54565" xr:uid="{00000000-0005-0000-0000-0000D8CD0000}"/>
    <cellStyle name="Output 2 3 4 5 6" xfId="21854" xr:uid="{00000000-0005-0000-0000-0000D9CD0000}"/>
    <cellStyle name="Output 2 3 4 5 6 2" xfId="54566" xr:uid="{00000000-0005-0000-0000-0000DACD0000}"/>
    <cellStyle name="Output 2 3 4 5 6 3" xfId="54567" xr:uid="{00000000-0005-0000-0000-0000DBCD0000}"/>
    <cellStyle name="Output 2 3 4 5 6 4" xfId="54568" xr:uid="{00000000-0005-0000-0000-0000DCCD0000}"/>
    <cellStyle name="Output 2 3 4 5 6 5" xfId="54569" xr:uid="{00000000-0005-0000-0000-0000DDCD0000}"/>
    <cellStyle name="Output 2 3 4 5 7" xfId="54570" xr:uid="{00000000-0005-0000-0000-0000DECD0000}"/>
    <cellStyle name="Output 2 3 4 5 8" xfId="54571" xr:uid="{00000000-0005-0000-0000-0000DFCD0000}"/>
    <cellStyle name="Output 2 3 4 5 9" xfId="54572" xr:uid="{00000000-0005-0000-0000-0000E0CD0000}"/>
    <cellStyle name="Output 2 3 4 6" xfId="54573" xr:uid="{00000000-0005-0000-0000-0000E1CD0000}"/>
    <cellStyle name="Output 2 3 5" xfId="21855" xr:uid="{00000000-0005-0000-0000-0000E2CD0000}"/>
    <cellStyle name="Output 2 3 5 2" xfId="21856" xr:uid="{00000000-0005-0000-0000-0000E3CD0000}"/>
    <cellStyle name="Output 2 3 5 2 2" xfId="21857" xr:uid="{00000000-0005-0000-0000-0000E4CD0000}"/>
    <cellStyle name="Output 2 3 5 2 2 2" xfId="21858" xr:uid="{00000000-0005-0000-0000-0000E5CD0000}"/>
    <cellStyle name="Output 2 3 5 2 2 2 2" xfId="54574" xr:uid="{00000000-0005-0000-0000-0000E6CD0000}"/>
    <cellStyle name="Output 2 3 5 2 2 2 3" xfId="54575" xr:uid="{00000000-0005-0000-0000-0000E7CD0000}"/>
    <cellStyle name="Output 2 3 5 2 2 2 4" xfId="54576" xr:uid="{00000000-0005-0000-0000-0000E8CD0000}"/>
    <cellStyle name="Output 2 3 5 2 2 2 5" xfId="54577" xr:uid="{00000000-0005-0000-0000-0000E9CD0000}"/>
    <cellStyle name="Output 2 3 5 2 2 3" xfId="21859" xr:uid="{00000000-0005-0000-0000-0000EACD0000}"/>
    <cellStyle name="Output 2 3 5 2 2 3 2" xfId="54578" xr:uid="{00000000-0005-0000-0000-0000EBCD0000}"/>
    <cellStyle name="Output 2 3 5 2 2 3 3" xfId="54579" xr:uid="{00000000-0005-0000-0000-0000ECCD0000}"/>
    <cellStyle name="Output 2 3 5 2 2 3 4" xfId="54580" xr:uid="{00000000-0005-0000-0000-0000EDCD0000}"/>
    <cellStyle name="Output 2 3 5 2 2 3 5" xfId="54581" xr:uid="{00000000-0005-0000-0000-0000EECD0000}"/>
    <cellStyle name="Output 2 3 5 2 2 4" xfId="54582" xr:uid="{00000000-0005-0000-0000-0000EFCD0000}"/>
    <cellStyle name="Output 2 3 5 2 3" xfId="21860" xr:uid="{00000000-0005-0000-0000-0000F0CD0000}"/>
    <cellStyle name="Output 2 3 5 2 3 10" xfId="54583" xr:uid="{00000000-0005-0000-0000-0000F1CD0000}"/>
    <cellStyle name="Output 2 3 5 2 3 2" xfId="21861" xr:uid="{00000000-0005-0000-0000-0000F2CD0000}"/>
    <cellStyle name="Output 2 3 5 2 3 2 2" xfId="54584" xr:uid="{00000000-0005-0000-0000-0000F3CD0000}"/>
    <cellStyle name="Output 2 3 5 2 3 2 3" xfId="54585" xr:uid="{00000000-0005-0000-0000-0000F4CD0000}"/>
    <cellStyle name="Output 2 3 5 2 3 2 4" xfId="54586" xr:uid="{00000000-0005-0000-0000-0000F5CD0000}"/>
    <cellStyle name="Output 2 3 5 2 3 2 5" xfId="54587" xr:uid="{00000000-0005-0000-0000-0000F6CD0000}"/>
    <cellStyle name="Output 2 3 5 2 3 3" xfId="21862" xr:uid="{00000000-0005-0000-0000-0000F7CD0000}"/>
    <cellStyle name="Output 2 3 5 2 3 3 2" xfId="54588" xr:uid="{00000000-0005-0000-0000-0000F8CD0000}"/>
    <cellStyle name="Output 2 3 5 2 3 3 3" xfId="54589" xr:uid="{00000000-0005-0000-0000-0000F9CD0000}"/>
    <cellStyle name="Output 2 3 5 2 3 3 4" xfId="54590" xr:uid="{00000000-0005-0000-0000-0000FACD0000}"/>
    <cellStyle name="Output 2 3 5 2 3 3 5" xfId="54591" xr:uid="{00000000-0005-0000-0000-0000FBCD0000}"/>
    <cellStyle name="Output 2 3 5 2 3 4" xfId="21863" xr:uid="{00000000-0005-0000-0000-0000FCCD0000}"/>
    <cellStyle name="Output 2 3 5 2 3 4 2" xfId="54592" xr:uid="{00000000-0005-0000-0000-0000FDCD0000}"/>
    <cellStyle name="Output 2 3 5 2 3 4 3" xfId="54593" xr:uid="{00000000-0005-0000-0000-0000FECD0000}"/>
    <cellStyle name="Output 2 3 5 2 3 4 4" xfId="54594" xr:uid="{00000000-0005-0000-0000-0000FFCD0000}"/>
    <cellStyle name="Output 2 3 5 2 3 4 5" xfId="54595" xr:uid="{00000000-0005-0000-0000-000000CE0000}"/>
    <cellStyle name="Output 2 3 5 2 3 5" xfId="21864" xr:uid="{00000000-0005-0000-0000-000001CE0000}"/>
    <cellStyle name="Output 2 3 5 2 3 5 2" xfId="54596" xr:uid="{00000000-0005-0000-0000-000002CE0000}"/>
    <cellStyle name="Output 2 3 5 2 3 5 3" xfId="54597" xr:uid="{00000000-0005-0000-0000-000003CE0000}"/>
    <cellStyle name="Output 2 3 5 2 3 5 4" xfId="54598" xr:uid="{00000000-0005-0000-0000-000004CE0000}"/>
    <cellStyle name="Output 2 3 5 2 3 5 5" xfId="54599" xr:uid="{00000000-0005-0000-0000-000005CE0000}"/>
    <cellStyle name="Output 2 3 5 2 3 6" xfId="21865" xr:uid="{00000000-0005-0000-0000-000006CE0000}"/>
    <cellStyle name="Output 2 3 5 2 3 6 2" xfId="54600" xr:uid="{00000000-0005-0000-0000-000007CE0000}"/>
    <cellStyle name="Output 2 3 5 2 3 6 3" xfId="54601" xr:uid="{00000000-0005-0000-0000-000008CE0000}"/>
    <cellStyle name="Output 2 3 5 2 3 6 4" xfId="54602" xr:uid="{00000000-0005-0000-0000-000009CE0000}"/>
    <cellStyle name="Output 2 3 5 2 3 6 5" xfId="54603" xr:uid="{00000000-0005-0000-0000-00000ACE0000}"/>
    <cellStyle name="Output 2 3 5 2 3 7" xfId="54604" xr:uid="{00000000-0005-0000-0000-00000BCE0000}"/>
    <cellStyle name="Output 2 3 5 2 3 8" xfId="54605" xr:uid="{00000000-0005-0000-0000-00000CCE0000}"/>
    <cellStyle name="Output 2 3 5 2 3 9" xfId="54606" xr:uid="{00000000-0005-0000-0000-00000DCE0000}"/>
    <cellStyle name="Output 2 3 5 2 4" xfId="54607" xr:uid="{00000000-0005-0000-0000-00000ECE0000}"/>
    <cellStyle name="Output 2 3 5 3" xfId="21866" xr:uid="{00000000-0005-0000-0000-00000FCE0000}"/>
    <cellStyle name="Output 2 3 5 3 2" xfId="21867" xr:uid="{00000000-0005-0000-0000-000010CE0000}"/>
    <cellStyle name="Output 2 3 5 3 2 2" xfId="54608" xr:uid="{00000000-0005-0000-0000-000011CE0000}"/>
    <cellStyle name="Output 2 3 5 3 2 3" xfId="54609" xr:uid="{00000000-0005-0000-0000-000012CE0000}"/>
    <cellStyle name="Output 2 3 5 3 2 4" xfId="54610" xr:uid="{00000000-0005-0000-0000-000013CE0000}"/>
    <cellStyle name="Output 2 3 5 3 2 5" xfId="54611" xr:uid="{00000000-0005-0000-0000-000014CE0000}"/>
    <cellStyle name="Output 2 3 5 3 3" xfId="21868" xr:uid="{00000000-0005-0000-0000-000015CE0000}"/>
    <cellStyle name="Output 2 3 5 3 3 2" xfId="54612" xr:uid="{00000000-0005-0000-0000-000016CE0000}"/>
    <cellStyle name="Output 2 3 5 3 3 3" xfId="54613" xr:uid="{00000000-0005-0000-0000-000017CE0000}"/>
    <cellStyle name="Output 2 3 5 3 3 4" xfId="54614" xr:uid="{00000000-0005-0000-0000-000018CE0000}"/>
    <cellStyle name="Output 2 3 5 3 3 5" xfId="54615" xr:uid="{00000000-0005-0000-0000-000019CE0000}"/>
    <cellStyle name="Output 2 3 5 3 4" xfId="54616" xr:uid="{00000000-0005-0000-0000-00001ACE0000}"/>
    <cellStyle name="Output 2 3 5 4" xfId="21869" xr:uid="{00000000-0005-0000-0000-00001BCE0000}"/>
    <cellStyle name="Output 2 3 5 4 10" xfId="54617" xr:uid="{00000000-0005-0000-0000-00001CCE0000}"/>
    <cellStyle name="Output 2 3 5 4 11" xfId="54618" xr:uid="{00000000-0005-0000-0000-00001DCE0000}"/>
    <cellStyle name="Output 2 3 5 4 2" xfId="21870" xr:uid="{00000000-0005-0000-0000-00001ECE0000}"/>
    <cellStyle name="Output 2 3 5 4 2 2" xfId="54619" xr:uid="{00000000-0005-0000-0000-00001FCE0000}"/>
    <cellStyle name="Output 2 3 5 4 2 3" xfId="54620" xr:uid="{00000000-0005-0000-0000-000020CE0000}"/>
    <cellStyle name="Output 2 3 5 4 2 4" xfId="54621" xr:uid="{00000000-0005-0000-0000-000021CE0000}"/>
    <cellStyle name="Output 2 3 5 4 2 5" xfId="54622" xr:uid="{00000000-0005-0000-0000-000022CE0000}"/>
    <cellStyle name="Output 2 3 5 4 3" xfId="21871" xr:uid="{00000000-0005-0000-0000-000023CE0000}"/>
    <cellStyle name="Output 2 3 5 4 3 2" xfId="54623" xr:uid="{00000000-0005-0000-0000-000024CE0000}"/>
    <cellStyle name="Output 2 3 5 4 3 3" xfId="54624" xr:uid="{00000000-0005-0000-0000-000025CE0000}"/>
    <cellStyle name="Output 2 3 5 4 3 4" xfId="54625" xr:uid="{00000000-0005-0000-0000-000026CE0000}"/>
    <cellStyle name="Output 2 3 5 4 3 5" xfId="54626" xr:uid="{00000000-0005-0000-0000-000027CE0000}"/>
    <cellStyle name="Output 2 3 5 4 4" xfId="21872" xr:uid="{00000000-0005-0000-0000-000028CE0000}"/>
    <cellStyle name="Output 2 3 5 4 4 2" xfId="54627" xr:uid="{00000000-0005-0000-0000-000029CE0000}"/>
    <cellStyle name="Output 2 3 5 4 4 3" xfId="54628" xr:uid="{00000000-0005-0000-0000-00002ACE0000}"/>
    <cellStyle name="Output 2 3 5 4 4 4" xfId="54629" xr:uid="{00000000-0005-0000-0000-00002BCE0000}"/>
    <cellStyle name="Output 2 3 5 4 4 5" xfId="54630" xr:uid="{00000000-0005-0000-0000-00002CCE0000}"/>
    <cellStyle name="Output 2 3 5 4 5" xfId="21873" xr:uid="{00000000-0005-0000-0000-00002DCE0000}"/>
    <cellStyle name="Output 2 3 5 4 5 2" xfId="54631" xr:uid="{00000000-0005-0000-0000-00002ECE0000}"/>
    <cellStyle name="Output 2 3 5 4 5 3" xfId="54632" xr:uid="{00000000-0005-0000-0000-00002FCE0000}"/>
    <cellStyle name="Output 2 3 5 4 5 4" xfId="54633" xr:uid="{00000000-0005-0000-0000-000030CE0000}"/>
    <cellStyle name="Output 2 3 5 4 5 5" xfId="54634" xr:uid="{00000000-0005-0000-0000-000031CE0000}"/>
    <cellStyle name="Output 2 3 5 4 6" xfId="21874" xr:uid="{00000000-0005-0000-0000-000032CE0000}"/>
    <cellStyle name="Output 2 3 5 4 6 2" xfId="54635" xr:uid="{00000000-0005-0000-0000-000033CE0000}"/>
    <cellStyle name="Output 2 3 5 4 6 3" xfId="54636" xr:uid="{00000000-0005-0000-0000-000034CE0000}"/>
    <cellStyle name="Output 2 3 5 4 6 4" xfId="54637" xr:uid="{00000000-0005-0000-0000-000035CE0000}"/>
    <cellStyle name="Output 2 3 5 4 6 5" xfId="54638" xr:uid="{00000000-0005-0000-0000-000036CE0000}"/>
    <cellStyle name="Output 2 3 5 4 7" xfId="21875" xr:uid="{00000000-0005-0000-0000-000037CE0000}"/>
    <cellStyle name="Output 2 3 5 4 7 2" xfId="54639" xr:uid="{00000000-0005-0000-0000-000038CE0000}"/>
    <cellStyle name="Output 2 3 5 4 7 3" xfId="54640" xr:uid="{00000000-0005-0000-0000-000039CE0000}"/>
    <cellStyle name="Output 2 3 5 4 7 4" xfId="54641" xr:uid="{00000000-0005-0000-0000-00003ACE0000}"/>
    <cellStyle name="Output 2 3 5 4 7 5" xfId="54642" xr:uid="{00000000-0005-0000-0000-00003BCE0000}"/>
    <cellStyle name="Output 2 3 5 4 8" xfId="54643" xr:uid="{00000000-0005-0000-0000-00003CCE0000}"/>
    <cellStyle name="Output 2 3 5 4 9" xfId="54644" xr:uid="{00000000-0005-0000-0000-00003DCE0000}"/>
    <cellStyle name="Output 2 3 5 5" xfId="21876" xr:uid="{00000000-0005-0000-0000-00003ECE0000}"/>
    <cellStyle name="Output 2 3 5 5 10" xfId="54645" xr:uid="{00000000-0005-0000-0000-00003FCE0000}"/>
    <cellStyle name="Output 2 3 5 5 2" xfId="21877" xr:uid="{00000000-0005-0000-0000-000040CE0000}"/>
    <cellStyle name="Output 2 3 5 5 2 2" xfId="54646" xr:uid="{00000000-0005-0000-0000-000041CE0000}"/>
    <cellStyle name="Output 2 3 5 5 2 3" xfId="54647" xr:uid="{00000000-0005-0000-0000-000042CE0000}"/>
    <cellStyle name="Output 2 3 5 5 2 4" xfId="54648" xr:uid="{00000000-0005-0000-0000-000043CE0000}"/>
    <cellStyle name="Output 2 3 5 5 2 5" xfId="54649" xr:uid="{00000000-0005-0000-0000-000044CE0000}"/>
    <cellStyle name="Output 2 3 5 5 3" xfId="21878" xr:uid="{00000000-0005-0000-0000-000045CE0000}"/>
    <cellStyle name="Output 2 3 5 5 3 2" xfId="54650" xr:uid="{00000000-0005-0000-0000-000046CE0000}"/>
    <cellStyle name="Output 2 3 5 5 3 3" xfId="54651" xr:uid="{00000000-0005-0000-0000-000047CE0000}"/>
    <cellStyle name="Output 2 3 5 5 3 4" xfId="54652" xr:uid="{00000000-0005-0000-0000-000048CE0000}"/>
    <cellStyle name="Output 2 3 5 5 3 5" xfId="54653" xr:uid="{00000000-0005-0000-0000-000049CE0000}"/>
    <cellStyle name="Output 2 3 5 5 4" xfId="21879" xr:uid="{00000000-0005-0000-0000-00004ACE0000}"/>
    <cellStyle name="Output 2 3 5 5 4 2" xfId="54654" xr:uid="{00000000-0005-0000-0000-00004BCE0000}"/>
    <cellStyle name="Output 2 3 5 5 4 3" xfId="54655" xr:uid="{00000000-0005-0000-0000-00004CCE0000}"/>
    <cellStyle name="Output 2 3 5 5 4 4" xfId="54656" xr:uid="{00000000-0005-0000-0000-00004DCE0000}"/>
    <cellStyle name="Output 2 3 5 5 4 5" xfId="54657" xr:uid="{00000000-0005-0000-0000-00004ECE0000}"/>
    <cellStyle name="Output 2 3 5 5 5" xfId="21880" xr:uid="{00000000-0005-0000-0000-00004FCE0000}"/>
    <cellStyle name="Output 2 3 5 5 5 2" xfId="54658" xr:uid="{00000000-0005-0000-0000-000050CE0000}"/>
    <cellStyle name="Output 2 3 5 5 5 3" xfId="54659" xr:uid="{00000000-0005-0000-0000-000051CE0000}"/>
    <cellStyle name="Output 2 3 5 5 5 4" xfId="54660" xr:uid="{00000000-0005-0000-0000-000052CE0000}"/>
    <cellStyle name="Output 2 3 5 5 5 5" xfId="54661" xr:uid="{00000000-0005-0000-0000-000053CE0000}"/>
    <cellStyle name="Output 2 3 5 5 6" xfId="21881" xr:uid="{00000000-0005-0000-0000-000054CE0000}"/>
    <cellStyle name="Output 2 3 5 5 6 2" xfId="54662" xr:uid="{00000000-0005-0000-0000-000055CE0000}"/>
    <cellStyle name="Output 2 3 5 5 6 3" xfId="54663" xr:uid="{00000000-0005-0000-0000-000056CE0000}"/>
    <cellStyle name="Output 2 3 5 5 6 4" xfId="54664" xr:uid="{00000000-0005-0000-0000-000057CE0000}"/>
    <cellStyle name="Output 2 3 5 5 6 5" xfId="54665" xr:uid="{00000000-0005-0000-0000-000058CE0000}"/>
    <cellStyle name="Output 2 3 5 5 7" xfId="54666" xr:uid="{00000000-0005-0000-0000-000059CE0000}"/>
    <cellStyle name="Output 2 3 5 5 8" xfId="54667" xr:uid="{00000000-0005-0000-0000-00005ACE0000}"/>
    <cellStyle name="Output 2 3 5 5 9" xfId="54668" xr:uid="{00000000-0005-0000-0000-00005BCE0000}"/>
    <cellStyle name="Output 2 3 5 6" xfId="54669" xr:uid="{00000000-0005-0000-0000-00005CCE0000}"/>
    <cellStyle name="Output 2 3 6" xfId="21882" xr:uid="{00000000-0005-0000-0000-00005DCE0000}"/>
    <cellStyle name="Output 2 3 6 2" xfId="21883" xr:uid="{00000000-0005-0000-0000-00005ECE0000}"/>
    <cellStyle name="Output 2 3 6 2 2" xfId="21884" xr:uid="{00000000-0005-0000-0000-00005FCE0000}"/>
    <cellStyle name="Output 2 3 6 2 2 2" xfId="21885" xr:uid="{00000000-0005-0000-0000-000060CE0000}"/>
    <cellStyle name="Output 2 3 6 2 2 2 2" xfId="54670" xr:uid="{00000000-0005-0000-0000-000061CE0000}"/>
    <cellStyle name="Output 2 3 6 2 2 2 3" xfId="54671" xr:uid="{00000000-0005-0000-0000-000062CE0000}"/>
    <cellStyle name="Output 2 3 6 2 2 2 4" xfId="54672" xr:uid="{00000000-0005-0000-0000-000063CE0000}"/>
    <cellStyle name="Output 2 3 6 2 2 2 5" xfId="54673" xr:uid="{00000000-0005-0000-0000-000064CE0000}"/>
    <cellStyle name="Output 2 3 6 2 2 3" xfId="21886" xr:uid="{00000000-0005-0000-0000-000065CE0000}"/>
    <cellStyle name="Output 2 3 6 2 2 3 2" xfId="54674" xr:uid="{00000000-0005-0000-0000-000066CE0000}"/>
    <cellStyle name="Output 2 3 6 2 2 3 3" xfId="54675" xr:uid="{00000000-0005-0000-0000-000067CE0000}"/>
    <cellStyle name="Output 2 3 6 2 2 3 4" xfId="54676" xr:uid="{00000000-0005-0000-0000-000068CE0000}"/>
    <cellStyle name="Output 2 3 6 2 2 3 5" xfId="54677" xr:uid="{00000000-0005-0000-0000-000069CE0000}"/>
    <cellStyle name="Output 2 3 6 2 2 4" xfId="54678" xr:uid="{00000000-0005-0000-0000-00006ACE0000}"/>
    <cellStyle name="Output 2 3 6 2 3" xfId="21887" xr:uid="{00000000-0005-0000-0000-00006BCE0000}"/>
    <cellStyle name="Output 2 3 6 2 3 10" xfId="54679" xr:uid="{00000000-0005-0000-0000-00006CCE0000}"/>
    <cellStyle name="Output 2 3 6 2 3 2" xfId="21888" xr:uid="{00000000-0005-0000-0000-00006DCE0000}"/>
    <cellStyle name="Output 2 3 6 2 3 2 2" xfId="54680" xr:uid="{00000000-0005-0000-0000-00006ECE0000}"/>
    <cellStyle name="Output 2 3 6 2 3 2 3" xfId="54681" xr:uid="{00000000-0005-0000-0000-00006FCE0000}"/>
    <cellStyle name="Output 2 3 6 2 3 2 4" xfId="54682" xr:uid="{00000000-0005-0000-0000-000070CE0000}"/>
    <cellStyle name="Output 2 3 6 2 3 2 5" xfId="54683" xr:uid="{00000000-0005-0000-0000-000071CE0000}"/>
    <cellStyle name="Output 2 3 6 2 3 3" xfId="21889" xr:uid="{00000000-0005-0000-0000-000072CE0000}"/>
    <cellStyle name="Output 2 3 6 2 3 3 2" xfId="54684" xr:uid="{00000000-0005-0000-0000-000073CE0000}"/>
    <cellStyle name="Output 2 3 6 2 3 3 3" xfId="54685" xr:uid="{00000000-0005-0000-0000-000074CE0000}"/>
    <cellStyle name="Output 2 3 6 2 3 3 4" xfId="54686" xr:uid="{00000000-0005-0000-0000-000075CE0000}"/>
    <cellStyle name="Output 2 3 6 2 3 3 5" xfId="54687" xr:uid="{00000000-0005-0000-0000-000076CE0000}"/>
    <cellStyle name="Output 2 3 6 2 3 4" xfId="21890" xr:uid="{00000000-0005-0000-0000-000077CE0000}"/>
    <cellStyle name="Output 2 3 6 2 3 4 2" xfId="54688" xr:uid="{00000000-0005-0000-0000-000078CE0000}"/>
    <cellStyle name="Output 2 3 6 2 3 4 3" xfId="54689" xr:uid="{00000000-0005-0000-0000-000079CE0000}"/>
    <cellStyle name="Output 2 3 6 2 3 4 4" xfId="54690" xr:uid="{00000000-0005-0000-0000-00007ACE0000}"/>
    <cellStyle name="Output 2 3 6 2 3 4 5" xfId="54691" xr:uid="{00000000-0005-0000-0000-00007BCE0000}"/>
    <cellStyle name="Output 2 3 6 2 3 5" xfId="21891" xr:uid="{00000000-0005-0000-0000-00007CCE0000}"/>
    <cellStyle name="Output 2 3 6 2 3 5 2" xfId="54692" xr:uid="{00000000-0005-0000-0000-00007DCE0000}"/>
    <cellStyle name="Output 2 3 6 2 3 5 3" xfId="54693" xr:uid="{00000000-0005-0000-0000-00007ECE0000}"/>
    <cellStyle name="Output 2 3 6 2 3 5 4" xfId="54694" xr:uid="{00000000-0005-0000-0000-00007FCE0000}"/>
    <cellStyle name="Output 2 3 6 2 3 5 5" xfId="54695" xr:uid="{00000000-0005-0000-0000-000080CE0000}"/>
    <cellStyle name="Output 2 3 6 2 3 6" xfId="21892" xr:uid="{00000000-0005-0000-0000-000081CE0000}"/>
    <cellStyle name="Output 2 3 6 2 3 6 2" xfId="54696" xr:uid="{00000000-0005-0000-0000-000082CE0000}"/>
    <cellStyle name="Output 2 3 6 2 3 6 3" xfId="54697" xr:uid="{00000000-0005-0000-0000-000083CE0000}"/>
    <cellStyle name="Output 2 3 6 2 3 6 4" xfId="54698" xr:uid="{00000000-0005-0000-0000-000084CE0000}"/>
    <cellStyle name="Output 2 3 6 2 3 6 5" xfId="54699" xr:uid="{00000000-0005-0000-0000-000085CE0000}"/>
    <cellStyle name="Output 2 3 6 2 3 7" xfId="54700" xr:uid="{00000000-0005-0000-0000-000086CE0000}"/>
    <cellStyle name="Output 2 3 6 2 3 8" xfId="54701" xr:uid="{00000000-0005-0000-0000-000087CE0000}"/>
    <cellStyle name="Output 2 3 6 2 3 9" xfId="54702" xr:uid="{00000000-0005-0000-0000-000088CE0000}"/>
    <cellStyle name="Output 2 3 6 2 4" xfId="54703" xr:uid="{00000000-0005-0000-0000-000089CE0000}"/>
    <cellStyle name="Output 2 3 6 3" xfId="21893" xr:uid="{00000000-0005-0000-0000-00008ACE0000}"/>
    <cellStyle name="Output 2 3 6 3 2" xfId="21894" xr:uid="{00000000-0005-0000-0000-00008BCE0000}"/>
    <cellStyle name="Output 2 3 6 3 2 2" xfId="54704" xr:uid="{00000000-0005-0000-0000-00008CCE0000}"/>
    <cellStyle name="Output 2 3 6 3 2 3" xfId="54705" xr:uid="{00000000-0005-0000-0000-00008DCE0000}"/>
    <cellStyle name="Output 2 3 6 3 2 4" xfId="54706" xr:uid="{00000000-0005-0000-0000-00008ECE0000}"/>
    <cellStyle name="Output 2 3 6 3 2 5" xfId="54707" xr:uid="{00000000-0005-0000-0000-00008FCE0000}"/>
    <cellStyle name="Output 2 3 6 3 3" xfId="21895" xr:uid="{00000000-0005-0000-0000-000090CE0000}"/>
    <cellStyle name="Output 2 3 6 3 3 2" xfId="54708" xr:uid="{00000000-0005-0000-0000-000091CE0000}"/>
    <cellStyle name="Output 2 3 6 3 3 3" xfId="54709" xr:uid="{00000000-0005-0000-0000-000092CE0000}"/>
    <cellStyle name="Output 2 3 6 3 3 4" xfId="54710" xr:uid="{00000000-0005-0000-0000-000093CE0000}"/>
    <cellStyle name="Output 2 3 6 3 3 5" xfId="54711" xr:uid="{00000000-0005-0000-0000-000094CE0000}"/>
    <cellStyle name="Output 2 3 6 3 4" xfId="54712" xr:uid="{00000000-0005-0000-0000-000095CE0000}"/>
    <cellStyle name="Output 2 3 6 4" xfId="21896" xr:uid="{00000000-0005-0000-0000-000096CE0000}"/>
    <cellStyle name="Output 2 3 6 4 10" xfId="54713" xr:uid="{00000000-0005-0000-0000-000097CE0000}"/>
    <cellStyle name="Output 2 3 6 4 11" xfId="54714" xr:uid="{00000000-0005-0000-0000-000098CE0000}"/>
    <cellStyle name="Output 2 3 6 4 2" xfId="21897" xr:uid="{00000000-0005-0000-0000-000099CE0000}"/>
    <cellStyle name="Output 2 3 6 4 2 2" xfId="54715" xr:uid="{00000000-0005-0000-0000-00009ACE0000}"/>
    <cellStyle name="Output 2 3 6 4 2 3" xfId="54716" xr:uid="{00000000-0005-0000-0000-00009BCE0000}"/>
    <cellStyle name="Output 2 3 6 4 2 4" xfId="54717" xr:uid="{00000000-0005-0000-0000-00009CCE0000}"/>
    <cellStyle name="Output 2 3 6 4 2 5" xfId="54718" xr:uid="{00000000-0005-0000-0000-00009DCE0000}"/>
    <cellStyle name="Output 2 3 6 4 3" xfId="21898" xr:uid="{00000000-0005-0000-0000-00009ECE0000}"/>
    <cellStyle name="Output 2 3 6 4 3 2" xfId="54719" xr:uid="{00000000-0005-0000-0000-00009FCE0000}"/>
    <cellStyle name="Output 2 3 6 4 3 3" xfId="54720" xr:uid="{00000000-0005-0000-0000-0000A0CE0000}"/>
    <cellStyle name="Output 2 3 6 4 3 4" xfId="54721" xr:uid="{00000000-0005-0000-0000-0000A1CE0000}"/>
    <cellStyle name="Output 2 3 6 4 3 5" xfId="54722" xr:uid="{00000000-0005-0000-0000-0000A2CE0000}"/>
    <cellStyle name="Output 2 3 6 4 4" xfId="21899" xr:uid="{00000000-0005-0000-0000-0000A3CE0000}"/>
    <cellStyle name="Output 2 3 6 4 4 2" xfId="54723" xr:uid="{00000000-0005-0000-0000-0000A4CE0000}"/>
    <cellStyle name="Output 2 3 6 4 4 3" xfId="54724" xr:uid="{00000000-0005-0000-0000-0000A5CE0000}"/>
    <cellStyle name="Output 2 3 6 4 4 4" xfId="54725" xr:uid="{00000000-0005-0000-0000-0000A6CE0000}"/>
    <cellStyle name="Output 2 3 6 4 4 5" xfId="54726" xr:uid="{00000000-0005-0000-0000-0000A7CE0000}"/>
    <cellStyle name="Output 2 3 6 4 5" xfId="21900" xr:uid="{00000000-0005-0000-0000-0000A8CE0000}"/>
    <cellStyle name="Output 2 3 6 4 5 2" xfId="54727" xr:uid="{00000000-0005-0000-0000-0000A9CE0000}"/>
    <cellStyle name="Output 2 3 6 4 5 3" xfId="54728" xr:uid="{00000000-0005-0000-0000-0000AACE0000}"/>
    <cellStyle name="Output 2 3 6 4 5 4" xfId="54729" xr:uid="{00000000-0005-0000-0000-0000ABCE0000}"/>
    <cellStyle name="Output 2 3 6 4 5 5" xfId="54730" xr:uid="{00000000-0005-0000-0000-0000ACCE0000}"/>
    <cellStyle name="Output 2 3 6 4 6" xfId="21901" xr:uid="{00000000-0005-0000-0000-0000ADCE0000}"/>
    <cellStyle name="Output 2 3 6 4 6 2" xfId="54731" xr:uid="{00000000-0005-0000-0000-0000AECE0000}"/>
    <cellStyle name="Output 2 3 6 4 6 3" xfId="54732" xr:uid="{00000000-0005-0000-0000-0000AFCE0000}"/>
    <cellStyle name="Output 2 3 6 4 6 4" xfId="54733" xr:uid="{00000000-0005-0000-0000-0000B0CE0000}"/>
    <cellStyle name="Output 2 3 6 4 6 5" xfId="54734" xr:uid="{00000000-0005-0000-0000-0000B1CE0000}"/>
    <cellStyle name="Output 2 3 6 4 7" xfId="21902" xr:uid="{00000000-0005-0000-0000-0000B2CE0000}"/>
    <cellStyle name="Output 2 3 6 4 7 2" xfId="54735" xr:uid="{00000000-0005-0000-0000-0000B3CE0000}"/>
    <cellStyle name="Output 2 3 6 4 7 3" xfId="54736" xr:uid="{00000000-0005-0000-0000-0000B4CE0000}"/>
    <cellStyle name="Output 2 3 6 4 7 4" xfId="54737" xr:uid="{00000000-0005-0000-0000-0000B5CE0000}"/>
    <cellStyle name="Output 2 3 6 4 7 5" xfId="54738" xr:uid="{00000000-0005-0000-0000-0000B6CE0000}"/>
    <cellStyle name="Output 2 3 6 4 8" xfId="54739" xr:uid="{00000000-0005-0000-0000-0000B7CE0000}"/>
    <cellStyle name="Output 2 3 6 4 9" xfId="54740" xr:uid="{00000000-0005-0000-0000-0000B8CE0000}"/>
    <cellStyle name="Output 2 3 6 5" xfId="21903" xr:uid="{00000000-0005-0000-0000-0000B9CE0000}"/>
    <cellStyle name="Output 2 3 6 5 10" xfId="54741" xr:uid="{00000000-0005-0000-0000-0000BACE0000}"/>
    <cellStyle name="Output 2 3 6 5 2" xfId="21904" xr:uid="{00000000-0005-0000-0000-0000BBCE0000}"/>
    <cellStyle name="Output 2 3 6 5 2 2" xfId="54742" xr:uid="{00000000-0005-0000-0000-0000BCCE0000}"/>
    <cellStyle name="Output 2 3 6 5 2 3" xfId="54743" xr:uid="{00000000-0005-0000-0000-0000BDCE0000}"/>
    <cellStyle name="Output 2 3 6 5 2 4" xfId="54744" xr:uid="{00000000-0005-0000-0000-0000BECE0000}"/>
    <cellStyle name="Output 2 3 6 5 2 5" xfId="54745" xr:uid="{00000000-0005-0000-0000-0000BFCE0000}"/>
    <cellStyle name="Output 2 3 6 5 3" xfId="21905" xr:uid="{00000000-0005-0000-0000-0000C0CE0000}"/>
    <cellStyle name="Output 2 3 6 5 3 2" xfId="54746" xr:uid="{00000000-0005-0000-0000-0000C1CE0000}"/>
    <cellStyle name="Output 2 3 6 5 3 3" xfId="54747" xr:uid="{00000000-0005-0000-0000-0000C2CE0000}"/>
    <cellStyle name="Output 2 3 6 5 3 4" xfId="54748" xr:uid="{00000000-0005-0000-0000-0000C3CE0000}"/>
    <cellStyle name="Output 2 3 6 5 3 5" xfId="54749" xr:uid="{00000000-0005-0000-0000-0000C4CE0000}"/>
    <cellStyle name="Output 2 3 6 5 4" xfId="21906" xr:uid="{00000000-0005-0000-0000-0000C5CE0000}"/>
    <cellStyle name="Output 2 3 6 5 4 2" xfId="54750" xr:uid="{00000000-0005-0000-0000-0000C6CE0000}"/>
    <cellStyle name="Output 2 3 6 5 4 3" xfId="54751" xr:uid="{00000000-0005-0000-0000-0000C7CE0000}"/>
    <cellStyle name="Output 2 3 6 5 4 4" xfId="54752" xr:uid="{00000000-0005-0000-0000-0000C8CE0000}"/>
    <cellStyle name="Output 2 3 6 5 4 5" xfId="54753" xr:uid="{00000000-0005-0000-0000-0000C9CE0000}"/>
    <cellStyle name="Output 2 3 6 5 5" xfId="21907" xr:uid="{00000000-0005-0000-0000-0000CACE0000}"/>
    <cellStyle name="Output 2 3 6 5 5 2" xfId="54754" xr:uid="{00000000-0005-0000-0000-0000CBCE0000}"/>
    <cellStyle name="Output 2 3 6 5 5 3" xfId="54755" xr:uid="{00000000-0005-0000-0000-0000CCCE0000}"/>
    <cellStyle name="Output 2 3 6 5 5 4" xfId="54756" xr:uid="{00000000-0005-0000-0000-0000CDCE0000}"/>
    <cellStyle name="Output 2 3 6 5 5 5" xfId="54757" xr:uid="{00000000-0005-0000-0000-0000CECE0000}"/>
    <cellStyle name="Output 2 3 6 5 6" xfId="21908" xr:uid="{00000000-0005-0000-0000-0000CFCE0000}"/>
    <cellStyle name="Output 2 3 6 5 6 2" xfId="54758" xr:uid="{00000000-0005-0000-0000-0000D0CE0000}"/>
    <cellStyle name="Output 2 3 6 5 6 3" xfId="54759" xr:uid="{00000000-0005-0000-0000-0000D1CE0000}"/>
    <cellStyle name="Output 2 3 6 5 6 4" xfId="54760" xr:uid="{00000000-0005-0000-0000-0000D2CE0000}"/>
    <cellStyle name="Output 2 3 6 5 6 5" xfId="54761" xr:uid="{00000000-0005-0000-0000-0000D3CE0000}"/>
    <cellStyle name="Output 2 3 6 5 7" xfId="54762" xr:uid="{00000000-0005-0000-0000-0000D4CE0000}"/>
    <cellStyle name="Output 2 3 6 5 8" xfId="54763" xr:uid="{00000000-0005-0000-0000-0000D5CE0000}"/>
    <cellStyle name="Output 2 3 6 5 9" xfId="54764" xr:uid="{00000000-0005-0000-0000-0000D6CE0000}"/>
    <cellStyle name="Output 2 3 6 6" xfId="54765" xr:uid="{00000000-0005-0000-0000-0000D7CE0000}"/>
    <cellStyle name="Output 2 3 7" xfId="21909" xr:uid="{00000000-0005-0000-0000-0000D8CE0000}"/>
    <cellStyle name="Output 2 3 7 2" xfId="21910" xr:uid="{00000000-0005-0000-0000-0000D9CE0000}"/>
    <cellStyle name="Output 2 3 7 2 2" xfId="21911" xr:uid="{00000000-0005-0000-0000-0000DACE0000}"/>
    <cellStyle name="Output 2 3 7 2 2 2" xfId="21912" xr:uid="{00000000-0005-0000-0000-0000DBCE0000}"/>
    <cellStyle name="Output 2 3 7 2 2 2 2" xfId="54766" xr:uid="{00000000-0005-0000-0000-0000DCCE0000}"/>
    <cellStyle name="Output 2 3 7 2 2 2 3" xfId="54767" xr:uid="{00000000-0005-0000-0000-0000DDCE0000}"/>
    <cellStyle name="Output 2 3 7 2 2 2 4" xfId="54768" xr:uid="{00000000-0005-0000-0000-0000DECE0000}"/>
    <cellStyle name="Output 2 3 7 2 2 2 5" xfId="54769" xr:uid="{00000000-0005-0000-0000-0000DFCE0000}"/>
    <cellStyle name="Output 2 3 7 2 2 3" xfId="21913" xr:uid="{00000000-0005-0000-0000-0000E0CE0000}"/>
    <cellStyle name="Output 2 3 7 2 2 3 2" xfId="54770" xr:uid="{00000000-0005-0000-0000-0000E1CE0000}"/>
    <cellStyle name="Output 2 3 7 2 2 3 3" xfId="54771" xr:uid="{00000000-0005-0000-0000-0000E2CE0000}"/>
    <cellStyle name="Output 2 3 7 2 2 3 4" xfId="54772" xr:uid="{00000000-0005-0000-0000-0000E3CE0000}"/>
    <cellStyle name="Output 2 3 7 2 2 3 5" xfId="54773" xr:uid="{00000000-0005-0000-0000-0000E4CE0000}"/>
    <cellStyle name="Output 2 3 7 2 2 4" xfId="54774" xr:uid="{00000000-0005-0000-0000-0000E5CE0000}"/>
    <cellStyle name="Output 2 3 7 2 3" xfId="21914" xr:uid="{00000000-0005-0000-0000-0000E6CE0000}"/>
    <cellStyle name="Output 2 3 7 2 3 10" xfId="54775" xr:uid="{00000000-0005-0000-0000-0000E7CE0000}"/>
    <cellStyle name="Output 2 3 7 2 3 2" xfId="21915" xr:uid="{00000000-0005-0000-0000-0000E8CE0000}"/>
    <cellStyle name="Output 2 3 7 2 3 2 2" xfId="54776" xr:uid="{00000000-0005-0000-0000-0000E9CE0000}"/>
    <cellStyle name="Output 2 3 7 2 3 2 3" xfId="54777" xr:uid="{00000000-0005-0000-0000-0000EACE0000}"/>
    <cellStyle name="Output 2 3 7 2 3 2 4" xfId="54778" xr:uid="{00000000-0005-0000-0000-0000EBCE0000}"/>
    <cellStyle name="Output 2 3 7 2 3 2 5" xfId="54779" xr:uid="{00000000-0005-0000-0000-0000ECCE0000}"/>
    <cellStyle name="Output 2 3 7 2 3 3" xfId="21916" xr:uid="{00000000-0005-0000-0000-0000EDCE0000}"/>
    <cellStyle name="Output 2 3 7 2 3 3 2" xfId="54780" xr:uid="{00000000-0005-0000-0000-0000EECE0000}"/>
    <cellStyle name="Output 2 3 7 2 3 3 3" xfId="54781" xr:uid="{00000000-0005-0000-0000-0000EFCE0000}"/>
    <cellStyle name="Output 2 3 7 2 3 3 4" xfId="54782" xr:uid="{00000000-0005-0000-0000-0000F0CE0000}"/>
    <cellStyle name="Output 2 3 7 2 3 3 5" xfId="54783" xr:uid="{00000000-0005-0000-0000-0000F1CE0000}"/>
    <cellStyle name="Output 2 3 7 2 3 4" xfId="21917" xr:uid="{00000000-0005-0000-0000-0000F2CE0000}"/>
    <cellStyle name="Output 2 3 7 2 3 4 2" xfId="54784" xr:uid="{00000000-0005-0000-0000-0000F3CE0000}"/>
    <cellStyle name="Output 2 3 7 2 3 4 3" xfId="54785" xr:uid="{00000000-0005-0000-0000-0000F4CE0000}"/>
    <cellStyle name="Output 2 3 7 2 3 4 4" xfId="54786" xr:uid="{00000000-0005-0000-0000-0000F5CE0000}"/>
    <cellStyle name="Output 2 3 7 2 3 4 5" xfId="54787" xr:uid="{00000000-0005-0000-0000-0000F6CE0000}"/>
    <cellStyle name="Output 2 3 7 2 3 5" xfId="21918" xr:uid="{00000000-0005-0000-0000-0000F7CE0000}"/>
    <cellStyle name="Output 2 3 7 2 3 5 2" xfId="54788" xr:uid="{00000000-0005-0000-0000-0000F8CE0000}"/>
    <cellStyle name="Output 2 3 7 2 3 5 3" xfId="54789" xr:uid="{00000000-0005-0000-0000-0000F9CE0000}"/>
    <cellStyle name="Output 2 3 7 2 3 5 4" xfId="54790" xr:uid="{00000000-0005-0000-0000-0000FACE0000}"/>
    <cellStyle name="Output 2 3 7 2 3 5 5" xfId="54791" xr:uid="{00000000-0005-0000-0000-0000FBCE0000}"/>
    <cellStyle name="Output 2 3 7 2 3 6" xfId="21919" xr:uid="{00000000-0005-0000-0000-0000FCCE0000}"/>
    <cellStyle name="Output 2 3 7 2 3 6 2" xfId="54792" xr:uid="{00000000-0005-0000-0000-0000FDCE0000}"/>
    <cellStyle name="Output 2 3 7 2 3 6 3" xfId="54793" xr:uid="{00000000-0005-0000-0000-0000FECE0000}"/>
    <cellStyle name="Output 2 3 7 2 3 6 4" xfId="54794" xr:uid="{00000000-0005-0000-0000-0000FFCE0000}"/>
    <cellStyle name="Output 2 3 7 2 3 6 5" xfId="54795" xr:uid="{00000000-0005-0000-0000-000000CF0000}"/>
    <cellStyle name="Output 2 3 7 2 3 7" xfId="54796" xr:uid="{00000000-0005-0000-0000-000001CF0000}"/>
    <cellStyle name="Output 2 3 7 2 3 8" xfId="54797" xr:uid="{00000000-0005-0000-0000-000002CF0000}"/>
    <cellStyle name="Output 2 3 7 2 3 9" xfId="54798" xr:uid="{00000000-0005-0000-0000-000003CF0000}"/>
    <cellStyle name="Output 2 3 7 2 4" xfId="54799" xr:uid="{00000000-0005-0000-0000-000004CF0000}"/>
    <cellStyle name="Output 2 3 7 3" xfId="21920" xr:uid="{00000000-0005-0000-0000-000005CF0000}"/>
    <cellStyle name="Output 2 3 7 3 2" xfId="21921" xr:uid="{00000000-0005-0000-0000-000006CF0000}"/>
    <cellStyle name="Output 2 3 7 3 2 2" xfId="54800" xr:uid="{00000000-0005-0000-0000-000007CF0000}"/>
    <cellStyle name="Output 2 3 7 3 2 3" xfId="54801" xr:uid="{00000000-0005-0000-0000-000008CF0000}"/>
    <cellStyle name="Output 2 3 7 3 2 4" xfId="54802" xr:uid="{00000000-0005-0000-0000-000009CF0000}"/>
    <cellStyle name="Output 2 3 7 3 2 5" xfId="54803" xr:uid="{00000000-0005-0000-0000-00000ACF0000}"/>
    <cellStyle name="Output 2 3 7 3 3" xfId="21922" xr:uid="{00000000-0005-0000-0000-00000BCF0000}"/>
    <cellStyle name="Output 2 3 7 3 3 2" xfId="54804" xr:uid="{00000000-0005-0000-0000-00000CCF0000}"/>
    <cellStyle name="Output 2 3 7 3 3 3" xfId="54805" xr:uid="{00000000-0005-0000-0000-00000DCF0000}"/>
    <cellStyle name="Output 2 3 7 3 3 4" xfId="54806" xr:uid="{00000000-0005-0000-0000-00000ECF0000}"/>
    <cellStyle name="Output 2 3 7 3 3 5" xfId="54807" xr:uid="{00000000-0005-0000-0000-00000FCF0000}"/>
    <cellStyle name="Output 2 3 7 3 4" xfId="54808" xr:uid="{00000000-0005-0000-0000-000010CF0000}"/>
    <cellStyle name="Output 2 3 7 4" xfId="21923" xr:uid="{00000000-0005-0000-0000-000011CF0000}"/>
    <cellStyle name="Output 2 3 7 4 10" xfId="54809" xr:uid="{00000000-0005-0000-0000-000012CF0000}"/>
    <cellStyle name="Output 2 3 7 4 11" xfId="54810" xr:uid="{00000000-0005-0000-0000-000013CF0000}"/>
    <cellStyle name="Output 2 3 7 4 2" xfId="21924" xr:uid="{00000000-0005-0000-0000-000014CF0000}"/>
    <cellStyle name="Output 2 3 7 4 2 2" xfId="54811" xr:uid="{00000000-0005-0000-0000-000015CF0000}"/>
    <cellStyle name="Output 2 3 7 4 2 3" xfId="54812" xr:uid="{00000000-0005-0000-0000-000016CF0000}"/>
    <cellStyle name="Output 2 3 7 4 2 4" xfId="54813" xr:uid="{00000000-0005-0000-0000-000017CF0000}"/>
    <cellStyle name="Output 2 3 7 4 2 5" xfId="54814" xr:uid="{00000000-0005-0000-0000-000018CF0000}"/>
    <cellStyle name="Output 2 3 7 4 3" xfId="21925" xr:uid="{00000000-0005-0000-0000-000019CF0000}"/>
    <cellStyle name="Output 2 3 7 4 3 2" xfId="54815" xr:uid="{00000000-0005-0000-0000-00001ACF0000}"/>
    <cellStyle name="Output 2 3 7 4 3 3" xfId="54816" xr:uid="{00000000-0005-0000-0000-00001BCF0000}"/>
    <cellStyle name="Output 2 3 7 4 3 4" xfId="54817" xr:uid="{00000000-0005-0000-0000-00001CCF0000}"/>
    <cellStyle name="Output 2 3 7 4 3 5" xfId="54818" xr:uid="{00000000-0005-0000-0000-00001DCF0000}"/>
    <cellStyle name="Output 2 3 7 4 4" xfId="21926" xr:uid="{00000000-0005-0000-0000-00001ECF0000}"/>
    <cellStyle name="Output 2 3 7 4 4 2" xfId="54819" xr:uid="{00000000-0005-0000-0000-00001FCF0000}"/>
    <cellStyle name="Output 2 3 7 4 4 3" xfId="54820" xr:uid="{00000000-0005-0000-0000-000020CF0000}"/>
    <cellStyle name="Output 2 3 7 4 4 4" xfId="54821" xr:uid="{00000000-0005-0000-0000-000021CF0000}"/>
    <cellStyle name="Output 2 3 7 4 4 5" xfId="54822" xr:uid="{00000000-0005-0000-0000-000022CF0000}"/>
    <cellStyle name="Output 2 3 7 4 5" xfId="21927" xr:uid="{00000000-0005-0000-0000-000023CF0000}"/>
    <cellStyle name="Output 2 3 7 4 5 2" xfId="54823" xr:uid="{00000000-0005-0000-0000-000024CF0000}"/>
    <cellStyle name="Output 2 3 7 4 5 3" xfId="54824" xr:uid="{00000000-0005-0000-0000-000025CF0000}"/>
    <cellStyle name="Output 2 3 7 4 5 4" xfId="54825" xr:uid="{00000000-0005-0000-0000-000026CF0000}"/>
    <cellStyle name="Output 2 3 7 4 5 5" xfId="54826" xr:uid="{00000000-0005-0000-0000-000027CF0000}"/>
    <cellStyle name="Output 2 3 7 4 6" xfId="21928" xr:uid="{00000000-0005-0000-0000-000028CF0000}"/>
    <cellStyle name="Output 2 3 7 4 6 2" xfId="54827" xr:uid="{00000000-0005-0000-0000-000029CF0000}"/>
    <cellStyle name="Output 2 3 7 4 6 3" xfId="54828" xr:uid="{00000000-0005-0000-0000-00002ACF0000}"/>
    <cellStyle name="Output 2 3 7 4 6 4" xfId="54829" xr:uid="{00000000-0005-0000-0000-00002BCF0000}"/>
    <cellStyle name="Output 2 3 7 4 6 5" xfId="54830" xr:uid="{00000000-0005-0000-0000-00002CCF0000}"/>
    <cellStyle name="Output 2 3 7 4 7" xfId="21929" xr:uid="{00000000-0005-0000-0000-00002DCF0000}"/>
    <cellStyle name="Output 2 3 7 4 7 2" xfId="54831" xr:uid="{00000000-0005-0000-0000-00002ECF0000}"/>
    <cellStyle name="Output 2 3 7 4 7 3" xfId="54832" xr:uid="{00000000-0005-0000-0000-00002FCF0000}"/>
    <cellStyle name="Output 2 3 7 4 7 4" xfId="54833" xr:uid="{00000000-0005-0000-0000-000030CF0000}"/>
    <cellStyle name="Output 2 3 7 4 7 5" xfId="54834" xr:uid="{00000000-0005-0000-0000-000031CF0000}"/>
    <cellStyle name="Output 2 3 7 4 8" xfId="54835" xr:uid="{00000000-0005-0000-0000-000032CF0000}"/>
    <cellStyle name="Output 2 3 7 4 9" xfId="54836" xr:uid="{00000000-0005-0000-0000-000033CF0000}"/>
    <cellStyle name="Output 2 3 7 5" xfId="21930" xr:uid="{00000000-0005-0000-0000-000034CF0000}"/>
    <cellStyle name="Output 2 3 7 5 10" xfId="54837" xr:uid="{00000000-0005-0000-0000-000035CF0000}"/>
    <cellStyle name="Output 2 3 7 5 2" xfId="21931" xr:uid="{00000000-0005-0000-0000-000036CF0000}"/>
    <cellStyle name="Output 2 3 7 5 2 2" xfId="54838" xr:uid="{00000000-0005-0000-0000-000037CF0000}"/>
    <cellStyle name="Output 2 3 7 5 2 3" xfId="54839" xr:uid="{00000000-0005-0000-0000-000038CF0000}"/>
    <cellStyle name="Output 2 3 7 5 2 4" xfId="54840" xr:uid="{00000000-0005-0000-0000-000039CF0000}"/>
    <cellStyle name="Output 2 3 7 5 2 5" xfId="54841" xr:uid="{00000000-0005-0000-0000-00003ACF0000}"/>
    <cellStyle name="Output 2 3 7 5 3" xfId="21932" xr:uid="{00000000-0005-0000-0000-00003BCF0000}"/>
    <cellStyle name="Output 2 3 7 5 3 2" xfId="54842" xr:uid="{00000000-0005-0000-0000-00003CCF0000}"/>
    <cellStyle name="Output 2 3 7 5 3 3" xfId="54843" xr:uid="{00000000-0005-0000-0000-00003DCF0000}"/>
    <cellStyle name="Output 2 3 7 5 3 4" xfId="54844" xr:uid="{00000000-0005-0000-0000-00003ECF0000}"/>
    <cellStyle name="Output 2 3 7 5 3 5" xfId="54845" xr:uid="{00000000-0005-0000-0000-00003FCF0000}"/>
    <cellStyle name="Output 2 3 7 5 4" xfId="21933" xr:uid="{00000000-0005-0000-0000-000040CF0000}"/>
    <cellStyle name="Output 2 3 7 5 4 2" xfId="54846" xr:uid="{00000000-0005-0000-0000-000041CF0000}"/>
    <cellStyle name="Output 2 3 7 5 4 3" xfId="54847" xr:uid="{00000000-0005-0000-0000-000042CF0000}"/>
    <cellStyle name="Output 2 3 7 5 4 4" xfId="54848" xr:uid="{00000000-0005-0000-0000-000043CF0000}"/>
    <cellStyle name="Output 2 3 7 5 4 5" xfId="54849" xr:uid="{00000000-0005-0000-0000-000044CF0000}"/>
    <cellStyle name="Output 2 3 7 5 5" xfId="21934" xr:uid="{00000000-0005-0000-0000-000045CF0000}"/>
    <cellStyle name="Output 2 3 7 5 5 2" xfId="54850" xr:uid="{00000000-0005-0000-0000-000046CF0000}"/>
    <cellStyle name="Output 2 3 7 5 5 3" xfId="54851" xr:uid="{00000000-0005-0000-0000-000047CF0000}"/>
    <cellStyle name="Output 2 3 7 5 5 4" xfId="54852" xr:uid="{00000000-0005-0000-0000-000048CF0000}"/>
    <cellStyle name="Output 2 3 7 5 5 5" xfId="54853" xr:uid="{00000000-0005-0000-0000-000049CF0000}"/>
    <cellStyle name="Output 2 3 7 5 6" xfId="21935" xr:uid="{00000000-0005-0000-0000-00004ACF0000}"/>
    <cellStyle name="Output 2 3 7 5 6 2" xfId="54854" xr:uid="{00000000-0005-0000-0000-00004BCF0000}"/>
    <cellStyle name="Output 2 3 7 5 6 3" xfId="54855" xr:uid="{00000000-0005-0000-0000-00004CCF0000}"/>
    <cellStyle name="Output 2 3 7 5 6 4" xfId="54856" xr:uid="{00000000-0005-0000-0000-00004DCF0000}"/>
    <cellStyle name="Output 2 3 7 5 6 5" xfId="54857" xr:uid="{00000000-0005-0000-0000-00004ECF0000}"/>
    <cellStyle name="Output 2 3 7 5 7" xfId="54858" xr:uid="{00000000-0005-0000-0000-00004FCF0000}"/>
    <cellStyle name="Output 2 3 7 5 8" xfId="54859" xr:uid="{00000000-0005-0000-0000-000050CF0000}"/>
    <cellStyle name="Output 2 3 7 5 9" xfId="54860" xr:uid="{00000000-0005-0000-0000-000051CF0000}"/>
    <cellStyle name="Output 2 3 7 6" xfId="54861" xr:uid="{00000000-0005-0000-0000-000052CF0000}"/>
    <cellStyle name="Output 2 3 8" xfId="21936" xr:uid="{00000000-0005-0000-0000-000053CF0000}"/>
    <cellStyle name="Output 2 3 8 2" xfId="21937" xr:uid="{00000000-0005-0000-0000-000054CF0000}"/>
    <cellStyle name="Output 2 3 8 2 2" xfId="21938" xr:uid="{00000000-0005-0000-0000-000055CF0000}"/>
    <cellStyle name="Output 2 3 8 2 2 2" xfId="54862" xr:uid="{00000000-0005-0000-0000-000056CF0000}"/>
    <cellStyle name="Output 2 3 8 2 2 3" xfId="54863" xr:uid="{00000000-0005-0000-0000-000057CF0000}"/>
    <cellStyle name="Output 2 3 8 2 2 4" xfId="54864" xr:uid="{00000000-0005-0000-0000-000058CF0000}"/>
    <cellStyle name="Output 2 3 8 2 2 5" xfId="54865" xr:uid="{00000000-0005-0000-0000-000059CF0000}"/>
    <cellStyle name="Output 2 3 8 2 3" xfId="21939" xr:uid="{00000000-0005-0000-0000-00005ACF0000}"/>
    <cellStyle name="Output 2 3 8 2 3 2" xfId="54866" xr:uid="{00000000-0005-0000-0000-00005BCF0000}"/>
    <cellStyle name="Output 2 3 8 2 3 3" xfId="54867" xr:uid="{00000000-0005-0000-0000-00005CCF0000}"/>
    <cellStyle name="Output 2 3 8 2 3 4" xfId="54868" xr:uid="{00000000-0005-0000-0000-00005DCF0000}"/>
    <cellStyle name="Output 2 3 8 2 3 5" xfId="54869" xr:uid="{00000000-0005-0000-0000-00005ECF0000}"/>
    <cellStyle name="Output 2 3 8 2 4" xfId="54870" xr:uid="{00000000-0005-0000-0000-00005FCF0000}"/>
    <cellStyle name="Output 2 3 8 3" xfId="21940" xr:uid="{00000000-0005-0000-0000-000060CF0000}"/>
    <cellStyle name="Output 2 3 8 3 10" xfId="54871" xr:uid="{00000000-0005-0000-0000-000061CF0000}"/>
    <cellStyle name="Output 2 3 8 3 2" xfId="21941" xr:uid="{00000000-0005-0000-0000-000062CF0000}"/>
    <cellStyle name="Output 2 3 8 3 2 2" xfId="54872" xr:uid="{00000000-0005-0000-0000-000063CF0000}"/>
    <cellStyle name="Output 2 3 8 3 2 3" xfId="54873" xr:uid="{00000000-0005-0000-0000-000064CF0000}"/>
    <cellStyle name="Output 2 3 8 3 2 4" xfId="54874" xr:uid="{00000000-0005-0000-0000-000065CF0000}"/>
    <cellStyle name="Output 2 3 8 3 2 5" xfId="54875" xr:uid="{00000000-0005-0000-0000-000066CF0000}"/>
    <cellStyle name="Output 2 3 8 3 3" xfId="21942" xr:uid="{00000000-0005-0000-0000-000067CF0000}"/>
    <cellStyle name="Output 2 3 8 3 3 2" xfId="54876" xr:uid="{00000000-0005-0000-0000-000068CF0000}"/>
    <cellStyle name="Output 2 3 8 3 3 3" xfId="54877" xr:uid="{00000000-0005-0000-0000-000069CF0000}"/>
    <cellStyle name="Output 2 3 8 3 3 4" xfId="54878" xr:uid="{00000000-0005-0000-0000-00006ACF0000}"/>
    <cellStyle name="Output 2 3 8 3 3 5" xfId="54879" xr:uid="{00000000-0005-0000-0000-00006BCF0000}"/>
    <cellStyle name="Output 2 3 8 3 4" xfId="21943" xr:uid="{00000000-0005-0000-0000-00006CCF0000}"/>
    <cellStyle name="Output 2 3 8 3 4 2" xfId="54880" xr:uid="{00000000-0005-0000-0000-00006DCF0000}"/>
    <cellStyle name="Output 2 3 8 3 4 3" xfId="54881" xr:uid="{00000000-0005-0000-0000-00006ECF0000}"/>
    <cellStyle name="Output 2 3 8 3 4 4" xfId="54882" xr:uid="{00000000-0005-0000-0000-00006FCF0000}"/>
    <cellStyle name="Output 2 3 8 3 4 5" xfId="54883" xr:uid="{00000000-0005-0000-0000-000070CF0000}"/>
    <cellStyle name="Output 2 3 8 3 5" xfId="21944" xr:uid="{00000000-0005-0000-0000-000071CF0000}"/>
    <cellStyle name="Output 2 3 8 3 5 2" xfId="54884" xr:uid="{00000000-0005-0000-0000-000072CF0000}"/>
    <cellStyle name="Output 2 3 8 3 5 3" xfId="54885" xr:uid="{00000000-0005-0000-0000-000073CF0000}"/>
    <cellStyle name="Output 2 3 8 3 5 4" xfId="54886" xr:uid="{00000000-0005-0000-0000-000074CF0000}"/>
    <cellStyle name="Output 2 3 8 3 5 5" xfId="54887" xr:uid="{00000000-0005-0000-0000-000075CF0000}"/>
    <cellStyle name="Output 2 3 8 3 6" xfId="21945" xr:uid="{00000000-0005-0000-0000-000076CF0000}"/>
    <cellStyle name="Output 2 3 8 3 6 2" xfId="54888" xr:uid="{00000000-0005-0000-0000-000077CF0000}"/>
    <cellStyle name="Output 2 3 8 3 6 3" xfId="54889" xr:uid="{00000000-0005-0000-0000-000078CF0000}"/>
    <cellStyle name="Output 2 3 8 3 6 4" xfId="54890" xr:uid="{00000000-0005-0000-0000-000079CF0000}"/>
    <cellStyle name="Output 2 3 8 3 6 5" xfId="54891" xr:uid="{00000000-0005-0000-0000-00007ACF0000}"/>
    <cellStyle name="Output 2 3 8 3 7" xfId="54892" xr:uid="{00000000-0005-0000-0000-00007BCF0000}"/>
    <cellStyle name="Output 2 3 8 3 8" xfId="54893" xr:uid="{00000000-0005-0000-0000-00007CCF0000}"/>
    <cellStyle name="Output 2 3 8 3 9" xfId="54894" xr:uid="{00000000-0005-0000-0000-00007DCF0000}"/>
    <cellStyle name="Output 2 3 8 4" xfId="54895" xr:uid="{00000000-0005-0000-0000-00007ECF0000}"/>
    <cellStyle name="Output 2 3 9" xfId="21946" xr:uid="{00000000-0005-0000-0000-00007FCF0000}"/>
    <cellStyle name="Output 2 3 9 2" xfId="21947" xr:uid="{00000000-0005-0000-0000-000080CF0000}"/>
    <cellStyle name="Output 2 3 9 2 2" xfId="54896" xr:uid="{00000000-0005-0000-0000-000081CF0000}"/>
    <cellStyle name="Output 2 3 9 2 3" xfId="54897" xr:uid="{00000000-0005-0000-0000-000082CF0000}"/>
    <cellStyle name="Output 2 3 9 2 4" xfId="54898" xr:uid="{00000000-0005-0000-0000-000083CF0000}"/>
    <cellStyle name="Output 2 3 9 2 5" xfId="54899" xr:uid="{00000000-0005-0000-0000-000084CF0000}"/>
    <cellStyle name="Output 2 3 9 3" xfId="21948" xr:uid="{00000000-0005-0000-0000-000085CF0000}"/>
    <cellStyle name="Output 2 3 9 3 2" xfId="54900" xr:uid="{00000000-0005-0000-0000-000086CF0000}"/>
    <cellStyle name="Output 2 3 9 3 3" xfId="54901" xr:uid="{00000000-0005-0000-0000-000087CF0000}"/>
    <cellStyle name="Output 2 3 9 3 4" xfId="54902" xr:uid="{00000000-0005-0000-0000-000088CF0000}"/>
    <cellStyle name="Output 2 3 9 3 5" xfId="54903" xr:uid="{00000000-0005-0000-0000-000089CF0000}"/>
    <cellStyle name="Output 2 3 9 4" xfId="54904" xr:uid="{00000000-0005-0000-0000-00008ACF0000}"/>
    <cellStyle name="Output 2 4" xfId="21949" xr:uid="{00000000-0005-0000-0000-00008BCF0000}"/>
    <cellStyle name="Output 2 4 2" xfId="21950" xr:uid="{00000000-0005-0000-0000-00008CCF0000}"/>
    <cellStyle name="Output 2 4 2 2" xfId="21951" xr:uid="{00000000-0005-0000-0000-00008DCF0000}"/>
    <cellStyle name="Output 2 4 2 2 2" xfId="54905" xr:uid="{00000000-0005-0000-0000-00008ECF0000}"/>
    <cellStyle name="Output 2 4 2 2 3" xfId="54906" xr:uid="{00000000-0005-0000-0000-00008FCF0000}"/>
    <cellStyle name="Output 2 4 2 2 4" xfId="54907" xr:uid="{00000000-0005-0000-0000-000090CF0000}"/>
    <cellStyle name="Output 2 4 2 2 5" xfId="54908" xr:uid="{00000000-0005-0000-0000-000091CF0000}"/>
    <cellStyle name="Output 2 4 2 3" xfId="21952" xr:uid="{00000000-0005-0000-0000-000092CF0000}"/>
    <cellStyle name="Output 2 4 2 3 2" xfId="54909" xr:uid="{00000000-0005-0000-0000-000093CF0000}"/>
    <cellStyle name="Output 2 4 2 3 3" xfId="54910" xr:uid="{00000000-0005-0000-0000-000094CF0000}"/>
    <cellStyle name="Output 2 4 2 3 4" xfId="54911" xr:uid="{00000000-0005-0000-0000-000095CF0000}"/>
    <cellStyle name="Output 2 4 2 3 5" xfId="54912" xr:uid="{00000000-0005-0000-0000-000096CF0000}"/>
    <cellStyle name="Output 2 4 2 4" xfId="54913" xr:uid="{00000000-0005-0000-0000-000097CF0000}"/>
    <cellStyle name="Output 2 4 3" xfId="21953" xr:uid="{00000000-0005-0000-0000-000098CF0000}"/>
    <cellStyle name="Output 2 4 3 10" xfId="54914" xr:uid="{00000000-0005-0000-0000-000099CF0000}"/>
    <cellStyle name="Output 2 4 3 2" xfId="21954" xr:uid="{00000000-0005-0000-0000-00009ACF0000}"/>
    <cellStyle name="Output 2 4 3 2 2" xfId="54915" xr:uid="{00000000-0005-0000-0000-00009BCF0000}"/>
    <cellStyle name="Output 2 4 3 2 3" xfId="54916" xr:uid="{00000000-0005-0000-0000-00009CCF0000}"/>
    <cellStyle name="Output 2 4 3 2 4" xfId="54917" xr:uid="{00000000-0005-0000-0000-00009DCF0000}"/>
    <cellStyle name="Output 2 4 3 2 5" xfId="54918" xr:uid="{00000000-0005-0000-0000-00009ECF0000}"/>
    <cellStyle name="Output 2 4 3 3" xfId="21955" xr:uid="{00000000-0005-0000-0000-00009FCF0000}"/>
    <cellStyle name="Output 2 4 3 3 2" xfId="54919" xr:uid="{00000000-0005-0000-0000-0000A0CF0000}"/>
    <cellStyle name="Output 2 4 3 3 3" xfId="54920" xr:uid="{00000000-0005-0000-0000-0000A1CF0000}"/>
    <cellStyle name="Output 2 4 3 3 4" xfId="54921" xr:uid="{00000000-0005-0000-0000-0000A2CF0000}"/>
    <cellStyle name="Output 2 4 3 3 5" xfId="54922" xr:uid="{00000000-0005-0000-0000-0000A3CF0000}"/>
    <cellStyle name="Output 2 4 3 4" xfId="21956" xr:uid="{00000000-0005-0000-0000-0000A4CF0000}"/>
    <cellStyle name="Output 2 4 3 4 2" xfId="54923" xr:uid="{00000000-0005-0000-0000-0000A5CF0000}"/>
    <cellStyle name="Output 2 4 3 4 3" xfId="54924" xr:uid="{00000000-0005-0000-0000-0000A6CF0000}"/>
    <cellStyle name="Output 2 4 3 4 4" xfId="54925" xr:uid="{00000000-0005-0000-0000-0000A7CF0000}"/>
    <cellStyle name="Output 2 4 3 4 5" xfId="54926" xr:uid="{00000000-0005-0000-0000-0000A8CF0000}"/>
    <cellStyle name="Output 2 4 3 5" xfId="21957" xr:uid="{00000000-0005-0000-0000-0000A9CF0000}"/>
    <cellStyle name="Output 2 4 3 5 2" xfId="54927" xr:uid="{00000000-0005-0000-0000-0000AACF0000}"/>
    <cellStyle name="Output 2 4 3 5 3" xfId="54928" xr:uid="{00000000-0005-0000-0000-0000ABCF0000}"/>
    <cellStyle name="Output 2 4 3 5 4" xfId="54929" xr:uid="{00000000-0005-0000-0000-0000ACCF0000}"/>
    <cellStyle name="Output 2 4 3 5 5" xfId="54930" xr:uid="{00000000-0005-0000-0000-0000ADCF0000}"/>
    <cellStyle name="Output 2 4 3 6" xfId="21958" xr:uid="{00000000-0005-0000-0000-0000AECF0000}"/>
    <cellStyle name="Output 2 4 3 6 2" xfId="54931" xr:uid="{00000000-0005-0000-0000-0000AFCF0000}"/>
    <cellStyle name="Output 2 4 3 6 3" xfId="54932" xr:uid="{00000000-0005-0000-0000-0000B0CF0000}"/>
    <cellStyle name="Output 2 4 3 6 4" xfId="54933" xr:uid="{00000000-0005-0000-0000-0000B1CF0000}"/>
    <cellStyle name="Output 2 4 3 6 5" xfId="54934" xr:uid="{00000000-0005-0000-0000-0000B2CF0000}"/>
    <cellStyle name="Output 2 4 3 7" xfId="54935" xr:uid="{00000000-0005-0000-0000-0000B3CF0000}"/>
    <cellStyle name="Output 2 4 3 8" xfId="54936" xr:uid="{00000000-0005-0000-0000-0000B4CF0000}"/>
    <cellStyle name="Output 2 4 3 9" xfId="54937" xr:uid="{00000000-0005-0000-0000-0000B5CF0000}"/>
    <cellStyle name="Output 2 4 4" xfId="54938" xr:uid="{00000000-0005-0000-0000-0000B6CF0000}"/>
    <cellStyle name="Output 2 5" xfId="21959" xr:uid="{00000000-0005-0000-0000-0000B7CF0000}"/>
    <cellStyle name="Output 2 5 2" xfId="21960" xr:uid="{00000000-0005-0000-0000-0000B8CF0000}"/>
    <cellStyle name="Output 2 5 2 2" xfId="21961" xr:uid="{00000000-0005-0000-0000-0000B9CF0000}"/>
    <cellStyle name="Output 2 5 2 2 2" xfId="54939" xr:uid="{00000000-0005-0000-0000-0000BACF0000}"/>
    <cellStyle name="Output 2 5 2 2 3" xfId="54940" xr:uid="{00000000-0005-0000-0000-0000BBCF0000}"/>
    <cellStyle name="Output 2 5 2 2 4" xfId="54941" xr:uid="{00000000-0005-0000-0000-0000BCCF0000}"/>
    <cellStyle name="Output 2 5 2 2 5" xfId="54942" xr:uid="{00000000-0005-0000-0000-0000BDCF0000}"/>
    <cellStyle name="Output 2 5 2 3" xfId="21962" xr:uid="{00000000-0005-0000-0000-0000BECF0000}"/>
    <cellStyle name="Output 2 5 2 3 2" xfId="54943" xr:uid="{00000000-0005-0000-0000-0000BFCF0000}"/>
    <cellStyle name="Output 2 5 2 3 3" xfId="54944" xr:uid="{00000000-0005-0000-0000-0000C0CF0000}"/>
    <cellStyle name="Output 2 5 2 3 4" xfId="54945" xr:uid="{00000000-0005-0000-0000-0000C1CF0000}"/>
    <cellStyle name="Output 2 5 2 3 5" xfId="54946" xr:uid="{00000000-0005-0000-0000-0000C2CF0000}"/>
    <cellStyle name="Output 2 5 2 4" xfId="54947" xr:uid="{00000000-0005-0000-0000-0000C3CF0000}"/>
    <cellStyle name="Output 2 5 3" xfId="21963" xr:uid="{00000000-0005-0000-0000-0000C4CF0000}"/>
    <cellStyle name="Output 2 5 3 10" xfId="54948" xr:uid="{00000000-0005-0000-0000-0000C5CF0000}"/>
    <cellStyle name="Output 2 5 3 2" xfId="21964" xr:uid="{00000000-0005-0000-0000-0000C6CF0000}"/>
    <cellStyle name="Output 2 5 3 2 2" xfId="54949" xr:uid="{00000000-0005-0000-0000-0000C7CF0000}"/>
    <cellStyle name="Output 2 5 3 2 3" xfId="54950" xr:uid="{00000000-0005-0000-0000-0000C8CF0000}"/>
    <cellStyle name="Output 2 5 3 2 4" xfId="54951" xr:uid="{00000000-0005-0000-0000-0000C9CF0000}"/>
    <cellStyle name="Output 2 5 3 2 5" xfId="54952" xr:uid="{00000000-0005-0000-0000-0000CACF0000}"/>
    <cellStyle name="Output 2 5 3 3" xfId="21965" xr:uid="{00000000-0005-0000-0000-0000CBCF0000}"/>
    <cellStyle name="Output 2 5 3 3 2" xfId="54953" xr:uid="{00000000-0005-0000-0000-0000CCCF0000}"/>
    <cellStyle name="Output 2 5 3 3 3" xfId="54954" xr:uid="{00000000-0005-0000-0000-0000CDCF0000}"/>
    <cellStyle name="Output 2 5 3 3 4" xfId="54955" xr:uid="{00000000-0005-0000-0000-0000CECF0000}"/>
    <cellStyle name="Output 2 5 3 3 5" xfId="54956" xr:uid="{00000000-0005-0000-0000-0000CFCF0000}"/>
    <cellStyle name="Output 2 5 3 4" xfId="21966" xr:uid="{00000000-0005-0000-0000-0000D0CF0000}"/>
    <cellStyle name="Output 2 5 3 4 2" xfId="54957" xr:uid="{00000000-0005-0000-0000-0000D1CF0000}"/>
    <cellStyle name="Output 2 5 3 4 3" xfId="54958" xr:uid="{00000000-0005-0000-0000-0000D2CF0000}"/>
    <cellStyle name="Output 2 5 3 4 4" xfId="54959" xr:uid="{00000000-0005-0000-0000-0000D3CF0000}"/>
    <cellStyle name="Output 2 5 3 4 5" xfId="54960" xr:uid="{00000000-0005-0000-0000-0000D4CF0000}"/>
    <cellStyle name="Output 2 5 3 5" xfId="21967" xr:uid="{00000000-0005-0000-0000-0000D5CF0000}"/>
    <cellStyle name="Output 2 5 3 5 2" xfId="54961" xr:uid="{00000000-0005-0000-0000-0000D6CF0000}"/>
    <cellStyle name="Output 2 5 3 5 3" xfId="54962" xr:uid="{00000000-0005-0000-0000-0000D7CF0000}"/>
    <cellStyle name="Output 2 5 3 5 4" xfId="54963" xr:uid="{00000000-0005-0000-0000-0000D8CF0000}"/>
    <cellStyle name="Output 2 5 3 5 5" xfId="54964" xr:uid="{00000000-0005-0000-0000-0000D9CF0000}"/>
    <cellStyle name="Output 2 5 3 6" xfId="21968" xr:uid="{00000000-0005-0000-0000-0000DACF0000}"/>
    <cellStyle name="Output 2 5 3 6 2" xfId="54965" xr:uid="{00000000-0005-0000-0000-0000DBCF0000}"/>
    <cellStyle name="Output 2 5 3 6 3" xfId="54966" xr:uid="{00000000-0005-0000-0000-0000DCCF0000}"/>
    <cellStyle name="Output 2 5 3 6 4" xfId="54967" xr:uid="{00000000-0005-0000-0000-0000DDCF0000}"/>
    <cellStyle name="Output 2 5 3 6 5" xfId="54968" xr:uid="{00000000-0005-0000-0000-0000DECF0000}"/>
    <cellStyle name="Output 2 5 3 7" xfId="54969" xr:uid="{00000000-0005-0000-0000-0000DFCF0000}"/>
    <cellStyle name="Output 2 5 3 8" xfId="54970" xr:uid="{00000000-0005-0000-0000-0000E0CF0000}"/>
    <cellStyle name="Output 2 5 3 9" xfId="54971" xr:uid="{00000000-0005-0000-0000-0000E1CF0000}"/>
    <cellStyle name="Output 2 5 4" xfId="54972" xr:uid="{00000000-0005-0000-0000-0000E2CF0000}"/>
    <cellStyle name="Output 2 6" xfId="21969" xr:uid="{00000000-0005-0000-0000-0000E3CF0000}"/>
    <cellStyle name="Output 2 6 2" xfId="21970" xr:uid="{00000000-0005-0000-0000-0000E4CF0000}"/>
    <cellStyle name="Output 2 6 2 2" xfId="54973" xr:uid="{00000000-0005-0000-0000-0000E5CF0000}"/>
    <cellStyle name="Output 2 6 2 3" xfId="54974" xr:uid="{00000000-0005-0000-0000-0000E6CF0000}"/>
    <cellStyle name="Output 2 6 2 4" xfId="54975" xr:uid="{00000000-0005-0000-0000-0000E7CF0000}"/>
    <cellStyle name="Output 2 6 2 5" xfId="54976" xr:uid="{00000000-0005-0000-0000-0000E8CF0000}"/>
    <cellStyle name="Output 2 6 3" xfId="21971" xr:uid="{00000000-0005-0000-0000-0000E9CF0000}"/>
    <cellStyle name="Output 2 6 3 2" xfId="54977" xr:uid="{00000000-0005-0000-0000-0000EACF0000}"/>
    <cellStyle name="Output 2 6 3 3" xfId="54978" xr:uid="{00000000-0005-0000-0000-0000EBCF0000}"/>
    <cellStyle name="Output 2 6 3 4" xfId="54979" xr:uid="{00000000-0005-0000-0000-0000ECCF0000}"/>
    <cellStyle name="Output 2 6 3 5" xfId="54980" xr:uid="{00000000-0005-0000-0000-0000EDCF0000}"/>
    <cellStyle name="Output 2 6 4" xfId="54981" xr:uid="{00000000-0005-0000-0000-0000EECF0000}"/>
    <cellStyle name="Output 2 7" xfId="21972" xr:uid="{00000000-0005-0000-0000-0000EFCF0000}"/>
    <cellStyle name="Output 2 7 10" xfId="21973" xr:uid="{00000000-0005-0000-0000-0000F0CF0000}"/>
    <cellStyle name="Output 2 7 10 2" xfId="54982" xr:uid="{00000000-0005-0000-0000-0000F1CF0000}"/>
    <cellStyle name="Output 2 7 10 3" xfId="54983" xr:uid="{00000000-0005-0000-0000-0000F2CF0000}"/>
    <cellStyle name="Output 2 7 10 4" xfId="54984" xr:uid="{00000000-0005-0000-0000-0000F3CF0000}"/>
    <cellStyle name="Output 2 7 10 5" xfId="54985" xr:uid="{00000000-0005-0000-0000-0000F4CF0000}"/>
    <cellStyle name="Output 2 7 11" xfId="54986" xr:uid="{00000000-0005-0000-0000-0000F5CF0000}"/>
    <cellStyle name="Output 2 7 12" xfId="54987" xr:uid="{00000000-0005-0000-0000-0000F6CF0000}"/>
    <cellStyle name="Output 2 7 13" xfId="54988" xr:uid="{00000000-0005-0000-0000-0000F7CF0000}"/>
    <cellStyle name="Output 2 7 14" xfId="54989" xr:uid="{00000000-0005-0000-0000-0000F8CF0000}"/>
    <cellStyle name="Output 2 7 15" xfId="54990" xr:uid="{00000000-0005-0000-0000-0000F9CF0000}"/>
    <cellStyle name="Output 2 7 16" xfId="54991" xr:uid="{00000000-0005-0000-0000-0000FACF0000}"/>
    <cellStyle name="Output 2 7 2" xfId="21974" xr:uid="{00000000-0005-0000-0000-0000FBCF0000}"/>
    <cellStyle name="Output 2 7 2 2" xfId="54992" xr:uid="{00000000-0005-0000-0000-0000FCCF0000}"/>
    <cellStyle name="Output 2 7 2 3" xfId="54993" xr:uid="{00000000-0005-0000-0000-0000FDCF0000}"/>
    <cellStyle name="Output 2 7 2 4" xfId="54994" xr:uid="{00000000-0005-0000-0000-0000FECF0000}"/>
    <cellStyle name="Output 2 7 2 5" xfId="54995" xr:uid="{00000000-0005-0000-0000-0000FFCF0000}"/>
    <cellStyle name="Output 2 7 3" xfId="21975" xr:uid="{00000000-0005-0000-0000-000000D00000}"/>
    <cellStyle name="Output 2 7 3 2" xfId="54996" xr:uid="{00000000-0005-0000-0000-000001D00000}"/>
    <cellStyle name="Output 2 7 3 3" xfId="54997" xr:uid="{00000000-0005-0000-0000-000002D00000}"/>
    <cellStyle name="Output 2 7 3 4" xfId="54998" xr:uid="{00000000-0005-0000-0000-000003D00000}"/>
    <cellStyle name="Output 2 7 3 5" xfId="54999" xr:uid="{00000000-0005-0000-0000-000004D00000}"/>
    <cellStyle name="Output 2 7 4" xfId="21976" xr:uid="{00000000-0005-0000-0000-000005D00000}"/>
    <cellStyle name="Output 2 7 4 2" xfId="55000" xr:uid="{00000000-0005-0000-0000-000006D00000}"/>
    <cellStyle name="Output 2 7 4 3" xfId="55001" xr:uid="{00000000-0005-0000-0000-000007D00000}"/>
    <cellStyle name="Output 2 7 4 4" xfId="55002" xr:uid="{00000000-0005-0000-0000-000008D00000}"/>
    <cellStyle name="Output 2 7 4 5" xfId="55003" xr:uid="{00000000-0005-0000-0000-000009D00000}"/>
    <cellStyle name="Output 2 7 5" xfId="21977" xr:uid="{00000000-0005-0000-0000-00000AD00000}"/>
    <cellStyle name="Output 2 7 5 2" xfId="55004" xr:uid="{00000000-0005-0000-0000-00000BD00000}"/>
    <cellStyle name="Output 2 7 5 3" xfId="55005" xr:uid="{00000000-0005-0000-0000-00000CD00000}"/>
    <cellStyle name="Output 2 7 5 4" xfId="55006" xr:uid="{00000000-0005-0000-0000-00000DD00000}"/>
    <cellStyle name="Output 2 7 5 5" xfId="55007" xr:uid="{00000000-0005-0000-0000-00000ED00000}"/>
    <cellStyle name="Output 2 7 6" xfId="21978" xr:uid="{00000000-0005-0000-0000-00000FD00000}"/>
    <cellStyle name="Output 2 7 6 2" xfId="55008" xr:uid="{00000000-0005-0000-0000-000010D00000}"/>
    <cellStyle name="Output 2 7 6 3" xfId="55009" xr:uid="{00000000-0005-0000-0000-000011D00000}"/>
    <cellStyle name="Output 2 7 6 4" xfId="55010" xr:uid="{00000000-0005-0000-0000-000012D00000}"/>
    <cellStyle name="Output 2 7 6 5" xfId="55011" xr:uid="{00000000-0005-0000-0000-000013D00000}"/>
    <cellStyle name="Output 2 7 7" xfId="21979" xr:uid="{00000000-0005-0000-0000-000014D00000}"/>
    <cellStyle name="Output 2 7 7 2" xfId="55012" xr:uid="{00000000-0005-0000-0000-000015D00000}"/>
    <cellStyle name="Output 2 7 7 3" xfId="55013" xr:uid="{00000000-0005-0000-0000-000016D00000}"/>
    <cellStyle name="Output 2 7 7 4" xfId="55014" xr:uid="{00000000-0005-0000-0000-000017D00000}"/>
    <cellStyle name="Output 2 7 7 5" xfId="55015" xr:uid="{00000000-0005-0000-0000-000018D00000}"/>
    <cellStyle name="Output 2 7 8" xfId="21980" xr:uid="{00000000-0005-0000-0000-000019D00000}"/>
    <cellStyle name="Output 2 7 8 2" xfId="55016" xr:uid="{00000000-0005-0000-0000-00001AD00000}"/>
    <cellStyle name="Output 2 7 8 3" xfId="55017" xr:uid="{00000000-0005-0000-0000-00001BD00000}"/>
    <cellStyle name="Output 2 7 8 4" xfId="55018" xr:uid="{00000000-0005-0000-0000-00001CD00000}"/>
    <cellStyle name="Output 2 7 8 5" xfId="55019" xr:uid="{00000000-0005-0000-0000-00001DD00000}"/>
    <cellStyle name="Output 2 7 9" xfId="21981" xr:uid="{00000000-0005-0000-0000-00001ED00000}"/>
    <cellStyle name="Output 2 7 9 2" xfId="55020" xr:uid="{00000000-0005-0000-0000-00001FD00000}"/>
    <cellStyle name="Output 2 7 9 3" xfId="55021" xr:uid="{00000000-0005-0000-0000-000020D00000}"/>
    <cellStyle name="Output 2 7 9 4" xfId="55022" xr:uid="{00000000-0005-0000-0000-000021D00000}"/>
    <cellStyle name="Output 2 7 9 5" xfId="55023" xr:uid="{00000000-0005-0000-0000-000022D00000}"/>
    <cellStyle name="Output 2 8" xfId="21982" xr:uid="{00000000-0005-0000-0000-000023D00000}"/>
    <cellStyle name="Output 2 8 10" xfId="55024" xr:uid="{00000000-0005-0000-0000-000024D00000}"/>
    <cellStyle name="Output 2 8 11" xfId="55025" xr:uid="{00000000-0005-0000-0000-000025D00000}"/>
    <cellStyle name="Output 2 8 2" xfId="21983" xr:uid="{00000000-0005-0000-0000-000026D00000}"/>
    <cellStyle name="Output 2 8 2 2" xfId="55026" xr:uid="{00000000-0005-0000-0000-000027D00000}"/>
    <cellStyle name="Output 2 8 2 3" xfId="55027" xr:uid="{00000000-0005-0000-0000-000028D00000}"/>
    <cellStyle name="Output 2 8 2 4" xfId="55028" xr:uid="{00000000-0005-0000-0000-000029D00000}"/>
    <cellStyle name="Output 2 8 2 5" xfId="55029" xr:uid="{00000000-0005-0000-0000-00002AD00000}"/>
    <cellStyle name="Output 2 8 3" xfId="21984" xr:uid="{00000000-0005-0000-0000-00002BD00000}"/>
    <cellStyle name="Output 2 8 3 2" xfId="55030" xr:uid="{00000000-0005-0000-0000-00002CD00000}"/>
    <cellStyle name="Output 2 8 3 3" xfId="55031" xr:uid="{00000000-0005-0000-0000-00002DD00000}"/>
    <cellStyle name="Output 2 8 3 4" xfId="55032" xr:uid="{00000000-0005-0000-0000-00002ED00000}"/>
    <cellStyle name="Output 2 8 3 5" xfId="55033" xr:uid="{00000000-0005-0000-0000-00002FD00000}"/>
    <cellStyle name="Output 2 8 4" xfId="21985" xr:uid="{00000000-0005-0000-0000-000030D00000}"/>
    <cellStyle name="Output 2 8 4 2" xfId="55034" xr:uid="{00000000-0005-0000-0000-000031D00000}"/>
    <cellStyle name="Output 2 8 4 3" xfId="55035" xr:uid="{00000000-0005-0000-0000-000032D00000}"/>
    <cellStyle name="Output 2 8 4 4" xfId="55036" xr:uid="{00000000-0005-0000-0000-000033D00000}"/>
    <cellStyle name="Output 2 8 4 5" xfId="55037" xr:uid="{00000000-0005-0000-0000-000034D00000}"/>
    <cellStyle name="Output 2 8 5" xfId="21986" xr:uid="{00000000-0005-0000-0000-000035D00000}"/>
    <cellStyle name="Output 2 8 5 2" xfId="55038" xr:uid="{00000000-0005-0000-0000-000036D00000}"/>
    <cellStyle name="Output 2 8 5 3" xfId="55039" xr:uid="{00000000-0005-0000-0000-000037D00000}"/>
    <cellStyle name="Output 2 8 5 4" xfId="55040" xr:uid="{00000000-0005-0000-0000-000038D00000}"/>
    <cellStyle name="Output 2 8 5 5" xfId="55041" xr:uid="{00000000-0005-0000-0000-000039D00000}"/>
    <cellStyle name="Output 2 8 6" xfId="21987" xr:uid="{00000000-0005-0000-0000-00003AD00000}"/>
    <cellStyle name="Output 2 8 6 2" xfId="55042" xr:uid="{00000000-0005-0000-0000-00003BD00000}"/>
    <cellStyle name="Output 2 8 6 3" xfId="55043" xr:uid="{00000000-0005-0000-0000-00003CD00000}"/>
    <cellStyle name="Output 2 8 6 4" xfId="55044" xr:uid="{00000000-0005-0000-0000-00003DD00000}"/>
    <cellStyle name="Output 2 8 6 5" xfId="55045" xr:uid="{00000000-0005-0000-0000-00003ED00000}"/>
    <cellStyle name="Output 2 8 7" xfId="21988" xr:uid="{00000000-0005-0000-0000-00003FD00000}"/>
    <cellStyle name="Output 2 8 7 2" xfId="55046" xr:uid="{00000000-0005-0000-0000-000040D00000}"/>
    <cellStyle name="Output 2 8 7 3" xfId="55047" xr:uid="{00000000-0005-0000-0000-000041D00000}"/>
    <cellStyle name="Output 2 8 7 4" xfId="55048" xr:uid="{00000000-0005-0000-0000-000042D00000}"/>
    <cellStyle name="Output 2 8 7 5" xfId="55049" xr:uid="{00000000-0005-0000-0000-000043D00000}"/>
    <cellStyle name="Output 2 8 8" xfId="55050" xr:uid="{00000000-0005-0000-0000-000044D00000}"/>
    <cellStyle name="Output 2 8 9" xfId="55051" xr:uid="{00000000-0005-0000-0000-000045D00000}"/>
    <cellStyle name="Output 2 9" xfId="21989" xr:uid="{00000000-0005-0000-0000-000046D00000}"/>
    <cellStyle name="Output 2 9 10" xfId="55052" xr:uid="{00000000-0005-0000-0000-000047D00000}"/>
    <cellStyle name="Output 2 9 2" xfId="21990" xr:uid="{00000000-0005-0000-0000-000048D00000}"/>
    <cellStyle name="Output 2 9 2 2" xfId="55053" xr:uid="{00000000-0005-0000-0000-000049D00000}"/>
    <cellStyle name="Output 2 9 2 3" xfId="55054" xr:uid="{00000000-0005-0000-0000-00004AD00000}"/>
    <cellStyle name="Output 2 9 2 4" xfId="55055" xr:uid="{00000000-0005-0000-0000-00004BD00000}"/>
    <cellStyle name="Output 2 9 2 5" xfId="55056" xr:uid="{00000000-0005-0000-0000-00004CD00000}"/>
    <cellStyle name="Output 2 9 3" xfId="21991" xr:uid="{00000000-0005-0000-0000-00004DD00000}"/>
    <cellStyle name="Output 2 9 3 2" xfId="55057" xr:uid="{00000000-0005-0000-0000-00004ED00000}"/>
    <cellStyle name="Output 2 9 3 3" xfId="55058" xr:uid="{00000000-0005-0000-0000-00004FD00000}"/>
    <cellStyle name="Output 2 9 3 4" xfId="55059" xr:uid="{00000000-0005-0000-0000-000050D00000}"/>
    <cellStyle name="Output 2 9 3 5" xfId="55060" xr:uid="{00000000-0005-0000-0000-000051D00000}"/>
    <cellStyle name="Output 2 9 4" xfId="21992" xr:uid="{00000000-0005-0000-0000-000052D00000}"/>
    <cellStyle name="Output 2 9 4 2" xfId="55061" xr:uid="{00000000-0005-0000-0000-000053D00000}"/>
    <cellStyle name="Output 2 9 4 3" xfId="55062" xr:uid="{00000000-0005-0000-0000-000054D00000}"/>
    <cellStyle name="Output 2 9 4 4" xfId="55063" xr:uid="{00000000-0005-0000-0000-000055D00000}"/>
    <cellStyle name="Output 2 9 4 5" xfId="55064" xr:uid="{00000000-0005-0000-0000-000056D00000}"/>
    <cellStyle name="Output 2 9 5" xfId="21993" xr:uid="{00000000-0005-0000-0000-000057D00000}"/>
    <cellStyle name="Output 2 9 5 2" xfId="55065" xr:uid="{00000000-0005-0000-0000-000058D00000}"/>
    <cellStyle name="Output 2 9 5 3" xfId="55066" xr:uid="{00000000-0005-0000-0000-000059D00000}"/>
    <cellStyle name="Output 2 9 5 4" xfId="55067" xr:uid="{00000000-0005-0000-0000-00005AD00000}"/>
    <cellStyle name="Output 2 9 5 5" xfId="55068" xr:uid="{00000000-0005-0000-0000-00005BD00000}"/>
    <cellStyle name="Output 2 9 6" xfId="21994" xr:uid="{00000000-0005-0000-0000-00005CD00000}"/>
    <cellStyle name="Output 2 9 6 2" xfId="55069" xr:uid="{00000000-0005-0000-0000-00005DD00000}"/>
    <cellStyle name="Output 2 9 6 3" xfId="55070" xr:uid="{00000000-0005-0000-0000-00005ED00000}"/>
    <cellStyle name="Output 2 9 6 4" xfId="55071" xr:uid="{00000000-0005-0000-0000-00005FD00000}"/>
    <cellStyle name="Output 2 9 6 5" xfId="55072" xr:uid="{00000000-0005-0000-0000-000060D00000}"/>
    <cellStyle name="Output 2 9 7" xfId="55073" xr:uid="{00000000-0005-0000-0000-000061D00000}"/>
    <cellStyle name="Output 2 9 8" xfId="55074" xr:uid="{00000000-0005-0000-0000-000062D00000}"/>
    <cellStyle name="Output 2 9 9" xfId="55075" xr:uid="{00000000-0005-0000-0000-000063D00000}"/>
    <cellStyle name="Output 3" xfId="83" xr:uid="{00000000-0005-0000-0000-000064D00000}"/>
    <cellStyle name="Output 3 10" xfId="21995" xr:uid="{00000000-0005-0000-0000-000065D00000}"/>
    <cellStyle name="Output 3 10 2" xfId="21996" xr:uid="{00000000-0005-0000-0000-000066D00000}"/>
    <cellStyle name="Output 3 10 2 2" xfId="21997" xr:uid="{00000000-0005-0000-0000-000067D00000}"/>
    <cellStyle name="Output 3 10 2 2 2" xfId="55076" xr:uid="{00000000-0005-0000-0000-000068D00000}"/>
    <cellStyle name="Output 3 10 2 2 3" xfId="55077" xr:uid="{00000000-0005-0000-0000-000069D00000}"/>
    <cellStyle name="Output 3 10 2 2 4" xfId="55078" xr:uid="{00000000-0005-0000-0000-00006AD00000}"/>
    <cellStyle name="Output 3 10 2 2 5" xfId="55079" xr:uid="{00000000-0005-0000-0000-00006BD00000}"/>
    <cellStyle name="Output 3 10 2 3" xfId="21998" xr:uid="{00000000-0005-0000-0000-00006CD00000}"/>
    <cellStyle name="Output 3 10 2 3 2" xfId="55080" xr:uid="{00000000-0005-0000-0000-00006DD00000}"/>
    <cellStyle name="Output 3 10 2 3 3" xfId="55081" xr:uid="{00000000-0005-0000-0000-00006ED00000}"/>
    <cellStyle name="Output 3 10 2 3 4" xfId="55082" xr:uid="{00000000-0005-0000-0000-00006FD00000}"/>
    <cellStyle name="Output 3 10 2 3 5" xfId="55083" xr:uid="{00000000-0005-0000-0000-000070D00000}"/>
    <cellStyle name="Output 3 10 2 4" xfId="55084" xr:uid="{00000000-0005-0000-0000-000071D00000}"/>
    <cellStyle name="Output 3 10 3" xfId="21999" xr:uid="{00000000-0005-0000-0000-000072D00000}"/>
    <cellStyle name="Output 3 10 3 10" xfId="55085" xr:uid="{00000000-0005-0000-0000-000073D00000}"/>
    <cellStyle name="Output 3 10 3 2" xfId="22000" xr:uid="{00000000-0005-0000-0000-000074D00000}"/>
    <cellStyle name="Output 3 10 3 2 2" xfId="55086" xr:uid="{00000000-0005-0000-0000-000075D00000}"/>
    <cellStyle name="Output 3 10 3 2 3" xfId="55087" xr:uid="{00000000-0005-0000-0000-000076D00000}"/>
    <cellStyle name="Output 3 10 3 2 4" xfId="55088" xr:uid="{00000000-0005-0000-0000-000077D00000}"/>
    <cellStyle name="Output 3 10 3 2 5" xfId="55089" xr:uid="{00000000-0005-0000-0000-000078D00000}"/>
    <cellStyle name="Output 3 10 3 3" xfId="22001" xr:uid="{00000000-0005-0000-0000-000079D00000}"/>
    <cellStyle name="Output 3 10 3 3 2" xfId="55090" xr:uid="{00000000-0005-0000-0000-00007AD00000}"/>
    <cellStyle name="Output 3 10 3 3 3" xfId="55091" xr:uid="{00000000-0005-0000-0000-00007BD00000}"/>
    <cellStyle name="Output 3 10 3 3 4" xfId="55092" xr:uid="{00000000-0005-0000-0000-00007CD00000}"/>
    <cellStyle name="Output 3 10 3 3 5" xfId="55093" xr:uid="{00000000-0005-0000-0000-00007DD00000}"/>
    <cellStyle name="Output 3 10 3 4" xfId="22002" xr:uid="{00000000-0005-0000-0000-00007ED00000}"/>
    <cellStyle name="Output 3 10 3 4 2" xfId="55094" xr:uid="{00000000-0005-0000-0000-00007FD00000}"/>
    <cellStyle name="Output 3 10 3 4 3" xfId="55095" xr:uid="{00000000-0005-0000-0000-000080D00000}"/>
    <cellStyle name="Output 3 10 3 4 4" xfId="55096" xr:uid="{00000000-0005-0000-0000-000081D00000}"/>
    <cellStyle name="Output 3 10 3 4 5" xfId="55097" xr:uid="{00000000-0005-0000-0000-000082D00000}"/>
    <cellStyle name="Output 3 10 3 5" xfId="22003" xr:uid="{00000000-0005-0000-0000-000083D00000}"/>
    <cellStyle name="Output 3 10 3 5 2" xfId="55098" xr:uid="{00000000-0005-0000-0000-000084D00000}"/>
    <cellStyle name="Output 3 10 3 5 3" xfId="55099" xr:uid="{00000000-0005-0000-0000-000085D00000}"/>
    <cellStyle name="Output 3 10 3 5 4" xfId="55100" xr:uid="{00000000-0005-0000-0000-000086D00000}"/>
    <cellStyle name="Output 3 10 3 5 5" xfId="55101" xr:uid="{00000000-0005-0000-0000-000087D00000}"/>
    <cellStyle name="Output 3 10 3 6" xfId="22004" xr:uid="{00000000-0005-0000-0000-000088D00000}"/>
    <cellStyle name="Output 3 10 3 6 2" xfId="55102" xr:uid="{00000000-0005-0000-0000-000089D00000}"/>
    <cellStyle name="Output 3 10 3 6 3" xfId="55103" xr:uid="{00000000-0005-0000-0000-00008AD00000}"/>
    <cellStyle name="Output 3 10 3 6 4" xfId="55104" xr:uid="{00000000-0005-0000-0000-00008BD00000}"/>
    <cellStyle name="Output 3 10 3 6 5" xfId="55105" xr:uid="{00000000-0005-0000-0000-00008CD00000}"/>
    <cellStyle name="Output 3 10 3 7" xfId="55106" xr:uid="{00000000-0005-0000-0000-00008DD00000}"/>
    <cellStyle name="Output 3 10 3 8" xfId="55107" xr:uid="{00000000-0005-0000-0000-00008ED00000}"/>
    <cellStyle name="Output 3 10 3 9" xfId="55108" xr:uid="{00000000-0005-0000-0000-00008FD00000}"/>
    <cellStyle name="Output 3 10 4" xfId="55109" xr:uid="{00000000-0005-0000-0000-000090D00000}"/>
    <cellStyle name="Output 3 11" xfId="22005" xr:uid="{00000000-0005-0000-0000-000091D00000}"/>
    <cellStyle name="Output 3 11 2" xfId="22006" xr:uid="{00000000-0005-0000-0000-000092D00000}"/>
    <cellStyle name="Output 3 11 2 2" xfId="22007" xr:uid="{00000000-0005-0000-0000-000093D00000}"/>
    <cellStyle name="Output 3 11 2 2 2" xfId="55110" xr:uid="{00000000-0005-0000-0000-000094D00000}"/>
    <cellStyle name="Output 3 11 2 2 3" xfId="55111" xr:uid="{00000000-0005-0000-0000-000095D00000}"/>
    <cellStyle name="Output 3 11 2 2 4" xfId="55112" xr:uid="{00000000-0005-0000-0000-000096D00000}"/>
    <cellStyle name="Output 3 11 2 2 5" xfId="55113" xr:uid="{00000000-0005-0000-0000-000097D00000}"/>
    <cellStyle name="Output 3 11 2 3" xfId="22008" xr:uid="{00000000-0005-0000-0000-000098D00000}"/>
    <cellStyle name="Output 3 11 2 3 2" xfId="55114" xr:uid="{00000000-0005-0000-0000-000099D00000}"/>
    <cellStyle name="Output 3 11 2 3 3" xfId="55115" xr:uid="{00000000-0005-0000-0000-00009AD00000}"/>
    <cellStyle name="Output 3 11 2 3 4" xfId="55116" xr:uid="{00000000-0005-0000-0000-00009BD00000}"/>
    <cellStyle name="Output 3 11 2 3 5" xfId="55117" xr:uid="{00000000-0005-0000-0000-00009CD00000}"/>
    <cellStyle name="Output 3 11 2 4" xfId="55118" xr:uid="{00000000-0005-0000-0000-00009DD00000}"/>
    <cellStyle name="Output 3 11 3" xfId="22009" xr:uid="{00000000-0005-0000-0000-00009ED00000}"/>
    <cellStyle name="Output 3 11 3 10" xfId="55119" xr:uid="{00000000-0005-0000-0000-00009FD00000}"/>
    <cellStyle name="Output 3 11 3 2" xfId="22010" xr:uid="{00000000-0005-0000-0000-0000A0D00000}"/>
    <cellStyle name="Output 3 11 3 2 2" xfId="55120" xr:uid="{00000000-0005-0000-0000-0000A1D00000}"/>
    <cellStyle name="Output 3 11 3 2 3" xfId="55121" xr:uid="{00000000-0005-0000-0000-0000A2D00000}"/>
    <cellStyle name="Output 3 11 3 2 4" xfId="55122" xr:uid="{00000000-0005-0000-0000-0000A3D00000}"/>
    <cellStyle name="Output 3 11 3 2 5" xfId="55123" xr:uid="{00000000-0005-0000-0000-0000A4D00000}"/>
    <cellStyle name="Output 3 11 3 3" xfId="22011" xr:uid="{00000000-0005-0000-0000-0000A5D00000}"/>
    <cellStyle name="Output 3 11 3 3 2" xfId="55124" xr:uid="{00000000-0005-0000-0000-0000A6D00000}"/>
    <cellStyle name="Output 3 11 3 3 3" xfId="55125" xr:uid="{00000000-0005-0000-0000-0000A7D00000}"/>
    <cellStyle name="Output 3 11 3 3 4" xfId="55126" xr:uid="{00000000-0005-0000-0000-0000A8D00000}"/>
    <cellStyle name="Output 3 11 3 3 5" xfId="55127" xr:uid="{00000000-0005-0000-0000-0000A9D00000}"/>
    <cellStyle name="Output 3 11 3 4" xfId="22012" xr:uid="{00000000-0005-0000-0000-0000AAD00000}"/>
    <cellStyle name="Output 3 11 3 4 2" xfId="55128" xr:uid="{00000000-0005-0000-0000-0000ABD00000}"/>
    <cellStyle name="Output 3 11 3 4 3" xfId="55129" xr:uid="{00000000-0005-0000-0000-0000ACD00000}"/>
    <cellStyle name="Output 3 11 3 4 4" xfId="55130" xr:uid="{00000000-0005-0000-0000-0000ADD00000}"/>
    <cellStyle name="Output 3 11 3 4 5" xfId="55131" xr:uid="{00000000-0005-0000-0000-0000AED00000}"/>
    <cellStyle name="Output 3 11 3 5" xfId="22013" xr:uid="{00000000-0005-0000-0000-0000AFD00000}"/>
    <cellStyle name="Output 3 11 3 5 2" xfId="55132" xr:uid="{00000000-0005-0000-0000-0000B0D00000}"/>
    <cellStyle name="Output 3 11 3 5 3" xfId="55133" xr:uid="{00000000-0005-0000-0000-0000B1D00000}"/>
    <cellStyle name="Output 3 11 3 5 4" xfId="55134" xr:uid="{00000000-0005-0000-0000-0000B2D00000}"/>
    <cellStyle name="Output 3 11 3 5 5" xfId="55135" xr:uid="{00000000-0005-0000-0000-0000B3D00000}"/>
    <cellStyle name="Output 3 11 3 6" xfId="22014" xr:uid="{00000000-0005-0000-0000-0000B4D00000}"/>
    <cellStyle name="Output 3 11 3 6 2" xfId="55136" xr:uid="{00000000-0005-0000-0000-0000B5D00000}"/>
    <cellStyle name="Output 3 11 3 6 3" xfId="55137" xr:uid="{00000000-0005-0000-0000-0000B6D00000}"/>
    <cellStyle name="Output 3 11 3 6 4" xfId="55138" xr:uid="{00000000-0005-0000-0000-0000B7D00000}"/>
    <cellStyle name="Output 3 11 3 6 5" xfId="55139" xr:uid="{00000000-0005-0000-0000-0000B8D00000}"/>
    <cellStyle name="Output 3 11 3 7" xfId="55140" xr:uid="{00000000-0005-0000-0000-0000B9D00000}"/>
    <cellStyle name="Output 3 11 3 8" xfId="55141" xr:uid="{00000000-0005-0000-0000-0000BAD00000}"/>
    <cellStyle name="Output 3 11 3 9" xfId="55142" xr:uid="{00000000-0005-0000-0000-0000BBD00000}"/>
    <cellStyle name="Output 3 11 4" xfId="55143" xr:uid="{00000000-0005-0000-0000-0000BCD00000}"/>
    <cellStyle name="Output 3 12" xfId="22015" xr:uid="{00000000-0005-0000-0000-0000BDD00000}"/>
    <cellStyle name="Output 3 12 2" xfId="22016" xr:uid="{00000000-0005-0000-0000-0000BED00000}"/>
    <cellStyle name="Output 3 12 2 2" xfId="55144" xr:uid="{00000000-0005-0000-0000-0000BFD00000}"/>
    <cellStyle name="Output 3 12 2 3" xfId="55145" xr:uid="{00000000-0005-0000-0000-0000C0D00000}"/>
    <cellStyle name="Output 3 12 2 4" xfId="55146" xr:uid="{00000000-0005-0000-0000-0000C1D00000}"/>
    <cellStyle name="Output 3 12 2 5" xfId="55147" xr:uid="{00000000-0005-0000-0000-0000C2D00000}"/>
    <cellStyle name="Output 3 12 3" xfId="22017" xr:uid="{00000000-0005-0000-0000-0000C3D00000}"/>
    <cellStyle name="Output 3 12 3 2" xfId="55148" xr:uid="{00000000-0005-0000-0000-0000C4D00000}"/>
    <cellStyle name="Output 3 12 3 3" xfId="55149" xr:uid="{00000000-0005-0000-0000-0000C5D00000}"/>
    <cellStyle name="Output 3 12 3 4" xfId="55150" xr:uid="{00000000-0005-0000-0000-0000C6D00000}"/>
    <cellStyle name="Output 3 12 3 5" xfId="55151" xr:uid="{00000000-0005-0000-0000-0000C7D00000}"/>
    <cellStyle name="Output 3 12 4" xfId="55152" xr:uid="{00000000-0005-0000-0000-0000C8D00000}"/>
    <cellStyle name="Output 3 13" xfId="22018" xr:uid="{00000000-0005-0000-0000-0000C9D00000}"/>
    <cellStyle name="Output 3 13 10" xfId="22019" xr:uid="{00000000-0005-0000-0000-0000CAD00000}"/>
    <cellStyle name="Output 3 13 10 2" xfId="55153" xr:uid="{00000000-0005-0000-0000-0000CBD00000}"/>
    <cellStyle name="Output 3 13 10 3" xfId="55154" xr:uid="{00000000-0005-0000-0000-0000CCD00000}"/>
    <cellStyle name="Output 3 13 10 4" xfId="55155" xr:uid="{00000000-0005-0000-0000-0000CDD00000}"/>
    <cellStyle name="Output 3 13 10 5" xfId="55156" xr:uid="{00000000-0005-0000-0000-0000CED00000}"/>
    <cellStyle name="Output 3 13 11" xfId="55157" xr:uid="{00000000-0005-0000-0000-0000CFD00000}"/>
    <cellStyle name="Output 3 13 12" xfId="55158" xr:uid="{00000000-0005-0000-0000-0000D0D00000}"/>
    <cellStyle name="Output 3 13 13" xfId="55159" xr:uid="{00000000-0005-0000-0000-0000D1D00000}"/>
    <cellStyle name="Output 3 13 14" xfId="55160" xr:uid="{00000000-0005-0000-0000-0000D2D00000}"/>
    <cellStyle name="Output 3 13 15" xfId="55161" xr:uid="{00000000-0005-0000-0000-0000D3D00000}"/>
    <cellStyle name="Output 3 13 16" xfId="55162" xr:uid="{00000000-0005-0000-0000-0000D4D00000}"/>
    <cellStyle name="Output 3 13 2" xfId="22020" xr:uid="{00000000-0005-0000-0000-0000D5D00000}"/>
    <cellStyle name="Output 3 13 2 2" xfId="55163" xr:uid="{00000000-0005-0000-0000-0000D6D00000}"/>
    <cellStyle name="Output 3 13 2 3" xfId="55164" xr:uid="{00000000-0005-0000-0000-0000D7D00000}"/>
    <cellStyle name="Output 3 13 2 4" xfId="55165" xr:uid="{00000000-0005-0000-0000-0000D8D00000}"/>
    <cellStyle name="Output 3 13 2 5" xfId="55166" xr:uid="{00000000-0005-0000-0000-0000D9D00000}"/>
    <cellStyle name="Output 3 13 3" xfId="22021" xr:uid="{00000000-0005-0000-0000-0000DAD00000}"/>
    <cellStyle name="Output 3 13 3 2" xfId="55167" xr:uid="{00000000-0005-0000-0000-0000DBD00000}"/>
    <cellStyle name="Output 3 13 3 3" xfId="55168" xr:uid="{00000000-0005-0000-0000-0000DCD00000}"/>
    <cellStyle name="Output 3 13 3 4" xfId="55169" xr:uid="{00000000-0005-0000-0000-0000DDD00000}"/>
    <cellStyle name="Output 3 13 3 5" xfId="55170" xr:uid="{00000000-0005-0000-0000-0000DED00000}"/>
    <cellStyle name="Output 3 13 4" xfId="22022" xr:uid="{00000000-0005-0000-0000-0000DFD00000}"/>
    <cellStyle name="Output 3 13 4 2" xfId="55171" xr:uid="{00000000-0005-0000-0000-0000E0D00000}"/>
    <cellStyle name="Output 3 13 4 3" xfId="55172" xr:uid="{00000000-0005-0000-0000-0000E1D00000}"/>
    <cellStyle name="Output 3 13 4 4" xfId="55173" xr:uid="{00000000-0005-0000-0000-0000E2D00000}"/>
    <cellStyle name="Output 3 13 4 5" xfId="55174" xr:uid="{00000000-0005-0000-0000-0000E3D00000}"/>
    <cellStyle name="Output 3 13 5" xfId="22023" xr:uid="{00000000-0005-0000-0000-0000E4D00000}"/>
    <cellStyle name="Output 3 13 5 2" xfId="55175" xr:uid="{00000000-0005-0000-0000-0000E5D00000}"/>
    <cellStyle name="Output 3 13 5 3" xfId="55176" xr:uid="{00000000-0005-0000-0000-0000E6D00000}"/>
    <cellStyle name="Output 3 13 5 4" xfId="55177" xr:uid="{00000000-0005-0000-0000-0000E7D00000}"/>
    <cellStyle name="Output 3 13 5 5" xfId="55178" xr:uid="{00000000-0005-0000-0000-0000E8D00000}"/>
    <cellStyle name="Output 3 13 6" xfId="22024" xr:uid="{00000000-0005-0000-0000-0000E9D00000}"/>
    <cellStyle name="Output 3 13 6 2" xfId="55179" xr:uid="{00000000-0005-0000-0000-0000EAD00000}"/>
    <cellStyle name="Output 3 13 6 3" xfId="55180" xr:uid="{00000000-0005-0000-0000-0000EBD00000}"/>
    <cellStyle name="Output 3 13 6 4" xfId="55181" xr:uid="{00000000-0005-0000-0000-0000ECD00000}"/>
    <cellStyle name="Output 3 13 6 5" xfId="55182" xr:uid="{00000000-0005-0000-0000-0000EDD00000}"/>
    <cellStyle name="Output 3 13 7" xfId="22025" xr:uid="{00000000-0005-0000-0000-0000EED00000}"/>
    <cellStyle name="Output 3 13 7 2" xfId="55183" xr:uid="{00000000-0005-0000-0000-0000EFD00000}"/>
    <cellStyle name="Output 3 13 7 3" xfId="55184" xr:uid="{00000000-0005-0000-0000-0000F0D00000}"/>
    <cellStyle name="Output 3 13 7 4" xfId="55185" xr:uid="{00000000-0005-0000-0000-0000F1D00000}"/>
    <cellStyle name="Output 3 13 7 5" xfId="55186" xr:uid="{00000000-0005-0000-0000-0000F2D00000}"/>
    <cellStyle name="Output 3 13 8" xfId="22026" xr:uid="{00000000-0005-0000-0000-0000F3D00000}"/>
    <cellStyle name="Output 3 13 8 2" xfId="55187" xr:uid="{00000000-0005-0000-0000-0000F4D00000}"/>
    <cellStyle name="Output 3 13 8 3" xfId="55188" xr:uid="{00000000-0005-0000-0000-0000F5D00000}"/>
    <cellStyle name="Output 3 13 8 4" xfId="55189" xr:uid="{00000000-0005-0000-0000-0000F6D00000}"/>
    <cellStyle name="Output 3 13 8 5" xfId="55190" xr:uid="{00000000-0005-0000-0000-0000F7D00000}"/>
    <cellStyle name="Output 3 13 9" xfId="22027" xr:uid="{00000000-0005-0000-0000-0000F8D00000}"/>
    <cellStyle name="Output 3 13 9 2" xfId="55191" xr:uid="{00000000-0005-0000-0000-0000F9D00000}"/>
    <cellStyle name="Output 3 13 9 3" xfId="55192" xr:uid="{00000000-0005-0000-0000-0000FAD00000}"/>
    <cellStyle name="Output 3 13 9 4" xfId="55193" xr:uid="{00000000-0005-0000-0000-0000FBD00000}"/>
    <cellStyle name="Output 3 13 9 5" xfId="55194" xr:uid="{00000000-0005-0000-0000-0000FCD00000}"/>
    <cellStyle name="Output 3 14" xfId="22028" xr:uid="{00000000-0005-0000-0000-0000FDD00000}"/>
    <cellStyle name="Output 3 14 10" xfId="55195" xr:uid="{00000000-0005-0000-0000-0000FED00000}"/>
    <cellStyle name="Output 3 14 11" xfId="55196" xr:uid="{00000000-0005-0000-0000-0000FFD00000}"/>
    <cellStyle name="Output 3 14 2" xfId="22029" xr:uid="{00000000-0005-0000-0000-000000D10000}"/>
    <cellStyle name="Output 3 14 2 2" xfId="55197" xr:uid="{00000000-0005-0000-0000-000001D10000}"/>
    <cellStyle name="Output 3 14 2 3" xfId="55198" xr:uid="{00000000-0005-0000-0000-000002D10000}"/>
    <cellStyle name="Output 3 14 2 4" xfId="55199" xr:uid="{00000000-0005-0000-0000-000003D10000}"/>
    <cellStyle name="Output 3 14 2 5" xfId="55200" xr:uid="{00000000-0005-0000-0000-000004D10000}"/>
    <cellStyle name="Output 3 14 3" xfId="22030" xr:uid="{00000000-0005-0000-0000-000005D10000}"/>
    <cellStyle name="Output 3 14 3 2" xfId="55201" xr:uid="{00000000-0005-0000-0000-000006D10000}"/>
    <cellStyle name="Output 3 14 3 3" xfId="55202" xr:uid="{00000000-0005-0000-0000-000007D10000}"/>
    <cellStyle name="Output 3 14 3 4" xfId="55203" xr:uid="{00000000-0005-0000-0000-000008D10000}"/>
    <cellStyle name="Output 3 14 3 5" xfId="55204" xr:uid="{00000000-0005-0000-0000-000009D10000}"/>
    <cellStyle name="Output 3 14 4" xfId="22031" xr:uid="{00000000-0005-0000-0000-00000AD10000}"/>
    <cellStyle name="Output 3 14 4 2" xfId="55205" xr:uid="{00000000-0005-0000-0000-00000BD10000}"/>
    <cellStyle name="Output 3 14 4 3" xfId="55206" xr:uid="{00000000-0005-0000-0000-00000CD10000}"/>
    <cellStyle name="Output 3 14 4 4" xfId="55207" xr:uid="{00000000-0005-0000-0000-00000DD10000}"/>
    <cellStyle name="Output 3 14 4 5" xfId="55208" xr:uid="{00000000-0005-0000-0000-00000ED10000}"/>
    <cellStyle name="Output 3 14 5" xfId="22032" xr:uid="{00000000-0005-0000-0000-00000FD10000}"/>
    <cellStyle name="Output 3 14 5 2" xfId="55209" xr:uid="{00000000-0005-0000-0000-000010D10000}"/>
    <cellStyle name="Output 3 14 5 3" xfId="55210" xr:uid="{00000000-0005-0000-0000-000011D10000}"/>
    <cellStyle name="Output 3 14 5 4" xfId="55211" xr:uid="{00000000-0005-0000-0000-000012D10000}"/>
    <cellStyle name="Output 3 14 5 5" xfId="55212" xr:uid="{00000000-0005-0000-0000-000013D10000}"/>
    <cellStyle name="Output 3 14 6" xfId="22033" xr:uid="{00000000-0005-0000-0000-000014D10000}"/>
    <cellStyle name="Output 3 14 6 2" xfId="55213" xr:uid="{00000000-0005-0000-0000-000015D10000}"/>
    <cellStyle name="Output 3 14 6 3" xfId="55214" xr:uid="{00000000-0005-0000-0000-000016D10000}"/>
    <cellStyle name="Output 3 14 6 4" xfId="55215" xr:uid="{00000000-0005-0000-0000-000017D10000}"/>
    <cellStyle name="Output 3 14 6 5" xfId="55216" xr:uid="{00000000-0005-0000-0000-000018D10000}"/>
    <cellStyle name="Output 3 14 7" xfId="22034" xr:uid="{00000000-0005-0000-0000-000019D10000}"/>
    <cellStyle name="Output 3 14 7 2" xfId="55217" xr:uid="{00000000-0005-0000-0000-00001AD10000}"/>
    <cellStyle name="Output 3 14 7 3" xfId="55218" xr:uid="{00000000-0005-0000-0000-00001BD10000}"/>
    <cellStyle name="Output 3 14 7 4" xfId="55219" xr:uid="{00000000-0005-0000-0000-00001CD10000}"/>
    <cellStyle name="Output 3 14 7 5" xfId="55220" xr:uid="{00000000-0005-0000-0000-00001DD10000}"/>
    <cellStyle name="Output 3 14 8" xfId="55221" xr:uid="{00000000-0005-0000-0000-00001ED10000}"/>
    <cellStyle name="Output 3 14 9" xfId="55222" xr:uid="{00000000-0005-0000-0000-00001FD10000}"/>
    <cellStyle name="Output 3 15" xfId="22035" xr:uid="{00000000-0005-0000-0000-000020D10000}"/>
    <cellStyle name="Output 3 15 10" xfId="55223" xr:uid="{00000000-0005-0000-0000-000021D10000}"/>
    <cellStyle name="Output 3 15 2" xfId="22036" xr:uid="{00000000-0005-0000-0000-000022D10000}"/>
    <cellStyle name="Output 3 15 2 2" xfId="55224" xr:uid="{00000000-0005-0000-0000-000023D10000}"/>
    <cellStyle name="Output 3 15 2 3" xfId="55225" xr:uid="{00000000-0005-0000-0000-000024D10000}"/>
    <cellStyle name="Output 3 15 2 4" xfId="55226" xr:uid="{00000000-0005-0000-0000-000025D10000}"/>
    <cellStyle name="Output 3 15 2 5" xfId="55227" xr:uid="{00000000-0005-0000-0000-000026D10000}"/>
    <cellStyle name="Output 3 15 3" xfId="22037" xr:uid="{00000000-0005-0000-0000-000027D10000}"/>
    <cellStyle name="Output 3 15 3 2" xfId="55228" xr:uid="{00000000-0005-0000-0000-000028D10000}"/>
    <cellStyle name="Output 3 15 3 3" xfId="55229" xr:uid="{00000000-0005-0000-0000-000029D10000}"/>
    <cellStyle name="Output 3 15 3 4" xfId="55230" xr:uid="{00000000-0005-0000-0000-00002AD10000}"/>
    <cellStyle name="Output 3 15 3 5" xfId="55231" xr:uid="{00000000-0005-0000-0000-00002BD10000}"/>
    <cellStyle name="Output 3 15 4" xfId="22038" xr:uid="{00000000-0005-0000-0000-00002CD10000}"/>
    <cellStyle name="Output 3 15 4 2" xfId="55232" xr:uid="{00000000-0005-0000-0000-00002DD10000}"/>
    <cellStyle name="Output 3 15 4 3" xfId="55233" xr:uid="{00000000-0005-0000-0000-00002ED10000}"/>
    <cellStyle name="Output 3 15 4 4" xfId="55234" xr:uid="{00000000-0005-0000-0000-00002FD10000}"/>
    <cellStyle name="Output 3 15 4 5" xfId="55235" xr:uid="{00000000-0005-0000-0000-000030D10000}"/>
    <cellStyle name="Output 3 15 5" xfId="22039" xr:uid="{00000000-0005-0000-0000-000031D10000}"/>
    <cellStyle name="Output 3 15 5 2" xfId="55236" xr:uid="{00000000-0005-0000-0000-000032D10000}"/>
    <cellStyle name="Output 3 15 5 3" xfId="55237" xr:uid="{00000000-0005-0000-0000-000033D10000}"/>
    <cellStyle name="Output 3 15 5 4" xfId="55238" xr:uid="{00000000-0005-0000-0000-000034D10000}"/>
    <cellStyle name="Output 3 15 5 5" xfId="55239" xr:uid="{00000000-0005-0000-0000-000035D10000}"/>
    <cellStyle name="Output 3 15 6" xfId="22040" xr:uid="{00000000-0005-0000-0000-000036D10000}"/>
    <cellStyle name="Output 3 15 6 2" xfId="55240" xr:uid="{00000000-0005-0000-0000-000037D10000}"/>
    <cellStyle name="Output 3 15 6 3" xfId="55241" xr:uid="{00000000-0005-0000-0000-000038D10000}"/>
    <cellStyle name="Output 3 15 6 4" xfId="55242" xr:uid="{00000000-0005-0000-0000-000039D10000}"/>
    <cellStyle name="Output 3 15 6 5" xfId="55243" xr:uid="{00000000-0005-0000-0000-00003AD10000}"/>
    <cellStyle name="Output 3 15 7" xfId="55244" xr:uid="{00000000-0005-0000-0000-00003BD10000}"/>
    <cellStyle name="Output 3 15 8" xfId="55245" xr:uid="{00000000-0005-0000-0000-00003CD10000}"/>
    <cellStyle name="Output 3 15 9" xfId="55246" xr:uid="{00000000-0005-0000-0000-00003DD10000}"/>
    <cellStyle name="Output 3 16" xfId="55247" xr:uid="{00000000-0005-0000-0000-00003ED10000}"/>
    <cellStyle name="Output 3 2" xfId="22041" xr:uid="{00000000-0005-0000-0000-00003FD10000}"/>
    <cellStyle name="Output 3 2 10" xfId="22042" xr:uid="{00000000-0005-0000-0000-000040D10000}"/>
    <cellStyle name="Output 3 2 10 10" xfId="55248" xr:uid="{00000000-0005-0000-0000-000041D10000}"/>
    <cellStyle name="Output 3 2 10 11" xfId="55249" xr:uid="{00000000-0005-0000-0000-000042D10000}"/>
    <cellStyle name="Output 3 2 10 2" xfId="22043" xr:uid="{00000000-0005-0000-0000-000043D10000}"/>
    <cellStyle name="Output 3 2 10 2 2" xfId="55250" xr:uid="{00000000-0005-0000-0000-000044D10000}"/>
    <cellStyle name="Output 3 2 10 2 3" xfId="55251" xr:uid="{00000000-0005-0000-0000-000045D10000}"/>
    <cellStyle name="Output 3 2 10 2 4" xfId="55252" xr:uid="{00000000-0005-0000-0000-000046D10000}"/>
    <cellStyle name="Output 3 2 10 2 5" xfId="55253" xr:uid="{00000000-0005-0000-0000-000047D10000}"/>
    <cellStyle name="Output 3 2 10 3" xfId="22044" xr:uid="{00000000-0005-0000-0000-000048D10000}"/>
    <cellStyle name="Output 3 2 10 3 2" xfId="55254" xr:uid="{00000000-0005-0000-0000-000049D10000}"/>
    <cellStyle name="Output 3 2 10 3 3" xfId="55255" xr:uid="{00000000-0005-0000-0000-00004AD10000}"/>
    <cellStyle name="Output 3 2 10 3 4" xfId="55256" xr:uid="{00000000-0005-0000-0000-00004BD10000}"/>
    <cellStyle name="Output 3 2 10 3 5" xfId="55257" xr:uid="{00000000-0005-0000-0000-00004CD10000}"/>
    <cellStyle name="Output 3 2 10 4" xfId="22045" xr:uid="{00000000-0005-0000-0000-00004DD10000}"/>
    <cellStyle name="Output 3 2 10 4 2" xfId="55258" xr:uid="{00000000-0005-0000-0000-00004ED10000}"/>
    <cellStyle name="Output 3 2 10 4 3" xfId="55259" xr:uid="{00000000-0005-0000-0000-00004FD10000}"/>
    <cellStyle name="Output 3 2 10 4 4" xfId="55260" xr:uid="{00000000-0005-0000-0000-000050D10000}"/>
    <cellStyle name="Output 3 2 10 4 5" xfId="55261" xr:uid="{00000000-0005-0000-0000-000051D10000}"/>
    <cellStyle name="Output 3 2 10 5" xfId="22046" xr:uid="{00000000-0005-0000-0000-000052D10000}"/>
    <cellStyle name="Output 3 2 10 5 2" xfId="55262" xr:uid="{00000000-0005-0000-0000-000053D10000}"/>
    <cellStyle name="Output 3 2 10 5 3" xfId="55263" xr:uid="{00000000-0005-0000-0000-000054D10000}"/>
    <cellStyle name="Output 3 2 10 5 4" xfId="55264" xr:uid="{00000000-0005-0000-0000-000055D10000}"/>
    <cellStyle name="Output 3 2 10 5 5" xfId="55265" xr:uid="{00000000-0005-0000-0000-000056D10000}"/>
    <cellStyle name="Output 3 2 10 6" xfId="22047" xr:uid="{00000000-0005-0000-0000-000057D10000}"/>
    <cellStyle name="Output 3 2 10 6 2" xfId="55266" xr:uid="{00000000-0005-0000-0000-000058D10000}"/>
    <cellStyle name="Output 3 2 10 6 3" xfId="55267" xr:uid="{00000000-0005-0000-0000-000059D10000}"/>
    <cellStyle name="Output 3 2 10 6 4" xfId="55268" xr:uid="{00000000-0005-0000-0000-00005AD10000}"/>
    <cellStyle name="Output 3 2 10 6 5" xfId="55269" xr:uid="{00000000-0005-0000-0000-00005BD10000}"/>
    <cellStyle name="Output 3 2 10 7" xfId="22048" xr:uid="{00000000-0005-0000-0000-00005CD10000}"/>
    <cellStyle name="Output 3 2 10 7 2" xfId="55270" xr:uid="{00000000-0005-0000-0000-00005DD10000}"/>
    <cellStyle name="Output 3 2 10 7 3" xfId="55271" xr:uid="{00000000-0005-0000-0000-00005ED10000}"/>
    <cellStyle name="Output 3 2 10 7 4" xfId="55272" xr:uid="{00000000-0005-0000-0000-00005FD10000}"/>
    <cellStyle name="Output 3 2 10 7 5" xfId="55273" xr:uid="{00000000-0005-0000-0000-000060D10000}"/>
    <cellStyle name="Output 3 2 10 8" xfId="55274" xr:uid="{00000000-0005-0000-0000-000061D10000}"/>
    <cellStyle name="Output 3 2 10 9" xfId="55275" xr:uid="{00000000-0005-0000-0000-000062D10000}"/>
    <cellStyle name="Output 3 2 11" xfId="22049" xr:uid="{00000000-0005-0000-0000-000063D10000}"/>
    <cellStyle name="Output 3 2 11 10" xfId="55276" xr:uid="{00000000-0005-0000-0000-000064D10000}"/>
    <cellStyle name="Output 3 2 11 2" xfId="22050" xr:uid="{00000000-0005-0000-0000-000065D10000}"/>
    <cellStyle name="Output 3 2 11 2 2" xfId="55277" xr:uid="{00000000-0005-0000-0000-000066D10000}"/>
    <cellStyle name="Output 3 2 11 2 3" xfId="55278" xr:uid="{00000000-0005-0000-0000-000067D10000}"/>
    <cellStyle name="Output 3 2 11 2 4" xfId="55279" xr:uid="{00000000-0005-0000-0000-000068D10000}"/>
    <cellStyle name="Output 3 2 11 2 5" xfId="55280" xr:uid="{00000000-0005-0000-0000-000069D10000}"/>
    <cellStyle name="Output 3 2 11 3" xfId="22051" xr:uid="{00000000-0005-0000-0000-00006AD10000}"/>
    <cellStyle name="Output 3 2 11 3 2" xfId="55281" xr:uid="{00000000-0005-0000-0000-00006BD10000}"/>
    <cellStyle name="Output 3 2 11 3 3" xfId="55282" xr:uid="{00000000-0005-0000-0000-00006CD10000}"/>
    <cellStyle name="Output 3 2 11 3 4" xfId="55283" xr:uid="{00000000-0005-0000-0000-00006DD10000}"/>
    <cellStyle name="Output 3 2 11 3 5" xfId="55284" xr:uid="{00000000-0005-0000-0000-00006ED10000}"/>
    <cellStyle name="Output 3 2 11 4" xfId="22052" xr:uid="{00000000-0005-0000-0000-00006FD10000}"/>
    <cellStyle name="Output 3 2 11 4 2" xfId="55285" xr:uid="{00000000-0005-0000-0000-000070D10000}"/>
    <cellStyle name="Output 3 2 11 4 3" xfId="55286" xr:uid="{00000000-0005-0000-0000-000071D10000}"/>
    <cellStyle name="Output 3 2 11 4 4" xfId="55287" xr:uid="{00000000-0005-0000-0000-000072D10000}"/>
    <cellStyle name="Output 3 2 11 4 5" xfId="55288" xr:uid="{00000000-0005-0000-0000-000073D10000}"/>
    <cellStyle name="Output 3 2 11 5" xfId="22053" xr:uid="{00000000-0005-0000-0000-000074D10000}"/>
    <cellStyle name="Output 3 2 11 5 2" xfId="55289" xr:uid="{00000000-0005-0000-0000-000075D10000}"/>
    <cellStyle name="Output 3 2 11 5 3" xfId="55290" xr:uid="{00000000-0005-0000-0000-000076D10000}"/>
    <cellStyle name="Output 3 2 11 5 4" xfId="55291" xr:uid="{00000000-0005-0000-0000-000077D10000}"/>
    <cellStyle name="Output 3 2 11 5 5" xfId="55292" xr:uid="{00000000-0005-0000-0000-000078D10000}"/>
    <cellStyle name="Output 3 2 11 6" xfId="22054" xr:uid="{00000000-0005-0000-0000-000079D10000}"/>
    <cellStyle name="Output 3 2 11 6 2" xfId="55293" xr:uid="{00000000-0005-0000-0000-00007AD10000}"/>
    <cellStyle name="Output 3 2 11 6 3" xfId="55294" xr:uid="{00000000-0005-0000-0000-00007BD10000}"/>
    <cellStyle name="Output 3 2 11 6 4" xfId="55295" xr:uid="{00000000-0005-0000-0000-00007CD10000}"/>
    <cellStyle name="Output 3 2 11 6 5" xfId="55296" xr:uid="{00000000-0005-0000-0000-00007DD10000}"/>
    <cellStyle name="Output 3 2 11 7" xfId="55297" xr:uid="{00000000-0005-0000-0000-00007ED10000}"/>
    <cellStyle name="Output 3 2 11 8" xfId="55298" xr:uid="{00000000-0005-0000-0000-00007FD10000}"/>
    <cellStyle name="Output 3 2 11 9" xfId="55299" xr:uid="{00000000-0005-0000-0000-000080D10000}"/>
    <cellStyle name="Output 3 2 12" xfId="55300" xr:uid="{00000000-0005-0000-0000-000081D10000}"/>
    <cellStyle name="Output 3 2 2" xfId="22055" xr:uid="{00000000-0005-0000-0000-000082D10000}"/>
    <cellStyle name="Output 3 2 2 2" xfId="22056" xr:uid="{00000000-0005-0000-0000-000083D10000}"/>
    <cellStyle name="Output 3 2 2 2 2" xfId="22057" xr:uid="{00000000-0005-0000-0000-000084D10000}"/>
    <cellStyle name="Output 3 2 2 2 2 2" xfId="22058" xr:uid="{00000000-0005-0000-0000-000085D10000}"/>
    <cellStyle name="Output 3 2 2 2 2 2 2" xfId="55301" xr:uid="{00000000-0005-0000-0000-000086D10000}"/>
    <cellStyle name="Output 3 2 2 2 2 2 3" xfId="55302" xr:uid="{00000000-0005-0000-0000-000087D10000}"/>
    <cellStyle name="Output 3 2 2 2 2 2 4" xfId="55303" xr:uid="{00000000-0005-0000-0000-000088D10000}"/>
    <cellStyle name="Output 3 2 2 2 2 2 5" xfId="55304" xr:uid="{00000000-0005-0000-0000-000089D10000}"/>
    <cellStyle name="Output 3 2 2 2 2 3" xfId="22059" xr:uid="{00000000-0005-0000-0000-00008AD10000}"/>
    <cellStyle name="Output 3 2 2 2 2 3 2" xfId="55305" xr:uid="{00000000-0005-0000-0000-00008BD10000}"/>
    <cellStyle name="Output 3 2 2 2 2 3 3" xfId="55306" xr:uid="{00000000-0005-0000-0000-00008CD10000}"/>
    <cellStyle name="Output 3 2 2 2 2 3 4" xfId="55307" xr:uid="{00000000-0005-0000-0000-00008DD10000}"/>
    <cellStyle name="Output 3 2 2 2 2 3 5" xfId="55308" xr:uid="{00000000-0005-0000-0000-00008ED10000}"/>
    <cellStyle name="Output 3 2 2 2 2 4" xfId="55309" xr:uid="{00000000-0005-0000-0000-00008FD10000}"/>
    <cellStyle name="Output 3 2 2 2 3" xfId="22060" xr:uid="{00000000-0005-0000-0000-000090D10000}"/>
    <cellStyle name="Output 3 2 2 2 3 10" xfId="55310" xr:uid="{00000000-0005-0000-0000-000091D10000}"/>
    <cellStyle name="Output 3 2 2 2 3 2" xfId="22061" xr:uid="{00000000-0005-0000-0000-000092D10000}"/>
    <cellStyle name="Output 3 2 2 2 3 2 2" xfId="55311" xr:uid="{00000000-0005-0000-0000-000093D10000}"/>
    <cellStyle name="Output 3 2 2 2 3 2 3" xfId="55312" xr:uid="{00000000-0005-0000-0000-000094D10000}"/>
    <cellStyle name="Output 3 2 2 2 3 2 4" xfId="55313" xr:uid="{00000000-0005-0000-0000-000095D10000}"/>
    <cellStyle name="Output 3 2 2 2 3 2 5" xfId="55314" xr:uid="{00000000-0005-0000-0000-000096D10000}"/>
    <cellStyle name="Output 3 2 2 2 3 3" xfId="22062" xr:uid="{00000000-0005-0000-0000-000097D10000}"/>
    <cellStyle name="Output 3 2 2 2 3 3 2" xfId="55315" xr:uid="{00000000-0005-0000-0000-000098D10000}"/>
    <cellStyle name="Output 3 2 2 2 3 3 3" xfId="55316" xr:uid="{00000000-0005-0000-0000-000099D10000}"/>
    <cellStyle name="Output 3 2 2 2 3 3 4" xfId="55317" xr:uid="{00000000-0005-0000-0000-00009AD10000}"/>
    <cellStyle name="Output 3 2 2 2 3 3 5" xfId="55318" xr:uid="{00000000-0005-0000-0000-00009BD10000}"/>
    <cellStyle name="Output 3 2 2 2 3 4" xfId="22063" xr:uid="{00000000-0005-0000-0000-00009CD10000}"/>
    <cellStyle name="Output 3 2 2 2 3 4 2" xfId="55319" xr:uid="{00000000-0005-0000-0000-00009DD10000}"/>
    <cellStyle name="Output 3 2 2 2 3 4 3" xfId="55320" xr:uid="{00000000-0005-0000-0000-00009ED10000}"/>
    <cellStyle name="Output 3 2 2 2 3 4 4" xfId="55321" xr:uid="{00000000-0005-0000-0000-00009FD10000}"/>
    <cellStyle name="Output 3 2 2 2 3 4 5" xfId="55322" xr:uid="{00000000-0005-0000-0000-0000A0D10000}"/>
    <cellStyle name="Output 3 2 2 2 3 5" xfId="22064" xr:uid="{00000000-0005-0000-0000-0000A1D10000}"/>
    <cellStyle name="Output 3 2 2 2 3 5 2" xfId="55323" xr:uid="{00000000-0005-0000-0000-0000A2D10000}"/>
    <cellStyle name="Output 3 2 2 2 3 5 3" xfId="55324" xr:uid="{00000000-0005-0000-0000-0000A3D10000}"/>
    <cellStyle name="Output 3 2 2 2 3 5 4" xfId="55325" xr:uid="{00000000-0005-0000-0000-0000A4D10000}"/>
    <cellStyle name="Output 3 2 2 2 3 5 5" xfId="55326" xr:uid="{00000000-0005-0000-0000-0000A5D10000}"/>
    <cellStyle name="Output 3 2 2 2 3 6" xfId="22065" xr:uid="{00000000-0005-0000-0000-0000A6D10000}"/>
    <cellStyle name="Output 3 2 2 2 3 6 2" xfId="55327" xr:uid="{00000000-0005-0000-0000-0000A7D10000}"/>
    <cellStyle name="Output 3 2 2 2 3 6 3" xfId="55328" xr:uid="{00000000-0005-0000-0000-0000A8D10000}"/>
    <cellStyle name="Output 3 2 2 2 3 6 4" xfId="55329" xr:uid="{00000000-0005-0000-0000-0000A9D10000}"/>
    <cellStyle name="Output 3 2 2 2 3 6 5" xfId="55330" xr:uid="{00000000-0005-0000-0000-0000AAD10000}"/>
    <cellStyle name="Output 3 2 2 2 3 7" xfId="55331" xr:uid="{00000000-0005-0000-0000-0000ABD10000}"/>
    <cellStyle name="Output 3 2 2 2 3 8" xfId="55332" xr:uid="{00000000-0005-0000-0000-0000ACD10000}"/>
    <cellStyle name="Output 3 2 2 2 3 9" xfId="55333" xr:uid="{00000000-0005-0000-0000-0000ADD10000}"/>
    <cellStyle name="Output 3 2 2 2 4" xfId="55334" xr:uid="{00000000-0005-0000-0000-0000AED10000}"/>
    <cellStyle name="Output 3 2 2 3" xfId="22066" xr:uid="{00000000-0005-0000-0000-0000AFD10000}"/>
    <cellStyle name="Output 3 2 2 3 2" xfId="22067" xr:uid="{00000000-0005-0000-0000-0000B0D10000}"/>
    <cellStyle name="Output 3 2 2 3 2 2" xfId="55335" xr:uid="{00000000-0005-0000-0000-0000B1D10000}"/>
    <cellStyle name="Output 3 2 2 3 2 3" xfId="55336" xr:uid="{00000000-0005-0000-0000-0000B2D10000}"/>
    <cellStyle name="Output 3 2 2 3 2 4" xfId="55337" xr:uid="{00000000-0005-0000-0000-0000B3D10000}"/>
    <cellStyle name="Output 3 2 2 3 2 5" xfId="55338" xr:uid="{00000000-0005-0000-0000-0000B4D10000}"/>
    <cellStyle name="Output 3 2 2 3 3" xfId="22068" xr:uid="{00000000-0005-0000-0000-0000B5D10000}"/>
    <cellStyle name="Output 3 2 2 3 3 2" xfId="55339" xr:uid="{00000000-0005-0000-0000-0000B6D10000}"/>
    <cellStyle name="Output 3 2 2 3 3 3" xfId="55340" xr:uid="{00000000-0005-0000-0000-0000B7D10000}"/>
    <cellStyle name="Output 3 2 2 3 3 4" xfId="55341" xr:uid="{00000000-0005-0000-0000-0000B8D10000}"/>
    <cellStyle name="Output 3 2 2 3 3 5" xfId="55342" xr:uid="{00000000-0005-0000-0000-0000B9D10000}"/>
    <cellStyle name="Output 3 2 2 3 4" xfId="55343" xr:uid="{00000000-0005-0000-0000-0000BAD10000}"/>
    <cellStyle name="Output 3 2 2 4" xfId="22069" xr:uid="{00000000-0005-0000-0000-0000BBD10000}"/>
    <cellStyle name="Output 3 2 2 4 10" xfId="55344" xr:uid="{00000000-0005-0000-0000-0000BCD10000}"/>
    <cellStyle name="Output 3 2 2 4 11" xfId="55345" xr:uid="{00000000-0005-0000-0000-0000BDD10000}"/>
    <cellStyle name="Output 3 2 2 4 2" xfId="22070" xr:uid="{00000000-0005-0000-0000-0000BED10000}"/>
    <cellStyle name="Output 3 2 2 4 2 2" xfId="55346" xr:uid="{00000000-0005-0000-0000-0000BFD10000}"/>
    <cellStyle name="Output 3 2 2 4 2 3" xfId="55347" xr:uid="{00000000-0005-0000-0000-0000C0D10000}"/>
    <cellStyle name="Output 3 2 2 4 2 4" xfId="55348" xr:uid="{00000000-0005-0000-0000-0000C1D10000}"/>
    <cellStyle name="Output 3 2 2 4 2 5" xfId="55349" xr:uid="{00000000-0005-0000-0000-0000C2D10000}"/>
    <cellStyle name="Output 3 2 2 4 3" xfId="22071" xr:uid="{00000000-0005-0000-0000-0000C3D10000}"/>
    <cellStyle name="Output 3 2 2 4 3 2" xfId="55350" xr:uid="{00000000-0005-0000-0000-0000C4D10000}"/>
    <cellStyle name="Output 3 2 2 4 3 3" xfId="55351" xr:uid="{00000000-0005-0000-0000-0000C5D10000}"/>
    <cellStyle name="Output 3 2 2 4 3 4" xfId="55352" xr:uid="{00000000-0005-0000-0000-0000C6D10000}"/>
    <cellStyle name="Output 3 2 2 4 3 5" xfId="55353" xr:uid="{00000000-0005-0000-0000-0000C7D10000}"/>
    <cellStyle name="Output 3 2 2 4 4" xfId="22072" xr:uid="{00000000-0005-0000-0000-0000C8D10000}"/>
    <cellStyle name="Output 3 2 2 4 4 2" xfId="55354" xr:uid="{00000000-0005-0000-0000-0000C9D10000}"/>
    <cellStyle name="Output 3 2 2 4 4 3" xfId="55355" xr:uid="{00000000-0005-0000-0000-0000CAD10000}"/>
    <cellStyle name="Output 3 2 2 4 4 4" xfId="55356" xr:uid="{00000000-0005-0000-0000-0000CBD10000}"/>
    <cellStyle name="Output 3 2 2 4 4 5" xfId="55357" xr:uid="{00000000-0005-0000-0000-0000CCD10000}"/>
    <cellStyle name="Output 3 2 2 4 5" xfId="22073" xr:uid="{00000000-0005-0000-0000-0000CDD10000}"/>
    <cellStyle name="Output 3 2 2 4 5 2" xfId="55358" xr:uid="{00000000-0005-0000-0000-0000CED10000}"/>
    <cellStyle name="Output 3 2 2 4 5 3" xfId="55359" xr:uid="{00000000-0005-0000-0000-0000CFD10000}"/>
    <cellStyle name="Output 3 2 2 4 5 4" xfId="55360" xr:uid="{00000000-0005-0000-0000-0000D0D10000}"/>
    <cellStyle name="Output 3 2 2 4 5 5" xfId="55361" xr:uid="{00000000-0005-0000-0000-0000D1D10000}"/>
    <cellStyle name="Output 3 2 2 4 6" xfId="22074" xr:uid="{00000000-0005-0000-0000-0000D2D10000}"/>
    <cellStyle name="Output 3 2 2 4 6 2" xfId="55362" xr:uid="{00000000-0005-0000-0000-0000D3D10000}"/>
    <cellStyle name="Output 3 2 2 4 6 3" xfId="55363" xr:uid="{00000000-0005-0000-0000-0000D4D10000}"/>
    <cellStyle name="Output 3 2 2 4 6 4" xfId="55364" xr:uid="{00000000-0005-0000-0000-0000D5D10000}"/>
    <cellStyle name="Output 3 2 2 4 6 5" xfId="55365" xr:uid="{00000000-0005-0000-0000-0000D6D10000}"/>
    <cellStyle name="Output 3 2 2 4 7" xfId="22075" xr:uid="{00000000-0005-0000-0000-0000D7D10000}"/>
    <cellStyle name="Output 3 2 2 4 7 2" xfId="55366" xr:uid="{00000000-0005-0000-0000-0000D8D10000}"/>
    <cellStyle name="Output 3 2 2 4 7 3" xfId="55367" xr:uid="{00000000-0005-0000-0000-0000D9D10000}"/>
    <cellStyle name="Output 3 2 2 4 7 4" xfId="55368" xr:uid="{00000000-0005-0000-0000-0000DAD10000}"/>
    <cellStyle name="Output 3 2 2 4 7 5" xfId="55369" xr:uid="{00000000-0005-0000-0000-0000DBD10000}"/>
    <cellStyle name="Output 3 2 2 4 8" xfId="55370" xr:uid="{00000000-0005-0000-0000-0000DCD10000}"/>
    <cellStyle name="Output 3 2 2 4 9" xfId="55371" xr:uid="{00000000-0005-0000-0000-0000DDD10000}"/>
    <cellStyle name="Output 3 2 2 5" xfId="22076" xr:uid="{00000000-0005-0000-0000-0000DED10000}"/>
    <cellStyle name="Output 3 2 2 5 10" xfId="55372" xr:uid="{00000000-0005-0000-0000-0000DFD10000}"/>
    <cellStyle name="Output 3 2 2 5 2" xfId="22077" xr:uid="{00000000-0005-0000-0000-0000E0D10000}"/>
    <cellStyle name="Output 3 2 2 5 2 2" xfId="55373" xr:uid="{00000000-0005-0000-0000-0000E1D10000}"/>
    <cellStyle name="Output 3 2 2 5 2 3" xfId="55374" xr:uid="{00000000-0005-0000-0000-0000E2D10000}"/>
    <cellStyle name="Output 3 2 2 5 2 4" xfId="55375" xr:uid="{00000000-0005-0000-0000-0000E3D10000}"/>
    <cellStyle name="Output 3 2 2 5 2 5" xfId="55376" xr:uid="{00000000-0005-0000-0000-0000E4D10000}"/>
    <cellStyle name="Output 3 2 2 5 3" xfId="22078" xr:uid="{00000000-0005-0000-0000-0000E5D10000}"/>
    <cellStyle name="Output 3 2 2 5 3 2" xfId="55377" xr:uid="{00000000-0005-0000-0000-0000E6D10000}"/>
    <cellStyle name="Output 3 2 2 5 3 3" xfId="55378" xr:uid="{00000000-0005-0000-0000-0000E7D10000}"/>
    <cellStyle name="Output 3 2 2 5 3 4" xfId="55379" xr:uid="{00000000-0005-0000-0000-0000E8D10000}"/>
    <cellStyle name="Output 3 2 2 5 3 5" xfId="55380" xr:uid="{00000000-0005-0000-0000-0000E9D10000}"/>
    <cellStyle name="Output 3 2 2 5 4" xfId="22079" xr:uid="{00000000-0005-0000-0000-0000EAD10000}"/>
    <cellStyle name="Output 3 2 2 5 4 2" xfId="55381" xr:uid="{00000000-0005-0000-0000-0000EBD10000}"/>
    <cellStyle name="Output 3 2 2 5 4 3" xfId="55382" xr:uid="{00000000-0005-0000-0000-0000ECD10000}"/>
    <cellStyle name="Output 3 2 2 5 4 4" xfId="55383" xr:uid="{00000000-0005-0000-0000-0000EDD10000}"/>
    <cellStyle name="Output 3 2 2 5 4 5" xfId="55384" xr:uid="{00000000-0005-0000-0000-0000EED10000}"/>
    <cellStyle name="Output 3 2 2 5 5" xfId="22080" xr:uid="{00000000-0005-0000-0000-0000EFD10000}"/>
    <cellStyle name="Output 3 2 2 5 5 2" xfId="55385" xr:uid="{00000000-0005-0000-0000-0000F0D10000}"/>
    <cellStyle name="Output 3 2 2 5 5 3" xfId="55386" xr:uid="{00000000-0005-0000-0000-0000F1D10000}"/>
    <cellStyle name="Output 3 2 2 5 5 4" xfId="55387" xr:uid="{00000000-0005-0000-0000-0000F2D10000}"/>
    <cellStyle name="Output 3 2 2 5 5 5" xfId="55388" xr:uid="{00000000-0005-0000-0000-0000F3D10000}"/>
    <cellStyle name="Output 3 2 2 5 6" xfId="22081" xr:uid="{00000000-0005-0000-0000-0000F4D10000}"/>
    <cellStyle name="Output 3 2 2 5 6 2" xfId="55389" xr:uid="{00000000-0005-0000-0000-0000F5D10000}"/>
    <cellStyle name="Output 3 2 2 5 6 3" xfId="55390" xr:uid="{00000000-0005-0000-0000-0000F6D10000}"/>
    <cellStyle name="Output 3 2 2 5 6 4" xfId="55391" xr:uid="{00000000-0005-0000-0000-0000F7D10000}"/>
    <cellStyle name="Output 3 2 2 5 6 5" xfId="55392" xr:uid="{00000000-0005-0000-0000-0000F8D10000}"/>
    <cellStyle name="Output 3 2 2 5 7" xfId="55393" xr:uid="{00000000-0005-0000-0000-0000F9D10000}"/>
    <cellStyle name="Output 3 2 2 5 8" xfId="55394" xr:uid="{00000000-0005-0000-0000-0000FAD10000}"/>
    <cellStyle name="Output 3 2 2 5 9" xfId="55395" xr:uid="{00000000-0005-0000-0000-0000FBD10000}"/>
    <cellStyle name="Output 3 2 2 6" xfId="55396" xr:uid="{00000000-0005-0000-0000-0000FCD10000}"/>
    <cellStyle name="Output 3 2 3" xfId="22082" xr:uid="{00000000-0005-0000-0000-0000FDD10000}"/>
    <cellStyle name="Output 3 2 3 2" xfId="22083" xr:uid="{00000000-0005-0000-0000-0000FED10000}"/>
    <cellStyle name="Output 3 2 3 2 2" xfId="22084" xr:uid="{00000000-0005-0000-0000-0000FFD10000}"/>
    <cellStyle name="Output 3 2 3 2 2 2" xfId="22085" xr:uid="{00000000-0005-0000-0000-000000D20000}"/>
    <cellStyle name="Output 3 2 3 2 2 2 2" xfId="55397" xr:uid="{00000000-0005-0000-0000-000001D20000}"/>
    <cellStyle name="Output 3 2 3 2 2 2 3" xfId="55398" xr:uid="{00000000-0005-0000-0000-000002D20000}"/>
    <cellStyle name="Output 3 2 3 2 2 2 4" xfId="55399" xr:uid="{00000000-0005-0000-0000-000003D20000}"/>
    <cellStyle name="Output 3 2 3 2 2 2 5" xfId="55400" xr:uid="{00000000-0005-0000-0000-000004D20000}"/>
    <cellStyle name="Output 3 2 3 2 2 3" xfId="22086" xr:uid="{00000000-0005-0000-0000-000005D20000}"/>
    <cellStyle name="Output 3 2 3 2 2 3 2" xfId="55401" xr:uid="{00000000-0005-0000-0000-000006D20000}"/>
    <cellStyle name="Output 3 2 3 2 2 3 3" xfId="55402" xr:uid="{00000000-0005-0000-0000-000007D20000}"/>
    <cellStyle name="Output 3 2 3 2 2 3 4" xfId="55403" xr:uid="{00000000-0005-0000-0000-000008D20000}"/>
    <cellStyle name="Output 3 2 3 2 2 3 5" xfId="55404" xr:uid="{00000000-0005-0000-0000-000009D20000}"/>
    <cellStyle name="Output 3 2 3 2 2 4" xfId="55405" xr:uid="{00000000-0005-0000-0000-00000AD20000}"/>
    <cellStyle name="Output 3 2 3 2 3" xfId="22087" xr:uid="{00000000-0005-0000-0000-00000BD20000}"/>
    <cellStyle name="Output 3 2 3 2 3 10" xfId="55406" xr:uid="{00000000-0005-0000-0000-00000CD20000}"/>
    <cellStyle name="Output 3 2 3 2 3 2" xfId="22088" xr:uid="{00000000-0005-0000-0000-00000DD20000}"/>
    <cellStyle name="Output 3 2 3 2 3 2 2" xfId="55407" xr:uid="{00000000-0005-0000-0000-00000ED20000}"/>
    <cellStyle name="Output 3 2 3 2 3 2 3" xfId="55408" xr:uid="{00000000-0005-0000-0000-00000FD20000}"/>
    <cellStyle name="Output 3 2 3 2 3 2 4" xfId="55409" xr:uid="{00000000-0005-0000-0000-000010D20000}"/>
    <cellStyle name="Output 3 2 3 2 3 2 5" xfId="55410" xr:uid="{00000000-0005-0000-0000-000011D20000}"/>
    <cellStyle name="Output 3 2 3 2 3 3" xfId="22089" xr:uid="{00000000-0005-0000-0000-000012D20000}"/>
    <cellStyle name="Output 3 2 3 2 3 3 2" xfId="55411" xr:uid="{00000000-0005-0000-0000-000013D20000}"/>
    <cellStyle name="Output 3 2 3 2 3 3 3" xfId="55412" xr:uid="{00000000-0005-0000-0000-000014D20000}"/>
    <cellStyle name="Output 3 2 3 2 3 3 4" xfId="55413" xr:uid="{00000000-0005-0000-0000-000015D20000}"/>
    <cellStyle name="Output 3 2 3 2 3 3 5" xfId="55414" xr:uid="{00000000-0005-0000-0000-000016D20000}"/>
    <cellStyle name="Output 3 2 3 2 3 4" xfId="22090" xr:uid="{00000000-0005-0000-0000-000017D20000}"/>
    <cellStyle name="Output 3 2 3 2 3 4 2" xfId="55415" xr:uid="{00000000-0005-0000-0000-000018D20000}"/>
    <cellStyle name="Output 3 2 3 2 3 4 3" xfId="55416" xr:uid="{00000000-0005-0000-0000-000019D20000}"/>
    <cellStyle name="Output 3 2 3 2 3 4 4" xfId="55417" xr:uid="{00000000-0005-0000-0000-00001AD20000}"/>
    <cellStyle name="Output 3 2 3 2 3 4 5" xfId="55418" xr:uid="{00000000-0005-0000-0000-00001BD20000}"/>
    <cellStyle name="Output 3 2 3 2 3 5" xfId="22091" xr:uid="{00000000-0005-0000-0000-00001CD20000}"/>
    <cellStyle name="Output 3 2 3 2 3 5 2" xfId="55419" xr:uid="{00000000-0005-0000-0000-00001DD20000}"/>
    <cellStyle name="Output 3 2 3 2 3 5 3" xfId="55420" xr:uid="{00000000-0005-0000-0000-00001ED20000}"/>
    <cellStyle name="Output 3 2 3 2 3 5 4" xfId="55421" xr:uid="{00000000-0005-0000-0000-00001FD20000}"/>
    <cellStyle name="Output 3 2 3 2 3 5 5" xfId="55422" xr:uid="{00000000-0005-0000-0000-000020D20000}"/>
    <cellStyle name="Output 3 2 3 2 3 6" xfId="22092" xr:uid="{00000000-0005-0000-0000-000021D20000}"/>
    <cellStyle name="Output 3 2 3 2 3 6 2" xfId="55423" xr:uid="{00000000-0005-0000-0000-000022D20000}"/>
    <cellStyle name="Output 3 2 3 2 3 6 3" xfId="55424" xr:uid="{00000000-0005-0000-0000-000023D20000}"/>
    <cellStyle name="Output 3 2 3 2 3 6 4" xfId="55425" xr:uid="{00000000-0005-0000-0000-000024D20000}"/>
    <cellStyle name="Output 3 2 3 2 3 6 5" xfId="55426" xr:uid="{00000000-0005-0000-0000-000025D20000}"/>
    <cellStyle name="Output 3 2 3 2 3 7" xfId="55427" xr:uid="{00000000-0005-0000-0000-000026D20000}"/>
    <cellStyle name="Output 3 2 3 2 3 8" xfId="55428" xr:uid="{00000000-0005-0000-0000-000027D20000}"/>
    <cellStyle name="Output 3 2 3 2 3 9" xfId="55429" xr:uid="{00000000-0005-0000-0000-000028D20000}"/>
    <cellStyle name="Output 3 2 3 2 4" xfId="55430" xr:uid="{00000000-0005-0000-0000-000029D20000}"/>
    <cellStyle name="Output 3 2 3 3" xfId="22093" xr:uid="{00000000-0005-0000-0000-00002AD20000}"/>
    <cellStyle name="Output 3 2 3 3 2" xfId="22094" xr:uid="{00000000-0005-0000-0000-00002BD20000}"/>
    <cellStyle name="Output 3 2 3 3 2 2" xfId="55431" xr:uid="{00000000-0005-0000-0000-00002CD20000}"/>
    <cellStyle name="Output 3 2 3 3 2 3" xfId="55432" xr:uid="{00000000-0005-0000-0000-00002DD20000}"/>
    <cellStyle name="Output 3 2 3 3 2 4" xfId="55433" xr:uid="{00000000-0005-0000-0000-00002ED20000}"/>
    <cellStyle name="Output 3 2 3 3 2 5" xfId="55434" xr:uid="{00000000-0005-0000-0000-00002FD20000}"/>
    <cellStyle name="Output 3 2 3 3 3" xfId="22095" xr:uid="{00000000-0005-0000-0000-000030D20000}"/>
    <cellStyle name="Output 3 2 3 3 3 2" xfId="55435" xr:uid="{00000000-0005-0000-0000-000031D20000}"/>
    <cellStyle name="Output 3 2 3 3 3 3" xfId="55436" xr:uid="{00000000-0005-0000-0000-000032D20000}"/>
    <cellStyle name="Output 3 2 3 3 3 4" xfId="55437" xr:uid="{00000000-0005-0000-0000-000033D20000}"/>
    <cellStyle name="Output 3 2 3 3 3 5" xfId="55438" xr:uid="{00000000-0005-0000-0000-000034D20000}"/>
    <cellStyle name="Output 3 2 3 3 4" xfId="55439" xr:uid="{00000000-0005-0000-0000-000035D20000}"/>
    <cellStyle name="Output 3 2 3 4" xfId="22096" xr:uid="{00000000-0005-0000-0000-000036D20000}"/>
    <cellStyle name="Output 3 2 3 4 10" xfId="55440" xr:uid="{00000000-0005-0000-0000-000037D20000}"/>
    <cellStyle name="Output 3 2 3 4 11" xfId="55441" xr:uid="{00000000-0005-0000-0000-000038D20000}"/>
    <cellStyle name="Output 3 2 3 4 2" xfId="22097" xr:uid="{00000000-0005-0000-0000-000039D20000}"/>
    <cellStyle name="Output 3 2 3 4 2 2" xfId="55442" xr:uid="{00000000-0005-0000-0000-00003AD20000}"/>
    <cellStyle name="Output 3 2 3 4 2 3" xfId="55443" xr:uid="{00000000-0005-0000-0000-00003BD20000}"/>
    <cellStyle name="Output 3 2 3 4 2 4" xfId="55444" xr:uid="{00000000-0005-0000-0000-00003CD20000}"/>
    <cellStyle name="Output 3 2 3 4 2 5" xfId="55445" xr:uid="{00000000-0005-0000-0000-00003DD20000}"/>
    <cellStyle name="Output 3 2 3 4 3" xfId="22098" xr:uid="{00000000-0005-0000-0000-00003ED20000}"/>
    <cellStyle name="Output 3 2 3 4 3 2" xfId="55446" xr:uid="{00000000-0005-0000-0000-00003FD20000}"/>
    <cellStyle name="Output 3 2 3 4 3 3" xfId="55447" xr:uid="{00000000-0005-0000-0000-000040D20000}"/>
    <cellStyle name="Output 3 2 3 4 3 4" xfId="55448" xr:uid="{00000000-0005-0000-0000-000041D20000}"/>
    <cellStyle name="Output 3 2 3 4 3 5" xfId="55449" xr:uid="{00000000-0005-0000-0000-000042D20000}"/>
    <cellStyle name="Output 3 2 3 4 4" xfId="22099" xr:uid="{00000000-0005-0000-0000-000043D20000}"/>
    <cellStyle name="Output 3 2 3 4 4 2" xfId="55450" xr:uid="{00000000-0005-0000-0000-000044D20000}"/>
    <cellStyle name="Output 3 2 3 4 4 3" xfId="55451" xr:uid="{00000000-0005-0000-0000-000045D20000}"/>
    <cellStyle name="Output 3 2 3 4 4 4" xfId="55452" xr:uid="{00000000-0005-0000-0000-000046D20000}"/>
    <cellStyle name="Output 3 2 3 4 4 5" xfId="55453" xr:uid="{00000000-0005-0000-0000-000047D20000}"/>
    <cellStyle name="Output 3 2 3 4 5" xfId="22100" xr:uid="{00000000-0005-0000-0000-000048D20000}"/>
    <cellStyle name="Output 3 2 3 4 5 2" xfId="55454" xr:uid="{00000000-0005-0000-0000-000049D20000}"/>
    <cellStyle name="Output 3 2 3 4 5 3" xfId="55455" xr:uid="{00000000-0005-0000-0000-00004AD20000}"/>
    <cellStyle name="Output 3 2 3 4 5 4" xfId="55456" xr:uid="{00000000-0005-0000-0000-00004BD20000}"/>
    <cellStyle name="Output 3 2 3 4 5 5" xfId="55457" xr:uid="{00000000-0005-0000-0000-00004CD20000}"/>
    <cellStyle name="Output 3 2 3 4 6" xfId="22101" xr:uid="{00000000-0005-0000-0000-00004DD20000}"/>
    <cellStyle name="Output 3 2 3 4 6 2" xfId="55458" xr:uid="{00000000-0005-0000-0000-00004ED20000}"/>
    <cellStyle name="Output 3 2 3 4 6 3" xfId="55459" xr:uid="{00000000-0005-0000-0000-00004FD20000}"/>
    <cellStyle name="Output 3 2 3 4 6 4" xfId="55460" xr:uid="{00000000-0005-0000-0000-000050D20000}"/>
    <cellStyle name="Output 3 2 3 4 6 5" xfId="55461" xr:uid="{00000000-0005-0000-0000-000051D20000}"/>
    <cellStyle name="Output 3 2 3 4 7" xfId="22102" xr:uid="{00000000-0005-0000-0000-000052D20000}"/>
    <cellStyle name="Output 3 2 3 4 7 2" xfId="55462" xr:uid="{00000000-0005-0000-0000-000053D20000}"/>
    <cellStyle name="Output 3 2 3 4 7 3" xfId="55463" xr:uid="{00000000-0005-0000-0000-000054D20000}"/>
    <cellStyle name="Output 3 2 3 4 7 4" xfId="55464" xr:uid="{00000000-0005-0000-0000-000055D20000}"/>
    <cellStyle name="Output 3 2 3 4 7 5" xfId="55465" xr:uid="{00000000-0005-0000-0000-000056D20000}"/>
    <cellStyle name="Output 3 2 3 4 8" xfId="55466" xr:uid="{00000000-0005-0000-0000-000057D20000}"/>
    <cellStyle name="Output 3 2 3 4 9" xfId="55467" xr:uid="{00000000-0005-0000-0000-000058D20000}"/>
    <cellStyle name="Output 3 2 3 5" xfId="22103" xr:uid="{00000000-0005-0000-0000-000059D20000}"/>
    <cellStyle name="Output 3 2 3 5 10" xfId="55468" xr:uid="{00000000-0005-0000-0000-00005AD20000}"/>
    <cellStyle name="Output 3 2 3 5 2" xfId="22104" xr:uid="{00000000-0005-0000-0000-00005BD20000}"/>
    <cellStyle name="Output 3 2 3 5 2 2" xfId="55469" xr:uid="{00000000-0005-0000-0000-00005CD20000}"/>
    <cellStyle name="Output 3 2 3 5 2 3" xfId="55470" xr:uid="{00000000-0005-0000-0000-00005DD20000}"/>
    <cellStyle name="Output 3 2 3 5 2 4" xfId="55471" xr:uid="{00000000-0005-0000-0000-00005ED20000}"/>
    <cellStyle name="Output 3 2 3 5 2 5" xfId="55472" xr:uid="{00000000-0005-0000-0000-00005FD20000}"/>
    <cellStyle name="Output 3 2 3 5 3" xfId="22105" xr:uid="{00000000-0005-0000-0000-000060D20000}"/>
    <cellStyle name="Output 3 2 3 5 3 2" xfId="55473" xr:uid="{00000000-0005-0000-0000-000061D20000}"/>
    <cellStyle name="Output 3 2 3 5 3 3" xfId="55474" xr:uid="{00000000-0005-0000-0000-000062D20000}"/>
    <cellStyle name="Output 3 2 3 5 3 4" xfId="55475" xr:uid="{00000000-0005-0000-0000-000063D20000}"/>
    <cellStyle name="Output 3 2 3 5 3 5" xfId="55476" xr:uid="{00000000-0005-0000-0000-000064D20000}"/>
    <cellStyle name="Output 3 2 3 5 4" xfId="22106" xr:uid="{00000000-0005-0000-0000-000065D20000}"/>
    <cellStyle name="Output 3 2 3 5 4 2" xfId="55477" xr:uid="{00000000-0005-0000-0000-000066D20000}"/>
    <cellStyle name="Output 3 2 3 5 4 3" xfId="55478" xr:uid="{00000000-0005-0000-0000-000067D20000}"/>
    <cellStyle name="Output 3 2 3 5 4 4" xfId="55479" xr:uid="{00000000-0005-0000-0000-000068D20000}"/>
    <cellStyle name="Output 3 2 3 5 4 5" xfId="55480" xr:uid="{00000000-0005-0000-0000-000069D20000}"/>
    <cellStyle name="Output 3 2 3 5 5" xfId="22107" xr:uid="{00000000-0005-0000-0000-00006AD20000}"/>
    <cellStyle name="Output 3 2 3 5 5 2" xfId="55481" xr:uid="{00000000-0005-0000-0000-00006BD20000}"/>
    <cellStyle name="Output 3 2 3 5 5 3" xfId="55482" xr:uid="{00000000-0005-0000-0000-00006CD20000}"/>
    <cellStyle name="Output 3 2 3 5 5 4" xfId="55483" xr:uid="{00000000-0005-0000-0000-00006DD20000}"/>
    <cellStyle name="Output 3 2 3 5 5 5" xfId="55484" xr:uid="{00000000-0005-0000-0000-00006ED20000}"/>
    <cellStyle name="Output 3 2 3 5 6" xfId="22108" xr:uid="{00000000-0005-0000-0000-00006FD20000}"/>
    <cellStyle name="Output 3 2 3 5 6 2" xfId="55485" xr:uid="{00000000-0005-0000-0000-000070D20000}"/>
    <cellStyle name="Output 3 2 3 5 6 3" xfId="55486" xr:uid="{00000000-0005-0000-0000-000071D20000}"/>
    <cellStyle name="Output 3 2 3 5 6 4" xfId="55487" xr:uid="{00000000-0005-0000-0000-000072D20000}"/>
    <cellStyle name="Output 3 2 3 5 6 5" xfId="55488" xr:uid="{00000000-0005-0000-0000-000073D20000}"/>
    <cellStyle name="Output 3 2 3 5 7" xfId="55489" xr:uid="{00000000-0005-0000-0000-000074D20000}"/>
    <cellStyle name="Output 3 2 3 5 8" xfId="55490" xr:uid="{00000000-0005-0000-0000-000075D20000}"/>
    <cellStyle name="Output 3 2 3 5 9" xfId="55491" xr:uid="{00000000-0005-0000-0000-000076D20000}"/>
    <cellStyle name="Output 3 2 3 6" xfId="55492" xr:uid="{00000000-0005-0000-0000-000077D20000}"/>
    <cellStyle name="Output 3 2 4" xfId="22109" xr:uid="{00000000-0005-0000-0000-000078D20000}"/>
    <cellStyle name="Output 3 2 4 2" xfId="22110" xr:uid="{00000000-0005-0000-0000-000079D20000}"/>
    <cellStyle name="Output 3 2 4 2 2" xfId="22111" xr:uid="{00000000-0005-0000-0000-00007AD20000}"/>
    <cellStyle name="Output 3 2 4 2 2 2" xfId="22112" xr:uid="{00000000-0005-0000-0000-00007BD20000}"/>
    <cellStyle name="Output 3 2 4 2 2 2 2" xfId="55493" xr:uid="{00000000-0005-0000-0000-00007CD20000}"/>
    <cellStyle name="Output 3 2 4 2 2 2 3" xfId="55494" xr:uid="{00000000-0005-0000-0000-00007DD20000}"/>
    <cellStyle name="Output 3 2 4 2 2 2 4" xfId="55495" xr:uid="{00000000-0005-0000-0000-00007ED20000}"/>
    <cellStyle name="Output 3 2 4 2 2 2 5" xfId="55496" xr:uid="{00000000-0005-0000-0000-00007FD20000}"/>
    <cellStyle name="Output 3 2 4 2 2 3" xfId="22113" xr:uid="{00000000-0005-0000-0000-000080D20000}"/>
    <cellStyle name="Output 3 2 4 2 2 3 2" xfId="55497" xr:uid="{00000000-0005-0000-0000-000081D20000}"/>
    <cellStyle name="Output 3 2 4 2 2 3 3" xfId="55498" xr:uid="{00000000-0005-0000-0000-000082D20000}"/>
    <cellStyle name="Output 3 2 4 2 2 3 4" xfId="55499" xr:uid="{00000000-0005-0000-0000-000083D20000}"/>
    <cellStyle name="Output 3 2 4 2 2 3 5" xfId="55500" xr:uid="{00000000-0005-0000-0000-000084D20000}"/>
    <cellStyle name="Output 3 2 4 2 2 4" xfId="55501" xr:uid="{00000000-0005-0000-0000-000085D20000}"/>
    <cellStyle name="Output 3 2 4 2 3" xfId="22114" xr:uid="{00000000-0005-0000-0000-000086D20000}"/>
    <cellStyle name="Output 3 2 4 2 3 10" xfId="55502" xr:uid="{00000000-0005-0000-0000-000087D20000}"/>
    <cellStyle name="Output 3 2 4 2 3 2" xfId="22115" xr:uid="{00000000-0005-0000-0000-000088D20000}"/>
    <cellStyle name="Output 3 2 4 2 3 2 2" xfId="55503" xr:uid="{00000000-0005-0000-0000-000089D20000}"/>
    <cellStyle name="Output 3 2 4 2 3 2 3" xfId="55504" xr:uid="{00000000-0005-0000-0000-00008AD20000}"/>
    <cellStyle name="Output 3 2 4 2 3 2 4" xfId="55505" xr:uid="{00000000-0005-0000-0000-00008BD20000}"/>
    <cellStyle name="Output 3 2 4 2 3 2 5" xfId="55506" xr:uid="{00000000-0005-0000-0000-00008CD20000}"/>
    <cellStyle name="Output 3 2 4 2 3 3" xfId="22116" xr:uid="{00000000-0005-0000-0000-00008DD20000}"/>
    <cellStyle name="Output 3 2 4 2 3 3 2" xfId="55507" xr:uid="{00000000-0005-0000-0000-00008ED20000}"/>
    <cellStyle name="Output 3 2 4 2 3 3 3" xfId="55508" xr:uid="{00000000-0005-0000-0000-00008FD20000}"/>
    <cellStyle name="Output 3 2 4 2 3 3 4" xfId="55509" xr:uid="{00000000-0005-0000-0000-000090D20000}"/>
    <cellStyle name="Output 3 2 4 2 3 3 5" xfId="55510" xr:uid="{00000000-0005-0000-0000-000091D20000}"/>
    <cellStyle name="Output 3 2 4 2 3 4" xfId="22117" xr:uid="{00000000-0005-0000-0000-000092D20000}"/>
    <cellStyle name="Output 3 2 4 2 3 4 2" xfId="55511" xr:uid="{00000000-0005-0000-0000-000093D20000}"/>
    <cellStyle name="Output 3 2 4 2 3 4 3" xfId="55512" xr:uid="{00000000-0005-0000-0000-000094D20000}"/>
    <cellStyle name="Output 3 2 4 2 3 4 4" xfId="55513" xr:uid="{00000000-0005-0000-0000-000095D20000}"/>
    <cellStyle name="Output 3 2 4 2 3 4 5" xfId="55514" xr:uid="{00000000-0005-0000-0000-000096D20000}"/>
    <cellStyle name="Output 3 2 4 2 3 5" xfId="22118" xr:uid="{00000000-0005-0000-0000-000097D20000}"/>
    <cellStyle name="Output 3 2 4 2 3 5 2" xfId="55515" xr:uid="{00000000-0005-0000-0000-000098D20000}"/>
    <cellStyle name="Output 3 2 4 2 3 5 3" xfId="55516" xr:uid="{00000000-0005-0000-0000-000099D20000}"/>
    <cellStyle name="Output 3 2 4 2 3 5 4" xfId="55517" xr:uid="{00000000-0005-0000-0000-00009AD20000}"/>
    <cellStyle name="Output 3 2 4 2 3 5 5" xfId="55518" xr:uid="{00000000-0005-0000-0000-00009BD20000}"/>
    <cellStyle name="Output 3 2 4 2 3 6" xfId="22119" xr:uid="{00000000-0005-0000-0000-00009CD20000}"/>
    <cellStyle name="Output 3 2 4 2 3 6 2" xfId="55519" xr:uid="{00000000-0005-0000-0000-00009DD20000}"/>
    <cellStyle name="Output 3 2 4 2 3 6 3" xfId="55520" xr:uid="{00000000-0005-0000-0000-00009ED20000}"/>
    <cellStyle name="Output 3 2 4 2 3 6 4" xfId="55521" xr:uid="{00000000-0005-0000-0000-00009FD20000}"/>
    <cellStyle name="Output 3 2 4 2 3 6 5" xfId="55522" xr:uid="{00000000-0005-0000-0000-0000A0D20000}"/>
    <cellStyle name="Output 3 2 4 2 3 7" xfId="55523" xr:uid="{00000000-0005-0000-0000-0000A1D20000}"/>
    <cellStyle name="Output 3 2 4 2 3 8" xfId="55524" xr:uid="{00000000-0005-0000-0000-0000A2D20000}"/>
    <cellStyle name="Output 3 2 4 2 3 9" xfId="55525" xr:uid="{00000000-0005-0000-0000-0000A3D20000}"/>
    <cellStyle name="Output 3 2 4 2 4" xfId="55526" xr:uid="{00000000-0005-0000-0000-0000A4D20000}"/>
    <cellStyle name="Output 3 2 4 3" xfId="22120" xr:uid="{00000000-0005-0000-0000-0000A5D20000}"/>
    <cellStyle name="Output 3 2 4 3 2" xfId="22121" xr:uid="{00000000-0005-0000-0000-0000A6D20000}"/>
    <cellStyle name="Output 3 2 4 3 2 2" xfId="55527" xr:uid="{00000000-0005-0000-0000-0000A7D20000}"/>
    <cellStyle name="Output 3 2 4 3 2 3" xfId="55528" xr:uid="{00000000-0005-0000-0000-0000A8D20000}"/>
    <cellStyle name="Output 3 2 4 3 2 4" xfId="55529" xr:uid="{00000000-0005-0000-0000-0000A9D20000}"/>
    <cellStyle name="Output 3 2 4 3 2 5" xfId="55530" xr:uid="{00000000-0005-0000-0000-0000AAD20000}"/>
    <cellStyle name="Output 3 2 4 3 3" xfId="22122" xr:uid="{00000000-0005-0000-0000-0000ABD20000}"/>
    <cellStyle name="Output 3 2 4 3 3 2" xfId="55531" xr:uid="{00000000-0005-0000-0000-0000ACD20000}"/>
    <cellStyle name="Output 3 2 4 3 3 3" xfId="55532" xr:uid="{00000000-0005-0000-0000-0000ADD20000}"/>
    <cellStyle name="Output 3 2 4 3 3 4" xfId="55533" xr:uid="{00000000-0005-0000-0000-0000AED20000}"/>
    <cellStyle name="Output 3 2 4 3 3 5" xfId="55534" xr:uid="{00000000-0005-0000-0000-0000AFD20000}"/>
    <cellStyle name="Output 3 2 4 3 4" xfId="55535" xr:uid="{00000000-0005-0000-0000-0000B0D20000}"/>
    <cellStyle name="Output 3 2 4 4" xfId="22123" xr:uid="{00000000-0005-0000-0000-0000B1D20000}"/>
    <cellStyle name="Output 3 2 4 4 10" xfId="55536" xr:uid="{00000000-0005-0000-0000-0000B2D20000}"/>
    <cellStyle name="Output 3 2 4 4 11" xfId="55537" xr:uid="{00000000-0005-0000-0000-0000B3D20000}"/>
    <cellStyle name="Output 3 2 4 4 2" xfId="22124" xr:uid="{00000000-0005-0000-0000-0000B4D20000}"/>
    <cellStyle name="Output 3 2 4 4 2 2" xfId="55538" xr:uid="{00000000-0005-0000-0000-0000B5D20000}"/>
    <cellStyle name="Output 3 2 4 4 2 3" xfId="55539" xr:uid="{00000000-0005-0000-0000-0000B6D20000}"/>
    <cellStyle name="Output 3 2 4 4 2 4" xfId="55540" xr:uid="{00000000-0005-0000-0000-0000B7D20000}"/>
    <cellStyle name="Output 3 2 4 4 2 5" xfId="55541" xr:uid="{00000000-0005-0000-0000-0000B8D20000}"/>
    <cellStyle name="Output 3 2 4 4 3" xfId="22125" xr:uid="{00000000-0005-0000-0000-0000B9D20000}"/>
    <cellStyle name="Output 3 2 4 4 3 2" xfId="55542" xr:uid="{00000000-0005-0000-0000-0000BAD20000}"/>
    <cellStyle name="Output 3 2 4 4 3 3" xfId="55543" xr:uid="{00000000-0005-0000-0000-0000BBD20000}"/>
    <cellStyle name="Output 3 2 4 4 3 4" xfId="55544" xr:uid="{00000000-0005-0000-0000-0000BCD20000}"/>
    <cellStyle name="Output 3 2 4 4 3 5" xfId="55545" xr:uid="{00000000-0005-0000-0000-0000BDD20000}"/>
    <cellStyle name="Output 3 2 4 4 4" xfId="22126" xr:uid="{00000000-0005-0000-0000-0000BED20000}"/>
    <cellStyle name="Output 3 2 4 4 4 2" xfId="55546" xr:uid="{00000000-0005-0000-0000-0000BFD20000}"/>
    <cellStyle name="Output 3 2 4 4 4 3" xfId="55547" xr:uid="{00000000-0005-0000-0000-0000C0D20000}"/>
    <cellStyle name="Output 3 2 4 4 4 4" xfId="55548" xr:uid="{00000000-0005-0000-0000-0000C1D20000}"/>
    <cellStyle name="Output 3 2 4 4 4 5" xfId="55549" xr:uid="{00000000-0005-0000-0000-0000C2D20000}"/>
    <cellStyle name="Output 3 2 4 4 5" xfId="22127" xr:uid="{00000000-0005-0000-0000-0000C3D20000}"/>
    <cellStyle name="Output 3 2 4 4 5 2" xfId="55550" xr:uid="{00000000-0005-0000-0000-0000C4D20000}"/>
    <cellStyle name="Output 3 2 4 4 5 3" xfId="55551" xr:uid="{00000000-0005-0000-0000-0000C5D20000}"/>
    <cellStyle name="Output 3 2 4 4 5 4" xfId="55552" xr:uid="{00000000-0005-0000-0000-0000C6D20000}"/>
    <cellStyle name="Output 3 2 4 4 5 5" xfId="55553" xr:uid="{00000000-0005-0000-0000-0000C7D20000}"/>
    <cellStyle name="Output 3 2 4 4 6" xfId="22128" xr:uid="{00000000-0005-0000-0000-0000C8D20000}"/>
    <cellStyle name="Output 3 2 4 4 6 2" xfId="55554" xr:uid="{00000000-0005-0000-0000-0000C9D20000}"/>
    <cellStyle name="Output 3 2 4 4 6 3" xfId="55555" xr:uid="{00000000-0005-0000-0000-0000CAD20000}"/>
    <cellStyle name="Output 3 2 4 4 6 4" xfId="55556" xr:uid="{00000000-0005-0000-0000-0000CBD20000}"/>
    <cellStyle name="Output 3 2 4 4 6 5" xfId="55557" xr:uid="{00000000-0005-0000-0000-0000CCD20000}"/>
    <cellStyle name="Output 3 2 4 4 7" xfId="22129" xr:uid="{00000000-0005-0000-0000-0000CDD20000}"/>
    <cellStyle name="Output 3 2 4 4 7 2" xfId="55558" xr:uid="{00000000-0005-0000-0000-0000CED20000}"/>
    <cellStyle name="Output 3 2 4 4 7 3" xfId="55559" xr:uid="{00000000-0005-0000-0000-0000CFD20000}"/>
    <cellStyle name="Output 3 2 4 4 7 4" xfId="55560" xr:uid="{00000000-0005-0000-0000-0000D0D20000}"/>
    <cellStyle name="Output 3 2 4 4 7 5" xfId="55561" xr:uid="{00000000-0005-0000-0000-0000D1D20000}"/>
    <cellStyle name="Output 3 2 4 4 8" xfId="55562" xr:uid="{00000000-0005-0000-0000-0000D2D20000}"/>
    <cellStyle name="Output 3 2 4 4 9" xfId="55563" xr:uid="{00000000-0005-0000-0000-0000D3D20000}"/>
    <cellStyle name="Output 3 2 4 5" xfId="22130" xr:uid="{00000000-0005-0000-0000-0000D4D20000}"/>
    <cellStyle name="Output 3 2 4 5 10" xfId="55564" xr:uid="{00000000-0005-0000-0000-0000D5D20000}"/>
    <cellStyle name="Output 3 2 4 5 2" xfId="22131" xr:uid="{00000000-0005-0000-0000-0000D6D20000}"/>
    <cellStyle name="Output 3 2 4 5 2 2" xfId="55565" xr:uid="{00000000-0005-0000-0000-0000D7D20000}"/>
    <cellStyle name="Output 3 2 4 5 2 3" xfId="55566" xr:uid="{00000000-0005-0000-0000-0000D8D20000}"/>
    <cellStyle name="Output 3 2 4 5 2 4" xfId="55567" xr:uid="{00000000-0005-0000-0000-0000D9D20000}"/>
    <cellStyle name="Output 3 2 4 5 2 5" xfId="55568" xr:uid="{00000000-0005-0000-0000-0000DAD20000}"/>
    <cellStyle name="Output 3 2 4 5 3" xfId="22132" xr:uid="{00000000-0005-0000-0000-0000DBD20000}"/>
    <cellStyle name="Output 3 2 4 5 3 2" xfId="55569" xr:uid="{00000000-0005-0000-0000-0000DCD20000}"/>
    <cellStyle name="Output 3 2 4 5 3 3" xfId="55570" xr:uid="{00000000-0005-0000-0000-0000DDD20000}"/>
    <cellStyle name="Output 3 2 4 5 3 4" xfId="55571" xr:uid="{00000000-0005-0000-0000-0000DED20000}"/>
    <cellStyle name="Output 3 2 4 5 3 5" xfId="55572" xr:uid="{00000000-0005-0000-0000-0000DFD20000}"/>
    <cellStyle name="Output 3 2 4 5 4" xfId="22133" xr:uid="{00000000-0005-0000-0000-0000E0D20000}"/>
    <cellStyle name="Output 3 2 4 5 4 2" xfId="55573" xr:uid="{00000000-0005-0000-0000-0000E1D20000}"/>
    <cellStyle name="Output 3 2 4 5 4 3" xfId="55574" xr:uid="{00000000-0005-0000-0000-0000E2D20000}"/>
    <cellStyle name="Output 3 2 4 5 4 4" xfId="55575" xr:uid="{00000000-0005-0000-0000-0000E3D20000}"/>
    <cellStyle name="Output 3 2 4 5 4 5" xfId="55576" xr:uid="{00000000-0005-0000-0000-0000E4D20000}"/>
    <cellStyle name="Output 3 2 4 5 5" xfId="22134" xr:uid="{00000000-0005-0000-0000-0000E5D20000}"/>
    <cellStyle name="Output 3 2 4 5 5 2" xfId="55577" xr:uid="{00000000-0005-0000-0000-0000E6D20000}"/>
    <cellStyle name="Output 3 2 4 5 5 3" xfId="55578" xr:uid="{00000000-0005-0000-0000-0000E7D20000}"/>
    <cellStyle name="Output 3 2 4 5 5 4" xfId="55579" xr:uid="{00000000-0005-0000-0000-0000E8D20000}"/>
    <cellStyle name="Output 3 2 4 5 5 5" xfId="55580" xr:uid="{00000000-0005-0000-0000-0000E9D20000}"/>
    <cellStyle name="Output 3 2 4 5 6" xfId="22135" xr:uid="{00000000-0005-0000-0000-0000EAD20000}"/>
    <cellStyle name="Output 3 2 4 5 6 2" xfId="55581" xr:uid="{00000000-0005-0000-0000-0000EBD20000}"/>
    <cellStyle name="Output 3 2 4 5 6 3" xfId="55582" xr:uid="{00000000-0005-0000-0000-0000ECD20000}"/>
    <cellStyle name="Output 3 2 4 5 6 4" xfId="55583" xr:uid="{00000000-0005-0000-0000-0000EDD20000}"/>
    <cellStyle name="Output 3 2 4 5 6 5" xfId="55584" xr:uid="{00000000-0005-0000-0000-0000EED20000}"/>
    <cellStyle name="Output 3 2 4 5 7" xfId="55585" xr:uid="{00000000-0005-0000-0000-0000EFD20000}"/>
    <cellStyle name="Output 3 2 4 5 8" xfId="55586" xr:uid="{00000000-0005-0000-0000-0000F0D20000}"/>
    <cellStyle name="Output 3 2 4 5 9" xfId="55587" xr:uid="{00000000-0005-0000-0000-0000F1D20000}"/>
    <cellStyle name="Output 3 2 4 6" xfId="55588" xr:uid="{00000000-0005-0000-0000-0000F2D20000}"/>
    <cellStyle name="Output 3 2 5" xfId="22136" xr:uid="{00000000-0005-0000-0000-0000F3D20000}"/>
    <cellStyle name="Output 3 2 5 2" xfId="22137" xr:uid="{00000000-0005-0000-0000-0000F4D20000}"/>
    <cellStyle name="Output 3 2 5 2 2" xfId="22138" xr:uid="{00000000-0005-0000-0000-0000F5D20000}"/>
    <cellStyle name="Output 3 2 5 2 2 2" xfId="22139" xr:uid="{00000000-0005-0000-0000-0000F6D20000}"/>
    <cellStyle name="Output 3 2 5 2 2 2 2" xfId="55589" xr:uid="{00000000-0005-0000-0000-0000F7D20000}"/>
    <cellStyle name="Output 3 2 5 2 2 2 3" xfId="55590" xr:uid="{00000000-0005-0000-0000-0000F8D20000}"/>
    <cellStyle name="Output 3 2 5 2 2 2 4" xfId="55591" xr:uid="{00000000-0005-0000-0000-0000F9D20000}"/>
    <cellStyle name="Output 3 2 5 2 2 2 5" xfId="55592" xr:uid="{00000000-0005-0000-0000-0000FAD20000}"/>
    <cellStyle name="Output 3 2 5 2 2 3" xfId="22140" xr:uid="{00000000-0005-0000-0000-0000FBD20000}"/>
    <cellStyle name="Output 3 2 5 2 2 3 2" xfId="55593" xr:uid="{00000000-0005-0000-0000-0000FCD20000}"/>
    <cellStyle name="Output 3 2 5 2 2 3 3" xfId="55594" xr:uid="{00000000-0005-0000-0000-0000FDD20000}"/>
    <cellStyle name="Output 3 2 5 2 2 3 4" xfId="55595" xr:uid="{00000000-0005-0000-0000-0000FED20000}"/>
    <cellStyle name="Output 3 2 5 2 2 3 5" xfId="55596" xr:uid="{00000000-0005-0000-0000-0000FFD20000}"/>
    <cellStyle name="Output 3 2 5 2 2 4" xfId="55597" xr:uid="{00000000-0005-0000-0000-000000D30000}"/>
    <cellStyle name="Output 3 2 5 2 3" xfId="22141" xr:uid="{00000000-0005-0000-0000-000001D30000}"/>
    <cellStyle name="Output 3 2 5 2 3 10" xfId="55598" xr:uid="{00000000-0005-0000-0000-000002D30000}"/>
    <cellStyle name="Output 3 2 5 2 3 2" xfId="22142" xr:uid="{00000000-0005-0000-0000-000003D30000}"/>
    <cellStyle name="Output 3 2 5 2 3 2 2" xfId="55599" xr:uid="{00000000-0005-0000-0000-000004D30000}"/>
    <cellStyle name="Output 3 2 5 2 3 2 3" xfId="55600" xr:uid="{00000000-0005-0000-0000-000005D30000}"/>
    <cellStyle name="Output 3 2 5 2 3 2 4" xfId="55601" xr:uid="{00000000-0005-0000-0000-000006D30000}"/>
    <cellStyle name="Output 3 2 5 2 3 2 5" xfId="55602" xr:uid="{00000000-0005-0000-0000-000007D30000}"/>
    <cellStyle name="Output 3 2 5 2 3 3" xfId="22143" xr:uid="{00000000-0005-0000-0000-000008D30000}"/>
    <cellStyle name="Output 3 2 5 2 3 3 2" xfId="55603" xr:uid="{00000000-0005-0000-0000-000009D30000}"/>
    <cellStyle name="Output 3 2 5 2 3 3 3" xfId="55604" xr:uid="{00000000-0005-0000-0000-00000AD30000}"/>
    <cellStyle name="Output 3 2 5 2 3 3 4" xfId="55605" xr:uid="{00000000-0005-0000-0000-00000BD30000}"/>
    <cellStyle name="Output 3 2 5 2 3 3 5" xfId="55606" xr:uid="{00000000-0005-0000-0000-00000CD30000}"/>
    <cellStyle name="Output 3 2 5 2 3 4" xfId="22144" xr:uid="{00000000-0005-0000-0000-00000DD30000}"/>
    <cellStyle name="Output 3 2 5 2 3 4 2" xfId="55607" xr:uid="{00000000-0005-0000-0000-00000ED30000}"/>
    <cellStyle name="Output 3 2 5 2 3 4 3" xfId="55608" xr:uid="{00000000-0005-0000-0000-00000FD30000}"/>
    <cellStyle name="Output 3 2 5 2 3 4 4" xfId="55609" xr:uid="{00000000-0005-0000-0000-000010D30000}"/>
    <cellStyle name="Output 3 2 5 2 3 4 5" xfId="55610" xr:uid="{00000000-0005-0000-0000-000011D30000}"/>
    <cellStyle name="Output 3 2 5 2 3 5" xfId="22145" xr:uid="{00000000-0005-0000-0000-000012D30000}"/>
    <cellStyle name="Output 3 2 5 2 3 5 2" xfId="55611" xr:uid="{00000000-0005-0000-0000-000013D30000}"/>
    <cellStyle name="Output 3 2 5 2 3 5 3" xfId="55612" xr:uid="{00000000-0005-0000-0000-000014D30000}"/>
    <cellStyle name="Output 3 2 5 2 3 5 4" xfId="55613" xr:uid="{00000000-0005-0000-0000-000015D30000}"/>
    <cellStyle name="Output 3 2 5 2 3 5 5" xfId="55614" xr:uid="{00000000-0005-0000-0000-000016D30000}"/>
    <cellStyle name="Output 3 2 5 2 3 6" xfId="22146" xr:uid="{00000000-0005-0000-0000-000017D30000}"/>
    <cellStyle name="Output 3 2 5 2 3 6 2" xfId="55615" xr:uid="{00000000-0005-0000-0000-000018D30000}"/>
    <cellStyle name="Output 3 2 5 2 3 6 3" xfId="55616" xr:uid="{00000000-0005-0000-0000-000019D30000}"/>
    <cellStyle name="Output 3 2 5 2 3 6 4" xfId="55617" xr:uid="{00000000-0005-0000-0000-00001AD30000}"/>
    <cellStyle name="Output 3 2 5 2 3 6 5" xfId="55618" xr:uid="{00000000-0005-0000-0000-00001BD30000}"/>
    <cellStyle name="Output 3 2 5 2 3 7" xfId="55619" xr:uid="{00000000-0005-0000-0000-00001CD30000}"/>
    <cellStyle name="Output 3 2 5 2 3 8" xfId="55620" xr:uid="{00000000-0005-0000-0000-00001DD30000}"/>
    <cellStyle name="Output 3 2 5 2 3 9" xfId="55621" xr:uid="{00000000-0005-0000-0000-00001ED30000}"/>
    <cellStyle name="Output 3 2 5 2 4" xfId="55622" xr:uid="{00000000-0005-0000-0000-00001FD30000}"/>
    <cellStyle name="Output 3 2 5 3" xfId="22147" xr:uid="{00000000-0005-0000-0000-000020D30000}"/>
    <cellStyle name="Output 3 2 5 3 2" xfId="22148" xr:uid="{00000000-0005-0000-0000-000021D30000}"/>
    <cellStyle name="Output 3 2 5 3 2 2" xfId="55623" xr:uid="{00000000-0005-0000-0000-000022D30000}"/>
    <cellStyle name="Output 3 2 5 3 2 3" xfId="55624" xr:uid="{00000000-0005-0000-0000-000023D30000}"/>
    <cellStyle name="Output 3 2 5 3 2 4" xfId="55625" xr:uid="{00000000-0005-0000-0000-000024D30000}"/>
    <cellStyle name="Output 3 2 5 3 2 5" xfId="55626" xr:uid="{00000000-0005-0000-0000-000025D30000}"/>
    <cellStyle name="Output 3 2 5 3 3" xfId="22149" xr:uid="{00000000-0005-0000-0000-000026D30000}"/>
    <cellStyle name="Output 3 2 5 3 3 2" xfId="55627" xr:uid="{00000000-0005-0000-0000-000027D30000}"/>
    <cellStyle name="Output 3 2 5 3 3 3" xfId="55628" xr:uid="{00000000-0005-0000-0000-000028D30000}"/>
    <cellStyle name="Output 3 2 5 3 3 4" xfId="55629" xr:uid="{00000000-0005-0000-0000-000029D30000}"/>
    <cellStyle name="Output 3 2 5 3 3 5" xfId="55630" xr:uid="{00000000-0005-0000-0000-00002AD30000}"/>
    <cellStyle name="Output 3 2 5 3 4" xfId="55631" xr:uid="{00000000-0005-0000-0000-00002BD30000}"/>
    <cellStyle name="Output 3 2 5 4" xfId="22150" xr:uid="{00000000-0005-0000-0000-00002CD30000}"/>
    <cellStyle name="Output 3 2 5 4 10" xfId="55632" xr:uid="{00000000-0005-0000-0000-00002DD30000}"/>
    <cellStyle name="Output 3 2 5 4 11" xfId="55633" xr:uid="{00000000-0005-0000-0000-00002ED30000}"/>
    <cellStyle name="Output 3 2 5 4 2" xfId="22151" xr:uid="{00000000-0005-0000-0000-00002FD30000}"/>
    <cellStyle name="Output 3 2 5 4 2 2" xfId="55634" xr:uid="{00000000-0005-0000-0000-000030D30000}"/>
    <cellStyle name="Output 3 2 5 4 2 3" xfId="55635" xr:uid="{00000000-0005-0000-0000-000031D30000}"/>
    <cellStyle name="Output 3 2 5 4 2 4" xfId="55636" xr:uid="{00000000-0005-0000-0000-000032D30000}"/>
    <cellStyle name="Output 3 2 5 4 2 5" xfId="55637" xr:uid="{00000000-0005-0000-0000-000033D30000}"/>
    <cellStyle name="Output 3 2 5 4 3" xfId="22152" xr:uid="{00000000-0005-0000-0000-000034D30000}"/>
    <cellStyle name="Output 3 2 5 4 3 2" xfId="55638" xr:uid="{00000000-0005-0000-0000-000035D30000}"/>
    <cellStyle name="Output 3 2 5 4 3 3" xfId="55639" xr:uid="{00000000-0005-0000-0000-000036D30000}"/>
    <cellStyle name="Output 3 2 5 4 3 4" xfId="55640" xr:uid="{00000000-0005-0000-0000-000037D30000}"/>
    <cellStyle name="Output 3 2 5 4 3 5" xfId="55641" xr:uid="{00000000-0005-0000-0000-000038D30000}"/>
    <cellStyle name="Output 3 2 5 4 4" xfId="22153" xr:uid="{00000000-0005-0000-0000-000039D30000}"/>
    <cellStyle name="Output 3 2 5 4 4 2" xfId="55642" xr:uid="{00000000-0005-0000-0000-00003AD30000}"/>
    <cellStyle name="Output 3 2 5 4 4 3" xfId="55643" xr:uid="{00000000-0005-0000-0000-00003BD30000}"/>
    <cellStyle name="Output 3 2 5 4 4 4" xfId="55644" xr:uid="{00000000-0005-0000-0000-00003CD30000}"/>
    <cellStyle name="Output 3 2 5 4 4 5" xfId="55645" xr:uid="{00000000-0005-0000-0000-00003DD30000}"/>
    <cellStyle name="Output 3 2 5 4 5" xfId="22154" xr:uid="{00000000-0005-0000-0000-00003ED30000}"/>
    <cellStyle name="Output 3 2 5 4 5 2" xfId="55646" xr:uid="{00000000-0005-0000-0000-00003FD30000}"/>
    <cellStyle name="Output 3 2 5 4 5 3" xfId="55647" xr:uid="{00000000-0005-0000-0000-000040D30000}"/>
    <cellStyle name="Output 3 2 5 4 5 4" xfId="55648" xr:uid="{00000000-0005-0000-0000-000041D30000}"/>
    <cellStyle name="Output 3 2 5 4 5 5" xfId="55649" xr:uid="{00000000-0005-0000-0000-000042D30000}"/>
    <cellStyle name="Output 3 2 5 4 6" xfId="22155" xr:uid="{00000000-0005-0000-0000-000043D30000}"/>
    <cellStyle name="Output 3 2 5 4 6 2" xfId="55650" xr:uid="{00000000-0005-0000-0000-000044D30000}"/>
    <cellStyle name="Output 3 2 5 4 6 3" xfId="55651" xr:uid="{00000000-0005-0000-0000-000045D30000}"/>
    <cellStyle name="Output 3 2 5 4 6 4" xfId="55652" xr:uid="{00000000-0005-0000-0000-000046D30000}"/>
    <cellStyle name="Output 3 2 5 4 6 5" xfId="55653" xr:uid="{00000000-0005-0000-0000-000047D30000}"/>
    <cellStyle name="Output 3 2 5 4 7" xfId="22156" xr:uid="{00000000-0005-0000-0000-000048D30000}"/>
    <cellStyle name="Output 3 2 5 4 7 2" xfId="55654" xr:uid="{00000000-0005-0000-0000-000049D30000}"/>
    <cellStyle name="Output 3 2 5 4 7 3" xfId="55655" xr:uid="{00000000-0005-0000-0000-00004AD30000}"/>
    <cellStyle name="Output 3 2 5 4 7 4" xfId="55656" xr:uid="{00000000-0005-0000-0000-00004BD30000}"/>
    <cellStyle name="Output 3 2 5 4 7 5" xfId="55657" xr:uid="{00000000-0005-0000-0000-00004CD30000}"/>
    <cellStyle name="Output 3 2 5 4 8" xfId="55658" xr:uid="{00000000-0005-0000-0000-00004DD30000}"/>
    <cellStyle name="Output 3 2 5 4 9" xfId="55659" xr:uid="{00000000-0005-0000-0000-00004ED30000}"/>
    <cellStyle name="Output 3 2 5 5" xfId="22157" xr:uid="{00000000-0005-0000-0000-00004FD30000}"/>
    <cellStyle name="Output 3 2 5 5 10" xfId="55660" xr:uid="{00000000-0005-0000-0000-000050D30000}"/>
    <cellStyle name="Output 3 2 5 5 2" xfId="22158" xr:uid="{00000000-0005-0000-0000-000051D30000}"/>
    <cellStyle name="Output 3 2 5 5 2 2" xfId="55661" xr:uid="{00000000-0005-0000-0000-000052D30000}"/>
    <cellStyle name="Output 3 2 5 5 2 3" xfId="55662" xr:uid="{00000000-0005-0000-0000-000053D30000}"/>
    <cellStyle name="Output 3 2 5 5 2 4" xfId="55663" xr:uid="{00000000-0005-0000-0000-000054D30000}"/>
    <cellStyle name="Output 3 2 5 5 2 5" xfId="55664" xr:uid="{00000000-0005-0000-0000-000055D30000}"/>
    <cellStyle name="Output 3 2 5 5 3" xfId="22159" xr:uid="{00000000-0005-0000-0000-000056D30000}"/>
    <cellStyle name="Output 3 2 5 5 3 2" xfId="55665" xr:uid="{00000000-0005-0000-0000-000057D30000}"/>
    <cellStyle name="Output 3 2 5 5 3 3" xfId="55666" xr:uid="{00000000-0005-0000-0000-000058D30000}"/>
    <cellStyle name="Output 3 2 5 5 3 4" xfId="55667" xr:uid="{00000000-0005-0000-0000-000059D30000}"/>
    <cellStyle name="Output 3 2 5 5 3 5" xfId="55668" xr:uid="{00000000-0005-0000-0000-00005AD30000}"/>
    <cellStyle name="Output 3 2 5 5 4" xfId="22160" xr:uid="{00000000-0005-0000-0000-00005BD30000}"/>
    <cellStyle name="Output 3 2 5 5 4 2" xfId="55669" xr:uid="{00000000-0005-0000-0000-00005CD30000}"/>
    <cellStyle name="Output 3 2 5 5 4 3" xfId="55670" xr:uid="{00000000-0005-0000-0000-00005DD30000}"/>
    <cellStyle name="Output 3 2 5 5 4 4" xfId="55671" xr:uid="{00000000-0005-0000-0000-00005ED30000}"/>
    <cellStyle name="Output 3 2 5 5 4 5" xfId="55672" xr:uid="{00000000-0005-0000-0000-00005FD30000}"/>
    <cellStyle name="Output 3 2 5 5 5" xfId="22161" xr:uid="{00000000-0005-0000-0000-000060D30000}"/>
    <cellStyle name="Output 3 2 5 5 5 2" xfId="55673" xr:uid="{00000000-0005-0000-0000-000061D30000}"/>
    <cellStyle name="Output 3 2 5 5 5 3" xfId="55674" xr:uid="{00000000-0005-0000-0000-000062D30000}"/>
    <cellStyle name="Output 3 2 5 5 5 4" xfId="55675" xr:uid="{00000000-0005-0000-0000-000063D30000}"/>
    <cellStyle name="Output 3 2 5 5 5 5" xfId="55676" xr:uid="{00000000-0005-0000-0000-000064D30000}"/>
    <cellStyle name="Output 3 2 5 5 6" xfId="22162" xr:uid="{00000000-0005-0000-0000-000065D30000}"/>
    <cellStyle name="Output 3 2 5 5 6 2" xfId="55677" xr:uid="{00000000-0005-0000-0000-000066D30000}"/>
    <cellStyle name="Output 3 2 5 5 6 3" xfId="55678" xr:uid="{00000000-0005-0000-0000-000067D30000}"/>
    <cellStyle name="Output 3 2 5 5 6 4" xfId="55679" xr:uid="{00000000-0005-0000-0000-000068D30000}"/>
    <cellStyle name="Output 3 2 5 5 6 5" xfId="55680" xr:uid="{00000000-0005-0000-0000-000069D30000}"/>
    <cellStyle name="Output 3 2 5 5 7" xfId="55681" xr:uid="{00000000-0005-0000-0000-00006AD30000}"/>
    <cellStyle name="Output 3 2 5 5 8" xfId="55682" xr:uid="{00000000-0005-0000-0000-00006BD30000}"/>
    <cellStyle name="Output 3 2 5 5 9" xfId="55683" xr:uid="{00000000-0005-0000-0000-00006CD30000}"/>
    <cellStyle name="Output 3 2 5 6" xfId="55684" xr:uid="{00000000-0005-0000-0000-00006DD30000}"/>
    <cellStyle name="Output 3 2 6" xfId="22163" xr:uid="{00000000-0005-0000-0000-00006ED30000}"/>
    <cellStyle name="Output 3 2 6 2" xfId="22164" xr:uid="{00000000-0005-0000-0000-00006FD30000}"/>
    <cellStyle name="Output 3 2 6 2 2" xfId="22165" xr:uid="{00000000-0005-0000-0000-000070D30000}"/>
    <cellStyle name="Output 3 2 6 2 2 2" xfId="22166" xr:uid="{00000000-0005-0000-0000-000071D30000}"/>
    <cellStyle name="Output 3 2 6 2 2 2 2" xfId="55685" xr:uid="{00000000-0005-0000-0000-000072D30000}"/>
    <cellStyle name="Output 3 2 6 2 2 2 3" xfId="55686" xr:uid="{00000000-0005-0000-0000-000073D30000}"/>
    <cellStyle name="Output 3 2 6 2 2 2 4" xfId="55687" xr:uid="{00000000-0005-0000-0000-000074D30000}"/>
    <cellStyle name="Output 3 2 6 2 2 2 5" xfId="55688" xr:uid="{00000000-0005-0000-0000-000075D30000}"/>
    <cellStyle name="Output 3 2 6 2 2 3" xfId="22167" xr:uid="{00000000-0005-0000-0000-000076D30000}"/>
    <cellStyle name="Output 3 2 6 2 2 3 2" xfId="55689" xr:uid="{00000000-0005-0000-0000-000077D30000}"/>
    <cellStyle name="Output 3 2 6 2 2 3 3" xfId="55690" xr:uid="{00000000-0005-0000-0000-000078D30000}"/>
    <cellStyle name="Output 3 2 6 2 2 3 4" xfId="55691" xr:uid="{00000000-0005-0000-0000-000079D30000}"/>
    <cellStyle name="Output 3 2 6 2 2 3 5" xfId="55692" xr:uid="{00000000-0005-0000-0000-00007AD30000}"/>
    <cellStyle name="Output 3 2 6 2 2 4" xfId="55693" xr:uid="{00000000-0005-0000-0000-00007BD30000}"/>
    <cellStyle name="Output 3 2 6 2 3" xfId="22168" xr:uid="{00000000-0005-0000-0000-00007CD30000}"/>
    <cellStyle name="Output 3 2 6 2 3 10" xfId="55694" xr:uid="{00000000-0005-0000-0000-00007DD30000}"/>
    <cellStyle name="Output 3 2 6 2 3 2" xfId="22169" xr:uid="{00000000-0005-0000-0000-00007ED30000}"/>
    <cellStyle name="Output 3 2 6 2 3 2 2" xfId="55695" xr:uid="{00000000-0005-0000-0000-00007FD30000}"/>
    <cellStyle name="Output 3 2 6 2 3 2 3" xfId="55696" xr:uid="{00000000-0005-0000-0000-000080D30000}"/>
    <cellStyle name="Output 3 2 6 2 3 2 4" xfId="55697" xr:uid="{00000000-0005-0000-0000-000081D30000}"/>
    <cellStyle name="Output 3 2 6 2 3 2 5" xfId="55698" xr:uid="{00000000-0005-0000-0000-000082D30000}"/>
    <cellStyle name="Output 3 2 6 2 3 3" xfId="22170" xr:uid="{00000000-0005-0000-0000-000083D30000}"/>
    <cellStyle name="Output 3 2 6 2 3 3 2" xfId="55699" xr:uid="{00000000-0005-0000-0000-000084D30000}"/>
    <cellStyle name="Output 3 2 6 2 3 3 3" xfId="55700" xr:uid="{00000000-0005-0000-0000-000085D30000}"/>
    <cellStyle name="Output 3 2 6 2 3 3 4" xfId="55701" xr:uid="{00000000-0005-0000-0000-000086D30000}"/>
    <cellStyle name="Output 3 2 6 2 3 3 5" xfId="55702" xr:uid="{00000000-0005-0000-0000-000087D30000}"/>
    <cellStyle name="Output 3 2 6 2 3 4" xfId="22171" xr:uid="{00000000-0005-0000-0000-000088D30000}"/>
    <cellStyle name="Output 3 2 6 2 3 4 2" xfId="55703" xr:uid="{00000000-0005-0000-0000-000089D30000}"/>
    <cellStyle name="Output 3 2 6 2 3 4 3" xfId="55704" xr:uid="{00000000-0005-0000-0000-00008AD30000}"/>
    <cellStyle name="Output 3 2 6 2 3 4 4" xfId="55705" xr:uid="{00000000-0005-0000-0000-00008BD30000}"/>
    <cellStyle name="Output 3 2 6 2 3 4 5" xfId="55706" xr:uid="{00000000-0005-0000-0000-00008CD30000}"/>
    <cellStyle name="Output 3 2 6 2 3 5" xfId="22172" xr:uid="{00000000-0005-0000-0000-00008DD30000}"/>
    <cellStyle name="Output 3 2 6 2 3 5 2" xfId="55707" xr:uid="{00000000-0005-0000-0000-00008ED30000}"/>
    <cellStyle name="Output 3 2 6 2 3 5 3" xfId="55708" xr:uid="{00000000-0005-0000-0000-00008FD30000}"/>
    <cellStyle name="Output 3 2 6 2 3 5 4" xfId="55709" xr:uid="{00000000-0005-0000-0000-000090D30000}"/>
    <cellStyle name="Output 3 2 6 2 3 5 5" xfId="55710" xr:uid="{00000000-0005-0000-0000-000091D30000}"/>
    <cellStyle name="Output 3 2 6 2 3 6" xfId="22173" xr:uid="{00000000-0005-0000-0000-000092D30000}"/>
    <cellStyle name="Output 3 2 6 2 3 6 2" xfId="55711" xr:uid="{00000000-0005-0000-0000-000093D30000}"/>
    <cellStyle name="Output 3 2 6 2 3 6 3" xfId="55712" xr:uid="{00000000-0005-0000-0000-000094D30000}"/>
    <cellStyle name="Output 3 2 6 2 3 6 4" xfId="55713" xr:uid="{00000000-0005-0000-0000-000095D30000}"/>
    <cellStyle name="Output 3 2 6 2 3 6 5" xfId="55714" xr:uid="{00000000-0005-0000-0000-000096D30000}"/>
    <cellStyle name="Output 3 2 6 2 3 7" xfId="55715" xr:uid="{00000000-0005-0000-0000-000097D30000}"/>
    <cellStyle name="Output 3 2 6 2 3 8" xfId="55716" xr:uid="{00000000-0005-0000-0000-000098D30000}"/>
    <cellStyle name="Output 3 2 6 2 3 9" xfId="55717" xr:uid="{00000000-0005-0000-0000-000099D30000}"/>
    <cellStyle name="Output 3 2 6 2 4" xfId="55718" xr:uid="{00000000-0005-0000-0000-00009AD30000}"/>
    <cellStyle name="Output 3 2 6 3" xfId="22174" xr:uid="{00000000-0005-0000-0000-00009BD30000}"/>
    <cellStyle name="Output 3 2 6 3 2" xfId="22175" xr:uid="{00000000-0005-0000-0000-00009CD30000}"/>
    <cellStyle name="Output 3 2 6 3 2 2" xfId="55719" xr:uid="{00000000-0005-0000-0000-00009DD30000}"/>
    <cellStyle name="Output 3 2 6 3 2 3" xfId="55720" xr:uid="{00000000-0005-0000-0000-00009ED30000}"/>
    <cellStyle name="Output 3 2 6 3 2 4" xfId="55721" xr:uid="{00000000-0005-0000-0000-00009FD30000}"/>
    <cellStyle name="Output 3 2 6 3 2 5" xfId="55722" xr:uid="{00000000-0005-0000-0000-0000A0D30000}"/>
    <cellStyle name="Output 3 2 6 3 3" xfId="22176" xr:uid="{00000000-0005-0000-0000-0000A1D30000}"/>
    <cellStyle name="Output 3 2 6 3 3 2" xfId="55723" xr:uid="{00000000-0005-0000-0000-0000A2D30000}"/>
    <cellStyle name="Output 3 2 6 3 3 3" xfId="55724" xr:uid="{00000000-0005-0000-0000-0000A3D30000}"/>
    <cellStyle name="Output 3 2 6 3 3 4" xfId="55725" xr:uid="{00000000-0005-0000-0000-0000A4D30000}"/>
    <cellStyle name="Output 3 2 6 3 3 5" xfId="55726" xr:uid="{00000000-0005-0000-0000-0000A5D30000}"/>
    <cellStyle name="Output 3 2 6 3 4" xfId="55727" xr:uid="{00000000-0005-0000-0000-0000A6D30000}"/>
    <cellStyle name="Output 3 2 6 4" xfId="22177" xr:uid="{00000000-0005-0000-0000-0000A7D30000}"/>
    <cellStyle name="Output 3 2 6 4 10" xfId="55728" xr:uid="{00000000-0005-0000-0000-0000A8D30000}"/>
    <cellStyle name="Output 3 2 6 4 11" xfId="55729" xr:uid="{00000000-0005-0000-0000-0000A9D30000}"/>
    <cellStyle name="Output 3 2 6 4 2" xfId="22178" xr:uid="{00000000-0005-0000-0000-0000AAD30000}"/>
    <cellStyle name="Output 3 2 6 4 2 2" xfId="55730" xr:uid="{00000000-0005-0000-0000-0000ABD30000}"/>
    <cellStyle name="Output 3 2 6 4 2 3" xfId="55731" xr:uid="{00000000-0005-0000-0000-0000ACD30000}"/>
    <cellStyle name="Output 3 2 6 4 2 4" xfId="55732" xr:uid="{00000000-0005-0000-0000-0000ADD30000}"/>
    <cellStyle name="Output 3 2 6 4 2 5" xfId="55733" xr:uid="{00000000-0005-0000-0000-0000AED30000}"/>
    <cellStyle name="Output 3 2 6 4 3" xfId="22179" xr:uid="{00000000-0005-0000-0000-0000AFD30000}"/>
    <cellStyle name="Output 3 2 6 4 3 2" xfId="55734" xr:uid="{00000000-0005-0000-0000-0000B0D30000}"/>
    <cellStyle name="Output 3 2 6 4 3 3" xfId="55735" xr:uid="{00000000-0005-0000-0000-0000B1D30000}"/>
    <cellStyle name="Output 3 2 6 4 3 4" xfId="55736" xr:uid="{00000000-0005-0000-0000-0000B2D30000}"/>
    <cellStyle name="Output 3 2 6 4 3 5" xfId="55737" xr:uid="{00000000-0005-0000-0000-0000B3D30000}"/>
    <cellStyle name="Output 3 2 6 4 4" xfId="22180" xr:uid="{00000000-0005-0000-0000-0000B4D30000}"/>
    <cellStyle name="Output 3 2 6 4 4 2" xfId="55738" xr:uid="{00000000-0005-0000-0000-0000B5D30000}"/>
    <cellStyle name="Output 3 2 6 4 4 3" xfId="55739" xr:uid="{00000000-0005-0000-0000-0000B6D30000}"/>
    <cellStyle name="Output 3 2 6 4 4 4" xfId="55740" xr:uid="{00000000-0005-0000-0000-0000B7D30000}"/>
    <cellStyle name="Output 3 2 6 4 4 5" xfId="55741" xr:uid="{00000000-0005-0000-0000-0000B8D30000}"/>
    <cellStyle name="Output 3 2 6 4 5" xfId="22181" xr:uid="{00000000-0005-0000-0000-0000B9D30000}"/>
    <cellStyle name="Output 3 2 6 4 5 2" xfId="55742" xr:uid="{00000000-0005-0000-0000-0000BAD30000}"/>
    <cellStyle name="Output 3 2 6 4 5 3" xfId="55743" xr:uid="{00000000-0005-0000-0000-0000BBD30000}"/>
    <cellStyle name="Output 3 2 6 4 5 4" xfId="55744" xr:uid="{00000000-0005-0000-0000-0000BCD30000}"/>
    <cellStyle name="Output 3 2 6 4 5 5" xfId="55745" xr:uid="{00000000-0005-0000-0000-0000BDD30000}"/>
    <cellStyle name="Output 3 2 6 4 6" xfId="22182" xr:uid="{00000000-0005-0000-0000-0000BED30000}"/>
    <cellStyle name="Output 3 2 6 4 6 2" xfId="55746" xr:uid="{00000000-0005-0000-0000-0000BFD30000}"/>
    <cellStyle name="Output 3 2 6 4 6 3" xfId="55747" xr:uid="{00000000-0005-0000-0000-0000C0D30000}"/>
    <cellStyle name="Output 3 2 6 4 6 4" xfId="55748" xr:uid="{00000000-0005-0000-0000-0000C1D30000}"/>
    <cellStyle name="Output 3 2 6 4 6 5" xfId="55749" xr:uid="{00000000-0005-0000-0000-0000C2D30000}"/>
    <cellStyle name="Output 3 2 6 4 7" xfId="22183" xr:uid="{00000000-0005-0000-0000-0000C3D30000}"/>
    <cellStyle name="Output 3 2 6 4 7 2" xfId="55750" xr:uid="{00000000-0005-0000-0000-0000C4D30000}"/>
    <cellStyle name="Output 3 2 6 4 7 3" xfId="55751" xr:uid="{00000000-0005-0000-0000-0000C5D30000}"/>
    <cellStyle name="Output 3 2 6 4 7 4" xfId="55752" xr:uid="{00000000-0005-0000-0000-0000C6D30000}"/>
    <cellStyle name="Output 3 2 6 4 7 5" xfId="55753" xr:uid="{00000000-0005-0000-0000-0000C7D30000}"/>
    <cellStyle name="Output 3 2 6 4 8" xfId="55754" xr:uid="{00000000-0005-0000-0000-0000C8D30000}"/>
    <cellStyle name="Output 3 2 6 4 9" xfId="55755" xr:uid="{00000000-0005-0000-0000-0000C9D30000}"/>
    <cellStyle name="Output 3 2 6 5" xfId="22184" xr:uid="{00000000-0005-0000-0000-0000CAD30000}"/>
    <cellStyle name="Output 3 2 6 5 10" xfId="55756" xr:uid="{00000000-0005-0000-0000-0000CBD30000}"/>
    <cellStyle name="Output 3 2 6 5 2" xfId="22185" xr:uid="{00000000-0005-0000-0000-0000CCD30000}"/>
    <cellStyle name="Output 3 2 6 5 2 2" xfId="55757" xr:uid="{00000000-0005-0000-0000-0000CDD30000}"/>
    <cellStyle name="Output 3 2 6 5 2 3" xfId="55758" xr:uid="{00000000-0005-0000-0000-0000CED30000}"/>
    <cellStyle name="Output 3 2 6 5 2 4" xfId="55759" xr:uid="{00000000-0005-0000-0000-0000CFD30000}"/>
    <cellStyle name="Output 3 2 6 5 2 5" xfId="55760" xr:uid="{00000000-0005-0000-0000-0000D0D30000}"/>
    <cellStyle name="Output 3 2 6 5 3" xfId="22186" xr:uid="{00000000-0005-0000-0000-0000D1D30000}"/>
    <cellStyle name="Output 3 2 6 5 3 2" xfId="55761" xr:uid="{00000000-0005-0000-0000-0000D2D30000}"/>
    <cellStyle name="Output 3 2 6 5 3 3" xfId="55762" xr:uid="{00000000-0005-0000-0000-0000D3D30000}"/>
    <cellStyle name="Output 3 2 6 5 3 4" xfId="55763" xr:uid="{00000000-0005-0000-0000-0000D4D30000}"/>
    <cellStyle name="Output 3 2 6 5 3 5" xfId="55764" xr:uid="{00000000-0005-0000-0000-0000D5D30000}"/>
    <cellStyle name="Output 3 2 6 5 4" xfId="22187" xr:uid="{00000000-0005-0000-0000-0000D6D30000}"/>
    <cellStyle name="Output 3 2 6 5 4 2" xfId="55765" xr:uid="{00000000-0005-0000-0000-0000D7D30000}"/>
    <cellStyle name="Output 3 2 6 5 4 3" xfId="55766" xr:uid="{00000000-0005-0000-0000-0000D8D30000}"/>
    <cellStyle name="Output 3 2 6 5 4 4" xfId="55767" xr:uid="{00000000-0005-0000-0000-0000D9D30000}"/>
    <cellStyle name="Output 3 2 6 5 4 5" xfId="55768" xr:uid="{00000000-0005-0000-0000-0000DAD30000}"/>
    <cellStyle name="Output 3 2 6 5 5" xfId="22188" xr:uid="{00000000-0005-0000-0000-0000DBD30000}"/>
    <cellStyle name="Output 3 2 6 5 5 2" xfId="55769" xr:uid="{00000000-0005-0000-0000-0000DCD30000}"/>
    <cellStyle name="Output 3 2 6 5 5 3" xfId="55770" xr:uid="{00000000-0005-0000-0000-0000DDD30000}"/>
    <cellStyle name="Output 3 2 6 5 5 4" xfId="55771" xr:uid="{00000000-0005-0000-0000-0000DED30000}"/>
    <cellStyle name="Output 3 2 6 5 5 5" xfId="55772" xr:uid="{00000000-0005-0000-0000-0000DFD30000}"/>
    <cellStyle name="Output 3 2 6 5 6" xfId="22189" xr:uid="{00000000-0005-0000-0000-0000E0D30000}"/>
    <cellStyle name="Output 3 2 6 5 6 2" xfId="55773" xr:uid="{00000000-0005-0000-0000-0000E1D30000}"/>
    <cellStyle name="Output 3 2 6 5 6 3" xfId="55774" xr:uid="{00000000-0005-0000-0000-0000E2D30000}"/>
    <cellStyle name="Output 3 2 6 5 6 4" xfId="55775" xr:uid="{00000000-0005-0000-0000-0000E3D30000}"/>
    <cellStyle name="Output 3 2 6 5 6 5" xfId="55776" xr:uid="{00000000-0005-0000-0000-0000E4D30000}"/>
    <cellStyle name="Output 3 2 6 5 7" xfId="55777" xr:uid="{00000000-0005-0000-0000-0000E5D30000}"/>
    <cellStyle name="Output 3 2 6 5 8" xfId="55778" xr:uid="{00000000-0005-0000-0000-0000E6D30000}"/>
    <cellStyle name="Output 3 2 6 5 9" xfId="55779" xr:uid="{00000000-0005-0000-0000-0000E7D30000}"/>
    <cellStyle name="Output 3 2 6 6" xfId="55780" xr:uid="{00000000-0005-0000-0000-0000E8D30000}"/>
    <cellStyle name="Output 3 2 7" xfId="22190" xr:uid="{00000000-0005-0000-0000-0000E9D30000}"/>
    <cellStyle name="Output 3 2 7 2" xfId="22191" xr:uid="{00000000-0005-0000-0000-0000EAD30000}"/>
    <cellStyle name="Output 3 2 7 2 2" xfId="22192" xr:uid="{00000000-0005-0000-0000-0000EBD30000}"/>
    <cellStyle name="Output 3 2 7 2 2 2" xfId="22193" xr:uid="{00000000-0005-0000-0000-0000ECD30000}"/>
    <cellStyle name="Output 3 2 7 2 2 2 2" xfId="55781" xr:uid="{00000000-0005-0000-0000-0000EDD30000}"/>
    <cellStyle name="Output 3 2 7 2 2 2 3" xfId="55782" xr:uid="{00000000-0005-0000-0000-0000EED30000}"/>
    <cellStyle name="Output 3 2 7 2 2 2 4" xfId="55783" xr:uid="{00000000-0005-0000-0000-0000EFD30000}"/>
    <cellStyle name="Output 3 2 7 2 2 2 5" xfId="55784" xr:uid="{00000000-0005-0000-0000-0000F0D30000}"/>
    <cellStyle name="Output 3 2 7 2 2 3" xfId="22194" xr:uid="{00000000-0005-0000-0000-0000F1D30000}"/>
    <cellStyle name="Output 3 2 7 2 2 3 2" xfId="55785" xr:uid="{00000000-0005-0000-0000-0000F2D30000}"/>
    <cellStyle name="Output 3 2 7 2 2 3 3" xfId="55786" xr:uid="{00000000-0005-0000-0000-0000F3D30000}"/>
    <cellStyle name="Output 3 2 7 2 2 3 4" xfId="55787" xr:uid="{00000000-0005-0000-0000-0000F4D30000}"/>
    <cellStyle name="Output 3 2 7 2 2 3 5" xfId="55788" xr:uid="{00000000-0005-0000-0000-0000F5D30000}"/>
    <cellStyle name="Output 3 2 7 2 2 4" xfId="55789" xr:uid="{00000000-0005-0000-0000-0000F6D30000}"/>
    <cellStyle name="Output 3 2 7 2 3" xfId="22195" xr:uid="{00000000-0005-0000-0000-0000F7D30000}"/>
    <cellStyle name="Output 3 2 7 2 3 10" xfId="55790" xr:uid="{00000000-0005-0000-0000-0000F8D30000}"/>
    <cellStyle name="Output 3 2 7 2 3 2" xfId="22196" xr:uid="{00000000-0005-0000-0000-0000F9D30000}"/>
    <cellStyle name="Output 3 2 7 2 3 2 2" xfId="55791" xr:uid="{00000000-0005-0000-0000-0000FAD30000}"/>
    <cellStyle name="Output 3 2 7 2 3 2 3" xfId="55792" xr:uid="{00000000-0005-0000-0000-0000FBD30000}"/>
    <cellStyle name="Output 3 2 7 2 3 2 4" xfId="55793" xr:uid="{00000000-0005-0000-0000-0000FCD30000}"/>
    <cellStyle name="Output 3 2 7 2 3 2 5" xfId="55794" xr:uid="{00000000-0005-0000-0000-0000FDD30000}"/>
    <cellStyle name="Output 3 2 7 2 3 3" xfId="22197" xr:uid="{00000000-0005-0000-0000-0000FED30000}"/>
    <cellStyle name="Output 3 2 7 2 3 3 2" xfId="55795" xr:uid="{00000000-0005-0000-0000-0000FFD30000}"/>
    <cellStyle name="Output 3 2 7 2 3 3 3" xfId="55796" xr:uid="{00000000-0005-0000-0000-000000D40000}"/>
    <cellStyle name="Output 3 2 7 2 3 3 4" xfId="55797" xr:uid="{00000000-0005-0000-0000-000001D40000}"/>
    <cellStyle name="Output 3 2 7 2 3 3 5" xfId="55798" xr:uid="{00000000-0005-0000-0000-000002D40000}"/>
    <cellStyle name="Output 3 2 7 2 3 4" xfId="22198" xr:uid="{00000000-0005-0000-0000-000003D40000}"/>
    <cellStyle name="Output 3 2 7 2 3 4 2" xfId="55799" xr:uid="{00000000-0005-0000-0000-000004D40000}"/>
    <cellStyle name="Output 3 2 7 2 3 4 3" xfId="55800" xr:uid="{00000000-0005-0000-0000-000005D40000}"/>
    <cellStyle name="Output 3 2 7 2 3 4 4" xfId="55801" xr:uid="{00000000-0005-0000-0000-000006D40000}"/>
    <cellStyle name="Output 3 2 7 2 3 4 5" xfId="55802" xr:uid="{00000000-0005-0000-0000-000007D40000}"/>
    <cellStyle name="Output 3 2 7 2 3 5" xfId="22199" xr:uid="{00000000-0005-0000-0000-000008D40000}"/>
    <cellStyle name="Output 3 2 7 2 3 5 2" xfId="55803" xr:uid="{00000000-0005-0000-0000-000009D40000}"/>
    <cellStyle name="Output 3 2 7 2 3 5 3" xfId="55804" xr:uid="{00000000-0005-0000-0000-00000AD40000}"/>
    <cellStyle name="Output 3 2 7 2 3 5 4" xfId="55805" xr:uid="{00000000-0005-0000-0000-00000BD40000}"/>
    <cellStyle name="Output 3 2 7 2 3 5 5" xfId="55806" xr:uid="{00000000-0005-0000-0000-00000CD40000}"/>
    <cellStyle name="Output 3 2 7 2 3 6" xfId="22200" xr:uid="{00000000-0005-0000-0000-00000DD40000}"/>
    <cellStyle name="Output 3 2 7 2 3 6 2" xfId="55807" xr:uid="{00000000-0005-0000-0000-00000ED40000}"/>
    <cellStyle name="Output 3 2 7 2 3 6 3" xfId="55808" xr:uid="{00000000-0005-0000-0000-00000FD40000}"/>
    <cellStyle name="Output 3 2 7 2 3 6 4" xfId="55809" xr:uid="{00000000-0005-0000-0000-000010D40000}"/>
    <cellStyle name="Output 3 2 7 2 3 6 5" xfId="55810" xr:uid="{00000000-0005-0000-0000-000011D40000}"/>
    <cellStyle name="Output 3 2 7 2 3 7" xfId="55811" xr:uid="{00000000-0005-0000-0000-000012D40000}"/>
    <cellStyle name="Output 3 2 7 2 3 8" xfId="55812" xr:uid="{00000000-0005-0000-0000-000013D40000}"/>
    <cellStyle name="Output 3 2 7 2 3 9" xfId="55813" xr:uid="{00000000-0005-0000-0000-000014D40000}"/>
    <cellStyle name="Output 3 2 7 2 4" xfId="55814" xr:uid="{00000000-0005-0000-0000-000015D40000}"/>
    <cellStyle name="Output 3 2 7 3" xfId="22201" xr:uid="{00000000-0005-0000-0000-000016D40000}"/>
    <cellStyle name="Output 3 2 7 3 2" xfId="22202" xr:uid="{00000000-0005-0000-0000-000017D40000}"/>
    <cellStyle name="Output 3 2 7 3 2 2" xfId="55815" xr:uid="{00000000-0005-0000-0000-000018D40000}"/>
    <cellStyle name="Output 3 2 7 3 2 3" xfId="55816" xr:uid="{00000000-0005-0000-0000-000019D40000}"/>
    <cellStyle name="Output 3 2 7 3 2 4" xfId="55817" xr:uid="{00000000-0005-0000-0000-00001AD40000}"/>
    <cellStyle name="Output 3 2 7 3 2 5" xfId="55818" xr:uid="{00000000-0005-0000-0000-00001BD40000}"/>
    <cellStyle name="Output 3 2 7 3 3" xfId="22203" xr:uid="{00000000-0005-0000-0000-00001CD40000}"/>
    <cellStyle name="Output 3 2 7 3 3 2" xfId="55819" xr:uid="{00000000-0005-0000-0000-00001DD40000}"/>
    <cellStyle name="Output 3 2 7 3 3 3" xfId="55820" xr:uid="{00000000-0005-0000-0000-00001ED40000}"/>
    <cellStyle name="Output 3 2 7 3 3 4" xfId="55821" xr:uid="{00000000-0005-0000-0000-00001FD40000}"/>
    <cellStyle name="Output 3 2 7 3 3 5" xfId="55822" xr:uid="{00000000-0005-0000-0000-000020D40000}"/>
    <cellStyle name="Output 3 2 7 3 4" xfId="55823" xr:uid="{00000000-0005-0000-0000-000021D40000}"/>
    <cellStyle name="Output 3 2 7 4" xfId="22204" xr:uid="{00000000-0005-0000-0000-000022D40000}"/>
    <cellStyle name="Output 3 2 7 4 10" xfId="55824" xr:uid="{00000000-0005-0000-0000-000023D40000}"/>
    <cellStyle name="Output 3 2 7 4 11" xfId="55825" xr:uid="{00000000-0005-0000-0000-000024D40000}"/>
    <cellStyle name="Output 3 2 7 4 2" xfId="22205" xr:uid="{00000000-0005-0000-0000-000025D40000}"/>
    <cellStyle name="Output 3 2 7 4 2 2" xfId="55826" xr:uid="{00000000-0005-0000-0000-000026D40000}"/>
    <cellStyle name="Output 3 2 7 4 2 3" xfId="55827" xr:uid="{00000000-0005-0000-0000-000027D40000}"/>
    <cellStyle name="Output 3 2 7 4 2 4" xfId="55828" xr:uid="{00000000-0005-0000-0000-000028D40000}"/>
    <cellStyle name="Output 3 2 7 4 2 5" xfId="55829" xr:uid="{00000000-0005-0000-0000-000029D40000}"/>
    <cellStyle name="Output 3 2 7 4 3" xfId="22206" xr:uid="{00000000-0005-0000-0000-00002AD40000}"/>
    <cellStyle name="Output 3 2 7 4 3 2" xfId="55830" xr:uid="{00000000-0005-0000-0000-00002BD40000}"/>
    <cellStyle name="Output 3 2 7 4 3 3" xfId="55831" xr:uid="{00000000-0005-0000-0000-00002CD40000}"/>
    <cellStyle name="Output 3 2 7 4 3 4" xfId="55832" xr:uid="{00000000-0005-0000-0000-00002DD40000}"/>
    <cellStyle name="Output 3 2 7 4 3 5" xfId="55833" xr:uid="{00000000-0005-0000-0000-00002ED40000}"/>
    <cellStyle name="Output 3 2 7 4 4" xfId="22207" xr:uid="{00000000-0005-0000-0000-00002FD40000}"/>
    <cellStyle name="Output 3 2 7 4 4 2" xfId="55834" xr:uid="{00000000-0005-0000-0000-000030D40000}"/>
    <cellStyle name="Output 3 2 7 4 4 3" xfId="55835" xr:uid="{00000000-0005-0000-0000-000031D40000}"/>
    <cellStyle name="Output 3 2 7 4 4 4" xfId="55836" xr:uid="{00000000-0005-0000-0000-000032D40000}"/>
    <cellStyle name="Output 3 2 7 4 4 5" xfId="55837" xr:uid="{00000000-0005-0000-0000-000033D40000}"/>
    <cellStyle name="Output 3 2 7 4 5" xfId="22208" xr:uid="{00000000-0005-0000-0000-000034D40000}"/>
    <cellStyle name="Output 3 2 7 4 5 2" xfId="55838" xr:uid="{00000000-0005-0000-0000-000035D40000}"/>
    <cellStyle name="Output 3 2 7 4 5 3" xfId="55839" xr:uid="{00000000-0005-0000-0000-000036D40000}"/>
    <cellStyle name="Output 3 2 7 4 5 4" xfId="55840" xr:uid="{00000000-0005-0000-0000-000037D40000}"/>
    <cellStyle name="Output 3 2 7 4 5 5" xfId="55841" xr:uid="{00000000-0005-0000-0000-000038D40000}"/>
    <cellStyle name="Output 3 2 7 4 6" xfId="22209" xr:uid="{00000000-0005-0000-0000-000039D40000}"/>
    <cellStyle name="Output 3 2 7 4 6 2" xfId="55842" xr:uid="{00000000-0005-0000-0000-00003AD40000}"/>
    <cellStyle name="Output 3 2 7 4 6 3" xfId="55843" xr:uid="{00000000-0005-0000-0000-00003BD40000}"/>
    <cellStyle name="Output 3 2 7 4 6 4" xfId="55844" xr:uid="{00000000-0005-0000-0000-00003CD40000}"/>
    <cellStyle name="Output 3 2 7 4 6 5" xfId="55845" xr:uid="{00000000-0005-0000-0000-00003DD40000}"/>
    <cellStyle name="Output 3 2 7 4 7" xfId="22210" xr:uid="{00000000-0005-0000-0000-00003ED40000}"/>
    <cellStyle name="Output 3 2 7 4 7 2" xfId="55846" xr:uid="{00000000-0005-0000-0000-00003FD40000}"/>
    <cellStyle name="Output 3 2 7 4 7 3" xfId="55847" xr:uid="{00000000-0005-0000-0000-000040D40000}"/>
    <cellStyle name="Output 3 2 7 4 7 4" xfId="55848" xr:uid="{00000000-0005-0000-0000-000041D40000}"/>
    <cellStyle name="Output 3 2 7 4 7 5" xfId="55849" xr:uid="{00000000-0005-0000-0000-000042D40000}"/>
    <cellStyle name="Output 3 2 7 4 8" xfId="55850" xr:uid="{00000000-0005-0000-0000-000043D40000}"/>
    <cellStyle name="Output 3 2 7 4 9" xfId="55851" xr:uid="{00000000-0005-0000-0000-000044D40000}"/>
    <cellStyle name="Output 3 2 7 5" xfId="22211" xr:uid="{00000000-0005-0000-0000-000045D40000}"/>
    <cellStyle name="Output 3 2 7 5 10" xfId="55852" xr:uid="{00000000-0005-0000-0000-000046D40000}"/>
    <cellStyle name="Output 3 2 7 5 2" xfId="22212" xr:uid="{00000000-0005-0000-0000-000047D40000}"/>
    <cellStyle name="Output 3 2 7 5 2 2" xfId="55853" xr:uid="{00000000-0005-0000-0000-000048D40000}"/>
    <cellStyle name="Output 3 2 7 5 2 3" xfId="55854" xr:uid="{00000000-0005-0000-0000-000049D40000}"/>
    <cellStyle name="Output 3 2 7 5 2 4" xfId="55855" xr:uid="{00000000-0005-0000-0000-00004AD40000}"/>
    <cellStyle name="Output 3 2 7 5 2 5" xfId="55856" xr:uid="{00000000-0005-0000-0000-00004BD40000}"/>
    <cellStyle name="Output 3 2 7 5 3" xfId="22213" xr:uid="{00000000-0005-0000-0000-00004CD40000}"/>
    <cellStyle name="Output 3 2 7 5 3 2" xfId="55857" xr:uid="{00000000-0005-0000-0000-00004DD40000}"/>
    <cellStyle name="Output 3 2 7 5 3 3" xfId="55858" xr:uid="{00000000-0005-0000-0000-00004ED40000}"/>
    <cellStyle name="Output 3 2 7 5 3 4" xfId="55859" xr:uid="{00000000-0005-0000-0000-00004FD40000}"/>
    <cellStyle name="Output 3 2 7 5 3 5" xfId="55860" xr:uid="{00000000-0005-0000-0000-000050D40000}"/>
    <cellStyle name="Output 3 2 7 5 4" xfId="22214" xr:uid="{00000000-0005-0000-0000-000051D40000}"/>
    <cellStyle name="Output 3 2 7 5 4 2" xfId="55861" xr:uid="{00000000-0005-0000-0000-000052D40000}"/>
    <cellStyle name="Output 3 2 7 5 4 3" xfId="55862" xr:uid="{00000000-0005-0000-0000-000053D40000}"/>
    <cellStyle name="Output 3 2 7 5 4 4" xfId="55863" xr:uid="{00000000-0005-0000-0000-000054D40000}"/>
    <cellStyle name="Output 3 2 7 5 4 5" xfId="55864" xr:uid="{00000000-0005-0000-0000-000055D40000}"/>
    <cellStyle name="Output 3 2 7 5 5" xfId="22215" xr:uid="{00000000-0005-0000-0000-000056D40000}"/>
    <cellStyle name="Output 3 2 7 5 5 2" xfId="55865" xr:uid="{00000000-0005-0000-0000-000057D40000}"/>
    <cellStyle name="Output 3 2 7 5 5 3" xfId="55866" xr:uid="{00000000-0005-0000-0000-000058D40000}"/>
    <cellStyle name="Output 3 2 7 5 5 4" xfId="55867" xr:uid="{00000000-0005-0000-0000-000059D40000}"/>
    <cellStyle name="Output 3 2 7 5 5 5" xfId="55868" xr:uid="{00000000-0005-0000-0000-00005AD40000}"/>
    <cellStyle name="Output 3 2 7 5 6" xfId="22216" xr:uid="{00000000-0005-0000-0000-00005BD40000}"/>
    <cellStyle name="Output 3 2 7 5 6 2" xfId="55869" xr:uid="{00000000-0005-0000-0000-00005CD40000}"/>
    <cellStyle name="Output 3 2 7 5 6 3" xfId="55870" xr:uid="{00000000-0005-0000-0000-00005DD40000}"/>
    <cellStyle name="Output 3 2 7 5 6 4" xfId="55871" xr:uid="{00000000-0005-0000-0000-00005ED40000}"/>
    <cellStyle name="Output 3 2 7 5 6 5" xfId="55872" xr:uid="{00000000-0005-0000-0000-00005FD40000}"/>
    <cellStyle name="Output 3 2 7 5 7" xfId="55873" xr:uid="{00000000-0005-0000-0000-000060D40000}"/>
    <cellStyle name="Output 3 2 7 5 8" xfId="55874" xr:uid="{00000000-0005-0000-0000-000061D40000}"/>
    <cellStyle name="Output 3 2 7 5 9" xfId="55875" xr:uid="{00000000-0005-0000-0000-000062D40000}"/>
    <cellStyle name="Output 3 2 7 6" xfId="55876" xr:uid="{00000000-0005-0000-0000-000063D40000}"/>
    <cellStyle name="Output 3 2 8" xfId="22217" xr:uid="{00000000-0005-0000-0000-000064D40000}"/>
    <cellStyle name="Output 3 2 8 2" xfId="22218" xr:uid="{00000000-0005-0000-0000-000065D40000}"/>
    <cellStyle name="Output 3 2 8 2 2" xfId="22219" xr:uid="{00000000-0005-0000-0000-000066D40000}"/>
    <cellStyle name="Output 3 2 8 2 2 2" xfId="55877" xr:uid="{00000000-0005-0000-0000-000067D40000}"/>
    <cellStyle name="Output 3 2 8 2 2 3" xfId="55878" xr:uid="{00000000-0005-0000-0000-000068D40000}"/>
    <cellStyle name="Output 3 2 8 2 2 4" xfId="55879" xr:uid="{00000000-0005-0000-0000-000069D40000}"/>
    <cellStyle name="Output 3 2 8 2 2 5" xfId="55880" xr:uid="{00000000-0005-0000-0000-00006AD40000}"/>
    <cellStyle name="Output 3 2 8 2 3" xfId="22220" xr:uid="{00000000-0005-0000-0000-00006BD40000}"/>
    <cellStyle name="Output 3 2 8 2 3 2" xfId="55881" xr:uid="{00000000-0005-0000-0000-00006CD40000}"/>
    <cellStyle name="Output 3 2 8 2 3 3" xfId="55882" xr:uid="{00000000-0005-0000-0000-00006DD40000}"/>
    <cellStyle name="Output 3 2 8 2 3 4" xfId="55883" xr:uid="{00000000-0005-0000-0000-00006ED40000}"/>
    <cellStyle name="Output 3 2 8 2 3 5" xfId="55884" xr:uid="{00000000-0005-0000-0000-00006FD40000}"/>
    <cellStyle name="Output 3 2 8 2 4" xfId="55885" xr:uid="{00000000-0005-0000-0000-000070D40000}"/>
    <cellStyle name="Output 3 2 8 3" xfId="22221" xr:uid="{00000000-0005-0000-0000-000071D40000}"/>
    <cellStyle name="Output 3 2 8 3 10" xfId="55886" xr:uid="{00000000-0005-0000-0000-000072D40000}"/>
    <cellStyle name="Output 3 2 8 3 2" xfId="22222" xr:uid="{00000000-0005-0000-0000-000073D40000}"/>
    <cellStyle name="Output 3 2 8 3 2 2" xfId="55887" xr:uid="{00000000-0005-0000-0000-000074D40000}"/>
    <cellStyle name="Output 3 2 8 3 2 3" xfId="55888" xr:uid="{00000000-0005-0000-0000-000075D40000}"/>
    <cellStyle name="Output 3 2 8 3 2 4" xfId="55889" xr:uid="{00000000-0005-0000-0000-000076D40000}"/>
    <cellStyle name="Output 3 2 8 3 2 5" xfId="55890" xr:uid="{00000000-0005-0000-0000-000077D40000}"/>
    <cellStyle name="Output 3 2 8 3 3" xfId="22223" xr:uid="{00000000-0005-0000-0000-000078D40000}"/>
    <cellStyle name="Output 3 2 8 3 3 2" xfId="55891" xr:uid="{00000000-0005-0000-0000-000079D40000}"/>
    <cellStyle name="Output 3 2 8 3 3 3" xfId="55892" xr:uid="{00000000-0005-0000-0000-00007AD40000}"/>
    <cellStyle name="Output 3 2 8 3 3 4" xfId="55893" xr:uid="{00000000-0005-0000-0000-00007BD40000}"/>
    <cellStyle name="Output 3 2 8 3 3 5" xfId="55894" xr:uid="{00000000-0005-0000-0000-00007CD40000}"/>
    <cellStyle name="Output 3 2 8 3 4" xfId="22224" xr:uid="{00000000-0005-0000-0000-00007DD40000}"/>
    <cellStyle name="Output 3 2 8 3 4 2" xfId="55895" xr:uid="{00000000-0005-0000-0000-00007ED40000}"/>
    <cellStyle name="Output 3 2 8 3 4 3" xfId="55896" xr:uid="{00000000-0005-0000-0000-00007FD40000}"/>
    <cellStyle name="Output 3 2 8 3 4 4" xfId="55897" xr:uid="{00000000-0005-0000-0000-000080D40000}"/>
    <cellStyle name="Output 3 2 8 3 4 5" xfId="55898" xr:uid="{00000000-0005-0000-0000-000081D40000}"/>
    <cellStyle name="Output 3 2 8 3 5" xfId="22225" xr:uid="{00000000-0005-0000-0000-000082D40000}"/>
    <cellStyle name="Output 3 2 8 3 5 2" xfId="55899" xr:uid="{00000000-0005-0000-0000-000083D40000}"/>
    <cellStyle name="Output 3 2 8 3 5 3" xfId="55900" xr:uid="{00000000-0005-0000-0000-000084D40000}"/>
    <cellStyle name="Output 3 2 8 3 5 4" xfId="55901" xr:uid="{00000000-0005-0000-0000-000085D40000}"/>
    <cellStyle name="Output 3 2 8 3 5 5" xfId="55902" xr:uid="{00000000-0005-0000-0000-000086D40000}"/>
    <cellStyle name="Output 3 2 8 3 6" xfId="22226" xr:uid="{00000000-0005-0000-0000-000087D40000}"/>
    <cellStyle name="Output 3 2 8 3 6 2" xfId="55903" xr:uid="{00000000-0005-0000-0000-000088D40000}"/>
    <cellStyle name="Output 3 2 8 3 6 3" xfId="55904" xr:uid="{00000000-0005-0000-0000-000089D40000}"/>
    <cellStyle name="Output 3 2 8 3 6 4" xfId="55905" xr:uid="{00000000-0005-0000-0000-00008AD40000}"/>
    <cellStyle name="Output 3 2 8 3 6 5" xfId="55906" xr:uid="{00000000-0005-0000-0000-00008BD40000}"/>
    <cellStyle name="Output 3 2 8 3 7" xfId="55907" xr:uid="{00000000-0005-0000-0000-00008CD40000}"/>
    <cellStyle name="Output 3 2 8 3 8" xfId="55908" xr:uid="{00000000-0005-0000-0000-00008DD40000}"/>
    <cellStyle name="Output 3 2 8 3 9" xfId="55909" xr:uid="{00000000-0005-0000-0000-00008ED40000}"/>
    <cellStyle name="Output 3 2 8 4" xfId="55910" xr:uid="{00000000-0005-0000-0000-00008FD40000}"/>
    <cellStyle name="Output 3 2 9" xfId="22227" xr:uid="{00000000-0005-0000-0000-000090D40000}"/>
    <cellStyle name="Output 3 2 9 2" xfId="22228" xr:uid="{00000000-0005-0000-0000-000091D40000}"/>
    <cellStyle name="Output 3 2 9 2 2" xfId="55911" xr:uid="{00000000-0005-0000-0000-000092D40000}"/>
    <cellStyle name="Output 3 2 9 2 3" xfId="55912" xr:uid="{00000000-0005-0000-0000-000093D40000}"/>
    <cellStyle name="Output 3 2 9 2 4" xfId="55913" xr:uid="{00000000-0005-0000-0000-000094D40000}"/>
    <cellStyle name="Output 3 2 9 2 5" xfId="55914" xr:uid="{00000000-0005-0000-0000-000095D40000}"/>
    <cellStyle name="Output 3 2 9 3" xfId="22229" xr:uid="{00000000-0005-0000-0000-000096D40000}"/>
    <cellStyle name="Output 3 2 9 3 2" xfId="55915" xr:uid="{00000000-0005-0000-0000-000097D40000}"/>
    <cellStyle name="Output 3 2 9 3 3" xfId="55916" xr:uid="{00000000-0005-0000-0000-000098D40000}"/>
    <cellStyle name="Output 3 2 9 3 4" xfId="55917" xr:uid="{00000000-0005-0000-0000-000099D40000}"/>
    <cellStyle name="Output 3 2 9 3 5" xfId="55918" xr:uid="{00000000-0005-0000-0000-00009AD40000}"/>
    <cellStyle name="Output 3 2 9 4" xfId="55919" xr:uid="{00000000-0005-0000-0000-00009BD40000}"/>
    <cellStyle name="Output 3 3" xfId="22230" xr:uid="{00000000-0005-0000-0000-00009CD40000}"/>
    <cellStyle name="Output 3 3 2" xfId="22231" xr:uid="{00000000-0005-0000-0000-00009DD40000}"/>
    <cellStyle name="Output 3 3 2 2" xfId="22232" xr:uid="{00000000-0005-0000-0000-00009ED40000}"/>
    <cellStyle name="Output 3 3 2 2 2" xfId="22233" xr:uid="{00000000-0005-0000-0000-00009FD40000}"/>
    <cellStyle name="Output 3 3 2 2 2 2" xfId="55920" xr:uid="{00000000-0005-0000-0000-0000A0D40000}"/>
    <cellStyle name="Output 3 3 2 2 2 3" xfId="55921" xr:uid="{00000000-0005-0000-0000-0000A1D40000}"/>
    <cellStyle name="Output 3 3 2 2 2 4" xfId="55922" xr:uid="{00000000-0005-0000-0000-0000A2D40000}"/>
    <cellStyle name="Output 3 3 2 2 2 5" xfId="55923" xr:uid="{00000000-0005-0000-0000-0000A3D40000}"/>
    <cellStyle name="Output 3 3 2 2 3" xfId="22234" xr:uid="{00000000-0005-0000-0000-0000A4D40000}"/>
    <cellStyle name="Output 3 3 2 2 3 2" xfId="55924" xr:uid="{00000000-0005-0000-0000-0000A5D40000}"/>
    <cellStyle name="Output 3 3 2 2 3 3" xfId="55925" xr:uid="{00000000-0005-0000-0000-0000A6D40000}"/>
    <cellStyle name="Output 3 3 2 2 3 4" xfId="55926" xr:uid="{00000000-0005-0000-0000-0000A7D40000}"/>
    <cellStyle name="Output 3 3 2 2 3 5" xfId="55927" xr:uid="{00000000-0005-0000-0000-0000A8D40000}"/>
    <cellStyle name="Output 3 3 2 2 4" xfId="55928" xr:uid="{00000000-0005-0000-0000-0000A9D40000}"/>
    <cellStyle name="Output 3 3 2 3" xfId="22235" xr:uid="{00000000-0005-0000-0000-0000AAD40000}"/>
    <cellStyle name="Output 3 3 2 3 10" xfId="55929" xr:uid="{00000000-0005-0000-0000-0000ABD40000}"/>
    <cellStyle name="Output 3 3 2 3 2" xfId="22236" xr:uid="{00000000-0005-0000-0000-0000ACD40000}"/>
    <cellStyle name="Output 3 3 2 3 2 2" xfId="55930" xr:uid="{00000000-0005-0000-0000-0000ADD40000}"/>
    <cellStyle name="Output 3 3 2 3 2 3" xfId="55931" xr:uid="{00000000-0005-0000-0000-0000AED40000}"/>
    <cellStyle name="Output 3 3 2 3 2 4" xfId="55932" xr:uid="{00000000-0005-0000-0000-0000AFD40000}"/>
    <cellStyle name="Output 3 3 2 3 2 5" xfId="55933" xr:uid="{00000000-0005-0000-0000-0000B0D40000}"/>
    <cellStyle name="Output 3 3 2 3 3" xfId="22237" xr:uid="{00000000-0005-0000-0000-0000B1D40000}"/>
    <cellStyle name="Output 3 3 2 3 3 2" xfId="55934" xr:uid="{00000000-0005-0000-0000-0000B2D40000}"/>
    <cellStyle name="Output 3 3 2 3 3 3" xfId="55935" xr:uid="{00000000-0005-0000-0000-0000B3D40000}"/>
    <cellStyle name="Output 3 3 2 3 3 4" xfId="55936" xr:uid="{00000000-0005-0000-0000-0000B4D40000}"/>
    <cellStyle name="Output 3 3 2 3 3 5" xfId="55937" xr:uid="{00000000-0005-0000-0000-0000B5D40000}"/>
    <cellStyle name="Output 3 3 2 3 4" xfId="22238" xr:uid="{00000000-0005-0000-0000-0000B6D40000}"/>
    <cellStyle name="Output 3 3 2 3 4 2" xfId="55938" xr:uid="{00000000-0005-0000-0000-0000B7D40000}"/>
    <cellStyle name="Output 3 3 2 3 4 3" xfId="55939" xr:uid="{00000000-0005-0000-0000-0000B8D40000}"/>
    <cellStyle name="Output 3 3 2 3 4 4" xfId="55940" xr:uid="{00000000-0005-0000-0000-0000B9D40000}"/>
    <cellStyle name="Output 3 3 2 3 4 5" xfId="55941" xr:uid="{00000000-0005-0000-0000-0000BAD40000}"/>
    <cellStyle name="Output 3 3 2 3 5" xfId="22239" xr:uid="{00000000-0005-0000-0000-0000BBD40000}"/>
    <cellStyle name="Output 3 3 2 3 5 2" xfId="55942" xr:uid="{00000000-0005-0000-0000-0000BCD40000}"/>
    <cellStyle name="Output 3 3 2 3 5 3" xfId="55943" xr:uid="{00000000-0005-0000-0000-0000BDD40000}"/>
    <cellStyle name="Output 3 3 2 3 5 4" xfId="55944" xr:uid="{00000000-0005-0000-0000-0000BED40000}"/>
    <cellStyle name="Output 3 3 2 3 5 5" xfId="55945" xr:uid="{00000000-0005-0000-0000-0000BFD40000}"/>
    <cellStyle name="Output 3 3 2 3 6" xfId="22240" xr:uid="{00000000-0005-0000-0000-0000C0D40000}"/>
    <cellStyle name="Output 3 3 2 3 6 2" xfId="55946" xr:uid="{00000000-0005-0000-0000-0000C1D40000}"/>
    <cellStyle name="Output 3 3 2 3 6 3" xfId="55947" xr:uid="{00000000-0005-0000-0000-0000C2D40000}"/>
    <cellStyle name="Output 3 3 2 3 6 4" xfId="55948" xr:uid="{00000000-0005-0000-0000-0000C3D40000}"/>
    <cellStyle name="Output 3 3 2 3 6 5" xfId="55949" xr:uid="{00000000-0005-0000-0000-0000C4D40000}"/>
    <cellStyle name="Output 3 3 2 3 7" xfId="55950" xr:uid="{00000000-0005-0000-0000-0000C5D40000}"/>
    <cellStyle name="Output 3 3 2 3 8" xfId="55951" xr:uid="{00000000-0005-0000-0000-0000C6D40000}"/>
    <cellStyle name="Output 3 3 2 3 9" xfId="55952" xr:uid="{00000000-0005-0000-0000-0000C7D40000}"/>
    <cellStyle name="Output 3 3 2 4" xfId="55953" xr:uid="{00000000-0005-0000-0000-0000C8D40000}"/>
    <cellStyle name="Output 3 3 3" xfId="22241" xr:uid="{00000000-0005-0000-0000-0000C9D40000}"/>
    <cellStyle name="Output 3 3 3 2" xfId="22242" xr:uid="{00000000-0005-0000-0000-0000CAD40000}"/>
    <cellStyle name="Output 3 3 3 2 2" xfId="55954" xr:uid="{00000000-0005-0000-0000-0000CBD40000}"/>
    <cellStyle name="Output 3 3 3 2 3" xfId="55955" xr:uid="{00000000-0005-0000-0000-0000CCD40000}"/>
    <cellStyle name="Output 3 3 3 2 4" xfId="55956" xr:uid="{00000000-0005-0000-0000-0000CDD40000}"/>
    <cellStyle name="Output 3 3 3 2 5" xfId="55957" xr:uid="{00000000-0005-0000-0000-0000CED40000}"/>
    <cellStyle name="Output 3 3 3 3" xfId="22243" xr:uid="{00000000-0005-0000-0000-0000CFD40000}"/>
    <cellStyle name="Output 3 3 3 3 2" xfId="55958" xr:uid="{00000000-0005-0000-0000-0000D0D40000}"/>
    <cellStyle name="Output 3 3 3 3 3" xfId="55959" xr:uid="{00000000-0005-0000-0000-0000D1D40000}"/>
    <cellStyle name="Output 3 3 3 3 4" xfId="55960" xr:uid="{00000000-0005-0000-0000-0000D2D40000}"/>
    <cellStyle name="Output 3 3 3 3 5" xfId="55961" xr:uid="{00000000-0005-0000-0000-0000D3D40000}"/>
    <cellStyle name="Output 3 3 3 4" xfId="55962" xr:uid="{00000000-0005-0000-0000-0000D4D40000}"/>
    <cellStyle name="Output 3 3 4" xfId="22244" xr:uid="{00000000-0005-0000-0000-0000D5D40000}"/>
    <cellStyle name="Output 3 3 4 10" xfId="55963" xr:uid="{00000000-0005-0000-0000-0000D6D40000}"/>
    <cellStyle name="Output 3 3 4 11" xfId="55964" xr:uid="{00000000-0005-0000-0000-0000D7D40000}"/>
    <cellStyle name="Output 3 3 4 2" xfId="22245" xr:uid="{00000000-0005-0000-0000-0000D8D40000}"/>
    <cellStyle name="Output 3 3 4 2 2" xfId="55965" xr:uid="{00000000-0005-0000-0000-0000D9D40000}"/>
    <cellStyle name="Output 3 3 4 2 3" xfId="55966" xr:uid="{00000000-0005-0000-0000-0000DAD40000}"/>
    <cellStyle name="Output 3 3 4 2 4" xfId="55967" xr:uid="{00000000-0005-0000-0000-0000DBD40000}"/>
    <cellStyle name="Output 3 3 4 2 5" xfId="55968" xr:uid="{00000000-0005-0000-0000-0000DCD40000}"/>
    <cellStyle name="Output 3 3 4 3" xfId="22246" xr:uid="{00000000-0005-0000-0000-0000DDD40000}"/>
    <cellStyle name="Output 3 3 4 3 2" xfId="55969" xr:uid="{00000000-0005-0000-0000-0000DED40000}"/>
    <cellStyle name="Output 3 3 4 3 3" xfId="55970" xr:uid="{00000000-0005-0000-0000-0000DFD40000}"/>
    <cellStyle name="Output 3 3 4 3 4" xfId="55971" xr:uid="{00000000-0005-0000-0000-0000E0D40000}"/>
    <cellStyle name="Output 3 3 4 3 5" xfId="55972" xr:uid="{00000000-0005-0000-0000-0000E1D40000}"/>
    <cellStyle name="Output 3 3 4 4" xfId="22247" xr:uid="{00000000-0005-0000-0000-0000E2D40000}"/>
    <cellStyle name="Output 3 3 4 4 2" xfId="55973" xr:uid="{00000000-0005-0000-0000-0000E3D40000}"/>
    <cellStyle name="Output 3 3 4 4 3" xfId="55974" xr:uid="{00000000-0005-0000-0000-0000E4D40000}"/>
    <cellStyle name="Output 3 3 4 4 4" xfId="55975" xr:uid="{00000000-0005-0000-0000-0000E5D40000}"/>
    <cellStyle name="Output 3 3 4 4 5" xfId="55976" xr:uid="{00000000-0005-0000-0000-0000E6D40000}"/>
    <cellStyle name="Output 3 3 4 5" xfId="22248" xr:uid="{00000000-0005-0000-0000-0000E7D40000}"/>
    <cellStyle name="Output 3 3 4 5 2" xfId="55977" xr:uid="{00000000-0005-0000-0000-0000E8D40000}"/>
    <cellStyle name="Output 3 3 4 5 3" xfId="55978" xr:uid="{00000000-0005-0000-0000-0000E9D40000}"/>
    <cellStyle name="Output 3 3 4 5 4" xfId="55979" xr:uid="{00000000-0005-0000-0000-0000EAD40000}"/>
    <cellStyle name="Output 3 3 4 5 5" xfId="55980" xr:uid="{00000000-0005-0000-0000-0000EBD40000}"/>
    <cellStyle name="Output 3 3 4 6" xfId="22249" xr:uid="{00000000-0005-0000-0000-0000ECD40000}"/>
    <cellStyle name="Output 3 3 4 6 2" xfId="55981" xr:uid="{00000000-0005-0000-0000-0000EDD40000}"/>
    <cellStyle name="Output 3 3 4 6 3" xfId="55982" xr:uid="{00000000-0005-0000-0000-0000EED40000}"/>
    <cellStyle name="Output 3 3 4 6 4" xfId="55983" xr:uid="{00000000-0005-0000-0000-0000EFD40000}"/>
    <cellStyle name="Output 3 3 4 6 5" xfId="55984" xr:uid="{00000000-0005-0000-0000-0000F0D40000}"/>
    <cellStyle name="Output 3 3 4 7" xfId="22250" xr:uid="{00000000-0005-0000-0000-0000F1D40000}"/>
    <cellStyle name="Output 3 3 4 7 2" xfId="55985" xr:uid="{00000000-0005-0000-0000-0000F2D40000}"/>
    <cellStyle name="Output 3 3 4 7 3" xfId="55986" xr:uid="{00000000-0005-0000-0000-0000F3D40000}"/>
    <cellStyle name="Output 3 3 4 7 4" xfId="55987" xr:uid="{00000000-0005-0000-0000-0000F4D40000}"/>
    <cellStyle name="Output 3 3 4 7 5" xfId="55988" xr:uid="{00000000-0005-0000-0000-0000F5D40000}"/>
    <cellStyle name="Output 3 3 4 8" xfId="55989" xr:uid="{00000000-0005-0000-0000-0000F6D40000}"/>
    <cellStyle name="Output 3 3 4 9" xfId="55990" xr:uid="{00000000-0005-0000-0000-0000F7D40000}"/>
    <cellStyle name="Output 3 3 5" xfId="22251" xr:uid="{00000000-0005-0000-0000-0000F8D40000}"/>
    <cellStyle name="Output 3 3 5 10" xfId="55991" xr:uid="{00000000-0005-0000-0000-0000F9D40000}"/>
    <cellStyle name="Output 3 3 5 2" xfId="22252" xr:uid="{00000000-0005-0000-0000-0000FAD40000}"/>
    <cellStyle name="Output 3 3 5 2 2" xfId="55992" xr:uid="{00000000-0005-0000-0000-0000FBD40000}"/>
    <cellStyle name="Output 3 3 5 2 3" xfId="55993" xr:uid="{00000000-0005-0000-0000-0000FCD40000}"/>
    <cellStyle name="Output 3 3 5 2 4" xfId="55994" xr:uid="{00000000-0005-0000-0000-0000FDD40000}"/>
    <cellStyle name="Output 3 3 5 2 5" xfId="55995" xr:uid="{00000000-0005-0000-0000-0000FED40000}"/>
    <cellStyle name="Output 3 3 5 3" xfId="22253" xr:uid="{00000000-0005-0000-0000-0000FFD40000}"/>
    <cellStyle name="Output 3 3 5 3 2" xfId="55996" xr:uid="{00000000-0005-0000-0000-000000D50000}"/>
    <cellStyle name="Output 3 3 5 3 3" xfId="55997" xr:uid="{00000000-0005-0000-0000-000001D50000}"/>
    <cellStyle name="Output 3 3 5 3 4" xfId="55998" xr:uid="{00000000-0005-0000-0000-000002D50000}"/>
    <cellStyle name="Output 3 3 5 3 5" xfId="55999" xr:uid="{00000000-0005-0000-0000-000003D50000}"/>
    <cellStyle name="Output 3 3 5 4" xfId="22254" xr:uid="{00000000-0005-0000-0000-000004D50000}"/>
    <cellStyle name="Output 3 3 5 4 2" xfId="56000" xr:uid="{00000000-0005-0000-0000-000005D50000}"/>
    <cellStyle name="Output 3 3 5 4 3" xfId="56001" xr:uid="{00000000-0005-0000-0000-000006D50000}"/>
    <cellStyle name="Output 3 3 5 4 4" xfId="56002" xr:uid="{00000000-0005-0000-0000-000007D50000}"/>
    <cellStyle name="Output 3 3 5 4 5" xfId="56003" xr:uid="{00000000-0005-0000-0000-000008D50000}"/>
    <cellStyle name="Output 3 3 5 5" xfId="22255" xr:uid="{00000000-0005-0000-0000-000009D50000}"/>
    <cellStyle name="Output 3 3 5 5 2" xfId="56004" xr:uid="{00000000-0005-0000-0000-00000AD50000}"/>
    <cellStyle name="Output 3 3 5 5 3" xfId="56005" xr:uid="{00000000-0005-0000-0000-00000BD50000}"/>
    <cellStyle name="Output 3 3 5 5 4" xfId="56006" xr:uid="{00000000-0005-0000-0000-00000CD50000}"/>
    <cellStyle name="Output 3 3 5 5 5" xfId="56007" xr:uid="{00000000-0005-0000-0000-00000DD50000}"/>
    <cellStyle name="Output 3 3 5 6" xfId="22256" xr:uid="{00000000-0005-0000-0000-00000ED50000}"/>
    <cellStyle name="Output 3 3 5 6 2" xfId="56008" xr:uid="{00000000-0005-0000-0000-00000FD50000}"/>
    <cellStyle name="Output 3 3 5 6 3" xfId="56009" xr:uid="{00000000-0005-0000-0000-000010D50000}"/>
    <cellStyle name="Output 3 3 5 6 4" xfId="56010" xr:uid="{00000000-0005-0000-0000-000011D50000}"/>
    <cellStyle name="Output 3 3 5 6 5" xfId="56011" xr:uid="{00000000-0005-0000-0000-000012D50000}"/>
    <cellStyle name="Output 3 3 5 7" xfId="56012" xr:uid="{00000000-0005-0000-0000-000013D50000}"/>
    <cellStyle name="Output 3 3 5 8" xfId="56013" xr:uid="{00000000-0005-0000-0000-000014D50000}"/>
    <cellStyle name="Output 3 3 5 9" xfId="56014" xr:uid="{00000000-0005-0000-0000-000015D50000}"/>
    <cellStyle name="Output 3 3 6" xfId="56015" xr:uid="{00000000-0005-0000-0000-000016D50000}"/>
    <cellStyle name="Output 3 4" xfId="22257" xr:uid="{00000000-0005-0000-0000-000017D50000}"/>
    <cellStyle name="Output 3 4 2" xfId="22258" xr:uid="{00000000-0005-0000-0000-000018D50000}"/>
    <cellStyle name="Output 3 4 2 2" xfId="22259" xr:uid="{00000000-0005-0000-0000-000019D50000}"/>
    <cellStyle name="Output 3 4 2 2 2" xfId="22260" xr:uid="{00000000-0005-0000-0000-00001AD50000}"/>
    <cellStyle name="Output 3 4 2 2 2 2" xfId="56016" xr:uid="{00000000-0005-0000-0000-00001BD50000}"/>
    <cellStyle name="Output 3 4 2 2 2 3" xfId="56017" xr:uid="{00000000-0005-0000-0000-00001CD50000}"/>
    <cellStyle name="Output 3 4 2 2 2 4" xfId="56018" xr:uid="{00000000-0005-0000-0000-00001DD50000}"/>
    <cellStyle name="Output 3 4 2 2 2 5" xfId="56019" xr:uid="{00000000-0005-0000-0000-00001ED50000}"/>
    <cellStyle name="Output 3 4 2 2 3" xfId="22261" xr:uid="{00000000-0005-0000-0000-00001FD50000}"/>
    <cellStyle name="Output 3 4 2 2 3 2" xfId="56020" xr:uid="{00000000-0005-0000-0000-000020D50000}"/>
    <cellStyle name="Output 3 4 2 2 3 3" xfId="56021" xr:uid="{00000000-0005-0000-0000-000021D50000}"/>
    <cellStyle name="Output 3 4 2 2 3 4" xfId="56022" xr:uid="{00000000-0005-0000-0000-000022D50000}"/>
    <cellStyle name="Output 3 4 2 2 3 5" xfId="56023" xr:uid="{00000000-0005-0000-0000-000023D50000}"/>
    <cellStyle name="Output 3 4 2 2 4" xfId="56024" xr:uid="{00000000-0005-0000-0000-000024D50000}"/>
    <cellStyle name="Output 3 4 2 3" xfId="22262" xr:uid="{00000000-0005-0000-0000-000025D50000}"/>
    <cellStyle name="Output 3 4 2 3 10" xfId="56025" xr:uid="{00000000-0005-0000-0000-000026D50000}"/>
    <cellStyle name="Output 3 4 2 3 2" xfId="22263" xr:uid="{00000000-0005-0000-0000-000027D50000}"/>
    <cellStyle name="Output 3 4 2 3 2 2" xfId="56026" xr:uid="{00000000-0005-0000-0000-000028D50000}"/>
    <cellStyle name="Output 3 4 2 3 2 3" xfId="56027" xr:uid="{00000000-0005-0000-0000-000029D50000}"/>
    <cellStyle name="Output 3 4 2 3 2 4" xfId="56028" xr:uid="{00000000-0005-0000-0000-00002AD50000}"/>
    <cellStyle name="Output 3 4 2 3 2 5" xfId="56029" xr:uid="{00000000-0005-0000-0000-00002BD50000}"/>
    <cellStyle name="Output 3 4 2 3 3" xfId="22264" xr:uid="{00000000-0005-0000-0000-00002CD50000}"/>
    <cellStyle name="Output 3 4 2 3 3 2" xfId="56030" xr:uid="{00000000-0005-0000-0000-00002DD50000}"/>
    <cellStyle name="Output 3 4 2 3 3 3" xfId="56031" xr:uid="{00000000-0005-0000-0000-00002ED50000}"/>
    <cellStyle name="Output 3 4 2 3 3 4" xfId="56032" xr:uid="{00000000-0005-0000-0000-00002FD50000}"/>
    <cellStyle name="Output 3 4 2 3 3 5" xfId="56033" xr:uid="{00000000-0005-0000-0000-000030D50000}"/>
    <cellStyle name="Output 3 4 2 3 4" xfId="22265" xr:uid="{00000000-0005-0000-0000-000031D50000}"/>
    <cellStyle name="Output 3 4 2 3 4 2" xfId="56034" xr:uid="{00000000-0005-0000-0000-000032D50000}"/>
    <cellStyle name="Output 3 4 2 3 4 3" xfId="56035" xr:uid="{00000000-0005-0000-0000-000033D50000}"/>
    <cellStyle name="Output 3 4 2 3 4 4" xfId="56036" xr:uid="{00000000-0005-0000-0000-000034D50000}"/>
    <cellStyle name="Output 3 4 2 3 4 5" xfId="56037" xr:uid="{00000000-0005-0000-0000-000035D50000}"/>
    <cellStyle name="Output 3 4 2 3 5" xfId="22266" xr:uid="{00000000-0005-0000-0000-000036D50000}"/>
    <cellStyle name="Output 3 4 2 3 5 2" xfId="56038" xr:uid="{00000000-0005-0000-0000-000037D50000}"/>
    <cellStyle name="Output 3 4 2 3 5 3" xfId="56039" xr:uid="{00000000-0005-0000-0000-000038D50000}"/>
    <cellStyle name="Output 3 4 2 3 5 4" xfId="56040" xr:uid="{00000000-0005-0000-0000-000039D50000}"/>
    <cellStyle name="Output 3 4 2 3 5 5" xfId="56041" xr:uid="{00000000-0005-0000-0000-00003AD50000}"/>
    <cellStyle name="Output 3 4 2 3 6" xfId="22267" xr:uid="{00000000-0005-0000-0000-00003BD50000}"/>
    <cellStyle name="Output 3 4 2 3 6 2" xfId="56042" xr:uid="{00000000-0005-0000-0000-00003CD50000}"/>
    <cellStyle name="Output 3 4 2 3 6 3" xfId="56043" xr:uid="{00000000-0005-0000-0000-00003DD50000}"/>
    <cellStyle name="Output 3 4 2 3 6 4" xfId="56044" xr:uid="{00000000-0005-0000-0000-00003ED50000}"/>
    <cellStyle name="Output 3 4 2 3 6 5" xfId="56045" xr:uid="{00000000-0005-0000-0000-00003FD50000}"/>
    <cellStyle name="Output 3 4 2 3 7" xfId="56046" xr:uid="{00000000-0005-0000-0000-000040D50000}"/>
    <cellStyle name="Output 3 4 2 3 8" xfId="56047" xr:uid="{00000000-0005-0000-0000-000041D50000}"/>
    <cellStyle name="Output 3 4 2 3 9" xfId="56048" xr:uid="{00000000-0005-0000-0000-000042D50000}"/>
    <cellStyle name="Output 3 4 2 4" xfId="56049" xr:uid="{00000000-0005-0000-0000-000043D50000}"/>
    <cellStyle name="Output 3 4 3" xfId="22268" xr:uid="{00000000-0005-0000-0000-000044D50000}"/>
    <cellStyle name="Output 3 4 3 2" xfId="22269" xr:uid="{00000000-0005-0000-0000-000045D50000}"/>
    <cellStyle name="Output 3 4 3 2 2" xfId="56050" xr:uid="{00000000-0005-0000-0000-000046D50000}"/>
    <cellStyle name="Output 3 4 3 2 3" xfId="56051" xr:uid="{00000000-0005-0000-0000-000047D50000}"/>
    <cellStyle name="Output 3 4 3 2 4" xfId="56052" xr:uid="{00000000-0005-0000-0000-000048D50000}"/>
    <cellStyle name="Output 3 4 3 2 5" xfId="56053" xr:uid="{00000000-0005-0000-0000-000049D50000}"/>
    <cellStyle name="Output 3 4 3 3" xfId="22270" xr:uid="{00000000-0005-0000-0000-00004AD50000}"/>
    <cellStyle name="Output 3 4 3 3 2" xfId="56054" xr:uid="{00000000-0005-0000-0000-00004BD50000}"/>
    <cellStyle name="Output 3 4 3 3 3" xfId="56055" xr:uid="{00000000-0005-0000-0000-00004CD50000}"/>
    <cellStyle name="Output 3 4 3 3 4" xfId="56056" xr:uid="{00000000-0005-0000-0000-00004DD50000}"/>
    <cellStyle name="Output 3 4 3 3 5" xfId="56057" xr:uid="{00000000-0005-0000-0000-00004ED50000}"/>
    <cellStyle name="Output 3 4 3 4" xfId="56058" xr:uid="{00000000-0005-0000-0000-00004FD50000}"/>
    <cellStyle name="Output 3 4 4" xfId="22271" xr:uid="{00000000-0005-0000-0000-000050D50000}"/>
    <cellStyle name="Output 3 4 4 10" xfId="56059" xr:uid="{00000000-0005-0000-0000-000051D50000}"/>
    <cellStyle name="Output 3 4 4 11" xfId="56060" xr:uid="{00000000-0005-0000-0000-000052D50000}"/>
    <cellStyle name="Output 3 4 4 2" xfId="22272" xr:uid="{00000000-0005-0000-0000-000053D50000}"/>
    <cellStyle name="Output 3 4 4 2 2" xfId="56061" xr:uid="{00000000-0005-0000-0000-000054D50000}"/>
    <cellStyle name="Output 3 4 4 2 3" xfId="56062" xr:uid="{00000000-0005-0000-0000-000055D50000}"/>
    <cellStyle name="Output 3 4 4 2 4" xfId="56063" xr:uid="{00000000-0005-0000-0000-000056D50000}"/>
    <cellStyle name="Output 3 4 4 2 5" xfId="56064" xr:uid="{00000000-0005-0000-0000-000057D50000}"/>
    <cellStyle name="Output 3 4 4 3" xfId="22273" xr:uid="{00000000-0005-0000-0000-000058D50000}"/>
    <cellStyle name="Output 3 4 4 3 2" xfId="56065" xr:uid="{00000000-0005-0000-0000-000059D50000}"/>
    <cellStyle name="Output 3 4 4 3 3" xfId="56066" xr:uid="{00000000-0005-0000-0000-00005AD50000}"/>
    <cellStyle name="Output 3 4 4 3 4" xfId="56067" xr:uid="{00000000-0005-0000-0000-00005BD50000}"/>
    <cellStyle name="Output 3 4 4 3 5" xfId="56068" xr:uid="{00000000-0005-0000-0000-00005CD50000}"/>
    <cellStyle name="Output 3 4 4 4" xfId="22274" xr:uid="{00000000-0005-0000-0000-00005DD50000}"/>
    <cellStyle name="Output 3 4 4 4 2" xfId="56069" xr:uid="{00000000-0005-0000-0000-00005ED50000}"/>
    <cellStyle name="Output 3 4 4 4 3" xfId="56070" xr:uid="{00000000-0005-0000-0000-00005FD50000}"/>
    <cellStyle name="Output 3 4 4 4 4" xfId="56071" xr:uid="{00000000-0005-0000-0000-000060D50000}"/>
    <cellStyle name="Output 3 4 4 4 5" xfId="56072" xr:uid="{00000000-0005-0000-0000-000061D50000}"/>
    <cellStyle name="Output 3 4 4 5" xfId="22275" xr:uid="{00000000-0005-0000-0000-000062D50000}"/>
    <cellStyle name="Output 3 4 4 5 2" xfId="56073" xr:uid="{00000000-0005-0000-0000-000063D50000}"/>
    <cellStyle name="Output 3 4 4 5 3" xfId="56074" xr:uid="{00000000-0005-0000-0000-000064D50000}"/>
    <cellStyle name="Output 3 4 4 5 4" xfId="56075" xr:uid="{00000000-0005-0000-0000-000065D50000}"/>
    <cellStyle name="Output 3 4 4 5 5" xfId="56076" xr:uid="{00000000-0005-0000-0000-000066D50000}"/>
    <cellStyle name="Output 3 4 4 6" xfId="22276" xr:uid="{00000000-0005-0000-0000-000067D50000}"/>
    <cellStyle name="Output 3 4 4 6 2" xfId="56077" xr:uid="{00000000-0005-0000-0000-000068D50000}"/>
    <cellStyle name="Output 3 4 4 6 3" xfId="56078" xr:uid="{00000000-0005-0000-0000-000069D50000}"/>
    <cellStyle name="Output 3 4 4 6 4" xfId="56079" xr:uid="{00000000-0005-0000-0000-00006AD50000}"/>
    <cellStyle name="Output 3 4 4 6 5" xfId="56080" xr:uid="{00000000-0005-0000-0000-00006BD50000}"/>
    <cellStyle name="Output 3 4 4 7" xfId="22277" xr:uid="{00000000-0005-0000-0000-00006CD50000}"/>
    <cellStyle name="Output 3 4 4 7 2" xfId="56081" xr:uid="{00000000-0005-0000-0000-00006DD50000}"/>
    <cellStyle name="Output 3 4 4 7 3" xfId="56082" xr:uid="{00000000-0005-0000-0000-00006ED50000}"/>
    <cellStyle name="Output 3 4 4 7 4" xfId="56083" xr:uid="{00000000-0005-0000-0000-00006FD50000}"/>
    <cellStyle name="Output 3 4 4 7 5" xfId="56084" xr:uid="{00000000-0005-0000-0000-000070D50000}"/>
    <cellStyle name="Output 3 4 4 8" xfId="56085" xr:uid="{00000000-0005-0000-0000-000071D50000}"/>
    <cellStyle name="Output 3 4 4 9" xfId="56086" xr:uid="{00000000-0005-0000-0000-000072D50000}"/>
    <cellStyle name="Output 3 4 5" xfId="22278" xr:uid="{00000000-0005-0000-0000-000073D50000}"/>
    <cellStyle name="Output 3 4 5 10" xfId="56087" xr:uid="{00000000-0005-0000-0000-000074D50000}"/>
    <cellStyle name="Output 3 4 5 2" xfId="22279" xr:uid="{00000000-0005-0000-0000-000075D50000}"/>
    <cellStyle name="Output 3 4 5 2 2" xfId="56088" xr:uid="{00000000-0005-0000-0000-000076D50000}"/>
    <cellStyle name="Output 3 4 5 2 3" xfId="56089" xr:uid="{00000000-0005-0000-0000-000077D50000}"/>
    <cellStyle name="Output 3 4 5 2 4" xfId="56090" xr:uid="{00000000-0005-0000-0000-000078D50000}"/>
    <cellStyle name="Output 3 4 5 2 5" xfId="56091" xr:uid="{00000000-0005-0000-0000-000079D50000}"/>
    <cellStyle name="Output 3 4 5 3" xfId="22280" xr:uid="{00000000-0005-0000-0000-00007AD50000}"/>
    <cellStyle name="Output 3 4 5 3 2" xfId="56092" xr:uid="{00000000-0005-0000-0000-00007BD50000}"/>
    <cellStyle name="Output 3 4 5 3 3" xfId="56093" xr:uid="{00000000-0005-0000-0000-00007CD50000}"/>
    <cellStyle name="Output 3 4 5 3 4" xfId="56094" xr:uid="{00000000-0005-0000-0000-00007DD50000}"/>
    <cellStyle name="Output 3 4 5 3 5" xfId="56095" xr:uid="{00000000-0005-0000-0000-00007ED50000}"/>
    <cellStyle name="Output 3 4 5 4" xfId="22281" xr:uid="{00000000-0005-0000-0000-00007FD50000}"/>
    <cellStyle name="Output 3 4 5 4 2" xfId="56096" xr:uid="{00000000-0005-0000-0000-000080D50000}"/>
    <cellStyle name="Output 3 4 5 4 3" xfId="56097" xr:uid="{00000000-0005-0000-0000-000081D50000}"/>
    <cellStyle name="Output 3 4 5 4 4" xfId="56098" xr:uid="{00000000-0005-0000-0000-000082D50000}"/>
    <cellStyle name="Output 3 4 5 4 5" xfId="56099" xr:uid="{00000000-0005-0000-0000-000083D50000}"/>
    <cellStyle name="Output 3 4 5 5" xfId="22282" xr:uid="{00000000-0005-0000-0000-000084D50000}"/>
    <cellStyle name="Output 3 4 5 5 2" xfId="56100" xr:uid="{00000000-0005-0000-0000-000085D50000}"/>
    <cellStyle name="Output 3 4 5 5 3" xfId="56101" xr:uid="{00000000-0005-0000-0000-000086D50000}"/>
    <cellStyle name="Output 3 4 5 5 4" xfId="56102" xr:uid="{00000000-0005-0000-0000-000087D50000}"/>
    <cellStyle name="Output 3 4 5 5 5" xfId="56103" xr:uid="{00000000-0005-0000-0000-000088D50000}"/>
    <cellStyle name="Output 3 4 5 6" xfId="22283" xr:uid="{00000000-0005-0000-0000-000089D50000}"/>
    <cellStyle name="Output 3 4 5 6 2" xfId="56104" xr:uid="{00000000-0005-0000-0000-00008AD50000}"/>
    <cellStyle name="Output 3 4 5 6 3" xfId="56105" xr:uid="{00000000-0005-0000-0000-00008BD50000}"/>
    <cellStyle name="Output 3 4 5 6 4" xfId="56106" xr:uid="{00000000-0005-0000-0000-00008CD50000}"/>
    <cellStyle name="Output 3 4 5 6 5" xfId="56107" xr:uid="{00000000-0005-0000-0000-00008DD50000}"/>
    <cellStyle name="Output 3 4 5 7" xfId="56108" xr:uid="{00000000-0005-0000-0000-00008ED50000}"/>
    <cellStyle name="Output 3 4 5 8" xfId="56109" xr:uid="{00000000-0005-0000-0000-00008FD50000}"/>
    <cellStyle name="Output 3 4 5 9" xfId="56110" xr:uid="{00000000-0005-0000-0000-000090D50000}"/>
    <cellStyle name="Output 3 4 6" xfId="56111" xr:uid="{00000000-0005-0000-0000-000091D50000}"/>
    <cellStyle name="Output 3 5" xfId="22284" xr:uid="{00000000-0005-0000-0000-000092D50000}"/>
    <cellStyle name="Output 3 5 2" xfId="22285" xr:uid="{00000000-0005-0000-0000-000093D50000}"/>
    <cellStyle name="Output 3 5 2 2" xfId="22286" xr:uid="{00000000-0005-0000-0000-000094D50000}"/>
    <cellStyle name="Output 3 5 2 2 2" xfId="22287" xr:uid="{00000000-0005-0000-0000-000095D50000}"/>
    <cellStyle name="Output 3 5 2 2 2 2" xfId="56112" xr:uid="{00000000-0005-0000-0000-000096D50000}"/>
    <cellStyle name="Output 3 5 2 2 2 3" xfId="56113" xr:uid="{00000000-0005-0000-0000-000097D50000}"/>
    <cellStyle name="Output 3 5 2 2 2 4" xfId="56114" xr:uid="{00000000-0005-0000-0000-000098D50000}"/>
    <cellStyle name="Output 3 5 2 2 2 5" xfId="56115" xr:uid="{00000000-0005-0000-0000-000099D50000}"/>
    <cellStyle name="Output 3 5 2 2 3" xfId="22288" xr:uid="{00000000-0005-0000-0000-00009AD50000}"/>
    <cellStyle name="Output 3 5 2 2 3 2" xfId="56116" xr:uid="{00000000-0005-0000-0000-00009BD50000}"/>
    <cellStyle name="Output 3 5 2 2 3 3" xfId="56117" xr:uid="{00000000-0005-0000-0000-00009CD50000}"/>
    <cellStyle name="Output 3 5 2 2 3 4" xfId="56118" xr:uid="{00000000-0005-0000-0000-00009DD50000}"/>
    <cellStyle name="Output 3 5 2 2 3 5" xfId="56119" xr:uid="{00000000-0005-0000-0000-00009ED50000}"/>
    <cellStyle name="Output 3 5 2 2 4" xfId="56120" xr:uid="{00000000-0005-0000-0000-00009FD50000}"/>
    <cellStyle name="Output 3 5 2 3" xfId="22289" xr:uid="{00000000-0005-0000-0000-0000A0D50000}"/>
    <cellStyle name="Output 3 5 2 3 10" xfId="56121" xr:uid="{00000000-0005-0000-0000-0000A1D50000}"/>
    <cellStyle name="Output 3 5 2 3 2" xfId="22290" xr:uid="{00000000-0005-0000-0000-0000A2D50000}"/>
    <cellStyle name="Output 3 5 2 3 2 2" xfId="56122" xr:uid="{00000000-0005-0000-0000-0000A3D50000}"/>
    <cellStyle name="Output 3 5 2 3 2 3" xfId="56123" xr:uid="{00000000-0005-0000-0000-0000A4D50000}"/>
    <cellStyle name="Output 3 5 2 3 2 4" xfId="56124" xr:uid="{00000000-0005-0000-0000-0000A5D50000}"/>
    <cellStyle name="Output 3 5 2 3 2 5" xfId="56125" xr:uid="{00000000-0005-0000-0000-0000A6D50000}"/>
    <cellStyle name="Output 3 5 2 3 3" xfId="22291" xr:uid="{00000000-0005-0000-0000-0000A7D50000}"/>
    <cellStyle name="Output 3 5 2 3 3 2" xfId="56126" xr:uid="{00000000-0005-0000-0000-0000A8D50000}"/>
    <cellStyle name="Output 3 5 2 3 3 3" xfId="56127" xr:uid="{00000000-0005-0000-0000-0000A9D50000}"/>
    <cellStyle name="Output 3 5 2 3 3 4" xfId="56128" xr:uid="{00000000-0005-0000-0000-0000AAD50000}"/>
    <cellStyle name="Output 3 5 2 3 3 5" xfId="56129" xr:uid="{00000000-0005-0000-0000-0000ABD50000}"/>
    <cellStyle name="Output 3 5 2 3 4" xfId="22292" xr:uid="{00000000-0005-0000-0000-0000ACD50000}"/>
    <cellStyle name="Output 3 5 2 3 4 2" xfId="56130" xr:uid="{00000000-0005-0000-0000-0000ADD50000}"/>
    <cellStyle name="Output 3 5 2 3 4 3" xfId="56131" xr:uid="{00000000-0005-0000-0000-0000AED50000}"/>
    <cellStyle name="Output 3 5 2 3 4 4" xfId="56132" xr:uid="{00000000-0005-0000-0000-0000AFD50000}"/>
    <cellStyle name="Output 3 5 2 3 4 5" xfId="56133" xr:uid="{00000000-0005-0000-0000-0000B0D50000}"/>
    <cellStyle name="Output 3 5 2 3 5" xfId="22293" xr:uid="{00000000-0005-0000-0000-0000B1D50000}"/>
    <cellStyle name="Output 3 5 2 3 5 2" xfId="56134" xr:uid="{00000000-0005-0000-0000-0000B2D50000}"/>
    <cellStyle name="Output 3 5 2 3 5 3" xfId="56135" xr:uid="{00000000-0005-0000-0000-0000B3D50000}"/>
    <cellStyle name="Output 3 5 2 3 5 4" xfId="56136" xr:uid="{00000000-0005-0000-0000-0000B4D50000}"/>
    <cellStyle name="Output 3 5 2 3 5 5" xfId="56137" xr:uid="{00000000-0005-0000-0000-0000B5D50000}"/>
    <cellStyle name="Output 3 5 2 3 6" xfId="22294" xr:uid="{00000000-0005-0000-0000-0000B6D50000}"/>
    <cellStyle name="Output 3 5 2 3 6 2" xfId="56138" xr:uid="{00000000-0005-0000-0000-0000B7D50000}"/>
    <cellStyle name="Output 3 5 2 3 6 3" xfId="56139" xr:uid="{00000000-0005-0000-0000-0000B8D50000}"/>
    <cellStyle name="Output 3 5 2 3 6 4" xfId="56140" xr:uid="{00000000-0005-0000-0000-0000B9D50000}"/>
    <cellStyle name="Output 3 5 2 3 6 5" xfId="56141" xr:uid="{00000000-0005-0000-0000-0000BAD50000}"/>
    <cellStyle name="Output 3 5 2 3 7" xfId="56142" xr:uid="{00000000-0005-0000-0000-0000BBD50000}"/>
    <cellStyle name="Output 3 5 2 3 8" xfId="56143" xr:uid="{00000000-0005-0000-0000-0000BCD50000}"/>
    <cellStyle name="Output 3 5 2 3 9" xfId="56144" xr:uid="{00000000-0005-0000-0000-0000BDD50000}"/>
    <cellStyle name="Output 3 5 2 4" xfId="56145" xr:uid="{00000000-0005-0000-0000-0000BED50000}"/>
    <cellStyle name="Output 3 5 3" xfId="22295" xr:uid="{00000000-0005-0000-0000-0000BFD50000}"/>
    <cellStyle name="Output 3 5 3 2" xfId="22296" xr:uid="{00000000-0005-0000-0000-0000C0D50000}"/>
    <cellStyle name="Output 3 5 3 2 2" xfId="56146" xr:uid="{00000000-0005-0000-0000-0000C1D50000}"/>
    <cellStyle name="Output 3 5 3 2 3" xfId="56147" xr:uid="{00000000-0005-0000-0000-0000C2D50000}"/>
    <cellStyle name="Output 3 5 3 2 4" xfId="56148" xr:uid="{00000000-0005-0000-0000-0000C3D50000}"/>
    <cellStyle name="Output 3 5 3 2 5" xfId="56149" xr:uid="{00000000-0005-0000-0000-0000C4D50000}"/>
    <cellStyle name="Output 3 5 3 3" xfId="22297" xr:uid="{00000000-0005-0000-0000-0000C5D50000}"/>
    <cellStyle name="Output 3 5 3 3 2" xfId="56150" xr:uid="{00000000-0005-0000-0000-0000C6D50000}"/>
    <cellStyle name="Output 3 5 3 3 3" xfId="56151" xr:uid="{00000000-0005-0000-0000-0000C7D50000}"/>
    <cellStyle name="Output 3 5 3 3 4" xfId="56152" xr:uid="{00000000-0005-0000-0000-0000C8D50000}"/>
    <cellStyle name="Output 3 5 3 3 5" xfId="56153" xr:uid="{00000000-0005-0000-0000-0000C9D50000}"/>
    <cellStyle name="Output 3 5 3 4" xfId="56154" xr:uid="{00000000-0005-0000-0000-0000CAD50000}"/>
    <cellStyle name="Output 3 5 4" xfId="22298" xr:uid="{00000000-0005-0000-0000-0000CBD50000}"/>
    <cellStyle name="Output 3 5 4 10" xfId="56155" xr:uid="{00000000-0005-0000-0000-0000CCD50000}"/>
    <cellStyle name="Output 3 5 4 11" xfId="56156" xr:uid="{00000000-0005-0000-0000-0000CDD50000}"/>
    <cellStyle name="Output 3 5 4 2" xfId="22299" xr:uid="{00000000-0005-0000-0000-0000CED50000}"/>
    <cellStyle name="Output 3 5 4 2 2" xfId="56157" xr:uid="{00000000-0005-0000-0000-0000CFD50000}"/>
    <cellStyle name="Output 3 5 4 2 3" xfId="56158" xr:uid="{00000000-0005-0000-0000-0000D0D50000}"/>
    <cellStyle name="Output 3 5 4 2 4" xfId="56159" xr:uid="{00000000-0005-0000-0000-0000D1D50000}"/>
    <cellStyle name="Output 3 5 4 2 5" xfId="56160" xr:uid="{00000000-0005-0000-0000-0000D2D50000}"/>
    <cellStyle name="Output 3 5 4 3" xfId="22300" xr:uid="{00000000-0005-0000-0000-0000D3D50000}"/>
    <cellStyle name="Output 3 5 4 3 2" xfId="56161" xr:uid="{00000000-0005-0000-0000-0000D4D50000}"/>
    <cellStyle name="Output 3 5 4 3 3" xfId="56162" xr:uid="{00000000-0005-0000-0000-0000D5D50000}"/>
    <cellStyle name="Output 3 5 4 3 4" xfId="56163" xr:uid="{00000000-0005-0000-0000-0000D6D50000}"/>
    <cellStyle name="Output 3 5 4 3 5" xfId="56164" xr:uid="{00000000-0005-0000-0000-0000D7D50000}"/>
    <cellStyle name="Output 3 5 4 4" xfId="22301" xr:uid="{00000000-0005-0000-0000-0000D8D50000}"/>
    <cellStyle name="Output 3 5 4 4 2" xfId="56165" xr:uid="{00000000-0005-0000-0000-0000D9D50000}"/>
    <cellStyle name="Output 3 5 4 4 3" xfId="56166" xr:uid="{00000000-0005-0000-0000-0000DAD50000}"/>
    <cellStyle name="Output 3 5 4 4 4" xfId="56167" xr:uid="{00000000-0005-0000-0000-0000DBD50000}"/>
    <cellStyle name="Output 3 5 4 4 5" xfId="56168" xr:uid="{00000000-0005-0000-0000-0000DCD50000}"/>
    <cellStyle name="Output 3 5 4 5" xfId="22302" xr:uid="{00000000-0005-0000-0000-0000DDD50000}"/>
    <cellStyle name="Output 3 5 4 5 2" xfId="56169" xr:uid="{00000000-0005-0000-0000-0000DED50000}"/>
    <cellStyle name="Output 3 5 4 5 3" xfId="56170" xr:uid="{00000000-0005-0000-0000-0000DFD50000}"/>
    <cellStyle name="Output 3 5 4 5 4" xfId="56171" xr:uid="{00000000-0005-0000-0000-0000E0D50000}"/>
    <cellStyle name="Output 3 5 4 5 5" xfId="56172" xr:uid="{00000000-0005-0000-0000-0000E1D50000}"/>
    <cellStyle name="Output 3 5 4 6" xfId="22303" xr:uid="{00000000-0005-0000-0000-0000E2D50000}"/>
    <cellStyle name="Output 3 5 4 6 2" xfId="56173" xr:uid="{00000000-0005-0000-0000-0000E3D50000}"/>
    <cellStyle name="Output 3 5 4 6 3" xfId="56174" xr:uid="{00000000-0005-0000-0000-0000E4D50000}"/>
    <cellStyle name="Output 3 5 4 6 4" xfId="56175" xr:uid="{00000000-0005-0000-0000-0000E5D50000}"/>
    <cellStyle name="Output 3 5 4 6 5" xfId="56176" xr:uid="{00000000-0005-0000-0000-0000E6D50000}"/>
    <cellStyle name="Output 3 5 4 7" xfId="22304" xr:uid="{00000000-0005-0000-0000-0000E7D50000}"/>
    <cellStyle name="Output 3 5 4 7 2" xfId="56177" xr:uid="{00000000-0005-0000-0000-0000E8D50000}"/>
    <cellStyle name="Output 3 5 4 7 3" xfId="56178" xr:uid="{00000000-0005-0000-0000-0000E9D50000}"/>
    <cellStyle name="Output 3 5 4 7 4" xfId="56179" xr:uid="{00000000-0005-0000-0000-0000EAD50000}"/>
    <cellStyle name="Output 3 5 4 7 5" xfId="56180" xr:uid="{00000000-0005-0000-0000-0000EBD50000}"/>
    <cellStyle name="Output 3 5 4 8" xfId="56181" xr:uid="{00000000-0005-0000-0000-0000ECD50000}"/>
    <cellStyle name="Output 3 5 4 9" xfId="56182" xr:uid="{00000000-0005-0000-0000-0000EDD50000}"/>
    <cellStyle name="Output 3 5 5" xfId="22305" xr:uid="{00000000-0005-0000-0000-0000EED50000}"/>
    <cellStyle name="Output 3 5 5 10" xfId="56183" xr:uid="{00000000-0005-0000-0000-0000EFD50000}"/>
    <cellStyle name="Output 3 5 5 2" xfId="22306" xr:uid="{00000000-0005-0000-0000-0000F0D50000}"/>
    <cellStyle name="Output 3 5 5 2 2" xfId="56184" xr:uid="{00000000-0005-0000-0000-0000F1D50000}"/>
    <cellStyle name="Output 3 5 5 2 3" xfId="56185" xr:uid="{00000000-0005-0000-0000-0000F2D50000}"/>
    <cellStyle name="Output 3 5 5 2 4" xfId="56186" xr:uid="{00000000-0005-0000-0000-0000F3D50000}"/>
    <cellStyle name="Output 3 5 5 2 5" xfId="56187" xr:uid="{00000000-0005-0000-0000-0000F4D50000}"/>
    <cellStyle name="Output 3 5 5 3" xfId="22307" xr:uid="{00000000-0005-0000-0000-0000F5D50000}"/>
    <cellStyle name="Output 3 5 5 3 2" xfId="56188" xr:uid="{00000000-0005-0000-0000-0000F6D50000}"/>
    <cellStyle name="Output 3 5 5 3 3" xfId="56189" xr:uid="{00000000-0005-0000-0000-0000F7D50000}"/>
    <cellStyle name="Output 3 5 5 3 4" xfId="56190" xr:uid="{00000000-0005-0000-0000-0000F8D50000}"/>
    <cellStyle name="Output 3 5 5 3 5" xfId="56191" xr:uid="{00000000-0005-0000-0000-0000F9D50000}"/>
    <cellStyle name="Output 3 5 5 4" xfId="22308" xr:uid="{00000000-0005-0000-0000-0000FAD50000}"/>
    <cellStyle name="Output 3 5 5 4 2" xfId="56192" xr:uid="{00000000-0005-0000-0000-0000FBD50000}"/>
    <cellStyle name="Output 3 5 5 4 3" xfId="56193" xr:uid="{00000000-0005-0000-0000-0000FCD50000}"/>
    <cellStyle name="Output 3 5 5 4 4" xfId="56194" xr:uid="{00000000-0005-0000-0000-0000FDD50000}"/>
    <cellStyle name="Output 3 5 5 4 5" xfId="56195" xr:uid="{00000000-0005-0000-0000-0000FED50000}"/>
    <cellStyle name="Output 3 5 5 5" xfId="22309" xr:uid="{00000000-0005-0000-0000-0000FFD50000}"/>
    <cellStyle name="Output 3 5 5 5 2" xfId="56196" xr:uid="{00000000-0005-0000-0000-000000D60000}"/>
    <cellStyle name="Output 3 5 5 5 3" xfId="56197" xr:uid="{00000000-0005-0000-0000-000001D60000}"/>
    <cellStyle name="Output 3 5 5 5 4" xfId="56198" xr:uid="{00000000-0005-0000-0000-000002D60000}"/>
    <cellStyle name="Output 3 5 5 5 5" xfId="56199" xr:uid="{00000000-0005-0000-0000-000003D60000}"/>
    <cellStyle name="Output 3 5 5 6" xfId="22310" xr:uid="{00000000-0005-0000-0000-000004D60000}"/>
    <cellStyle name="Output 3 5 5 6 2" xfId="56200" xr:uid="{00000000-0005-0000-0000-000005D60000}"/>
    <cellStyle name="Output 3 5 5 6 3" xfId="56201" xr:uid="{00000000-0005-0000-0000-000006D60000}"/>
    <cellStyle name="Output 3 5 5 6 4" xfId="56202" xr:uid="{00000000-0005-0000-0000-000007D60000}"/>
    <cellStyle name="Output 3 5 5 6 5" xfId="56203" xr:uid="{00000000-0005-0000-0000-000008D60000}"/>
    <cellStyle name="Output 3 5 5 7" xfId="56204" xr:uid="{00000000-0005-0000-0000-000009D60000}"/>
    <cellStyle name="Output 3 5 5 8" xfId="56205" xr:uid="{00000000-0005-0000-0000-00000AD60000}"/>
    <cellStyle name="Output 3 5 5 9" xfId="56206" xr:uid="{00000000-0005-0000-0000-00000BD60000}"/>
    <cellStyle name="Output 3 5 6" xfId="56207" xr:uid="{00000000-0005-0000-0000-00000CD60000}"/>
    <cellStyle name="Output 3 6" xfId="22311" xr:uid="{00000000-0005-0000-0000-00000DD60000}"/>
    <cellStyle name="Output 3 6 2" xfId="22312" xr:uid="{00000000-0005-0000-0000-00000ED60000}"/>
    <cellStyle name="Output 3 6 2 2" xfId="22313" xr:uid="{00000000-0005-0000-0000-00000FD60000}"/>
    <cellStyle name="Output 3 6 2 2 2" xfId="22314" xr:uid="{00000000-0005-0000-0000-000010D60000}"/>
    <cellStyle name="Output 3 6 2 2 2 2" xfId="56208" xr:uid="{00000000-0005-0000-0000-000011D60000}"/>
    <cellStyle name="Output 3 6 2 2 2 3" xfId="56209" xr:uid="{00000000-0005-0000-0000-000012D60000}"/>
    <cellStyle name="Output 3 6 2 2 2 4" xfId="56210" xr:uid="{00000000-0005-0000-0000-000013D60000}"/>
    <cellStyle name="Output 3 6 2 2 2 5" xfId="56211" xr:uid="{00000000-0005-0000-0000-000014D60000}"/>
    <cellStyle name="Output 3 6 2 2 3" xfId="22315" xr:uid="{00000000-0005-0000-0000-000015D60000}"/>
    <cellStyle name="Output 3 6 2 2 3 2" xfId="56212" xr:uid="{00000000-0005-0000-0000-000016D60000}"/>
    <cellStyle name="Output 3 6 2 2 3 3" xfId="56213" xr:uid="{00000000-0005-0000-0000-000017D60000}"/>
    <cellStyle name="Output 3 6 2 2 3 4" xfId="56214" xr:uid="{00000000-0005-0000-0000-000018D60000}"/>
    <cellStyle name="Output 3 6 2 2 3 5" xfId="56215" xr:uid="{00000000-0005-0000-0000-000019D60000}"/>
    <cellStyle name="Output 3 6 2 2 4" xfId="56216" xr:uid="{00000000-0005-0000-0000-00001AD60000}"/>
    <cellStyle name="Output 3 6 2 3" xfId="22316" xr:uid="{00000000-0005-0000-0000-00001BD60000}"/>
    <cellStyle name="Output 3 6 2 3 10" xfId="56217" xr:uid="{00000000-0005-0000-0000-00001CD60000}"/>
    <cellStyle name="Output 3 6 2 3 2" xfId="22317" xr:uid="{00000000-0005-0000-0000-00001DD60000}"/>
    <cellStyle name="Output 3 6 2 3 2 2" xfId="56218" xr:uid="{00000000-0005-0000-0000-00001ED60000}"/>
    <cellStyle name="Output 3 6 2 3 2 3" xfId="56219" xr:uid="{00000000-0005-0000-0000-00001FD60000}"/>
    <cellStyle name="Output 3 6 2 3 2 4" xfId="56220" xr:uid="{00000000-0005-0000-0000-000020D60000}"/>
    <cellStyle name="Output 3 6 2 3 2 5" xfId="56221" xr:uid="{00000000-0005-0000-0000-000021D60000}"/>
    <cellStyle name="Output 3 6 2 3 3" xfId="22318" xr:uid="{00000000-0005-0000-0000-000022D60000}"/>
    <cellStyle name="Output 3 6 2 3 3 2" xfId="56222" xr:uid="{00000000-0005-0000-0000-000023D60000}"/>
    <cellStyle name="Output 3 6 2 3 3 3" xfId="56223" xr:uid="{00000000-0005-0000-0000-000024D60000}"/>
    <cellStyle name="Output 3 6 2 3 3 4" xfId="56224" xr:uid="{00000000-0005-0000-0000-000025D60000}"/>
    <cellStyle name="Output 3 6 2 3 3 5" xfId="56225" xr:uid="{00000000-0005-0000-0000-000026D60000}"/>
    <cellStyle name="Output 3 6 2 3 4" xfId="22319" xr:uid="{00000000-0005-0000-0000-000027D60000}"/>
    <cellStyle name="Output 3 6 2 3 4 2" xfId="56226" xr:uid="{00000000-0005-0000-0000-000028D60000}"/>
    <cellStyle name="Output 3 6 2 3 4 3" xfId="56227" xr:uid="{00000000-0005-0000-0000-000029D60000}"/>
    <cellStyle name="Output 3 6 2 3 4 4" xfId="56228" xr:uid="{00000000-0005-0000-0000-00002AD60000}"/>
    <cellStyle name="Output 3 6 2 3 4 5" xfId="56229" xr:uid="{00000000-0005-0000-0000-00002BD60000}"/>
    <cellStyle name="Output 3 6 2 3 5" xfId="22320" xr:uid="{00000000-0005-0000-0000-00002CD60000}"/>
    <cellStyle name="Output 3 6 2 3 5 2" xfId="56230" xr:uid="{00000000-0005-0000-0000-00002DD60000}"/>
    <cellStyle name="Output 3 6 2 3 5 3" xfId="56231" xr:uid="{00000000-0005-0000-0000-00002ED60000}"/>
    <cellStyle name="Output 3 6 2 3 5 4" xfId="56232" xr:uid="{00000000-0005-0000-0000-00002FD60000}"/>
    <cellStyle name="Output 3 6 2 3 5 5" xfId="56233" xr:uid="{00000000-0005-0000-0000-000030D60000}"/>
    <cellStyle name="Output 3 6 2 3 6" xfId="22321" xr:uid="{00000000-0005-0000-0000-000031D60000}"/>
    <cellStyle name="Output 3 6 2 3 6 2" xfId="56234" xr:uid="{00000000-0005-0000-0000-000032D60000}"/>
    <cellStyle name="Output 3 6 2 3 6 3" xfId="56235" xr:uid="{00000000-0005-0000-0000-000033D60000}"/>
    <cellStyle name="Output 3 6 2 3 6 4" xfId="56236" xr:uid="{00000000-0005-0000-0000-000034D60000}"/>
    <cellStyle name="Output 3 6 2 3 6 5" xfId="56237" xr:uid="{00000000-0005-0000-0000-000035D60000}"/>
    <cellStyle name="Output 3 6 2 3 7" xfId="56238" xr:uid="{00000000-0005-0000-0000-000036D60000}"/>
    <cellStyle name="Output 3 6 2 3 8" xfId="56239" xr:uid="{00000000-0005-0000-0000-000037D60000}"/>
    <cellStyle name="Output 3 6 2 3 9" xfId="56240" xr:uid="{00000000-0005-0000-0000-000038D60000}"/>
    <cellStyle name="Output 3 6 2 4" xfId="56241" xr:uid="{00000000-0005-0000-0000-000039D60000}"/>
    <cellStyle name="Output 3 6 3" xfId="22322" xr:uid="{00000000-0005-0000-0000-00003AD60000}"/>
    <cellStyle name="Output 3 6 3 2" xfId="22323" xr:uid="{00000000-0005-0000-0000-00003BD60000}"/>
    <cellStyle name="Output 3 6 3 2 2" xfId="56242" xr:uid="{00000000-0005-0000-0000-00003CD60000}"/>
    <cellStyle name="Output 3 6 3 2 3" xfId="56243" xr:uid="{00000000-0005-0000-0000-00003DD60000}"/>
    <cellStyle name="Output 3 6 3 2 4" xfId="56244" xr:uid="{00000000-0005-0000-0000-00003ED60000}"/>
    <cellStyle name="Output 3 6 3 2 5" xfId="56245" xr:uid="{00000000-0005-0000-0000-00003FD60000}"/>
    <cellStyle name="Output 3 6 3 3" xfId="22324" xr:uid="{00000000-0005-0000-0000-000040D60000}"/>
    <cellStyle name="Output 3 6 3 3 2" xfId="56246" xr:uid="{00000000-0005-0000-0000-000041D60000}"/>
    <cellStyle name="Output 3 6 3 3 3" xfId="56247" xr:uid="{00000000-0005-0000-0000-000042D60000}"/>
    <cellStyle name="Output 3 6 3 3 4" xfId="56248" xr:uid="{00000000-0005-0000-0000-000043D60000}"/>
    <cellStyle name="Output 3 6 3 3 5" xfId="56249" xr:uid="{00000000-0005-0000-0000-000044D60000}"/>
    <cellStyle name="Output 3 6 3 4" xfId="56250" xr:uid="{00000000-0005-0000-0000-000045D60000}"/>
    <cellStyle name="Output 3 6 4" xfId="22325" xr:uid="{00000000-0005-0000-0000-000046D60000}"/>
    <cellStyle name="Output 3 6 4 10" xfId="56251" xr:uid="{00000000-0005-0000-0000-000047D60000}"/>
    <cellStyle name="Output 3 6 4 11" xfId="56252" xr:uid="{00000000-0005-0000-0000-000048D60000}"/>
    <cellStyle name="Output 3 6 4 2" xfId="22326" xr:uid="{00000000-0005-0000-0000-000049D60000}"/>
    <cellStyle name="Output 3 6 4 2 2" xfId="56253" xr:uid="{00000000-0005-0000-0000-00004AD60000}"/>
    <cellStyle name="Output 3 6 4 2 3" xfId="56254" xr:uid="{00000000-0005-0000-0000-00004BD60000}"/>
    <cellStyle name="Output 3 6 4 2 4" xfId="56255" xr:uid="{00000000-0005-0000-0000-00004CD60000}"/>
    <cellStyle name="Output 3 6 4 2 5" xfId="56256" xr:uid="{00000000-0005-0000-0000-00004DD60000}"/>
    <cellStyle name="Output 3 6 4 3" xfId="22327" xr:uid="{00000000-0005-0000-0000-00004ED60000}"/>
    <cellStyle name="Output 3 6 4 3 2" xfId="56257" xr:uid="{00000000-0005-0000-0000-00004FD60000}"/>
    <cellStyle name="Output 3 6 4 3 3" xfId="56258" xr:uid="{00000000-0005-0000-0000-000050D60000}"/>
    <cellStyle name="Output 3 6 4 3 4" xfId="56259" xr:uid="{00000000-0005-0000-0000-000051D60000}"/>
    <cellStyle name="Output 3 6 4 3 5" xfId="56260" xr:uid="{00000000-0005-0000-0000-000052D60000}"/>
    <cellStyle name="Output 3 6 4 4" xfId="22328" xr:uid="{00000000-0005-0000-0000-000053D60000}"/>
    <cellStyle name="Output 3 6 4 4 2" xfId="56261" xr:uid="{00000000-0005-0000-0000-000054D60000}"/>
    <cellStyle name="Output 3 6 4 4 3" xfId="56262" xr:uid="{00000000-0005-0000-0000-000055D60000}"/>
    <cellStyle name="Output 3 6 4 4 4" xfId="56263" xr:uid="{00000000-0005-0000-0000-000056D60000}"/>
    <cellStyle name="Output 3 6 4 4 5" xfId="56264" xr:uid="{00000000-0005-0000-0000-000057D60000}"/>
    <cellStyle name="Output 3 6 4 5" xfId="22329" xr:uid="{00000000-0005-0000-0000-000058D60000}"/>
    <cellStyle name="Output 3 6 4 5 2" xfId="56265" xr:uid="{00000000-0005-0000-0000-000059D60000}"/>
    <cellStyle name="Output 3 6 4 5 3" xfId="56266" xr:uid="{00000000-0005-0000-0000-00005AD60000}"/>
    <cellStyle name="Output 3 6 4 5 4" xfId="56267" xr:uid="{00000000-0005-0000-0000-00005BD60000}"/>
    <cellStyle name="Output 3 6 4 5 5" xfId="56268" xr:uid="{00000000-0005-0000-0000-00005CD60000}"/>
    <cellStyle name="Output 3 6 4 6" xfId="22330" xr:uid="{00000000-0005-0000-0000-00005DD60000}"/>
    <cellStyle name="Output 3 6 4 6 2" xfId="56269" xr:uid="{00000000-0005-0000-0000-00005ED60000}"/>
    <cellStyle name="Output 3 6 4 6 3" xfId="56270" xr:uid="{00000000-0005-0000-0000-00005FD60000}"/>
    <cellStyle name="Output 3 6 4 6 4" xfId="56271" xr:uid="{00000000-0005-0000-0000-000060D60000}"/>
    <cellStyle name="Output 3 6 4 6 5" xfId="56272" xr:uid="{00000000-0005-0000-0000-000061D60000}"/>
    <cellStyle name="Output 3 6 4 7" xfId="22331" xr:uid="{00000000-0005-0000-0000-000062D60000}"/>
    <cellStyle name="Output 3 6 4 7 2" xfId="56273" xr:uid="{00000000-0005-0000-0000-000063D60000}"/>
    <cellStyle name="Output 3 6 4 7 3" xfId="56274" xr:uid="{00000000-0005-0000-0000-000064D60000}"/>
    <cellStyle name="Output 3 6 4 7 4" xfId="56275" xr:uid="{00000000-0005-0000-0000-000065D60000}"/>
    <cellStyle name="Output 3 6 4 7 5" xfId="56276" xr:uid="{00000000-0005-0000-0000-000066D60000}"/>
    <cellStyle name="Output 3 6 4 8" xfId="56277" xr:uid="{00000000-0005-0000-0000-000067D60000}"/>
    <cellStyle name="Output 3 6 4 9" xfId="56278" xr:uid="{00000000-0005-0000-0000-000068D60000}"/>
    <cellStyle name="Output 3 6 5" xfId="22332" xr:uid="{00000000-0005-0000-0000-000069D60000}"/>
    <cellStyle name="Output 3 6 5 10" xfId="56279" xr:uid="{00000000-0005-0000-0000-00006AD60000}"/>
    <cellStyle name="Output 3 6 5 2" xfId="22333" xr:uid="{00000000-0005-0000-0000-00006BD60000}"/>
    <cellStyle name="Output 3 6 5 2 2" xfId="56280" xr:uid="{00000000-0005-0000-0000-00006CD60000}"/>
    <cellStyle name="Output 3 6 5 2 3" xfId="56281" xr:uid="{00000000-0005-0000-0000-00006DD60000}"/>
    <cellStyle name="Output 3 6 5 2 4" xfId="56282" xr:uid="{00000000-0005-0000-0000-00006ED60000}"/>
    <cellStyle name="Output 3 6 5 2 5" xfId="56283" xr:uid="{00000000-0005-0000-0000-00006FD60000}"/>
    <cellStyle name="Output 3 6 5 3" xfId="22334" xr:uid="{00000000-0005-0000-0000-000070D60000}"/>
    <cellStyle name="Output 3 6 5 3 2" xfId="56284" xr:uid="{00000000-0005-0000-0000-000071D60000}"/>
    <cellStyle name="Output 3 6 5 3 3" xfId="56285" xr:uid="{00000000-0005-0000-0000-000072D60000}"/>
    <cellStyle name="Output 3 6 5 3 4" xfId="56286" xr:uid="{00000000-0005-0000-0000-000073D60000}"/>
    <cellStyle name="Output 3 6 5 3 5" xfId="56287" xr:uid="{00000000-0005-0000-0000-000074D60000}"/>
    <cellStyle name="Output 3 6 5 4" xfId="22335" xr:uid="{00000000-0005-0000-0000-000075D60000}"/>
    <cellStyle name="Output 3 6 5 4 2" xfId="56288" xr:uid="{00000000-0005-0000-0000-000076D60000}"/>
    <cellStyle name="Output 3 6 5 4 3" xfId="56289" xr:uid="{00000000-0005-0000-0000-000077D60000}"/>
    <cellStyle name="Output 3 6 5 4 4" xfId="56290" xr:uid="{00000000-0005-0000-0000-000078D60000}"/>
    <cellStyle name="Output 3 6 5 4 5" xfId="56291" xr:uid="{00000000-0005-0000-0000-000079D60000}"/>
    <cellStyle name="Output 3 6 5 5" xfId="22336" xr:uid="{00000000-0005-0000-0000-00007AD60000}"/>
    <cellStyle name="Output 3 6 5 5 2" xfId="56292" xr:uid="{00000000-0005-0000-0000-00007BD60000}"/>
    <cellStyle name="Output 3 6 5 5 3" xfId="56293" xr:uid="{00000000-0005-0000-0000-00007CD60000}"/>
    <cellStyle name="Output 3 6 5 5 4" xfId="56294" xr:uid="{00000000-0005-0000-0000-00007DD60000}"/>
    <cellStyle name="Output 3 6 5 5 5" xfId="56295" xr:uid="{00000000-0005-0000-0000-00007ED60000}"/>
    <cellStyle name="Output 3 6 5 6" xfId="22337" xr:uid="{00000000-0005-0000-0000-00007FD60000}"/>
    <cellStyle name="Output 3 6 5 6 2" xfId="56296" xr:uid="{00000000-0005-0000-0000-000080D60000}"/>
    <cellStyle name="Output 3 6 5 6 3" xfId="56297" xr:uid="{00000000-0005-0000-0000-000081D60000}"/>
    <cellStyle name="Output 3 6 5 6 4" xfId="56298" xr:uid="{00000000-0005-0000-0000-000082D60000}"/>
    <cellStyle name="Output 3 6 5 6 5" xfId="56299" xr:uid="{00000000-0005-0000-0000-000083D60000}"/>
    <cellStyle name="Output 3 6 5 7" xfId="56300" xr:uid="{00000000-0005-0000-0000-000084D60000}"/>
    <cellStyle name="Output 3 6 5 8" xfId="56301" xr:uid="{00000000-0005-0000-0000-000085D60000}"/>
    <cellStyle name="Output 3 6 5 9" xfId="56302" xr:uid="{00000000-0005-0000-0000-000086D60000}"/>
    <cellStyle name="Output 3 6 6" xfId="56303" xr:uid="{00000000-0005-0000-0000-000087D60000}"/>
    <cellStyle name="Output 3 7" xfId="22338" xr:uid="{00000000-0005-0000-0000-000088D60000}"/>
    <cellStyle name="Output 3 7 2" xfId="22339" xr:uid="{00000000-0005-0000-0000-000089D60000}"/>
    <cellStyle name="Output 3 7 2 2" xfId="22340" xr:uid="{00000000-0005-0000-0000-00008AD60000}"/>
    <cellStyle name="Output 3 7 2 2 2" xfId="22341" xr:uid="{00000000-0005-0000-0000-00008BD60000}"/>
    <cellStyle name="Output 3 7 2 2 2 2" xfId="56304" xr:uid="{00000000-0005-0000-0000-00008CD60000}"/>
    <cellStyle name="Output 3 7 2 2 2 3" xfId="56305" xr:uid="{00000000-0005-0000-0000-00008DD60000}"/>
    <cellStyle name="Output 3 7 2 2 2 4" xfId="56306" xr:uid="{00000000-0005-0000-0000-00008ED60000}"/>
    <cellStyle name="Output 3 7 2 2 2 5" xfId="56307" xr:uid="{00000000-0005-0000-0000-00008FD60000}"/>
    <cellStyle name="Output 3 7 2 2 3" xfId="22342" xr:uid="{00000000-0005-0000-0000-000090D60000}"/>
    <cellStyle name="Output 3 7 2 2 3 2" xfId="56308" xr:uid="{00000000-0005-0000-0000-000091D60000}"/>
    <cellStyle name="Output 3 7 2 2 3 3" xfId="56309" xr:uid="{00000000-0005-0000-0000-000092D60000}"/>
    <cellStyle name="Output 3 7 2 2 3 4" xfId="56310" xr:uid="{00000000-0005-0000-0000-000093D60000}"/>
    <cellStyle name="Output 3 7 2 2 3 5" xfId="56311" xr:uid="{00000000-0005-0000-0000-000094D60000}"/>
    <cellStyle name="Output 3 7 2 2 4" xfId="56312" xr:uid="{00000000-0005-0000-0000-000095D60000}"/>
    <cellStyle name="Output 3 7 2 3" xfId="22343" xr:uid="{00000000-0005-0000-0000-000096D60000}"/>
    <cellStyle name="Output 3 7 2 3 10" xfId="56313" xr:uid="{00000000-0005-0000-0000-000097D60000}"/>
    <cellStyle name="Output 3 7 2 3 2" xfId="22344" xr:uid="{00000000-0005-0000-0000-000098D60000}"/>
    <cellStyle name="Output 3 7 2 3 2 2" xfId="56314" xr:uid="{00000000-0005-0000-0000-000099D60000}"/>
    <cellStyle name="Output 3 7 2 3 2 3" xfId="56315" xr:uid="{00000000-0005-0000-0000-00009AD60000}"/>
    <cellStyle name="Output 3 7 2 3 2 4" xfId="56316" xr:uid="{00000000-0005-0000-0000-00009BD60000}"/>
    <cellStyle name="Output 3 7 2 3 2 5" xfId="56317" xr:uid="{00000000-0005-0000-0000-00009CD60000}"/>
    <cellStyle name="Output 3 7 2 3 3" xfId="22345" xr:uid="{00000000-0005-0000-0000-00009DD60000}"/>
    <cellStyle name="Output 3 7 2 3 3 2" xfId="56318" xr:uid="{00000000-0005-0000-0000-00009ED60000}"/>
    <cellStyle name="Output 3 7 2 3 3 3" xfId="56319" xr:uid="{00000000-0005-0000-0000-00009FD60000}"/>
    <cellStyle name="Output 3 7 2 3 3 4" xfId="56320" xr:uid="{00000000-0005-0000-0000-0000A0D60000}"/>
    <cellStyle name="Output 3 7 2 3 3 5" xfId="56321" xr:uid="{00000000-0005-0000-0000-0000A1D60000}"/>
    <cellStyle name="Output 3 7 2 3 4" xfId="22346" xr:uid="{00000000-0005-0000-0000-0000A2D60000}"/>
    <cellStyle name="Output 3 7 2 3 4 2" xfId="56322" xr:uid="{00000000-0005-0000-0000-0000A3D60000}"/>
    <cellStyle name="Output 3 7 2 3 4 3" xfId="56323" xr:uid="{00000000-0005-0000-0000-0000A4D60000}"/>
    <cellStyle name="Output 3 7 2 3 4 4" xfId="56324" xr:uid="{00000000-0005-0000-0000-0000A5D60000}"/>
    <cellStyle name="Output 3 7 2 3 4 5" xfId="56325" xr:uid="{00000000-0005-0000-0000-0000A6D60000}"/>
    <cellStyle name="Output 3 7 2 3 5" xfId="22347" xr:uid="{00000000-0005-0000-0000-0000A7D60000}"/>
    <cellStyle name="Output 3 7 2 3 5 2" xfId="56326" xr:uid="{00000000-0005-0000-0000-0000A8D60000}"/>
    <cellStyle name="Output 3 7 2 3 5 3" xfId="56327" xr:uid="{00000000-0005-0000-0000-0000A9D60000}"/>
    <cellStyle name="Output 3 7 2 3 5 4" xfId="56328" xr:uid="{00000000-0005-0000-0000-0000AAD60000}"/>
    <cellStyle name="Output 3 7 2 3 5 5" xfId="56329" xr:uid="{00000000-0005-0000-0000-0000ABD60000}"/>
    <cellStyle name="Output 3 7 2 3 6" xfId="22348" xr:uid="{00000000-0005-0000-0000-0000ACD60000}"/>
    <cellStyle name="Output 3 7 2 3 6 2" xfId="56330" xr:uid="{00000000-0005-0000-0000-0000ADD60000}"/>
    <cellStyle name="Output 3 7 2 3 6 3" xfId="56331" xr:uid="{00000000-0005-0000-0000-0000AED60000}"/>
    <cellStyle name="Output 3 7 2 3 6 4" xfId="56332" xr:uid="{00000000-0005-0000-0000-0000AFD60000}"/>
    <cellStyle name="Output 3 7 2 3 6 5" xfId="56333" xr:uid="{00000000-0005-0000-0000-0000B0D60000}"/>
    <cellStyle name="Output 3 7 2 3 7" xfId="56334" xr:uid="{00000000-0005-0000-0000-0000B1D60000}"/>
    <cellStyle name="Output 3 7 2 3 8" xfId="56335" xr:uid="{00000000-0005-0000-0000-0000B2D60000}"/>
    <cellStyle name="Output 3 7 2 3 9" xfId="56336" xr:uid="{00000000-0005-0000-0000-0000B3D60000}"/>
    <cellStyle name="Output 3 7 2 4" xfId="56337" xr:uid="{00000000-0005-0000-0000-0000B4D60000}"/>
    <cellStyle name="Output 3 7 3" xfId="22349" xr:uid="{00000000-0005-0000-0000-0000B5D60000}"/>
    <cellStyle name="Output 3 7 3 2" xfId="22350" xr:uid="{00000000-0005-0000-0000-0000B6D60000}"/>
    <cellStyle name="Output 3 7 3 2 2" xfId="56338" xr:uid="{00000000-0005-0000-0000-0000B7D60000}"/>
    <cellStyle name="Output 3 7 3 2 3" xfId="56339" xr:uid="{00000000-0005-0000-0000-0000B8D60000}"/>
    <cellStyle name="Output 3 7 3 2 4" xfId="56340" xr:uid="{00000000-0005-0000-0000-0000B9D60000}"/>
    <cellStyle name="Output 3 7 3 2 5" xfId="56341" xr:uid="{00000000-0005-0000-0000-0000BAD60000}"/>
    <cellStyle name="Output 3 7 3 3" xfId="22351" xr:uid="{00000000-0005-0000-0000-0000BBD60000}"/>
    <cellStyle name="Output 3 7 3 3 2" xfId="56342" xr:uid="{00000000-0005-0000-0000-0000BCD60000}"/>
    <cellStyle name="Output 3 7 3 3 3" xfId="56343" xr:uid="{00000000-0005-0000-0000-0000BDD60000}"/>
    <cellStyle name="Output 3 7 3 3 4" xfId="56344" xr:uid="{00000000-0005-0000-0000-0000BED60000}"/>
    <cellStyle name="Output 3 7 3 3 5" xfId="56345" xr:uid="{00000000-0005-0000-0000-0000BFD60000}"/>
    <cellStyle name="Output 3 7 3 4" xfId="56346" xr:uid="{00000000-0005-0000-0000-0000C0D60000}"/>
    <cellStyle name="Output 3 7 4" xfId="22352" xr:uid="{00000000-0005-0000-0000-0000C1D60000}"/>
    <cellStyle name="Output 3 7 4 10" xfId="56347" xr:uid="{00000000-0005-0000-0000-0000C2D60000}"/>
    <cellStyle name="Output 3 7 4 11" xfId="56348" xr:uid="{00000000-0005-0000-0000-0000C3D60000}"/>
    <cellStyle name="Output 3 7 4 2" xfId="22353" xr:uid="{00000000-0005-0000-0000-0000C4D60000}"/>
    <cellStyle name="Output 3 7 4 2 2" xfId="56349" xr:uid="{00000000-0005-0000-0000-0000C5D60000}"/>
    <cellStyle name="Output 3 7 4 2 3" xfId="56350" xr:uid="{00000000-0005-0000-0000-0000C6D60000}"/>
    <cellStyle name="Output 3 7 4 2 4" xfId="56351" xr:uid="{00000000-0005-0000-0000-0000C7D60000}"/>
    <cellStyle name="Output 3 7 4 2 5" xfId="56352" xr:uid="{00000000-0005-0000-0000-0000C8D60000}"/>
    <cellStyle name="Output 3 7 4 3" xfId="22354" xr:uid="{00000000-0005-0000-0000-0000C9D60000}"/>
    <cellStyle name="Output 3 7 4 3 2" xfId="56353" xr:uid="{00000000-0005-0000-0000-0000CAD60000}"/>
    <cellStyle name="Output 3 7 4 3 3" xfId="56354" xr:uid="{00000000-0005-0000-0000-0000CBD60000}"/>
    <cellStyle name="Output 3 7 4 3 4" xfId="56355" xr:uid="{00000000-0005-0000-0000-0000CCD60000}"/>
    <cellStyle name="Output 3 7 4 3 5" xfId="56356" xr:uid="{00000000-0005-0000-0000-0000CDD60000}"/>
    <cellStyle name="Output 3 7 4 4" xfId="22355" xr:uid="{00000000-0005-0000-0000-0000CED60000}"/>
    <cellStyle name="Output 3 7 4 4 2" xfId="56357" xr:uid="{00000000-0005-0000-0000-0000CFD60000}"/>
    <cellStyle name="Output 3 7 4 4 3" xfId="56358" xr:uid="{00000000-0005-0000-0000-0000D0D60000}"/>
    <cellStyle name="Output 3 7 4 4 4" xfId="56359" xr:uid="{00000000-0005-0000-0000-0000D1D60000}"/>
    <cellStyle name="Output 3 7 4 4 5" xfId="56360" xr:uid="{00000000-0005-0000-0000-0000D2D60000}"/>
    <cellStyle name="Output 3 7 4 5" xfId="22356" xr:uid="{00000000-0005-0000-0000-0000D3D60000}"/>
    <cellStyle name="Output 3 7 4 5 2" xfId="56361" xr:uid="{00000000-0005-0000-0000-0000D4D60000}"/>
    <cellStyle name="Output 3 7 4 5 3" xfId="56362" xr:uid="{00000000-0005-0000-0000-0000D5D60000}"/>
    <cellStyle name="Output 3 7 4 5 4" xfId="56363" xr:uid="{00000000-0005-0000-0000-0000D6D60000}"/>
    <cellStyle name="Output 3 7 4 5 5" xfId="56364" xr:uid="{00000000-0005-0000-0000-0000D7D60000}"/>
    <cellStyle name="Output 3 7 4 6" xfId="22357" xr:uid="{00000000-0005-0000-0000-0000D8D60000}"/>
    <cellStyle name="Output 3 7 4 6 2" xfId="56365" xr:uid="{00000000-0005-0000-0000-0000D9D60000}"/>
    <cellStyle name="Output 3 7 4 6 3" xfId="56366" xr:uid="{00000000-0005-0000-0000-0000DAD60000}"/>
    <cellStyle name="Output 3 7 4 6 4" xfId="56367" xr:uid="{00000000-0005-0000-0000-0000DBD60000}"/>
    <cellStyle name="Output 3 7 4 6 5" xfId="56368" xr:uid="{00000000-0005-0000-0000-0000DCD60000}"/>
    <cellStyle name="Output 3 7 4 7" xfId="22358" xr:uid="{00000000-0005-0000-0000-0000DDD60000}"/>
    <cellStyle name="Output 3 7 4 7 2" xfId="56369" xr:uid="{00000000-0005-0000-0000-0000DED60000}"/>
    <cellStyle name="Output 3 7 4 7 3" xfId="56370" xr:uid="{00000000-0005-0000-0000-0000DFD60000}"/>
    <cellStyle name="Output 3 7 4 7 4" xfId="56371" xr:uid="{00000000-0005-0000-0000-0000E0D60000}"/>
    <cellStyle name="Output 3 7 4 7 5" xfId="56372" xr:uid="{00000000-0005-0000-0000-0000E1D60000}"/>
    <cellStyle name="Output 3 7 4 8" xfId="56373" xr:uid="{00000000-0005-0000-0000-0000E2D60000}"/>
    <cellStyle name="Output 3 7 4 9" xfId="56374" xr:uid="{00000000-0005-0000-0000-0000E3D60000}"/>
    <cellStyle name="Output 3 7 5" xfId="22359" xr:uid="{00000000-0005-0000-0000-0000E4D60000}"/>
    <cellStyle name="Output 3 7 5 10" xfId="56375" xr:uid="{00000000-0005-0000-0000-0000E5D60000}"/>
    <cellStyle name="Output 3 7 5 2" xfId="22360" xr:uid="{00000000-0005-0000-0000-0000E6D60000}"/>
    <cellStyle name="Output 3 7 5 2 2" xfId="56376" xr:uid="{00000000-0005-0000-0000-0000E7D60000}"/>
    <cellStyle name="Output 3 7 5 2 3" xfId="56377" xr:uid="{00000000-0005-0000-0000-0000E8D60000}"/>
    <cellStyle name="Output 3 7 5 2 4" xfId="56378" xr:uid="{00000000-0005-0000-0000-0000E9D60000}"/>
    <cellStyle name="Output 3 7 5 2 5" xfId="56379" xr:uid="{00000000-0005-0000-0000-0000EAD60000}"/>
    <cellStyle name="Output 3 7 5 3" xfId="22361" xr:uid="{00000000-0005-0000-0000-0000EBD60000}"/>
    <cellStyle name="Output 3 7 5 3 2" xfId="56380" xr:uid="{00000000-0005-0000-0000-0000ECD60000}"/>
    <cellStyle name="Output 3 7 5 3 3" xfId="56381" xr:uid="{00000000-0005-0000-0000-0000EDD60000}"/>
    <cellStyle name="Output 3 7 5 3 4" xfId="56382" xr:uid="{00000000-0005-0000-0000-0000EED60000}"/>
    <cellStyle name="Output 3 7 5 3 5" xfId="56383" xr:uid="{00000000-0005-0000-0000-0000EFD60000}"/>
    <cellStyle name="Output 3 7 5 4" xfId="22362" xr:uid="{00000000-0005-0000-0000-0000F0D60000}"/>
    <cellStyle name="Output 3 7 5 4 2" xfId="56384" xr:uid="{00000000-0005-0000-0000-0000F1D60000}"/>
    <cellStyle name="Output 3 7 5 4 3" xfId="56385" xr:uid="{00000000-0005-0000-0000-0000F2D60000}"/>
    <cellStyle name="Output 3 7 5 4 4" xfId="56386" xr:uid="{00000000-0005-0000-0000-0000F3D60000}"/>
    <cellStyle name="Output 3 7 5 4 5" xfId="56387" xr:uid="{00000000-0005-0000-0000-0000F4D60000}"/>
    <cellStyle name="Output 3 7 5 5" xfId="22363" xr:uid="{00000000-0005-0000-0000-0000F5D60000}"/>
    <cellStyle name="Output 3 7 5 5 2" xfId="56388" xr:uid="{00000000-0005-0000-0000-0000F6D60000}"/>
    <cellStyle name="Output 3 7 5 5 3" xfId="56389" xr:uid="{00000000-0005-0000-0000-0000F7D60000}"/>
    <cellStyle name="Output 3 7 5 5 4" xfId="56390" xr:uid="{00000000-0005-0000-0000-0000F8D60000}"/>
    <cellStyle name="Output 3 7 5 5 5" xfId="56391" xr:uid="{00000000-0005-0000-0000-0000F9D60000}"/>
    <cellStyle name="Output 3 7 5 6" xfId="22364" xr:uid="{00000000-0005-0000-0000-0000FAD60000}"/>
    <cellStyle name="Output 3 7 5 6 2" xfId="56392" xr:uid="{00000000-0005-0000-0000-0000FBD60000}"/>
    <cellStyle name="Output 3 7 5 6 3" xfId="56393" xr:uid="{00000000-0005-0000-0000-0000FCD60000}"/>
    <cellStyle name="Output 3 7 5 6 4" xfId="56394" xr:uid="{00000000-0005-0000-0000-0000FDD60000}"/>
    <cellStyle name="Output 3 7 5 6 5" xfId="56395" xr:uid="{00000000-0005-0000-0000-0000FED60000}"/>
    <cellStyle name="Output 3 7 5 7" xfId="56396" xr:uid="{00000000-0005-0000-0000-0000FFD60000}"/>
    <cellStyle name="Output 3 7 5 8" xfId="56397" xr:uid="{00000000-0005-0000-0000-000000D70000}"/>
    <cellStyle name="Output 3 7 5 9" xfId="56398" xr:uid="{00000000-0005-0000-0000-000001D70000}"/>
    <cellStyle name="Output 3 7 6" xfId="56399" xr:uid="{00000000-0005-0000-0000-000002D70000}"/>
    <cellStyle name="Output 3 8" xfId="22365" xr:uid="{00000000-0005-0000-0000-000003D70000}"/>
    <cellStyle name="Output 3 8 2" xfId="22366" xr:uid="{00000000-0005-0000-0000-000004D70000}"/>
    <cellStyle name="Output 3 8 2 2" xfId="22367" xr:uid="{00000000-0005-0000-0000-000005D70000}"/>
    <cellStyle name="Output 3 8 2 2 2" xfId="22368" xr:uid="{00000000-0005-0000-0000-000006D70000}"/>
    <cellStyle name="Output 3 8 2 2 2 2" xfId="56400" xr:uid="{00000000-0005-0000-0000-000007D70000}"/>
    <cellStyle name="Output 3 8 2 2 2 3" xfId="56401" xr:uid="{00000000-0005-0000-0000-000008D70000}"/>
    <cellStyle name="Output 3 8 2 2 2 4" xfId="56402" xr:uid="{00000000-0005-0000-0000-000009D70000}"/>
    <cellStyle name="Output 3 8 2 2 2 5" xfId="56403" xr:uid="{00000000-0005-0000-0000-00000AD70000}"/>
    <cellStyle name="Output 3 8 2 2 3" xfId="22369" xr:uid="{00000000-0005-0000-0000-00000BD70000}"/>
    <cellStyle name="Output 3 8 2 2 3 2" xfId="56404" xr:uid="{00000000-0005-0000-0000-00000CD70000}"/>
    <cellStyle name="Output 3 8 2 2 3 3" xfId="56405" xr:uid="{00000000-0005-0000-0000-00000DD70000}"/>
    <cellStyle name="Output 3 8 2 2 3 4" xfId="56406" xr:uid="{00000000-0005-0000-0000-00000ED70000}"/>
    <cellStyle name="Output 3 8 2 2 3 5" xfId="56407" xr:uid="{00000000-0005-0000-0000-00000FD70000}"/>
    <cellStyle name="Output 3 8 2 2 4" xfId="56408" xr:uid="{00000000-0005-0000-0000-000010D70000}"/>
    <cellStyle name="Output 3 8 2 3" xfId="22370" xr:uid="{00000000-0005-0000-0000-000011D70000}"/>
    <cellStyle name="Output 3 8 2 3 10" xfId="56409" xr:uid="{00000000-0005-0000-0000-000012D70000}"/>
    <cellStyle name="Output 3 8 2 3 2" xfId="22371" xr:uid="{00000000-0005-0000-0000-000013D70000}"/>
    <cellStyle name="Output 3 8 2 3 2 2" xfId="56410" xr:uid="{00000000-0005-0000-0000-000014D70000}"/>
    <cellStyle name="Output 3 8 2 3 2 3" xfId="56411" xr:uid="{00000000-0005-0000-0000-000015D70000}"/>
    <cellStyle name="Output 3 8 2 3 2 4" xfId="56412" xr:uid="{00000000-0005-0000-0000-000016D70000}"/>
    <cellStyle name="Output 3 8 2 3 2 5" xfId="56413" xr:uid="{00000000-0005-0000-0000-000017D70000}"/>
    <cellStyle name="Output 3 8 2 3 3" xfId="22372" xr:uid="{00000000-0005-0000-0000-000018D70000}"/>
    <cellStyle name="Output 3 8 2 3 3 2" xfId="56414" xr:uid="{00000000-0005-0000-0000-000019D70000}"/>
    <cellStyle name="Output 3 8 2 3 3 3" xfId="56415" xr:uid="{00000000-0005-0000-0000-00001AD70000}"/>
    <cellStyle name="Output 3 8 2 3 3 4" xfId="56416" xr:uid="{00000000-0005-0000-0000-00001BD70000}"/>
    <cellStyle name="Output 3 8 2 3 3 5" xfId="56417" xr:uid="{00000000-0005-0000-0000-00001CD70000}"/>
    <cellStyle name="Output 3 8 2 3 4" xfId="22373" xr:uid="{00000000-0005-0000-0000-00001DD70000}"/>
    <cellStyle name="Output 3 8 2 3 4 2" xfId="56418" xr:uid="{00000000-0005-0000-0000-00001ED70000}"/>
    <cellStyle name="Output 3 8 2 3 4 3" xfId="56419" xr:uid="{00000000-0005-0000-0000-00001FD70000}"/>
    <cellStyle name="Output 3 8 2 3 4 4" xfId="56420" xr:uid="{00000000-0005-0000-0000-000020D70000}"/>
    <cellStyle name="Output 3 8 2 3 4 5" xfId="56421" xr:uid="{00000000-0005-0000-0000-000021D70000}"/>
    <cellStyle name="Output 3 8 2 3 5" xfId="22374" xr:uid="{00000000-0005-0000-0000-000022D70000}"/>
    <cellStyle name="Output 3 8 2 3 5 2" xfId="56422" xr:uid="{00000000-0005-0000-0000-000023D70000}"/>
    <cellStyle name="Output 3 8 2 3 5 3" xfId="56423" xr:uid="{00000000-0005-0000-0000-000024D70000}"/>
    <cellStyle name="Output 3 8 2 3 5 4" xfId="56424" xr:uid="{00000000-0005-0000-0000-000025D70000}"/>
    <cellStyle name="Output 3 8 2 3 5 5" xfId="56425" xr:uid="{00000000-0005-0000-0000-000026D70000}"/>
    <cellStyle name="Output 3 8 2 3 6" xfId="22375" xr:uid="{00000000-0005-0000-0000-000027D70000}"/>
    <cellStyle name="Output 3 8 2 3 6 2" xfId="56426" xr:uid="{00000000-0005-0000-0000-000028D70000}"/>
    <cellStyle name="Output 3 8 2 3 6 3" xfId="56427" xr:uid="{00000000-0005-0000-0000-000029D70000}"/>
    <cellStyle name="Output 3 8 2 3 6 4" xfId="56428" xr:uid="{00000000-0005-0000-0000-00002AD70000}"/>
    <cellStyle name="Output 3 8 2 3 6 5" xfId="56429" xr:uid="{00000000-0005-0000-0000-00002BD70000}"/>
    <cellStyle name="Output 3 8 2 3 7" xfId="56430" xr:uid="{00000000-0005-0000-0000-00002CD70000}"/>
    <cellStyle name="Output 3 8 2 3 8" xfId="56431" xr:uid="{00000000-0005-0000-0000-00002DD70000}"/>
    <cellStyle name="Output 3 8 2 3 9" xfId="56432" xr:uid="{00000000-0005-0000-0000-00002ED70000}"/>
    <cellStyle name="Output 3 8 2 4" xfId="56433" xr:uid="{00000000-0005-0000-0000-00002FD70000}"/>
    <cellStyle name="Output 3 8 3" xfId="22376" xr:uid="{00000000-0005-0000-0000-000030D70000}"/>
    <cellStyle name="Output 3 8 3 2" xfId="22377" xr:uid="{00000000-0005-0000-0000-000031D70000}"/>
    <cellStyle name="Output 3 8 3 2 2" xfId="56434" xr:uid="{00000000-0005-0000-0000-000032D70000}"/>
    <cellStyle name="Output 3 8 3 2 3" xfId="56435" xr:uid="{00000000-0005-0000-0000-000033D70000}"/>
    <cellStyle name="Output 3 8 3 2 4" xfId="56436" xr:uid="{00000000-0005-0000-0000-000034D70000}"/>
    <cellStyle name="Output 3 8 3 2 5" xfId="56437" xr:uid="{00000000-0005-0000-0000-000035D70000}"/>
    <cellStyle name="Output 3 8 3 3" xfId="22378" xr:uid="{00000000-0005-0000-0000-000036D70000}"/>
    <cellStyle name="Output 3 8 3 3 2" xfId="56438" xr:uid="{00000000-0005-0000-0000-000037D70000}"/>
    <cellStyle name="Output 3 8 3 3 3" xfId="56439" xr:uid="{00000000-0005-0000-0000-000038D70000}"/>
    <cellStyle name="Output 3 8 3 3 4" xfId="56440" xr:uid="{00000000-0005-0000-0000-000039D70000}"/>
    <cellStyle name="Output 3 8 3 3 5" xfId="56441" xr:uid="{00000000-0005-0000-0000-00003AD70000}"/>
    <cellStyle name="Output 3 8 3 4" xfId="56442" xr:uid="{00000000-0005-0000-0000-00003BD70000}"/>
    <cellStyle name="Output 3 8 4" xfId="22379" xr:uid="{00000000-0005-0000-0000-00003CD70000}"/>
    <cellStyle name="Output 3 8 4 10" xfId="56443" xr:uid="{00000000-0005-0000-0000-00003DD70000}"/>
    <cellStyle name="Output 3 8 4 11" xfId="56444" xr:uid="{00000000-0005-0000-0000-00003ED70000}"/>
    <cellStyle name="Output 3 8 4 2" xfId="22380" xr:uid="{00000000-0005-0000-0000-00003FD70000}"/>
    <cellStyle name="Output 3 8 4 2 2" xfId="56445" xr:uid="{00000000-0005-0000-0000-000040D70000}"/>
    <cellStyle name="Output 3 8 4 2 3" xfId="56446" xr:uid="{00000000-0005-0000-0000-000041D70000}"/>
    <cellStyle name="Output 3 8 4 2 4" xfId="56447" xr:uid="{00000000-0005-0000-0000-000042D70000}"/>
    <cellStyle name="Output 3 8 4 2 5" xfId="56448" xr:uid="{00000000-0005-0000-0000-000043D70000}"/>
    <cellStyle name="Output 3 8 4 3" xfId="22381" xr:uid="{00000000-0005-0000-0000-000044D70000}"/>
    <cellStyle name="Output 3 8 4 3 2" xfId="56449" xr:uid="{00000000-0005-0000-0000-000045D70000}"/>
    <cellStyle name="Output 3 8 4 3 3" xfId="56450" xr:uid="{00000000-0005-0000-0000-000046D70000}"/>
    <cellStyle name="Output 3 8 4 3 4" xfId="56451" xr:uid="{00000000-0005-0000-0000-000047D70000}"/>
    <cellStyle name="Output 3 8 4 3 5" xfId="56452" xr:uid="{00000000-0005-0000-0000-000048D70000}"/>
    <cellStyle name="Output 3 8 4 4" xfId="22382" xr:uid="{00000000-0005-0000-0000-000049D70000}"/>
    <cellStyle name="Output 3 8 4 4 2" xfId="56453" xr:uid="{00000000-0005-0000-0000-00004AD70000}"/>
    <cellStyle name="Output 3 8 4 4 3" xfId="56454" xr:uid="{00000000-0005-0000-0000-00004BD70000}"/>
    <cellStyle name="Output 3 8 4 4 4" xfId="56455" xr:uid="{00000000-0005-0000-0000-00004CD70000}"/>
    <cellStyle name="Output 3 8 4 4 5" xfId="56456" xr:uid="{00000000-0005-0000-0000-00004DD70000}"/>
    <cellStyle name="Output 3 8 4 5" xfId="22383" xr:uid="{00000000-0005-0000-0000-00004ED70000}"/>
    <cellStyle name="Output 3 8 4 5 2" xfId="56457" xr:uid="{00000000-0005-0000-0000-00004FD70000}"/>
    <cellStyle name="Output 3 8 4 5 3" xfId="56458" xr:uid="{00000000-0005-0000-0000-000050D70000}"/>
    <cellStyle name="Output 3 8 4 5 4" xfId="56459" xr:uid="{00000000-0005-0000-0000-000051D70000}"/>
    <cellStyle name="Output 3 8 4 5 5" xfId="56460" xr:uid="{00000000-0005-0000-0000-000052D70000}"/>
    <cellStyle name="Output 3 8 4 6" xfId="22384" xr:uid="{00000000-0005-0000-0000-000053D70000}"/>
    <cellStyle name="Output 3 8 4 6 2" xfId="56461" xr:uid="{00000000-0005-0000-0000-000054D70000}"/>
    <cellStyle name="Output 3 8 4 6 3" xfId="56462" xr:uid="{00000000-0005-0000-0000-000055D70000}"/>
    <cellStyle name="Output 3 8 4 6 4" xfId="56463" xr:uid="{00000000-0005-0000-0000-000056D70000}"/>
    <cellStyle name="Output 3 8 4 6 5" xfId="56464" xr:uid="{00000000-0005-0000-0000-000057D70000}"/>
    <cellStyle name="Output 3 8 4 7" xfId="22385" xr:uid="{00000000-0005-0000-0000-000058D70000}"/>
    <cellStyle name="Output 3 8 4 7 2" xfId="56465" xr:uid="{00000000-0005-0000-0000-000059D70000}"/>
    <cellStyle name="Output 3 8 4 7 3" xfId="56466" xr:uid="{00000000-0005-0000-0000-00005AD70000}"/>
    <cellStyle name="Output 3 8 4 7 4" xfId="56467" xr:uid="{00000000-0005-0000-0000-00005BD70000}"/>
    <cellStyle name="Output 3 8 4 7 5" xfId="56468" xr:uid="{00000000-0005-0000-0000-00005CD70000}"/>
    <cellStyle name="Output 3 8 4 8" xfId="56469" xr:uid="{00000000-0005-0000-0000-00005DD70000}"/>
    <cellStyle name="Output 3 8 4 9" xfId="56470" xr:uid="{00000000-0005-0000-0000-00005ED70000}"/>
    <cellStyle name="Output 3 8 5" xfId="22386" xr:uid="{00000000-0005-0000-0000-00005FD70000}"/>
    <cellStyle name="Output 3 8 5 10" xfId="56471" xr:uid="{00000000-0005-0000-0000-000060D70000}"/>
    <cellStyle name="Output 3 8 5 2" xfId="22387" xr:uid="{00000000-0005-0000-0000-000061D70000}"/>
    <cellStyle name="Output 3 8 5 2 2" xfId="56472" xr:uid="{00000000-0005-0000-0000-000062D70000}"/>
    <cellStyle name="Output 3 8 5 2 3" xfId="56473" xr:uid="{00000000-0005-0000-0000-000063D70000}"/>
    <cellStyle name="Output 3 8 5 2 4" xfId="56474" xr:uid="{00000000-0005-0000-0000-000064D70000}"/>
    <cellStyle name="Output 3 8 5 2 5" xfId="56475" xr:uid="{00000000-0005-0000-0000-000065D70000}"/>
    <cellStyle name="Output 3 8 5 3" xfId="22388" xr:uid="{00000000-0005-0000-0000-000066D70000}"/>
    <cellStyle name="Output 3 8 5 3 2" xfId="56476" xr:uid="{00000000-0005-0000-0000-000067D70000}"/>
    <cellStyle name="Output 3 8 5 3 3" xfId="56477" xr:uid="{00000000-0005-0000-0000-000068D70000}"/>
    <cellStyle name="Output 3 8 5 3 4" xfId="56478" xr:uid="{00000000-0005-0000-0000-000069D70000}"/>
    <cellStyle name="Output 3 8 5 3 5" xfId="56479" xr:uid="{00000000-0005-0000-0000-00006AD70000}"/>
    <cellStyle name="Output 3 8 5 4" xfId="22389" xr:uid="{00000000-0005-0000-0000-00006BD70000}"/>
    <cellStyle name="Output 3 8 5 4 2" xfId="56480" xr:uid="{00000000-0005-0000-0000-00006CD70000}"/>
    <cellStyle name="Output 3 8 5 4 3" xfId="56481" xr:uid="{00000000-0005-0000-0000-00006DD70000}"/>
    <cellStyle name="Output 3 8 5 4 4" xfId="56482" xr:uid="{00000000-0005-0000-0000-00006ED70000}"/>
    <cellStyle name="Output 3 8 5 4 5" xfId="56483" xr:uid="{00000000-0005-0000-0000-00006FD70000}"/>
    <cellStyle name="Output 3 8 5 5" xfId="22390" xr:uid="{00000000-0005-0000-0000-000070D70000}"/>
    <cellStyle name="Output 3 8 5 5 2" xfId="56484" xr:uid="{00000000-0005-0000-0000-000071D70000}"/>
    <cellStyle name="Output 3 8 5 5 3" xfId="56485" xr:uid="{00000000-0005-0000-0000-000072D70000}"/>
    <cellStyle name="Output 3 8 5 5 4" xfId="56486" xr:uid="{00000000-0005-0000-0000-000073D70000}"/>
    <cellStyle name="Output 3 8 5 5 5" xfId="56487" xr:uid="{00000000-0005-0000-0000-000074D70000}"/>
    <cellStyle name="Output 3 8 5 6" xfId="22391" xr:uid="{00000000-0005-0000-0000-000075D70000}"/>
    <cellStyle name="Output 3 8 5 6 2" xfId="56488" xr:uid="{00000000-0005-0000-0000-000076D70000}"/>
    <cellStyle name="Output 3 8 5 6 3" xfId="56489" xr:uid="{00000000-0005-0000-0000-000077D70000}"/>
    <cellStyle name="Output 3 8 5 6 4" xfId="56490" xr:uid="{00000000-0005-0000-0000-000078D70000}"/>
    <cellStyle name="Output 3 8 5 6 5" xfId="56491" xr:uid="{00000000-0005-0000-0000-000079D70000}"/>
    <cellStyle name="Output 3 8 5 7" xfId="56492" xr:uid="{00000000-0005-0000-0000-00007AD70000}"/>
    <cellStyle name="Output 3 8 5 8" xfId="56493" xr:uid="{00000000-0005-0000-0000-00007BD70000}"/>
    <cellStyle name="Output 3 8 5 9" xfId="56494" xr:uid="{00000000-0005-0000-0000-00007CD70000}"/>
    <cellStyle name="Output 3 8 6" xfId="56495" xr:uid="{00000000-0005-0000-0000-00007DD70000}"/>
    <cellStyle name="Output 3 9" xfId="22392" xr:uid="{00000000-0005-0000-0000-00007ED70000}"/>
    <cellStyle name="Output 3 9 2" xfId="22393" xr:uid="{00000000-0005-0000-0000-00007FD70000}"/>
    <cellStyle name="Output 3 9 2 2" xfId="22394" xr:uid="{00000000-0005-0000-0000-000080D70000}"/>
    <cellStyle name="Output 3 9 2 2 2" xfId="22395" xr:uid="{00000000-0005-0000-0000-000081D70000}"/>
    <cellStyle name="Output 3 9 2 2 2 2" xfId="56496" xr:uid="{00000000-0005-0000-0000-000082D70000}"/>
    <cellStyle name="Output 3 9 2 2 2 3" xfId="56497" xr:uid="{00000000-0005-0000-0000-000083D70000}"/>
    <cellStyle name="Output 3 9 2 2 2 4" xfId="56498" xr:uid="{00000000-0005-0000-0000-000084D70000}"/>
    <cellStyle name="Output 3 9 2 2 2 5" xfId="56499" xr:uid="{00000000-0005-0000-0000-000085D70000}"/>
    <cellStyle name="Output 3 9 2 2 3" xfId="22396" xr:uid="{00000000-0005-0000-0000-000086D70000}"/>
    <cellStyle name="Output 3 9 2 2 3 2" xfId="56500" xr:uid="{00000000-0005-0000-0000-000087D70000}"/>
    <cellStyle name="Output 3 9 2 2 3 3" xfId="56501" xr:uid="{00000000-0005-0000-0000-000088D70000}"/>
    <cellStyle name="Output 3 9 2 2 3 4" xfId="56502" xr:uid="{00000000-0005-0000-0000-000089D70000}"/>
    <cellStyle name="Output 3 9 2 2 3 5" xfId="56503" xr:uid="{00000000-0005-0000-0000-00008AD70000}"/>
    <cellStyle name="Output 3 9 2 2 4" xfId="56504" xr:uid="{00000000-0005-0000-0000-00008BD70000}"/>
    <cellStyle name="Output 3 9 2 3" xfId="22397" xr:uid="{00000000-0005-0000-0000-00008CD70000}"/>
    <cellStyle name="Output 3 9 2 3 10" xfId="56505" xr:uid="{00000000-0005-0000-0000-00008DD70000}"/>
    <cellStyle name="Output 3 9 2 3 2" xfId="22398" xr:uid="{00000000-0005-0000-0000-00008ED70000}"/>
    <cellStyle name="Output 3 9 2 3 2 2" xfId="56506" xr:uid="{00000000-0005-0000-0000-00008FD70000}"/>
    <cellStyle name="Output 3 9 2 3 2 3" xfId="56507" xr:uid="{00000000-0005-0000-0000-000090D70000}"/>
    <cellStyle name="Output 3 9 2 3 2 4" xfId="56508" xr:uid="{00000000-0005-0000-0000-000091D70000}"/>
    <cellStyle name="Output 3 9 2 3 2 5" xfId="56509" xr:uid="{00000000-0005-0000-0000-000092D70000}"/>
    <cellStyle name="Output 3 9 2 3 3" xfId="22399" xr:uid="{00000000-0005-0000-0000-000093D70000}"/>
    <cellStyle name="Output 3 9 2 3 3 2" xfId="56510" xr:uid="{00000000-0005-0000-0000-000094D70000}"/>
    <cellStyle name="Output 3 9 2 3 3 3" xfId="56511" xr:uid="{00000000-0005-0000-0000-000095D70000}"/>
    <cellStyle name="Output 3 9 2 3 3 4" xfId="56512" xr:uid="{00000000-0005-0000-0000-000096D70000}"/>
    <cellStyle name="Output 3 9 2 3 3 5" xfId="56513" xr:uid="{00000000-0005-0000-0000-000097D70000}"/>
    <cellStyle name="Output 3 9 2 3 4" xfId="22400" xr:uid="{00000000-0005-0000-0000-000098D70000}"/>
    <cellStyle name="Output 3 9 2 3 4 2" xfId="56514" xr:uid="{00000000-0005-0000-0000-000099D70000}"/>
    <cellStyle name="Output 3 9 2 3 4 3" xfId="56515" xr:uid="{00000000-0005-0000-0000-00009AD70000}"/>
    <cellStyle name="Output 3 9 2 3 4 4" xfId="56516" xr:uid="{00000000-0005-0000-0000-00009BD70000}"/>
    <cellStyle name="Output 3 9 2 3 4 5" xfId="56517" xr:uid="{00000000-0005-0000-0000-00009CD70000}"/>
    <cellStyle name="Output 3 9 2 3 5" xfId="22401" xr:uid="{00000000-0005-0000-0000-00009DD70000}"/>
    <cellStyle name="Output 3 9 2 3 5 2" xfId="56518" xr:uid="{00000000-0005-0000-0000-00009ED70000}"/>
    <cellStyle name="Output 3 9 2 3 5 3" xfId="56519" xr:uid="{00000000-0005-0000-0000-00009FD70000}"/>
    <cellStyle name="Output 3 9 2 3 5 4" xfId="56520" xr:uid="{00000000-0005-0000-0000-0000A0D70000}"/>
    <cellStyle name="Output 3 9 2 3 5 5" xfId="56521" xr:uid="{00000000-0005-0000-0000-0000A1D70000}"/>
    <cellStyle name="Output 3 9 2 3 6" xfId="22402" xr:uid="{00000000-0005-0000-0000-0000A2D70000}"/>
    <cellStyle name="Output 3 9 2 3 6 2" xfId="56522" xr:uid="{00000000-0005-0000-0000-0000A3D70000}"/>
    <cellStyle name="Output 3 9 2 3 6 3" xfId="56523" xr:uid="{00000000-0005-0000-0000-0000A4D70000}"/>
    <cellStyle name="Output 3 9 2 3 6 4" xfId="56524" xr:uid="{00000000-0005-0000-0000-0000A5D70000}"/>
    <cellStyle name="Output 3 9 2 3 6 5" xfId="56525" xr:uid="{00000000-0005-0000-0000-0000A6D70000}"/>
    <cellStyle name="Output 3 9 2 3 7" xfId="56526" xr:uid="{00000000-0005-0000-0000-0000A7D70000}"/>
    <cellStyle name="Output 3 9 2 3 8" xfId="56527" xr:uid="{00000000-0005-0000-0000-0000A8D70000}"/>
    <cellStyle name="Output 3 9 2 3 9" xfId="56528" xr:uid="{00000000-0005-0000-0000-0000A9D70000}"/>
    <cellStyle name="Output 3 9 2 4" xfId="56529" xr:uid="{00000000-0005-0000-0000-0000AAD70000}"/>
    <cellStyle name="Output 3 9 3" xfId="22403" xr:uid="{00000000-0005-0000-0000-0000ABD70000}"/>
    <cellStyle name="Output 3 9 3 2" xfId="22404" xr:uid="{00000000-0005-0000-0000-0000ACD70000}"/>
    <cellStyle name="Output 3 9 3 2 2" xfId="56530" xr:uid="{00000000-0005-0000-0000-0000ADD70000}"/>
    <cellStyle name="Output 3 9 3 2 3" xfId="56531" xr:uid="{00000000-0005-0000-0000-0000AED70000}"/>
    <cellStyle name="Output 3 9 3 2 4" xfId="56532" xr:uid="{00000000-0005-0000-0000-0000AFD70000}"/>
    <cellStyle name="Output 3 9 3 2 5" xfId="56533" xr:uid="{00000000-0005-0000-0000-0000B0D70000}"/>
    <cellStyle name="Output 3 9 3 3" xfId="22405" xr:uid="{00000000-0005-0000-0000-0000B1D70000}"/>
    <cellStyle name="Output 3 9 3 3 2" xfId="56534" xr:uid="{00000000-0005-0000-0000-0000B2D70000}"/>
    <cellStyle name="Output 3 9 3 3 3" xfId="56535" xr:uid="{00000000-0005-0000-0000-0000B3D70000}"/>
    <cellStyle name="Output 3 9 3 3 4" xfId="56536" xr:uid="{00000000-0005-0000-0000-0000B4D70000}"/>
    <cellStyle name="Output 3 9 3 3 5" xfId="56537" xr:uid="{00000000-0005-0000-0000-0000B5D70000}"/>
    <cellStyle name="Output 3 9 3 4" xfId="56538" xr:uid="{00000000-0005-0000-0000-0000B6D70000}"/>
    <cellStyle name="Output 3 9 4" xfId="22406" xr:uid="{00000000-0005-0000-0000-0000B7D70000}"/>
    <cellStyle name="Output 3 9 4 10" xfId="56539" xr:uid="{00000000-0005-0000-0000-0000B8D70000}"/>
    <cellStyle name="Output 3 9 4 11" xfId="56540" xr:uid="{00000000-0005-0000-0000-0000B9D70000}"/>
    <cellStyle name="Output 3 9 4 2" xfId="22407" xr:uid="{00000000-0005-0000-0000-0000BAD70000}"/>
    <cellStyle name="Output 3 9 4 2 2" xfId="56541" xr:uid="{00000000-0005-0000-0000-0000BBD70000}"/>
    <cellStyle name="Output 3 9 4 2 3" xfId="56542" xr:uid="{00000000-0005-0000-0000-0000BCD70000}"/>
    <cellStyle name="Output 3 9 4 2 4" xfId="56543" xr:uid="{00000000-0005-0000-0000-0000BDD70000}"/>
    <cellStyle name="Output 3 9 4 2 5" xfId="56544" xr:uid="{00000000-0005-0000-0000-0000BED70000}"/>
    <cellStyle name="Output 3 9 4 3" xfId="22408" xr:uid="{00000000-0005-0000-0000-0000BFD70000}"/>
    <cellStyle name="Output 3 9 4 3 2" xfId="56545" xr:uid="{00000000-0005-0000-0000-0000C0D70000}"/>
    <cellStyle name="Output 3 9 4 3 3" xfId="56546" xr:uid="{00000000-0005-0000-0000-0000C1D70000}"/>
    <cellStyle name="Output 3 9 4 3 4" xfId="56547" xr:uid="{00000000-0005-0000-0000-0000C2D70000}"/>
    <cellStyle name="Output 3 9 4 3 5" xfId="56548" xr:uid="{00000000-0005-0000-0000-0000C3D70000}"/>
    <cellStyle name="Output 3 9 4 4" xfId="22409" xr:uid="{00000000-0005-0000-0000-0000C4D70000}"/>
    <cellStyle name="Output 3 9 4 4 2" xfId="56549" xr:uid="{00000000-0005-0000-0000-0000C5D70000}"/>
    <cellStyle name="Output 3 9 4 4 3" xfId="56550" xr:uid="{00000000-0005-0000-0000-0000C6D70000}"/>
    <cellStyle name="Output 3 9 4 4 4" xfId="56551" xr:uid="{00000000-0005-0000-0000-0000C7D70000}"/>
    <cellStyle name="Output 3 9 4 4 5" xfId="56552" xr:uid="{00000000-0005-0000-0000-0000C8D70000}"/>
    <cellStyle name="Output 3 9 4 5" xfId="22410" xr:uid="{00000000-0005-0000-0000-0000C9D70000}"/>
    <cellStyle name="Output 3 9 4 5 2" xfId="56553" xr:uid="{00000000-0005-0000-0000-0000CAD70000}"/>
    <cellStyle name="Output 3 9 4 5 3" xfId="56554" xr:uid="{00000000-0005-0000-0000-0000CBD70000}"/>
    <cellStyle name="Output 3 9 4 5 4" xfId="56555" xr:uid="{00000000-0005-0000-0000-0000CCD70000}"/>
    <cellStyle name="Output 3 9 4 5 5" xfId="56556" xr:uid="{00000000-0005-0000-0000-0000CDD70000}"/>
    <cellStyle name="Output 3 9 4 6" xfId="22411" xr:uid="{00000000-0005-0000-0000-0000CED70000}"/>
    <cellStyle name="Output 3 9 4 6 2" xfId="56557" xr:uid="{00000000-0005-0000-0000-0000CFD70000}"/>
    <cellStyle name="Output 3 9 4 6 3" xfId="56558" xr:uid="{00000000-0005-0000-0000-0000D0D70000}"/>
    <cellStyle name="Output 3 9 4 6 4" xfId="56559" xr:uid="{00000000-0005-0000-0000-0000D1D70000}"/>
    <cellStyle name="Output 3 9 4 6 5" xfId="56560" xr:uid="{00000000-0005-0000-0000-0000D2D70000}"/>
    <cellStyle name="Output 3 9 4 7" xfId="22412" xr:uid="{00000000-0005-0000-0000-0000D3D70000}"/>
    <cellStyle name="Output 3 9 4 7 2" xfId="56561" xr:uid="{00000000-0005-0000-0000-0000D4D70000}"/>
    <cellStyle name="Output 3 9 4 7 3" xfId="56562" xr:uid="{00000000-0005-0000-0000-0000D5D70000}"/>
    <cellStyle name="Output 3 9 4 7 4" xfId="56563" xr:uid="{00000000-0005-0000-0000-0000D6D70000}"/>
    <cellStyle name="Output 3 9 4 7 5" xfId="56564" xr:uid="{00000000-0005-0000-0000-0000D7D70000}"/>
    <cellStyle name="Output 3 9 4 8" xfId="56565" xr:uid="{00000000-0005-0000-0000-0000D8D70000}"/>
    <cellStyle name="Output 3 9 4 9" xfId="56566" xr:uid="{00000000-0005-0000-0000-0000D9D70000}"/>
    <cellStyle name="Output 3 9 5" xfId="22413" xr:uid="{00000000-0005-0000-0000-0000DAD70000}"/>
    <cellStyle name="Output 3 9 5 10" xfId="56567" xr:uid="{00000000-0005-0000-0000-0000DBD70000}"/>
    <cellStyle name="Output 3 9 5 2" xfId="22414" xr:uid="{00000000-0005-0000-0000-0000DCD70000}"/>
    <cellStyle name="Output 3 9 5 2 2" xfId="56568" xr:uid="{00000000-0005-0000-0000-0000DDD70000}"/>
    <cellStyle name="Output 3 9 5 2 3" xfId="56569" xr:uid="{00000000-0005-0000-0000-0000DED70000}"/>
    <cellStyle name="Output 3 9 5 2 4" xfId="56570" xr:uid="{00000000-0005-0000-0000-0000DFD70000}"/>
    <cellStyle name="Output 3 9 5 2 5" xfId="56571" xr:uid="{00000000-0005-0000-0000-0000E0D70000}"/>
    <cellStyle name="Output 3 9 5 3" xfId="22415" xr:uid="{00000000-0005-0000-0000-0000E1D70000}"/>
    <cellStyle name="Output 3 9 5 3 2" xfId="56572" xr:uid="{00000000-0005-0000-0000-0000E2D70000}"/>
    <cellStyle name="Output 3 9 5 3 3" xfId="56573" xr:uid="{00000000-0005-0000-0000-0000E3D70000}"/>
    <cellStyle name="Output 3 9 5 3 4" xfId="56574" xr:uid="{00000000-0005-0000-0000-0000E4D70000}"/>
    <cellStyle name="Output 3 9 5 3 5" xfId="56575" xr:uid="{00000000-0005-0000-0000-0000E5D70000}"/>
    <cellStyle name="Output 3 9 5 4" xfId="22416" xr:uid="{00000000-0005-0000-0000-0000E6D70000}"/>
    <cellStyle name="Output 3 9 5 4 2" xfId="56576" xr:uid="{00000000-0005-0000-0000-0000E7D70000}"/>
    <cellStyle name="Output 3 9 5 4 3" xfId="56577" xr:uid="{00000000-0005-0000-0000-0000E8D70000}"/>
    <cellStyle name="Output 3 9 5 4 4" xfId="56578" xr:uid="{00000000-0005-0000-0000-0000E9D70000}"/>
    <cellStyle name="Output 3 9 5 4 5" xfId="56579" xr:uid="{00000000-0005-0000-0000-0000EAD70000}"/>
    <cellStyle name="Output 3 9 5 5" xfId="22417" xr:uid="{00000000-0005-0000-0000-0000EBD70000}"/>
    <cellStyle name="Output 3 9 5 5 2" xfId="56580" xr:uid="{00000000-0005-0000-0000-0000ECD70000}"/>
    <cellStyle name="Output 3 9 5 5 3" xfId="56581" xr:uid="{00000000-0005-0000-0000-0000EDD70000}"/>
    <cellStyle name="Output 3 9 5 5 4" xfId="56582" xr:uid="{00000000-0005-0000-0000-0000EED70000}"/>
    <cellStyle name="Output 3 9 5 5 5" xfId="56583" xr:uid="{00000000-0005-0000-0000-0000EFD70000}"/>
    <cellStyle name="Output 3 9 5 6" xfId="22418" xr:uid="{00000000-0005-0000-0000-0000F0D70000}"/>
    <cellStyle name="Output 3 9 5 6 2" xfId="56584" xr:uid="{00000000-0005-0000-0000-0000F1D70000}"/>
    <cellStyle name="Output 3 9 5 6 3" xfId="56585" xr:uid="{00000000-0005-0000-0000-0000F2D70000}"/>
    <cellStyle name="Output 3 9 5 6 4" xfId="56586" xr:uid="{00000000-0005-0000-0000-0000F3D70000}"/>
    <cellStyle name="Output 3 9 5 6 5" xfId="56587" xr:uid="{00000000-0005-0000-0000-0000F4D70000}"/>
    <cellStyle name="Output 3 9 5 7" xfId="56588" xr:uid="{00000000-0005-0000-0000-0000F5D70000}"/>
    <cellStyle name="Output 3 9 5 8" xfId="56589" xr:uid="{00000000-0005-0000-0000-0000F6D70000}"/>
    <cellStyle name="Output 3 9 5 9" xfId="56590" xr:uid="{00000000-0005-0000-0000-0000F7D70000}"/>
    <cellStyle name="Output 3 9 6" xfId="56591" xr:uid="{00000000-0005-0000-0000-0000F8D70000}"/>
    <cellStyle name="Output 4" xfId="22419" xr:uid="{00000000-0005-0000-0000-0000F9D70000}"/>
    <cellStyle name="Output 4 10" xfId="22420" xr:uid="{00000000-0005-0000-0000-0000FAD70000}"/>
    <cellStyle name="Output 4 10 10" xfId="22421" xr:uid="{00000000-0005-0000-0000-0000FBD70000}"/>
    <cellStyle name="Output 4 10 10 2" xfId="56592" xr:uid="{00000000-0005-0000-0000-0000FCD70000}"/>
    <cellStyle name="Output 4 10 10 3" xfId="56593" xr:uid="{00000000-0005-0000-0000-0000FDD70000}"/>
    <cellStyle name="Output 4 10 10 4" xfId="56594" xr:uid="{00000000-0005-0000-0000-0000FED70000}"/>
    <cellStyle name="Output 4 10 10 5" xfId="56595" xr:uid="{00000000-0005-0000-0000-0000FFD70000}"/>
    <cellStyle name="Output 4 10 11" xfId="56596" xr:uid="{00000000-0005-0000-0000-000000D80000}"/>
    <cellStyle name="Output 4 10 12" xfId="56597" xr:uid="{00000000-0005-0000-0000-000001D80000}"/>
    <cellStyle name="Output 4 10 13" xfId="56598" xr:uid="{00000000-0005-0000-0000-000002D80000}"/>
    <cellStyle name="Output 4 10 14" xfId="56599" xr:uid="{00000000-0005-0000-0000-000003D80000}"/>
    <cellStyle name="Output 4 10 15" xfId="56600" xr:uid="{00000000-0005-0000-0000-000004D80000}"/>
    <cellStyle name="Output 4 10 16" xfId="56601" xr:uid="{00000000-0005-0000-0000-000005D80000}"/>
    <cellStyle name="Output 4 10 2" xfId="22422" xr:uid="{00000000-0005-0000-0000-000006D80000}"/>
    <cellStyle name="Output 4 10 2 2" xfId="56602" xr:uid="{00000000-0005-0000-0000-000007D80000}"/>
    <cellStyle name="Output 4 10 2 3" xfId="56603" xr:uid="{00000000-0005-0000-0000-000008D80000}"/>
    <cellStyle name="Output 4 10 2 4" xfId="56604" xr:uid="{00000000-0005-0000-0000-000009D80000}"/>
    <cellStyle name="Output 4 10 2 5" xfId="56605" xr:uid="{00000000-0005-0000-0000-00000AD80000}"/>
    <cellStyle name="Output 4 10 3" xfId="22423" xr:uid="{00000000-0005-0000-0000-00000BD80000}"/>
    <cellStyle name="Output 4 10 3 2" xfId="56606" xr:uid="{00000000-0005-0000-0000-00000CD80000}"/>
    <cellStyle name="Output 4 10 3 3" xfId="56607" xr:uid="{00000000-0005-0000-0000-00000DD80000}"/>
    <cellStyle name="Output 4 10 3 4" xfId="56608" xr:uid="{00000000-0005-0000-0000-00000ED80000}"/>
    <cellStyle name="Output 4 10 3 5" xfId="56609" xr:uid="{00000000-0005-0000-0000-00000FD80000}"/>
    <cellStyle name="Output 4 10 4" xfId="22424" xr:uid="{00000000-0005-0000-0000-000010D80000}"/>
    <cellStyle name="Output 4 10 4 2" xfId="56610" xr:uid="{00000000-0005-0000-0000-000011D80000}"/>
    <cellStyle name="Output 4 10 4 3" xfId="56611" xr:uid="{00000000-0005-0000-0000-000012D80000}"/>
    <cellStyle name="Output 4 10 4 4" xfId="56612" xr:uid="{00000000-0005-0000-0000-000013D80000}"/>
    <cellStyle name="Output 4 10 4 5" xfId="56613" xr:uid="{00000000-0005-0000-0000-000014D80000}"/>
    <cellStyle name="Output 4 10 5" xfId="22425" xr:uid="{00000000-0005-0000-0000-000015D80000}"/>
    <cellStyle name="Output 4 10 5 2" xfId="56614" xr:uid="{00000000-0005-0000-0000-000016D80000}"/>
    <cellStyle name="Output 4 10 5 3" xfId="56615" xr:uid="{00000000-0005-0000-0000-000017D80000}"/>
    <cellStyle name="Output 4 10 5 4" xfId="56616" xr:uid="{00000000-0005-0000-0000-000018D80000}"/>
    <cellStyle name="Output 4 10 5 5" xfId="56617" xr:uid="{00000000-0005-0000-0000-000019D80000}"/>
    <cellStyle name="Output 4 10 6" xfId="22426" xr:uid="{00000000-0005-0000-0000-00001AD80000}"/>
    <cellStyle name="Output 4 10 6 2" xfId="56618" xr:uid="{00000000-0005-0000-0000-00001BD80000}"/>
    <cellStyle name="Output 4 10 6 3" xfId="56619" xr:uid="{00000000-0005-0000-0000-00001CD80000}"/>
    <cellStyle name="Output 4 10 6 4" xfId="56620" xr:uid="{00000000-0005-0000-0000-00001DD80000}"/>
    <cellStyle name="Output 4 10 6 5" xfId="56621" xr:uid="{00000000-0005-0000-0000-00001ED80000}"/>
    <cellStyle name="Output 4 10 7" xfId="22427" xr:uid="{00000000-0005-0000-0000-00001FD80000}"/>
    <cellStyle name="Output 4 10 7 2" xfId="56622" xr:uid="{00000000-0005-0000-0000-000020D80000}"/>
    <cellStyle name="Output 4 10 7 3" xfId="56623" xr:uid="{00000000-0005-0000-0000-000021D80000}"/>
    <cellStyle name="Output 4 10 7 4" xfId="56624" xr:uid="{00000000-0005-0000-0000-000022D80000}"/>
    <cellStyle name="Output 4 10 7 5" xfId="56625" xr:uid="{00000000-0005-0000-0000-000023D80000}"/>
    <cellStyle name="Output 4 10 8" xfId="22428" xr:uid="{00000000-0005-0000-0000-000024D80000}"/>
    <cellStyle name="Output 4 10 8 2" xfId="56626" xr:uid="{00000000-0005-0000-0000-000025D80000}"/>
    <cellStyle name="Output 4 10 8 3" xfId="56627" xr:uid="{00000000-0005-0000-0000-000026D80000}"/>
    <cellStyle name="Output 4 10 8 4" xfId="56628" xr:uid="{00000000-0005-0000-0000-000027D80000}"/>
    <cellStyle name="Output 4 10 8 5" xfId="56629" xr:uid="{00000000-0005-0000-0000-000028D80000}"/>
    <cellStyle name="Output 4 10 9" xfId="22429" xr:uid="{00000000-0005-0000-0000-000029D80000}"/>
    <cellStyle name="Output 4 10 9 2" xfId="56630" xr:uid="{00000000-0005-0000-0000-00002AD80000}"/>
    <cellStyle name="Output 4 10 9 3" xfId="56631" xr:uid="{00000000-0005-0000-0000-00002BD80000}"/>
    <cellStyle name="Output 4 10 9 4" xfId="56632" xr:uid="{00000000-0005-0000-0000-00002CD80000}"/>
    <cellStyle name="Output 4 10 9 5" xfId="56633" xr:uid="{00000000-0005-0000-0000-00002DD80000}"/>
    <cellStyle name="Output 4 11" xfId="22430" xr:uid="{00000000-0005-0000-0000-00002ED80000}"/>
    <cellStyle name="Output 4 11 10" xfId="56634" xr:uid="{00000000-0005-0000-0000-00002FD80000}"/>
    <cellStyle name="Output 4 11 11" xfId="56635" xr:uid="{00000000-0005-0000-0000-000030D80000}"/>
    <cellStyle name="Output 4 11 2" xfId="22431" xr:uid="{00000000-0005-0000-0000-000031D80000}"/>
    <cellStyle name="Output 4 11 2 2" xfId="56636" xr:uid="{00000000-0005-0000-0000-000032D80000}"/>
    <cellStyle name="Output 4 11 2 3" xfId="56637" xr:uid="{00000000-0005-0000-0000-000033D80000}"/>
    <cellStyle name="Output 4 11 2 4" xfId="56638" xr:uid="{00000000-0005-0000-0000-000034D80000}"/>
    <cellStyle name="Output 4 11 2 5" xfId="56639" xr:uid="{00000000-0005-0000-0000-000035D80000}"/>
    <cellStyle name="Output 4 11 3" xfId="22432" xr:uid="{00000000-0005-0000-0000-000036D80000}"/>
    <cellStyle name="Output 4 11 3 2" xfId="56640" xr:uid="{00000000-0005-0000-0000-000037D80000}"/>
    <cellStyle name="Output 4 11 3 3" xfId="56641" xr:uid="{00000000-0005-0000-0000-000038D80000}"/>
    <cellStyle name="Output 4 11 3 4" xfId="56642" xr:uid="{00000000-0005-0000-0000-000039D80000}"/>
    <cellStyle name="Output 4 11 3 5" xfId="56643" xr:uid="{00000000-0005-0000-0000-00003AD80000}"/>
    <cellStyle name="Output 4 11 4" xfId="22433" xr:uid="{00000000-0005-0000-0000-00003BD80000}"/>
    <cellStyle name="Output 4 11 4 2" xfId="56644" xr:uid="{00000000-0005-0000-0000-00003CD80000}"/>
    <cellStyle name="Output 4 11 4 3" xfId="56645" xr:uid="{00000000-0005-0000-0000-00003DD80000}"/>
    <cellStyle name="Output 4 11 4 4" xfId="56646" xr:uid="{00000000-0005-0000-0000-00003ED80000}"/>
    <cellStyle name="Output 4 11 4 5" xfId="56647" xr:uid="{00000000-0005-0000-0000-00003FD80000}"/>
    <cellStyle name="Output 4 11 5" xfId="22434" xr:uid="{00000000-0005-0000-0000-000040D80000}"/>
    <cellStyle name="Output 4 11 5 2" xfId="56648" xr:uid="{00000000-0005-0000-0000-000041D80000}"/>
    <cellStyle name="Output 4 11 5 3" xfId="56649" xr:uid="{00000000-0005-0000-0000-000042D80000}"/>
    <cellStyle name="Output 4 11 5 4" xfId="56650" xr:uid="{00000000-0005-0000-0000-000043D80000}"/>
    <cellStyle name="Output 4 11 5 5" xfId="56651" xr:uid="{00000000-0005-0000-0000-000044D80000}"/>
    <cellStyle name="Output 4 11 6" xfId="22435" xr:uid="{00000000-0005-0000-0000-000045D80000}"/>
    <cellStyle name="Output 4 11 6 2" xfId="56652" xr:uid="{00000000-0005-0000-0000-000046D80000}"/>
    <cellStyle name="Output 4 11 6 3" xfId="56653" xr:uid="{00000000-0005-0000-0000-000047D80000}"/>
    <cellStyle name="Output 4 11 6 4" xfId="56654" xr:uid="{00000000-0005-0000-0000-000048D80000}"/>
    <cellStyle name="Output 4 11 6 5" xfId="56655" xr:uid="{00000000-0005-0000-0000-000049D80000}"/>
    <cellStyle name="Output 4 11 7" xfId="22436" xr:uid="{00000000-0005-0000-0000-00004AD80000}"/>
    <cellStyle name="Output 4 11 7 2" xfId="56656" xr:uid="{00000000-0005-0000-0000-00004BD80000}"/>
    <cellStyle name="Output 4 11 7 3" xfId="56657" xr:uid="{00000000-0005-0000-0000-00004CD80000}"/>
    <cellStyle name="Output 4 11 7 4" xfId="56658" xr:uid="{00000000-0005-0000-0000-00004DD80000}"/>
    <cellStyle name="Output 4 11 7 5" xfId="56659" xr:uid="{00000000-0005-0000-0000-00004ED80000}"/>
    <cellStyle name="Output 4 11 8" xfId="56660" xr:uid="{00000000-0005-0000-0000-00004FD80000}"/>
    <cellStyle name="Output 4 11 9" xfId="56661" xr:uid="{00000000-0005-0000-0000-000050D80000}"/>
    <cellStyle name="Output 4 12" xfId="22437" xr:uid="{00000000-0005-0000-0000-000051D80000}"/>
    <cellStyle name="Output 4 12 10" xfId="56662" xr:uid="{00000000-0005-0000-0000-000052D80000}"/>
    <cellStyle name="Output 4 12 2" xfId="22438" xr:uid="{00000000-0005-0000-0000-000053D80000}"/>
    <cellStyle name="Output 4 12 2 2" xfId="56663" xr:uid="{00000000-0005-0000-0000-000054D80000}"/>
    <cellStyle name="Output 4 12 2 3" xfId="56664" xr:uid="{00000000-0005-0000-0000-000055D80000}"/>
    <cellStyle name="Output 4 12 2 4" xfId="56665" xr:uid="{00000000-0005-0000-0000-000056D80000}"/>
    <cellStyle name="Output 4 12 2 5" xfId="56666" xr:uid="{00000000-0005-0000-0000-000057D80000}"/>
    <cellStyle name="Output 4 12 3" xfId="22439" xr:uid="{00000000-0005-0000-0000-000058D80000}"/>
    <cellStyle name="Output 4 12 3 2" xfId="56667" xr:uid="{00000000-0005-0000-0000-000059D80000}"/>
    <cellStyle name="Output 4 12 3 3" xfId="56668" xr:uid="{00000000-0005-0000-0000-00005AD80000}"/>
    <cellStyle name="Output 4 12 3 4" xfId="56669" xr:uid="{00000000-0005-0000-0000-00005BD80000}"/>
    <cellStyle name="Output 4 12 3 5" xfId="56670" xr:uid="{00000000-0005-0000-0000-00005CD80000}"/>
    <cellStyle name="Output 4 12 4" xfId="22440" xr:uid="{00000000-0005-0000-0000-00005DD80000}"/>
    <cellStyle name="Output 4 12 4 2" xfId="56671" xr:uid="{00000000-0005-0000-0000-00005ED80000}"/>
    <cellStyle name="Output 4 12 4 3" xfId="56672" xr:uid="{00000000-0005-0000-0000-00005FD80000}"/>
    <cellStyle name="Output 4 12 4 4" xfId="56673" xr:uid="{00000000-0005-0000-0000-000060D80000}"/>
    <cellStyle name="Output 4 12 4 5" xfId="56674" xr:uid="{00000000-0005-0000-0000-000061D80000}"/>
    <cellStyle name="Output 4 12 5" xfId="22441" xr:uid="{00000000-0005-0000-0000-000062D80000}"/>
    <cellStyle name="Output 4 12 5 2" xfId="56675" xr:uid="{00000000-0005-0000-0000-000063D80000}"/>
    <cellStyle name="Output 4 12 5 3" xfId="56676" xr:uid="{00000000-0005-0000-0000-000064D80000}"/>
    <cellStyle name="Output 4 12 5 4" xfId="56677" xr:uid="{00000000-0005-0000-0000-000065D80000}"/>
    <cellStyle name="Output 4 12 5 5" xfId="56678" xr:uid="{00000000-0005-0000-0000-000066D80000}"/>
    <cellStyle name="Output 4 12 6" xfId="22442" xr:uid="{00000000-0005-0000-0000-000067D80000}"/>
    <cellStyle name="Output 4 12 6 2" xfId="56679" xr:uid="{00000000-0005-0000-0000-000068D80000}"/>
    <cellStyle name="Output 4 12 6 3" xfId="56680" xr:uid="{00000000-0005-0000-0000-000069D80000}"/>
    <cellStyle name="Output 4 12 6 4" xfId="56681" xr:uid="{00000000-0005-0000-0000-00006AD80000}"/>
    <cellStyle name="Output 4 12 6 5" xfId="56682" xr:uid="{00000000-0005-0000-0000-00006BD80000}"/>
    <cellStyle name="Output 4 12 7" xfId="56683" xr:uid="{00000000-0005-0000-0000-00006CD80000}"/>
    <cellStyle name="Output 4 12 8" xfId="56684" xr:uid="{00000000-0005-0000-0000-00006DD80000}"/>
    <cellStyle name="Output 4 12 9" xfId="56685" xr:uid="{00000000-0005-0000-0000-00006ED80000}"/>
    <cellStyle name="Output 4 13" xfId="56686" xr:uid="{00000000-0005-0000-0000-00006FD80000}"/>
    <cellStyle name="Output 4 2" xfId="22443" xr:uid="{00000000-0005-0000-0000-000070D80000}"/>
    <cellStyle name="Output 4 2 2" xfId="22444" xr:uid="{00000000-0005-0000-0000-000071D80000}"/>
    <cellStyle name="Output 4 2 2 2" xfId="22445" xr:uid="{00000000-0005-0000-0000-000072D80000}"/>
    <cellStyle name="Output 4 2 2 2 2" xfId="22446" xr:uid="{00000000-0005-0000-0000-000073D80000}"/>
    <cellStyle name="Output 4 2 2 2 2 2" xfId="56687" xr:uid="{00000000-0005-0000-0000-000074D80000}"/>
    <cellStyle name="Output 4 2 2 2 2 3" xfId="56688" xr:uid="{00000000-0005-0000-0000-000075D80000}"/>
    <cellStyle name="Output 4 2 2 2 2 4" xfId="56689" xr:uid="{00000000-0005-0000-0000-000076D80000}"/>
    <cellStyle name="Output 4 2 2 2 2 5" xfId="56690" xr:uid="{00000000-0005-0000-0000-000077D80000}"/>
    <cellStyle name="Output 4 2 2 2 3" xfId="22447" xr:uid="{00000000-0005-0000-0000-000078D80000}"/>
    <cellStyle name="Output 4 2 2 2 3 2" xfId="56691" xr:uid="{00000000-0005-0000-0000-000079D80000}"/>
    <cellStyle name="Output 4 2 2 2 3 3" xfId="56692" xr:uid="{00000000-0005-0000-0000-00007AD80000}"/>
    <cellStyle name="Output 4 2 2 2 3 4" xfId="56693" xr:uid="{00000000-0005-0000-0000-00007BD80000}"/>
    <cellStyle name="Output 4 2 2 2 3 5" xfId="56694" xr:uid="{00000000-0005-0000-0000-00007CD80000}"/>
    <cellStyle name="Output 4 2 2 2 4" xfId="56695" xr:uid="{00000000-0005-0000-0000-00007DD80000}"/>
    <cellStyle name="Output 4 2 2 3" xfId="22448" xr:uid="{00000000-0005-0000-0000-00007ED80000}"/>
    <cellStyle name="Output 4 2 2 3 10" xfId="56696" xr:uid="{00000000-0005-0000-0000-00007FD80000}"/>
    <cellStyle name="Output 4 2 2 3 2" xfId="22449" xr:uid="{00000000-0005-0000-0000-000080D80000}"/>
    <cellStyle name="Output 4 2 2 3 2 2" xfId="56697" xr:uid="{00000000-0005-0000-0000-000081D80000}"/>
    <cellStyle name="Output 4 2 2 3 2 3" xfId="56698" xr:uid="{00000000-0005-0000-0000-000082D80000}"/>
    <cellStyle name="Output 4 2 2 3 2 4" xfId="56699" xr:uid="{00000000-0005-0000-0000-000083D80000}"/>
    <cellStyle name="Output 4 2 2 3 2 5" xfId="56700" xr:uid="{00000000-0005-0000-0000-000084D80000}"/>
    <cellStyle name="Output 4 2 2 3 3" xfId="22450" xr:uid="{00000000-0005-0000-0000-000085D80000}"/>
    <cellStyle name="Output 4 2 2 3 3 2" xfId="56701" xr:uid="{00000000-0005-0000-0000-000086D80000}"/>
    <cellStyle name="Output 4 2 2 3 3 3" xfId="56702" xr:uid="{00000000-0005-0000-0000-000087D80000}"/>
    <cellStyle name="Output 4 2 2 3 3 4" xfId="56703" xr:uid="{00000000-0005-0000-0000-000088D80000}"/>
    <cellStyle name="Output 4 2 2 3 3 5" xfId="56704" xr:uid="{00000000-0005-0000-0000-000089D80000}"/>
    <cellStyle name="Output 4 2 2 3 4" xfId="22451" xr:uid="{00000000-0005-0000-0000-00008AD80000}"/>
    <cellStyle name="Output 4 2 2 3 4 2" xfId="56705" xr:uid="{00000000-0005-0000-0000-00008BD80000}"/>
    <cellStyle name="Output 4 2 2 3 4 3" xfId="56706" xr:uid="{00000000-0005-0000-0000-00008CD80000}"/>
    <cellStyle name="Output 4 2 2 3 4 4" xfId="56707" xr:uid="{00000000-0005-0000-0000-00008DD80000}"/>
    <cellStyle name="Output 4 2 2 3 4 5" xfId="56708" xr:uid="{00000000-0005-0000-0000-00008ED80000}"/>
    <cellStyle name="Output 4 2 2 3 5" xfId="22452" xr:uid="{00000000-0005-0000-0000-00008FD80000}"/>
    <cellStyle name="Output 4 2 2 3 5 2" xfId="56709" xr:uid="{00000000-0005-0000-0000-000090D80000}"/>
    <cellStyle name="Output 4 2 2 3 5 3" xfId="56710" xr:uid="{00000000-0005-0000-0000-000091D80000}"/>
    <cellStyle name="Output 4 2 2 3 5 4" xfId="56711" xr:uid="{00000000-0005-0000-0000-000092D80000}"/>
    <cellStyle name="Output 4 2 2 3 5 5" xfId="56712" xr:uid="{00000000-0005-0000-0000-000093D80000}"/>
    <cellStyle name="Output 4 2 2 3 6" xfId="22453" xr:uid="{00000000-0005-0000-0000-000094D80000}"/>
    <cellStyle name="Output 4 2 2 3 6 2" xfId="56713" xr:uid="{00000000-0005-0000-0000-000095D80000}"/>
    <cellStyle name="Output 4 2 2 3 6 3" xfId="56714" xr:uid="{00000000-0005-0000-0000-000096D80000}"/>
    <cellStyle name="Output 4 2 2 3 6 4" xfId="56715" xr:uid="{00000000-0005-0000-0000-000097D80000}"/>
    <cellStyle name="Output 4 2 2 3 6 5" xfId="56716" xr:uid="{00000000-0005-0000-0000-000098D80000}"/>
    <cellStyle name="Output 4 2 2 3 7" xfId="56717" xr:uid="{00000000-0005-0000-0000-000099D80000}"/>
    <cellStyle name="Output 4 2 2 3 8" xfId="56718" xr:uid="{00000000-0005-0000-0000-00009AD80000}"/>
    <cellStyle name="Output 4 2 2 3 9" xfId="56719" xr:uid="{00000000-0005-0000-0000-00009BD80000}"/>
    <cellStyle name="Output 4 2 2 4" xfId="56720" xr:uid="{00000000-0005-0000-0000-00009CD80000}"/>
    <cellStyle name="Output 4 2 3" xfId="22454" xr:uid="{00000000-0005-0000-0000-00009DD80000}"/>
    <cellStyle name="Output 4 2 3 2" xfId="22455" xr:uid="{00000000-0005-0000-0000-00009ED80000}"/>
    <cellStyle name="Output 4 2 3 2 2" xfId="56721" xr:uid="{00000000-0005-0000-0000-00009FD80000}"/>
    <cellStyle name="Output 4 2 3 2 3" xfId="56722" xr:uid="{00000000-0005-0000-0000-0000A0D80000}"/>
    <cellStyle name="Output 4 2 3 2 4" xfId="56723" xr:uid="{00000000-0005-0000-0000-0000A1D80000}"/>
    <cellStyle name="Output 4 2 3 2 5" xfId="56724" xr:uid="{00000000-0005-0000-0000-0000A2D80000}"/>
    <cellStyle name="Output 4 2 3 3" xfId="22456" xr:uid="{00000000-0005-0000-0000-0000A3D80000}"/>
    <cellStyle name="Output 4 2 3 3 2" xfId="56725" xr:uid="{00000000-0005-0000-0000-0000A4D80000}"/>
    <cellStyle name="Output 4 2 3 3 3" xfId="56726" xr:uid="{00000000-0005-0000-0000-0000A5D80000}"/>
    <cellStyle name="Output 4 2 3 3 4" xfId="56727" xr:uid="{00000000-0005-0000-0000-0000A6D80000}"/>
    <cellStyle name="Output 4 2 3 3 5" xfId="56728" xr:uid="{00000000-0005-0000-0000-0000A7D80000}"/>
    <cellStyle name="Output 4 2 3 4" xfId="56729" xr:uid="{00000000-0005-0000-0000-0000A8D80000}"/>
    <cellStyle name="Output 4 2 4" xfId="22457" xr:uid="{00000000-0005-0000-0000-0000A9D80000}"/>
    <cellStyle name="Output 4 2 4 10" xfId="56730" xr:uid="{00000000-0005-0000-0000-0000AAD80000}"/>
    <cellStyle name="Output 4 2 4 11" xfId="56731" xr:uid="{00000000-0005-0000-0000-0000ABD80000}"/>
    <cellStyle name="Output 4 2 4 2" xfId="22458" xr:uid="{00000000-0005-0000-0000-0000ACD80000}"/>
    <cellStyle name="Output 4 2 4 2 2" xfId="56732" xr:uid="{00000000-0005-0000-0000-0000ADD80000}"/>
    <cellStyle name="Output 4 2 4 2 3" xfId="56733" xr:uid="{00000000-0005-0000-0000-0000AED80000}"/>
    <cellStyle name="Output 4 2 4 2 4" xfId="56734" xr:uid="{00000000-0005-0000-0000-0000AFD80000}"/>
    <cellStyle name="Output 4 2 4 2 5" xfId="56735" xr:uid="{00000000-0005-0000-0000-0000B0D80000}"/>
    <cellStyle name="Output 4 2 4 3" xfId="22459" xr:uid="{00000000-0005-0000-0000-0000B1D80000}"/>
    <cellStyle name="Output 4 2 4 3 2" xfId="56736" xr:uid="{00000000-0005-0000-0000-0000B2D80000}"/>
    <cellStyle name="Output 4 2 4 3 3" xfId="56737" xr:uid="{00000000-0005-0000-0000-0000B3D80000}"/>
    <cellStyle name="Output 4 2 4 3 4" xfId="56738" xr:uid="{00000000-0005-0000-0000-0000B4D80000}"/>
    <cellStyle name="Output 4 2 4 3 5" xfId="56739" xr:uid="{00000000-0005-0000-0000-0000B5D80000}"/>
    <cellStyle name="Output 4 2 4 4" xfId="22460" xr:uid="{00000000-0005-0000-0000-0000B6D80000}"/>
    <cellStyle name="Output 4 2 4 4 2" xfId="56740" xr:uid="{00000000-0005-0000-0000-0000B7D80000}"/>
    <cellStyle name="Output 4 2 4 4 3" xfId="56741" xr:uid="{00000000-0005-0000-0000-0000B8D80000}"/>
    <cellStyle name="Output 4 2 4 4 4" xfId="56742" xr:uid="{00000000-0005-0000-0000-0000B9D80000}"/>
    <cellStyle name="Output 4 2 4 4 5" xfId="56743" xr:uid="{00000000-0005-0000-0000-0000BAD80000}"/>
    <cellStyle name="Output 4 2 4 5" xfId="22461" xr:uid="{00000000-0005-0000-0000-0000BBD80000}"/>
    <cellStyle name="Output 4 2 4 5 2" xfId="56744" xr:uid="{00000000-0005-0000-0000-0000BCD80000}"/>
    <cellStyle name="Output 4 2 4 5 3" xfId="56745" xr:uid="{00000000-0005-0000-0000-0000BDD80000}"/>
    <cellStyle name="Output 4 2 4 5 4" xfId="56746" xr:uid="{00000000-0005-0000-0000-0000BED80000}"/>
    <cellStyle name="Output 4 2 4 5 5" xfId="56747" xr:uid="{00000000-0005-0000-0000-0000BFD80000}"/>
    <cellStyle name="Output 4 2 4 6" xfId="22462" xr:uid="{00000000-0005-0000-0000-0000C0D80000}"/>
    <cellStyle name="Output 4 2 4 6 2" xfId="56748" xr:uid="{00000000-0005-0000-0000-0000C1D80000}"/>
    <cellStyle name="Output 4 2 4 6 3" xfId="56749" xr:uid="{00000000-0005-0000-0000-0000C2D80000}"/>
    <cellStyle name="Output 4 2 4 6 4" xfId="56750" xr:uid="{00000000-0005-0000-0000-0000C3D80000}"/>
    <cellStyle name="Output 4 2 4 6 5" xfId="56751" xr:uid="{00000000-0005-0000-0000-0000C4D80000}"/>
    <cellStyle name="Output 4 2 4 7" xfId="22463" xr:uid="{00000000-0005-0000-0000-0000C5D80000}"/>
    <cellStyle name="Output 4 2 4 7 2" xfId="56752" xr:uid="{00000000-0005-0000-0000-0000C6D80000}"/>
    <cellStyle name="Output 4 2 4 7 3" xfId="56753" xr:uid="{00000000-0005-0000-0000-0000C7D80000}"/>
    <cellStyle name="Output 4 2 4 7 4" xfId="56754" xr:uid="{00000000-0005-0000-0000-0000C8D80000}"/>
    <cellStyle name="Output 4 2 4 7 5" xfId="56755" xr:uid="{00000000-0005-0000-0000-0000C9D80000}"/>
    <cellStyle name="Output 4 2 4 8" xfId="56756" xr:uid="{00000000-0005-0000-0000-0000CAD80000}"/>
    <cellStyle name="Output 4 2 4 9" xfId="56757" xr:uid="{00000000-0005-0000-0000-0000CBD80000}"/>
    <cellStyle name="Output 4 2 5" xfId="22464" xr:uid="{00000000-0005-0000-0000-0000CCD80000}"/>
    <cellStyle name="Output 4 2 5 10" xfId="56758" xr:uid="{00000000-0005-0000-0000-0000CDD80000}"/>
    <cellStyle name="Output 4 2 5 2" xfId="22465" xr:uid="{00000000-0005-0000-0000-0000CED80000}"/>
    <cellStyle name="Output 4 2 5 2 2" xfId="56759" xr:uid="{00000000-0005-0000-0000-0000CFD80000}"/>
    <cellStyle name="Output 4 2 5 2 3" xfId="56760" xr:uid="{00000000-0005-0000-0000-0000D0D80000}"/>
    <cellStyle name="Output 4 2 5 2 4" xfId="56761" xr:uid="{00000000-0005-0000-0000-0000D1D80000}"/>
    <cellStyle name="Output 4 2 5 2 5" xfId="56762" xr:uid="{00000000-0005-0000-0000-0000D2D80000}"/>
    <cellStyle name="Output 4 2 5 3" xfId="22466" xr:uid="{00000000-0005-0000-0000-0000D3D80000}"/>
    <cellStyle name="Output 4 2 5 3 2" xfId="56763" xr:uid="{00000000-0005-0000-0000-0000D4D80000}"/>
    <cellStyle name="Output 4 2 5 3 3" xfId="56764" xr:uid="{00000000-0005-0000-0000-0000D5D80000}"/>
    <cellStyle name="Output 4 2 5 3 4" xfId="56765" xr:uid="{00000000-0005-0000-0000-0000D6D80000}"/>
    <cellStyle name="Output 4 2 5 3 5" xfId="56766" xr:uid="{00000000-0005-0000-0000-0000D7D80000}"/>
    <cellStyle name="Output 4 2 5 4" xfId="22467" xr:uid="{00000000-0005-0000-0000-0000D8D80000}"/>
    <cellStyle name="Output 4 2 5 4 2" xfId="56767" xr:uid="{00000000-0005-0000-0000-0000D9D80000}"/>
    <cellStyle name="Output 4 2 5 4 3" xfId="56768" xr:uid="{00000000-0005-0000-0000-0000DAD80000}"/>
    <cellStyle name="Output 4 2 5 4 4" xfId="56769" xr:uid="{00000000-0005-0000-0000-0000DBD80000}"/>
    <cellStyle name="Output 4 2 5 4 5" xfId="56770" xr:uid="{00000000-0005-0000-0000-0000DCD80000}"/>
    <cellStyle name="Output 4 2 5 5" xfId="22468" xr:uid="{00000000-0005-0000-0000-0000DDD80000}"/>
    <cellStyle name="Output 4 2 5 5 2" xfId="56771" xr:uid="{00000000-0005-0000-0000-0000DED80000}"/>
    <cellStyle name="Output 4 2 5 5 3" xfId="56772" xr:uid="{00000000-0005-0000-0000-0000DFD80000}"/>
    <cellStyle name="Output 4 2 5 5 4" xfId="56773" xr:uid="{00000000-0005-0000-0000-0000E0D80000}"/>
    <cellStyle name="Output 4 2 5 5 5" xfId="56774" xr:uid="{00000000-0005-0000-0000-0000E1D80000}"/>
    <cellStyle name="Output 4 2 5 6" xfId="22469" xr:uid="{00000000-0005-0000-0000-0000E2D80000}"/>
    <cellStyle name="Output 4 2 5 6 2" xfId="56775" xr:uid="{00000000-0005-0000-0000-0000E3D80000}"/>
    <cellStyle name="Output 4 2 5 6 3" xfId="56776" xr:uid="{00000000-0005-0000-0000-0000E4D80000}"/>
    <cellStyle name="Output 4 2 5 6 4" xfId="56777" xr:uid="{00000000-0005-0000-0000-0000E5D80000}"/>
    <cellStyle name="Output 4 2 5 6 5" xfId="56778" xr:uid="{00000000-0005-0000-0000-0000E6D80000}"/>
    <cellStyle name="Output 4 2 5 7" xfId="56779" xr:uid="{00000000-0005-0000-0000-0000E7D80000}"/>
    <cellStyle name="Output 4 2 5 8" xfId="56780" xr:uid="{00000000-0005-0000-0000-0000E8D80000}"/>
    <cellStyle name="Output 4 2 5 9" xfId="56781" xr:uid="{00000000-0005-0000-0000-0000E9D80000}"/>
    <cellStyle name="Output 4 2 6" xfId="56782" xr:uid="{00000000-0005-0000-0000-0000EAD80000}"/>
    <cellStyle name="Output 4 3" xfId="22470" xr:uid="{00000000-0005-0000-0000-0000EBD80000}"/>
    <cellStyle name="Output 4 3 2" xfId="22471" xr:uid="{00000000-0005-0000-0000-0000ECD80000}"/>
    <cellStyle name="Output 4 3 2 2" xfId="22472" xr:uid="{00000000-0005-0000-0000-0000EDD80000}"/>
    <cellStyle name="Output 4 3 2 2 2" xfId="22473" xr:uid="{00000000-0005-0000-0000-0000EED80000}"/>
    <cellStyle name="Output 4 3 2 2 2 2" xfId="56783" xr:uid="{00000000-0005-0000-0000-0000EFD80000}"/>
    <cellStyle name="Output 4 3 2 2 2 3" xfId="56784" xr:uid="{00000000-0005-0000-0000-0000F0D80000}"/>
    <cellStyle name="Output 4 3 2 2 2 4" xfId="56785" xr:uid="{00000000-0005-0000-0000-0000F1D80000}"/>
    <cellStyle name="Output 4 3 2 2 2 5" xfId="56786" xr:uid="{00000000-0005-0000-0000-0000F2D80000}"/>
    <cellStyle name="Output 4 3 2 2 3" xfId="22474" xr:uid="{00000000-0005-0000-0000-0000F3D80000}"/>
    <cellStyle name="Output 4 3 2 2 3 2" xfId="56787" xr:uid="{00000000-0005-0000-0000-0000F4D80000}"/>
    <cellStyle name="Output 4 3 2 2 3 3" xfId="56788" xr:uid="{00000000-0005-0000-0000-0000F5D80000}"/>
    <cellStyle name="Output 4 3 2 2 3 4" xfId="56789" xr:uid="{00000000-0005-0000-0000-0000F6D80000}"/>
    <cellStyle name="Output 4 3 2 2 3 5" xfId="56790" xr:uid="{00000000-0005-0000-0000-0000F7D80000}"/>
    <cellStyle name="Output 4 3 2 2 4" xfId="56791" xr:uid="{00000000-0005-0000-0000-0000F8D80000}"/>
    <cellStyle name="Output 4 3 2 3" xfId="22475" xr:uid="{00000000-0005-0000-0000-0000F9D80000}"/>
    <cellStyle name="Output 4 3 2 3 10" xfId="56792" xr:uid="{00000000-0005-0000-0000-0000FAD80000}"/>
    <cellStyle name="Output 4 3 2 3 2" xfId="22476" xr:uid="{00000000-0005-0000-0000-0000FBD80000}"/>
    <cellStyle name="Output 4 3 2 3 2 2" xfId="56793" xr:uid="{00000000-0005-0000-0000-0000FCD80000}"/>
    <cellStyle name="Output 4 3 2 3 2 3" xfId="56794" xr:uid="{00000000-0005-0000-0000-0000FDD80000}"/>
    <cellStyle name="Output 4 3 2 3 2 4" xfId="56795" xr:uid="{00000000-0005-0000-0000-0000FED80000}"/>
    <cellStyle name="Output 4 3 2 3 2 5" xfId="56796" xr:uid="{00000000-0005-0000-0000-0000FFD80000}"/>
    <cellStyle name="Output 4 3 2 3 3" xfId="22477" xr:uid="{00000000-0005-0000-0000-000000D90000}"/>
    <cellStyle name="Output 4 3 2 3 3 2" xfId="56797" xr:uid="{00000000-0005-0000-0000-000001D90000}"/>
    <cellStyle name="Output 4 3 2 3 3 3" xfId="56798" xr:uid="{00000000-0005-0000-0000-000002D90000}"/>
    <cellStyle name="Output 4 3 2 3 3 4" xfId="56799" xr:uid="{00000000-0005-0000-0000-000003D90000}"/>
    <cellStyle name="Output 4 3 2 3 3 5" xfId="56800" xr:uid="{00000000-0005-0000-0000-000004D90000}"/>
    <cellStyle name="Output 4 3 2 3 4" xfId="22478" xr:uid="{00000000-0005-0000-0000-000005D90000}"/>
    <cellStyle name="Output 4 3 2 3 4 2" xfId="56801" xr:uid="{00000000-0005-0000-0000-000006D90000}"/>
    <cellStyle name="Output 4 3 2 3 4 3" xfId="56802" xr:uid="{00000000-0005-0000-0000-000007D90000}"/>
    <cellStyle name="Output 4 3 2 3 4 4" xfId="56803" xr:uid="{00000000-0005-0000-0000-000008D90000}"/>
    <cellStyle name="Output 4 3 2 3 4 5" xfId="56804" xr:uid="{00000000-0005-0000-0000-000009D90000}"/>
    <cellStyle name="Output 4 3 2 3 5" xfId="22479" xr:uid="{00000000-0005-0000-0000-00000AD90000}"/>
    <cellStyle name="Output 4 3 2 3 5 2" xfId="56805" xr:uid="{00000000-0005-0000-0000-00000BD90000}"/>
    <cellStyle name="Output 4 3 2 3 5 3" xfId="56806" xr:uid="{00000000-0005-0000-0000-00000CD90000}"/>
    <cellStyle name="Output 4 3 2 3 5 4" xfId="56807" xr:uid="{00000000-0005-0000-0000-00000DD90000}"/>
    <cellStyle name="Output 4 3 2 3 5 5" xfId="56808" xr:uid="{00000000-0005-0000-0000-00000ED90000}"/>
    <cellStyle name="Output 4 3 2 3 6" xfId="22480" xr:uid="{00000000-0005-0000-0000-00000FD90000}"/>
    <cellStyle name="Output 4 3 2 3 6 2" xfId="56809" xr:uid="{00000000-0005-0000-0000-000010D90000}"/>
    <cellStyle name="Output 4 3 2 3 6 3" xfId="56810" xr:uid="{00000000-0005-0000-0000-000011D90000}"/>
    <cellStyle name="Output 4 3 2 3 6 4" xfId="56811" xr:uid="{00000000-0005-0000-0000-000012D90000}"/>
    <cellStyle name="Output 4 3 2 3 6 5" xfId="56812" xr:uid="{00000000-0005-0000-0000-000013D90000}"/>
    <cellStyle name="Output 4 3 2 3 7" xfId="56813" xr:uid="{00000000-0005-0000-0000-000014D90000}"/>
    <cellStyle name="Output 4 3 2 3 8" xfId="56814" xr:uid="{00000000-0005-0000-0000-000015D90000}"/>
    <cellStyle name="Output 4 3 2 3 9" xfId="56815" xr:uid="{00000000-0005-0000-0000-000016D90000}"/>
    <cellStyle name="Output 4 3 2 4" xfId="56816" xr:uid="{00000000-0005-0000-0000-000017D90000}"/>
    <cellStyle name="Output 4 3 3" xfId="22481" xr:uid="{00000000-0005-0000-0000-000018D90000}"/>
    <cellStyle name="Output 4 3 3 2" xfId="22482" xr:uid="{00000000-0005-0000-0000-000019D90000}"/>
    <cellStyle name="Output 4 3 3 2 2" xfId="56817" xr:uid="{00000000-0005-0000-0000-00001AD90000}"/>
    <cellStyle name="Output 4 3 3 2 3" xfId="56818" xr:uid="{00000000-0005-0000-0000-00001BD90000}"/>
    <cellStyle name="Output 4 3 3 2 4" xfId="56819" xr:uid="{00000000-0005-0000-0000-00001CD90000}"/>
    <cellStyle name="Output 4 3 3 2 5" xfId="56820" xr:uid="{00000000-0005-0000-0000-00001DD90000}"/>
    <cellStyle name="Output 4 3 3 3" xfId="22483" xr:uid="{00000000-0005-0000-0000-00001ED90000}"/>
    <cellStyle name="Output 4 3 3 3 2" xfId="56821" xr:uid="{00000000-0005-0000-0000-00001FD90000}"/>
    <cellStyle name="Output 4 3 3 3 3" xfId="56822" xr:uid="{00000000-0005-0000-0000-000020D90000}"/>
    <cellStyle name="Output 4 3 3 3 4" xfId="56823" xr:uid="{00000000-0005-0000-0000-000021D90000}"/>
    <cellStyle name="Output 4 3 3 3 5" xfId="56824" xr:uid="{00000000-0005-0000-0000-000022D90000}"/>
    <cellStyle name="Output 4 3 3 4" xfId="56825" xr:uid="{00000000-0005-0000-0000-000023D90000}"/>
    <cellStyle name="Output 4 3 4" xfId="22484" xr:uid="{00000000-0005-0000-0000-000024D90000}"/>
    <cellStyle name="Output 4 3 4 10" xfId="56826" xr:uid="{00000000-0005-0000-0000-000025D90000}"/>
    <cellStyle name="Output 4 3 4 11" xfId="56827" xr:uid="{00000000-0005-0000-0000-000026D90000}"/>
    <cellStyle name="Output 4 3 4 2" xfId="22485" xr:uid="{00000000-0005-0000-0000-000027D90000}"/>
    <cellStyle name="Output 4 3 4 2 2" xfId="56828" xr:uid="{00000000-0005-0000-0000-000028D90000}"/>
    <cellStyle name="Output 4 3 4 2 3" xfId="56829" xr:uid="{00000000-0005-0000-0000-000029D90000}"/>
    <cellStyle name="Output 4 3 4 2 4" xfId="56830" xr:uid="{00000000-0005-0000-0000-00002AD90000}"/>
    <cellStyle name="Output 4 3 4 2 5" xfId="56831" xr:uid="{00000000-0005-0000-0000-00002BD90000}"/>
    <cellStyle name="Output 4 3 4 3" xfId="22486" xr:uid="{00000000-0005-0000-0000-00002CD90000}"/>
    <cellStyle name="Output 4 3 4 3 2" xfId="56832" xr:uid="{00000000-0005-0000-0000-00002DD90000}"/>
    <cellStyle name="Output 4 3 4 3 3" xfId="56833" xr:uid="{00000000-0005-0000-0000-00002ED90000}"/>
    <cellStyle name="Output 4 3 4 3 4" xfId="56834" xr:uid="{00000000-0005-0000-0000-00002FD90000}"/>
    <cellStyle name="Output 4 3 4 3 5" xfId="56835" xr:uid="{00000000-0005-0000-0000-000030D90000}"/>
    <cellStyle name="Output 4 3 4 4" xfId="22487" xr:uid="{00000000-0005-0000-0000-000031D90000}"/>
    <cellStyle name="Output 4 3 4 4 2" xfId="56836" xr:uid="{00000000-0005-0000-0000-000032D90000}"/>
    <cellStyle name="Output 4 3 4 4 3" xfId="56837" xr:uid="{00000000-0005-0000-0000-000033D90000}"/>
    <cellStyle name="Output 4 3 4 4 4" xfId="56838" xr:uid="{00000000-0005-0000-0000-000034D90000}"/>
    <cellStyle name="Output 4 3 4 4 5" xfId="56839" xr:uid="{00000000-0005-0000-0000-000035D90000}"/>
    <cellStyle name="Output 4 3 4 5" xfId="22488" xr:uid="{00000000-0005-0000-0000-000036D90000}"/>
    <cellStyle name="Output 4 3 4 5 2" xfId="56840" xr:uid="{00000000-0005-0000-0000-000037D90000}"/>
    <cellStyle name="Output 4 3 4 5 3" xfId="56841" xr:uid="{00000000-0005-0000-0000-000038D90000}"/>
    <cellStyle name="Output 4 3 4 5 4" xfId="56842" xr:uid="{00000000-0005-0000-0000-000039D90000}"/>
    <cellStyle name="Output 4 3 4 5 5" xfId="56843" xr:uid="{00000000-0005-0000-0000-00003AD90000}"/>
    <cellStyle name="Output 4 3 4 6" xfId="22489" xr:uid="{00000000-0005-0000-0000-00003BD90000}"/>
    <cellStyle name="Output 4 3 4 6 2" xfId="56844" xr:uid="{00000000-0005-0000-0000-00003CD90000}"/>
    <cellStyle name="Output 4 3 4 6 3" xfId="56845" xr:uid="{00000000-0005-0000-0000-00003DD90000}"/>
    <cellStyle name="Output 4 3 4 6 4" xfId="56846" xr:uid="{00000000-0005-0000-0000-00003ED90000}"/>
    <cellStyle name="Output 4 3 4 6 5" xfId="56847" xr:uid="{00000000-0005-0000-0000-00003FD90000}"/>
    <cellStyle name="Output 4 3 4 7" xfId="22490" xr:uid="{00000000-0005-0000-0000-000040D90000}"/>
    <cellStyle name="Output 4 3 4 7 2" xfId="56848" xr:uid="{00000000-0005-0000-0000-000041D90000}"/>
    <cellStyle name="Output 4 3 4 7 3" xfId="56849" xr:uid="{00000000-0005-0000-0000-000042D90000}"/>
    <cellStyle name="Output 4 3 4 7 4" xfId="56850" xr:uid="{00000000-0005-0000-0000-000043D90000}"/>
    <cellStyle name="Output 4 3 4 7 5" xfId="56851" xr:uid="{00000000-0005-0000-0000-000044D90000}"/>
    <cellStyle name="Output 4 3 4 8" xfId="56852" xr:uid="{00000000-0005-0000-0000-000045D90000}"/>
    <cellStyle name="Output 4 3 4 9" xfId="56853" xr:uid="{00000000-0005-0000-0000-000046D90000}"/>
    <cellStyle name="Output 4 3 5" xfId="22491" xr:uid="{00000000-0005-0000-0000-000047D90000}"/>
    <cellStyle name="Output 4 3 5 10" xfId="56854" xr:uid="{00000000-0005-0000-0000-000048D90000}"/>
    <cellStyle name="Output 4 3 5 2" xfId="22492" xr:uid="{00000000-0005-0000-0000-000049D90000}"/>
    <cellStyle name="Output 4 3 5 2 2" xfId="56855" xr:uid="{00000000-0005-0000-0000-00004AD90000}"/>
    <cellStyle name="Output 4 3 5 2 3" xfId="56856" xr:uid="{00000000-0005-0000-0000-00004BD90000}"/>
    <cellStyle name="Output 4 3 5 2 4" xfId="56857" xr:uid="{00000000-0005-0000-0000-00004CD90000}"/>
    <cellStyle name="Output 4 3 5 2 5" xfId="56858" xr:uid="{00000000-0005-0000-0000-00004DD90000}"/>
    <cellStyle name="Output 4 3 5 3" xfId="22493" xr:uid="{00000000-0005-0000-0000-00004ED90000}"/>
    <cellStyle name="Output 4 3 5 3 2" xfId="56859" xr:uid="{00000000-0005-0000-0000-00004FD90000}"/>
    <cellStyle name="Output 4 3 5 3 3" xfId="56860" xr:uid="{00000000-0005-0000-0000-000050D90000}"/>
    <cellStyle name="Output 4 3 5 3 4" xfId="56861" xr:uid="{00000000-0005-0000-0000-000051D90000}"/>
    <cellStyle name="Output 4 3 5 3 5" xfId="56862" xr:uid="{00000000-0005-0000-0000-000052D90000}"/>
    <cellStyle name="Output 4 3 5 4" xfId="22494" xr:uid="{00000000-0005-0000-0000-000053D90000}"/>
    <cellStyle name="Output 4 3 5 4 2" xfId="56863" xr:uid="{00000000-0005-0000-0000-000054D90000}"/>
    <cellStyle name="Output 4 3 5 4 3" xfId="56864" xr:uid="{00000000-0005-0000-0000-000055D90000}"/>
    <cellStyle name="Output 4 3 5 4 4" xfId="56865" xr:uid="{00000000-0005-0000-0000-000056D90000}"/>
    <cellStyle name="Output 4 3 5 4 5" xfId="56866" xr:uid="{00000000-0005-0000-0000-000057D90000}"/>
    <cellStyle name="Output 4 3 5 5" xfId="22495" xr:uid="{00000000-0005-0000-0000-000058D90000}"/>
    <cellStyle name="Output 4 3 5 5 2" xfId="56867" xr:uid="{00000000-0005-0000-0000-000059D90000}"/>
    <cellStyle name="Output 4 3 5 5 3" xfId="56868" xr:uid="{00000000-0005-0000-0000-00005AD90000}"/>
    <cellStyle name="Output 4 3 5 5 4" xfId="56869" xr:uid="{00000000-0005-0000-0000-00005BD90000}"/>
    <cellStyle name="Output 4 3 5 5 5" xfId="56870" xr:uid="{00000000-0005-0000-0000-00005CD90000}"/>
    <cellStyle name="Output 4 3 5 6" xfId="22496" xr:uid="{00000000-0005-0000-0000-00005DD90000}"/>
    <cellStyle name="Output 4 3 5 6 2" xfId="56871" xr:uid="{00000000-0005-0000-0000-00005ED90000}"/>
    <cellStyle name="Output 4 3 5 6 3" xfId="56872" xr:uid="{00000000-0005-0000-0000-00005FD90000}"/>
    <cellStyle name="Output 4 3 5 6 4" xfId="56873" xr:uid="{00000000-0005-0000-0000-000060D90000}"/>
    <cellStyle name="Output 4 3 5 6 5" xfId="56874" xr:uid="{00000000-0005-0000-0000-000061D90000}"/>
    <cellStyle name="Output 4 3 5 7" xfId="56875" xr:uid="{00000000-0005-0000-0000-000062D90000}"/>
    <cellStyle name="Output 4 3 5 8" xfId="56876" xr:uid="{00000000-0005-0000-0000-000063D90000}"/>
    <cellStyle name="Output 4 3 5 9" xfId="56877" xr:uid="{00000000-0005-0000-0000-000064D90000}"/>
    <cellStyle name="Output 4 3 6" xfId="56878" xr:uid="{00000000-0005-0000-0000-000065D90000}"/>
    <cellStyle name="Output 4 4" xfId="22497" xr:uid="{00000000-0005-0000-0000-000066D90000}"/>
    <cellStyle name="Output 4 4 2" xfId="22498" xr:uid="{00000000-0005-0000-0000-000067D90000}"/>
    <cellStyle name="Output 4 4 2 2" xfId="22499" xr:uid="{00000000-0005-0000-0000-000068D90000}"/>
    <cellStyle name="Output 4 4 2 2 2" xfId="22500" xr:uid="{00000000-0005-0000-0000-000069D90000}"/>
    <cellStyle name="Output 4 4 2 2 2 2" xfId="56879" xr:uid="{00000000-0005-0000-0000-00006AD90000}"/>
    <cellStyle name="Output 4 4 2 2 2 3" xfId="56880" xr:uid="{00000000-0005-0000-0000-00006BD90000}"/>
    <cellStyle name="Output 4 4 2 2 2 4" xfId="56881" xr:uid="{00000000-0005-0000-0000-00006CD90000}"/>
    <cellStyle name="Output 4 4 2 2 2 5" xfId="56882" xr:uid="{00000000-0005-0000-0000-00006DD90000}"/>
    <cellStyle name="Output 4 4 2 2 3" xfId="22501" xr:uid="{00000000-0005-0000-0000-00006ED90000}"/>
    <cellStyle name="Output 4 4 2 2 3 2" xfId="56883" xr:uid="{00000000-0005-0000-0000-00006FD90000}"/>
    <cellStyle name="Output 4 4 2 2 3 3" xfId="56884" xr:uid="{00000000-0005-0000-0000-000070D90000}"/>
    <cellStyle name="Output 4 4 2 2 3 4" xfId="56885" xr:uid="{00000000-0005-0000-0000-000071D90000}"/>
    <cellStyle name="Output 4 4 2 2 3 5" xfId="56886" xr:uid="{00000000-0005-0000-0000-000072D90000}"/>
    <cellStyle name="Output 4 4 2 2 4" xfId="56887" xr:uid="{00000000-0005-0000-0000-000073D90000}"/>
    <cellStyle name="Output 4 4 2 3" xfId="22502" xr:uid="{00000000-0005-0000-0000-000074D90000}"/>
    <cellStyle name="Output 4 4 2 3 10" xfId="56888" xr:uid="{00000000-0005-0000-0000-000075D90000}"/>
    <cellStyle name="Output 4 4 2 3 2" xfId="22503" xr:uid="{00000000-0005-0000-0000-000076D90000}"/>
    <cellStyle name="Output 4 4 2 3 2 2" xfId="56889" xr:uid="{00000000-0005-0000-0000-000077D90000}"/>
    <cellStyle name="Output 4 4 2 3 2 3" xfId="56890" xr:uid="{00000000-0005-0000-0000-000078D90000}"/>
    <cellStyle name="Output 4 4 2 3 2 4" xfId="56891" xr:uid="{00000000-0005-0000-0000-000079D90000}"/>
    <cellStyle name="Output 4 4 2 3 2 5" xfId="56892" xr:uid="{00000000-0005-0000-0000-00007AD90000}"/>
    <cellStyle name="Output 4 4 2 3 3" xfId="22504" xr:uid="{00000000-0005-0000-0000-00007BD90000}"/>
    <cellStyle name="Output 4 4 2 3 3 2" xfId="56893" xr:uid="{00000000-0005-0000-0000-00007CD90000}"/>
    <cellStyle name="Output 4 4 2 3 3 3" xfId="56894" xr:uid="{00000000-0005-0000-0000-00007DD90000}"/>
    <cellStyle name="Output 4 4 2 3 3 4" xfId="56895" xr:uid="{00000000-0005-0000-0000-00007ED90000}"/>
    <cellStyle name="Output 4 4 2 3 3 5" xfId="56896" xr:uid="{00000000-0005-0000-0000-00007FD90000}"/>
    <cellStyle name="Output 4 4 2 3 4" xfId="22505" xr:uid="{00000000-0005-0000-0000-000080D90000}"/>
    <cellStyle name="Output 4 4 2 3 4 2" xfId="56897" xr:uid="{00000000-0005-0000-0000-000081D90000}"/>
    <cellStyle name="Output 4 4 2 3 4 3" xfId="56898" xr:uid="{00000000-0005-0000-0000-000082D90000}"/>
    <cellStyle name="Output 4 4 2 3 4 4" xfId="56899" xr:uid="{00000000-0005-0000-0000-000083D90000}"/>
    <cellStyle name="Output 4 4 2 3 4 5" xfId="56900" xr:uid="{00000000-0005-0000-0000-000084D90000}"/>
    <cellStyle name="Output 4 4 2 3 5" xfId="22506" xr:uid="{00000000-0005-0000-0000-000085D90000}"/>
    <cellStyle name="Output 4 4 2 3 5 2" xfId="56901" xr:uid="{00000000-0005-0000-0000-000086D90000}"/>
    <cellStyle name="Output 4 4 2 3 5 3" xfId="56902" xr:uid="{00000000-0005-0000-0000-000087D90000}"/>
    <cellStyle name="Output 4 4 2 3 5 4" xfId="56903" xr:uid="{00000000-0005-0000-0000-000088D90000}"/>
    <cellStyle name="Output 4 4 2 3 5 5" xfId="56904" xr:uid="{00000000-0005-0000-0000-000089D90000}"/>
    <cellStyle name="Output 4 4 2 3 6" xfId="22507" xr:uid="{00000000-0005-0000-0000-00008AD90000}"/>
    <cellStyle name="Output 4 4 2 3 6 2" xfId="56905" xr:uid="{00000000-0005-0000-0000-00008BD90000}"/>
    <cellStyle name="Output 4 4 2 3 6 3" xfId="56906" xr:uid="{00000000-0005-0000-0000-00008CD90000}"/>
    <cellStyle name="Output 4 4 2 3 6 4" xfId="56907" xr:uid="{00000000-0005-0000-0000-00008DD90000}"/>
    <cellStyle name="Output 4 4 2 3 6 5" xfId="56908" xr:uid="{00000000-0005-0000-0000-00008ED90000}"/>
    <cellStyle name="Output 4 4 2 3 7" xfId="56909" xr:uid="{00000000-0005-0000-0000-00008FD90000}"/>
    <cellStyle name="Output 4 4 2 3 8" xfId="56910" xr:uid="{00000000-0005-0000-0000-000090D90000}"/>
    <cellStyle name="Output 4 4 2 3 9" xfId="56911" xr:uid="{00000000-0005-0000-0000-000091D90000}"/>
    <cellStyle name="Output 4 4 2 4" xfId="56912" xr:uid="{00000000-0005-0000-0000-000092D90000}"/>
    <cellStyle name="Output 4 4 3" xfId="22508" xr:uid="{00000000-0005-0000-0000-000093D90000}"/>
    <cellStyle name="Output 4 4 3 2" xfId="22509" xr:uid="{00000000-0005-0000-0000-000094D90000}"/>
    <cellStyle name="Output 4 4 3 2 2" xfId="56913" xr:uid="{00000000-0005-0000-0000-000095D90000}"/>
    <cellStyle name="Output 4 4 3 2 3" xfId="56914" xr:uid="{00000000-0005-0000-0000-000096D90000}"/>
    <cellStyle name="Output 4 4 3 2 4" xfId="56915" xr:uid="{00000000-0005-0000-0000-000097D90000}"/>
    <cellStyle name="Output 4 4 3 2 5" xfId="56916" xr:uid="{00000000-0005-0000-0000-000098D90000}"/>
    <cellStyle name="Output 4 4 3 3" xfId="22510" xr:uid="{00000000-0005-0000-0000-000099D90000}"/>
    <cellStyle name="Output 4 4 3 3 2" xfId="56917" xr:uid="{00000000-0005-0000-0000-00009AD90000}"/>
    <cellStyle name="Output 4 4 3 3 3" xfId="56918" xr:uid="{00000000-0005-0000-0000-00009BD90000}"/>
    <cellStyle name="Output 4 4 3 3 4" xfId="56919" xr:uid="{00000000-0005-0000-0000-00009CD90000}"/>
    <cellStyle name="Output 4 4 3 3 5" xfId="56920" xr:uid="{00000000-0005-0000-0000-00009DD90000}"/>
    <cellStyle name="Output 4 4 3 4" xfId="56921" xr:uid="{00000000-0005-0000-0000-00009ED90000}"/>
    <cellStyle name="Output 4 4 4" xfId="22511" xr:uid="{00000000-0005-0000-0000-00009FD90000}"/>
    <cellStyle name="Output 4 4 4 10" xfId="56922" xr:uid="{00000000-0005-0000-0000-0000A0D90000}"/>
    <cellStyle name="Output 4 4 4 11" xfId="56923" xr:uid="{00000000-0005-0000-0000-0000A1D90000}"/>
    <cellStyle name="Output 4 4 4 2" xfId="22512" xr:uid="{00000000-0005-0000-0000-0000A2D90000}"/>
    <cellStyle name="Output 4 4 4 2 2" xfId="56924" xr:uid="{00000000-0005-0000-0000-0000A3D90000}"/>
    <cellStyle name="Output 4 4 4 2 3" xfId="56925" xr:uid="{00000000-0005-0000-0000-0000A4D90000}"/>
    <cellStyle name="Output 4 4 4 2 4" xfId="56926" xr:uid="{00000000-0005-0000-0000-0000A5D90000}"/>
    <cellStyle name="Output 4 4 4 2 5" xfId="56927" xr:uid="{00000000-0005-0000-0000-0000A6D90000}"/>
    <cellStyle name="Output 4 4 4 3" xfId="22513" xr:uid="{00000000-0005-0000-0000-0000A7D90000}"/>
    <cellStyle name="Output 4 4 4 3 2" xfId="56928" xr:uid="{00000000-0005-0000-0000-0000A8D90000}"/>
    <cellStyle name="Output 4 4 4 3 3" xfId="56929" xr:uid="{00000000-0005-0000-0000-0000A9D90000}"/>
    <cellStyle name="Output 4 4 4 3 4" xfId="56930" xr:uid="{00000000-0005-0000-0000-0000AAD90000}"/>
    <cellStyle name="Output 4 4 4 3 5" xfId="56931" xr:uid="{00000000-0005-0000-0000-0000ABD90000}"/>
    <cellStyle name="Output 4 4 4 4" xfId="22514" xr:uid="{00000000-0005-0000-0000-0000ACD90000}"/>
    <cellStyle name="Output 4 4 4 4 2" xfId="56932" xr:uid="{00000000-0005-0000-0000-0000ADD90000}"/>
    <cellStyle name="Output 4 4 4 4 3" xfId="56933" xr:uid="{00000000-0005-0000-0000-0000AED90000}"/>
    <cellStyle name="Output 4 4 4 4 4" xfId="56934" xr:uid="{00000000-0005-0000-0000-0000AFD90000}"/>
    <cellStyle name="Output 4 4 4 4 5" xfId="56935" xr:uid="{00000000-0005-0000-0000-0000B0D90000}"/>
    <cellStyle name="Output 4 4 4 5" xfId="22515" xr:uid="{00000000-0005-0000-0000-0000B1D90000}"/>
    <cellStyle name="Output 4 4 4 5 2" xfId="56936" xr:uid="{00000000-0005-0000-0000-0000B2D90000}"/>
    <cellStyle name="Output 4 4 4 5 3" xfId="56937" xr:uid="{00000000-0005-0000-0000-0000B3D90000}"/>
    <cellStyle name="Output 4 4 4 5 4" xfId="56938" xr:uid="{00000000-0005-0000-0000-0000B4D90000}"/>
    <cellStyle name="Output 4 4 4 5 5" xfId="56939" xr:uid="{00000000-0005-0000-0000-0000B5D90000}"/>
    <cellStyle name="Output 4 4 4 6" xfId="22516" xr:uid="{00000000-0005-0000-0000-0000B6D90000}"/>
    <cellStyle name="Output 4 4 4 6 2" xfId="56940" xr:uid="{00000000-0005-0000-0000-0000B7D90000}"/>
    <cellStyle name="Output 4 4 4 6 3" xfId="56941" xr:uid="{00000000-0005-0000-0000-0000B8D90000}"/>
    <cellStyle name="Output 4 4 4 6 4" xfId="56942" xr:uid="{00000000-0005-0000-0000-0000B9D90000}"/>
    <cellStyle name="Output 4 4 4 6 5" xfId="56943" xr:uid="{00000000-0005-0000-0000-0000BAD90000}"/>
    <cellStyle name="Output 4 4 4 7" xfId="22517" xr:uid="{00000000-0005-0000-0000-0000BBD90000}"/>
    <cellStyle name="Output 4 4 4 7 2" xfId="56944" xr:uid="{00000000-0005-0000-0000-0000BCD90000}"/>
    <cellStyle name="Output 4 4 4 7 3" xfId="56945" xr:uid="{00000000-0005-0000-0000-0000BDD90000}"/>
    <cellStyle name="Output 4 4 4 7 4" xfId="56946" xr:uid="{00000000-0005-0000-0000-0000BED90000}"/>
    <cellStyle name="Output 4 4 4 7 5" xfId="56947" xr:uid="{00000000-0005-0000-0000-0000BFD90000}"/>
    <cellStyle name="Output 4 4 4 8" xfId="56948" xr:uid="{00000000-0005-0000-0000-0000C0D90000}"/>
    <cellStyle name="Output 4 4 4 9" xfId="56949" xr:uid="{00000000-0005-0000-0000-0000C1D90000}"/>
    <cellStyle name="Output 4 4 5" xfId="22518" xr:uid="{00000000-0005-0000-0000-0000C2D90000}"/>
    <cellStyle name="Output 4 4 5 10" xfId="56950" xr:uid="{00000000-0005-0000-0000-0000C3D90000}"/>
    <cellStyle name="Output 4 4 5 2" xfId="22519" xr:uid="{00000000-0005-0000-0000-0000C4D90000}"/>
    <cellStyle name="Output 4 4 5 2 2" xfId="56951" xr:uid="{00000000-0005-0000-0000-0000C5D90000}"/>
    <cellStyle name="Output 4 4 5 2 3" xfId="56952" xr:uid="{00000000-0005-0000-0000-0000C6D90000}"/>
    <cellStyle name="Output 4 4 5 2 4" xfId="56953" xr:uid="{00000000-0005-0000-0000-0000C7D90000}"/>
    <cellStyle name="Output 4 4 5 2 5" xfId="56954" xr:uid="{00000000-0005-0000-0000-0000C8D90000}"/>
    <cellStyle name="Output 4 4 5 3" xfId="22520" xr:uid="{00000000-0005-0000-0000-0000C9D90000}"/>
    <cellStyle name="Output 4 4 5 3 2" xfId="56955" xr:uid="{00000000-0005-0000-0000-0000CAD90000}"/>
    <cellStyle name="Output 4 4 5 3 3" xfId="56956" xr:uid="{00000000-0005-0000-0000-0000CBD90000}"/>
    <cellStyle name="Output 4 4 5 3 4" xfId="56957" xr:uid="{00000000-0005-0000-0000-0000CCD90000}"/>
    <cellStyle name="Output 4 4 5 3 5" xfId="56958" xr:uid="{00000000-0005-0000-0000-0000CDD90000}"/>
    <cellStyle name="Output 4 4 5 4" xfId="22521" xr:uid="{00000000-0005-0000-0000-0000CED90000}"/>
    <cellStyle name="Output 4 4 5 4 2" xfId="56959" xr:uid="{00000000-0005-0000-0000-0000CFD90000}"/>
    <cellStyle name="Output 4 4 5 4 3" xfId="56960" xr:uid="{00000000-0005-0000-0000-0000D0D90000}"/>
    <cellStyle name="Output 4 4 5 4 4" xfId="56961" xr:uid="{00000000-0005-0000-0000-0000D1D90000}"/>
    <cellStyle name="Output 4 4 5 4 5" xfId="56962" xr:uid="{00000000-0005-0000-0000-0000D2D90000}"/>
    <cellStyle name="Output 4 4 5 5" xfId="22522" xr:uid="{00000000-0005-0000-0000-0000D3D90000}"/>
    <cellStyle name="Output 4 4 5 5 2" xfId="56963" xr:uid="{00000000-0005-0000-0000-0000D4D90000}"/>
    <cellStyle name="Output 4 4 5 5 3" xfId="56964" xr:uid="{00000000-0005-0000-0000-0000D5D90000}"/>
    <cellStyle name="Output 4 4 5 5 4" xfId="56965" xr:uid="{00000000-0005-0000-0000-0000D6D90000}"/>
    <cellStyle name="Output 4 4 5 5 5" xfId="56966" xr:uid="{00000000-0005-0000-0000-0000D7D90000}"/>
    <cellStyle name="Output 4 4 5 6" xfId="22523" xr:uid="{00000000-0005-0000-0000-0000D8D90000}"/>
    <cellStyle name="Output 4 4 5 6 2" xfId="56967" xr:uid="{00000000-0005-0000-0000-0000D9D90000}"/>
    <cellStyle name="Output 4 4 5 6 3" xfId="56968" xr:uid="{00000000-0005-0000-0000-0000DAD90000}"/>
    <cellStyle name="Output 4 4 5 6 4" xfId="56969" xr:uid="{00000000-0005-0000-0000-0000DBD90000}"/>
    <cellStyle name="Output 4 4 5 6 5" xfId="56970" xr:uid="{00000000-0005-0000-0000-0000DCD90000}"/>
    <cellStyle name="Output 4 4 5 7" xfId="56971" xr:uid="{00000000-0005-0000-0000-0000DDD90000}"/>
    <cellStyle name="Output 4 4 5 8" xfId="56972" xr:uid="{00000000-0005-0000-0000-0000DED90000}"/>
    <cellStyle name="Output 4 4 5 9" xfId="56973" xr:uid="{00000000-0005-0000-0000-0000DFD90000}"/>
    <cellStyle name="Output 4 4 6" xfId="56974" xr:uid="{00000000-0005-0000-0000-0000E0D90000}"/>
    <cellStyle name="Output 4 5" xfId="22524" xr:uid="{00000000-0005-0000-0000-0000E1D90000}"/>
    <cellStyle name="Output 4 5 2" xfId="22525" xr:uid="{00000000-0005-0000-0000-0000E2D90000}"/>
    <cellStyle name="Output 4 5 2 2" xfId="22526" xr:uid="{00000000-0005-0000-0000-0000E3D90000}"/>
    <cellStyle name="Output 4 5 2 2 2" xfId="22527" xr:uid="{00000000-0005-0000-0000-0000E4D90000}"/>
    <cellStyle name="Output 4 5 2 2 2 2" xfId="56975" xr:uid="{00000000-0005-0000-0000-0000E5D90000}"/>
    <cellStyle name="Output 4 5 2 2 2 3" xfId="56976" xr:uid="{00000000-0005-0000-0000-0000E6D90000}"/>
    <cellStyle name="Output 4 5 2 2 2 4" xfId="56977" xr:uid="{00000000-0005-0000-0000-0000E7D90000}"/>
    <cellStyle name="Output 4 5 2 2 2 5" xfId="56978" xr:uid="{00000000-0005-0000-0000-0000E8D90000}"/>
    <cellStyle name="Output 4 5 2 2 3" xfId="22528" xr:uid="{00000000-0005-0000-0000-0000E9D90000}"/>
    <cellStyle name="Output 4 5 2 2 3 2" xfId="56979" xr:uid="{00000000-0005-0000-0000-0000EAD90000}"/>
    <cellStyle name="Output 4 5 2 2 3 3" xfId="56980" xr:uid="{00000000-0005-0000-0000-0000EBD90000}"/>
    <cellStyle name="Output 4 5 2 2 3 4" xfId="56981" xr:uid="{00000000-0005-0000-0000-0000ECD90000}"/>
    <cellStyle name="Output 4 5 2 2 3 5" xfId="56982" xr:uid="{00000000-0005-0000-0000-0000EDD90000}"/>
    <cellStyle name="Output 4 5 2 2 4" xfId="56983" xr:uid="{00000000-0005-0000-0000-0000EED90000}"/>
    <cellStyle name="Output 4 5 2 3" xfId="22529" xr:uid="{00000000-0005-0000-0000-0000EFD90000}"/>
    <cellStyle name="Output 4 5 2 3 10" xfId="56984" xr:uid="{00000000-0005-0000-0000-0000F0D90000}"/>
    <cellStyle name="Output 4 5 2 3 2" xfId="22530" xr:uid="{00000000-0005-0000-0000-0000F1D90000}"/>
    <cellStyle name="Output 4 5 2 3 2 2" xfId="56985" xr:uid="{00000000-0005-0000-0000-0000F2D90000}"/>
    <cellStyle name="Output 4 5 2 3 2 3" xfId="56986" xr:uid="{00000000-0005-0000-0000-0000F3D90000}"/>
    <cellStyle name="Output 4 5 2 3 2 4" xfId="56987" xr:uid="{00000000-0005-0000-0000-0000F4D90000}"/>
    <cellStyle name="Output 4 5 2 3 2 5" xfId="56988" xr:uid="{00000000-0005-0000-0000-0000F5D90000}"/>
    <cellStyle name="Output 4 5 2 3 3" xfId="22531" xr:uid="{00000000-0005-0000-0000-0000F6D90000}"/>
    <cellStyle name="Output 4 5 2 3 3 2" xfId="56989" xr:uid="{00000000-0005-0000-0000-0000F7D90000}"/>
    <cellStyle name="Output 4 5 2 3 3 3" xfId="56990" xr:uid="{00000000-0005-0000-0000-0000F8D90000}"/>
    <cellStyle name="Output 4 5 2 3 3 4" xfId="56991" xr:uid="{00000000-0005-0000-0000-0000F9D90000}"/>
    <cellStyle name="Output 4 5 2 3 3 5" xfId="56992" xr:uid="{00000000-0005-0000-0000-0000FAD90000}"/>
    <cellStyle name="Output 4 5 2 3 4" xfId="22532" xr:uid="{00000000-0005-0000-0000-0000FBD90000}"/>
    <cellStyle name="Output 4 5 2 3 4 2" xfId="56993" xr:uid="{00000000-0005-0000-0000-0000FCD90000}"/>
    <cellStyle name="Output 4 5 2 3 4 3" xfId="56994" xr:uid="{00000000-0005-0000-0000-0000FDD90000}"/>
    <cellStyle name="Output 4 5 2 3 4 4" xfId="56995" xr:uid="{00000000-0005-0000-0000-0000FED90000}"/>
    <cellStyle name="Output 4 5 2 3 4 5" xfId="56996" xr:uid="{00000000-0005-0000-0000-0000FFD90000}"/>
    <cellStyle name="Output 4 5 2 3 5" xfId="22533" xr:uid="{00000000-0005-0000-0000-000000DA0000}"/>
    <cellStyle name="Output 4 5 2 3 5 2" xfId="56997" xr:uid="{00000000-0005-0000-0000-000001DA0000}"/>
    <cellStyle name="Output 4 5 2 3 5 3" xfId="56998" xr:uid="{00000000-0005-0000-0000-000002DA0000}"/>
    <cellStyle name="Output 4 5 2 3 5 4" xfId="56999" xr:uid="{00000000-0005-0000-0000-000003DA0000}"/>
    <cellStyle name="Output 4 5 2 3 5 5" xfId="57000" xr:uid="{00000000-0005-0000-0000-000004DA0000}"/>
    <cellStyle name="Output 4 5 2 3 6" xfId="22534" xr:uid="{00000000-0005-0000-0000-000005DA0000}"/>
    <cellStyle name="Output 4 5 2 3 6 2" xfId="57001" xr:uid="{00000000-0005-0000-0000-000006DA0000}"/>
    <cellStyle name="Output 4 5 2 3 6 3" xfId="57002" xr:uid="{00000000-0005-0000-0000-000007DA0000}"/>
    <cellStyle name="Output 4 5 2 3 6 4" xfId="57003" xr:uid="{00000000-0005-0000-0000-000008DA0000}"/>
    <cellStyle name="Output 4 5 2 3 6 5" xfId="57004" xr:uid="{00000000-0005-0000-0000-000009DA0000}"/>
    <cellStyle name="Output 4 5 2 3 7" xfId="57005" xr:uid="{00000000-0005-0000-0000-00000ADA0000}"/>
    <cellStyle name="Output 4 5 2 3 8" xfId="57006" xr:uid="{00000000-0005-0000-0000-00000BDA0000}"/>
    <cellStyle name="Output 4 5 2 3 9" xfId="57007" xr:uid="{00000000-0005-0000-0000-00000CDA0000}"/>
    <cellStyle name="Output 4 5 2 4" xfId="57008" xr:uid="{00000000-0005-0000-0000-00000DDA0000}"/>
    <cellStyle name="Output 4 5 3" xfId="22535" xr:uid="{00000000-0005-0000-0000-00000EDA0000}"/>
    <cellStyle name="Output 4 5 3 2" xfId="22536" xr:uid="{00000000-0005-0000-0000-00000FDA0000}"/>
    <cellStyle name="Output 4 5 3 2 2" xfId="57009" xr:uid="{00000000-0005-0000-0000-000010DA0000}"/>
    <cellStyle name="Output 4 5 3 2 3" xfId="57010" xr:uid="{00000000-0005-0000-0000-000011DA0000}"/>
    <cellStyle name="Output 4 5 3 2 4" xfId="57011" xr:uid="{00000000-0005-0000-0000-000012DA0000}"/>
    <cellStyle name="Output 4 5 3 2 5" xfId="57012" xr:uid="{00000000-0005-0000-0000-000013DA0000}"/>
    <cellStyle name="Output 4 5 3 3" xfId="22537" xr:uid="{00000000-0005-0000-0000-000014DA0000}"/>
    <cellStyle name="Output 4 5 3 3 2" xfId="57013" xr:uid="{00000000-0005-0000-0000-000015DA0000}"/>
    <cellStyle name="Output 4 5 3 3 3" xfId="57014" xr:uid="{00000000-0005-0000-0000-000016DA0000}"/>
    <cellStyle name="Output 4 5 3 3 4" xfId="57015" xr:uid="{00000000-0005-0000-0000-000017DA0000}"/>
    <cellStyle name="Output 4 5 3 3 5" xfId="57016" xr:uid="{00000000-0005-0000-0000-000018DA0000}"/>
    <cellStyle name="Output 4 5 3 4" xfId="57017" xr:uid="{00000000-0005-0000-0000-000019DA0000}"/>
    <cellStyle name="Output 4 5 4" xfId="22538" xr:uid="{00000000-0005-0000-0000-00001ADA0000}"/>
    <cellStyle name="Output 4 5 4 10" xfId="57018" xr:uid="{00000000-0005-0000-0000-00001BDA0000}"/>
    <cellStyle name="Output 4 5 4 11" xfId="57019" xr:uid="{00000000-0005-0000-0000-00001CDA0000}"/>
    <cellStyle name="Output 4 5 4 2" xfId="22539" xr:uid="{00000000-0005-0000-0000-00001DDA0000}"/>
    <cellStyle name="Output 4 5 4 2 2" xfId="57020" xr:uid="{00000000-0005-0000-0000-00001EDA0000}"/>
    <cellStyle name="Output 4 5 4 2 3" xfId="57021" xr:uid="{00000000-0005-0000-0000-00001FDA0000}"/>
    <cellStyle name="Output 4 5 4 2 4" xfId="57022" xr:uid="{00000000-0005-0000-0000-000020DA0000}"/>
    <cellStyle name="Output 4 5 4 2 5" xfId="57023" xr:uid="{00000000-0005-0000-0000-000021DA0000}"/>
    <cellStyle name="Output 4 5 4 3" xfId="22540" xr:uid="{00000000-0005-0000-0000-000022DA0000}"/>
    <cellStyle name="Output 4 5 4 3 2" xfId="57024" xr:uid="{00000000-0005-0000-0000-000023DA0000}"/>
    <cellStyle name="Output 4 5 4 3 3" xfId="57025" xr:uid="{00000000-0005-0000-0000-000024DA0000}"/>
    <cellStyle name="Output 4 5 4 3 4" xfId="57026" xr:uid="{00000000-0005-0000-0000-000025DA0000}"/>
    <cellStyle name="Output 4 5 4 3 5" xfId="57027" xr:uid="{00000000-0005-0000-0000-000026DA0000}"/>
    <cellStyle name="Output 4 5 4 4" xfId="22541" xr:uid="{00000000-0005-0000-0000-000027DA0000}"/>
    <cellStyle name="Output 4 5 4 4 2" xfId="57028" xr:uid="{00000000-0005-0000-0000-000028DA0000}"/>
    <cellStyle name="Output 4 5 4 4 3" xfId="57029" xr:uid="{00000000-0005-0000-0000-000029DA0000}"/>
    <cellStyle name="Output 4 5 4 4 4" xfId="57030" xr:uid="{00000000-0005-0000-0000-00002ADA0000}"/>
    <cellStyle name="Output 4 5 4 4 5" xfId="57031" xr:uid="{00000000-0005-0000-0000-00002BDA0000}"/>
    <cellStyle name="Output 4 5 4 5" xfId="22542" xr:uid="{00000000-0005-0000-0000-00002CDA0000}"/>
    <cellStyle name="Output 4 5 4 5 2" xfId="57032" xr:uid="{00000000-0005-0000-0000-00002DDA0000}"/>
    <cellStyle name="Output 4 5 4 5 3" xfId="57033" xr:uid="{00000000-0005-0000-0000-00002EDA0000}"/>
    <cellStyle name="Output 4 5 4 5 4" xfId="57034" xr:uid="{00000000-0005-0000-0000-00002FDA0000}"/>
    <cellStyle name="Output 4 5 4 5 5" xfId="57035" xr:uid="{00000000-0005-0000-0000-000030DA0000}"/>
    <cellStyle name="Output 4 5 4 6" xfId="22543" xr:uid="{00000000-0005-0000-0000-000031DA0000}"/>
    <cellStyle name="Output 4 5 4 6 2" xfId="57036" xr:uid="{00000000-0005-0000-0000-000032DA0000}"/>
    <cellStyle name="Output 4 5 4 6 3" xfId="57037" xr:uid="{00000000-0005-0000-0000-000033DA0000}"/>
    <cellStyle name="Output 4 5 4 6 4" xfId="57038" xr:uid="{00000000-0005-0000-0000-000034DA0000}"/>
    <cellStyle name="Output 4 5 4 6 5" xfId="57039" xr:uid="{00000000-0005-0000-0000-000035DA0000}"/>
    <cellStyle name="Output 4 5 4 7" xfId="22544" xr:uid="{00000000-0005-0000-0000-000036DA0000}"/>
    <cellStyle name="Output 4 5 4 7 2" xfId="57040" xr:uid="{00000000-0005-0000-0000-000037DA0000}"/>
    <cellStyle name="Output 4 5 4 7 3" xfId="57041" xr:uid="{00000000-0005-0000-0000-000038DA0000}"/>
    <cellStyle name="Output 4 5 4 7 4" xfId="57042" xr:uid="{00000000-0005-0000-0000-000039DA0000}"/>
    <cellStyle name="Output 4 5 4 7 5" xfId="57043" xr:uid="{00000000-0005-0000-0000-00003ADA0000}"/>
    <cellStyle name="Output 4 5 4 8" xfId="57044" xr:uid="{00000000-0005-0000-0000-00003BDA0000}"/>
    <cellStyle name="Output 4 5 4 9" xfId="57045" xr:uid="{00000000-0005-0000-0000-00003CDA0000}"/>
    <cellStyle name="Output 4 5 5" xfId="22545" xr:uid="{00000000-0005-0000-0000-00003DDA0000}"/>
    <cellStyle name="Output 4 5 5 10" xfId="57046" xr:uid="{00000000-0005-0000-0000-00003EDA0000}"/>
    <cellStyle name="Output 4 5 5 2" xfId="22546" xr:uid="{00000000-0005-0000-0000-00003FDA0000}"/>
    <cellStyle name="Output 4 5 5 2 2" xfId="57047" xr:uid="{00000000-0005-0000-0000-000040DA0000}"/>
    <cellStyle name="Output 4 5 5 2 3" xfId="57048" xr:uid="{00000000-0005-0000-0000-000041DA0000}"/>
    <cellStyle name="Output 4 5 5 2 4" xfId="57049" xr:uid="{00000000-0005-0000-0000-000042DA0000}"/>
    <cellStyle name="Output 4 5 5 2 5" xfId="57050" xr:uid="{00000000-0005-0000-0000-000043DA0000}"/>
    <cellStyle name="Output 4 5 5 3" xfId="22547" xr:uid="{00000000-0005-0000-0000-000044DA0000}"/>
    <cellStyle name="Output 4 5 5 3 2" xfId="57051" xr:uid="{00000000-0005-0000-0000-000045DA0000}"/>
    <cellStyle name="Output 4 5 5 3 3" xfId="57052" xr:uid="{00000000-0005-0000-0000-000046DA0000}"/>
    <cellStyle name="Output 4 5 5 3 4" xfId="57053" xr:uid="{00000000-0005-0000-0000-000047DA0000}"/>
    <cellStyle name="Output 4 5 5 3 5" xfId="57054" xr:uid="{00000000-0005-0000-0000-000048DA0000}"/>
    <cellStyle name="Output 4 5 5 4" xfId="22548" xr:uid="{00000000-0005-0000-0000-000049DA0000}"/>
    <cellStyle name="Output 4 5 5 4 2" xfId="57055" xr:uid="{00000000-0005-0000-0000-00004ADA0000}"/>
    <cellStyle name="Output 4 5 5 4 3" xfId="57056" xr:uid="{00000000-0005-0000-0000-00004BDA0000}"/>
    <cellStyle name="Output 4 5 5 4 4" xfId="57057" xr:uid="{00000000-0005-0000-0000-00004CDA0000}"/>
    <cellStyle name="Output 4 5 5 4 5" xfId="57058" xr:uid="{00000000-0005-0000-0000-00004DDA0000}"/>
    <cellStyle name="Output 4 5 5 5" xfId="22549" xr:uid="{00000000-0005-0000-0000-00004EDA0000}"/>
    <cellStyle name="Output 4 5 5 5 2" xfId="57059" xr:uid="{00000000-0005-0000-0000-00004FDA0000}"/>
    <cellStyle name="Output 4 5 5 5 3" xfId="57060" xr:uid="{00000000-0005-0000-0000-000050DA0000}"/>
    <cellStyle name="Output 4 5 5 5 4" xfId="57061" xr:uid="{00000000-0005-0000-0000-000051DA0000}"/>
    <cellStyle name="Output 4 5 5 5 5" xfId="57062" xr:uid="{00000000-0005-0000-0000-000052DA0000}"/>
    <cellStyle name="Output 4 5 5 6" xfId="22550" xr:uid="{00000000-0005-0000-0000-000053DA0000}"/>
    <cellStyle name="Output 4 5 5 6 2" xfId="57063" xr:uid="{00000000-0005-0000-0000-000054DA0000}"/>
    <cellStyle name="Output 4 5 5 6 3" xfId="57064" xr:uid="{00000000-0005-0000-0000-000055DA0000}"/>
    <cellStyle name="Output 4 5 5 6 4" xfId="57065" xr:uid="{00000000-0005-0000-0000-000056DA0000}"/>
    <cellStyle name="Output 4 5 5 6 5" xfId="57066" xr:uid="{00000000-0005-0000-0000-000057DA0000}"/>
    <cellStyle name="Output 4 5 5 7" xfId="57067" xr:uid="{00000000-0005-0000-0000-000058DA0000}"/>
    <cellStyle name="Output 4 5 5 8" xfId="57068" xr:uid="{00000000-0005-0000-0000-000059DA0000}"/>
    <cellStyle name="Output 4 5 5 9" xfId="57069" xr:uid="{00000000-0005-0000-0000-00005ADA0000}"/>
    <cellStyle name="Output 4 5 6" xfId="57070" xr:uid="{00000000-0005-0000-0000-00005BDA0000}"/>
    <cellStyle name="Output 4 6" xfId="22551" xr:uid="{00000000-0005-0000-0000-00005CDA0000}"/>
    <cellStyle name="Output 4 6 2" xfId="22552" xr:uid="{00000000-0005-0000-0000-00005DDA0000}"/>
    <cellStyle name="Output 4 6 2 2" xfId="22553" xr:uid="{00000000-0005-0000-0000-00005EDA0000}"/>
    <cellStyle name="Output 4 6 2 2 2" xfId="22554" xr:uid="{00000000-0005-0000-0000-00005FDA0000}"/>
    <cellStyle name="Output 4 6 2 2 2 2" xfId="57071" xr:uid="{00000000-0005-0000-0000-000060DA0000}"/>
    <cellStyle name="Output 4 6 2 2 2 3" xfId="57072" xr:uid="{00000000-0005-0000-0000-000061DA0000}"/>
    <cellStyle name="Output 4 6 2 2 2 4" xfId="57073" xr:uid="{00000000-0005-0000-0000-000062DA0000}"/>
    <cellStyle name="Output 4 6 2 2 2 5" xfId="57074" xr:uid="{00000000-0005-0000-0000-000063DA0000}"/>
    <cellStyle name="Output 4 6 2 2 3" xfId="22555" xr:uid="{00000000-0005-0000-0000-000064DA0000}"/>
    <cellStyle name="Output 4 6 2 2 3 2" xfId="57075" xr:uid="{00000000-0005-0000-0000-000065DA0000}"/>
    <cellStyle name="Output 4 6 2 2 3 3" xfId="57076" xr:uid="{00000000-0005-0000-0000-000066DA0000}"/>
    <cellStyle name="Output 4 6 2 2 3 4" xfId="57077" xr:uid="{00000000-0005-0000-0000-000067DA0000}"/>
    <cellStyle name="Output 4 6 2 2 3 5" xfId="57078" xr:uid="{00000000-0005-0000-0000-000068DA0000}"/>
    <cellStyle name="Output 4 6 2 2 4" xfId="57079" xr:uid="{00000000-0005-0000-0000-000069DA0000}"/>
    <cellStyle name="Output 4 6 2 3" xfId="22556" xr:uid="{00000000-0005-0000-0000-00006ADA0000}"/>
    <cellStyle name="Output 4 6 2 3 10" xfId="57080" xr:uid="{00000000-0005-0000-0000-00006BDA0000}"/>
    <cellStyle name="Output 4 6 2 3 2" xfId="22557" xr:uid="{00000000-0005-0000-0000-00006CDA0000}"/>
    <cellStyle name="Output 4 6 2 3 2 2" xfId="57081" xr:uid="{00000000-0005-0000-0000-00006DDA0000}"/>
    <cellStyle name="Output 4 6 2 3 2 3" xfId="57082" xr:uid="{00000000-0005-0000-0000-00006EDA0000}"/>
    <cellStyle name="Output 4 6 2 3 2 4" xfId="57083" xr:uid="{00000000-0005-0000-0000-00006FDA0000}"/>
    <cellStyle name="Output 4 6 2 3 2 5" xfId="57084" xr:uid="{00000000-0005-0000-0000-000070DA0000}"/>
    <cellStyle name="Output 4 6 2 3 3" xfId="22558" xr:uid="{00000000-0005-0000-0000-000071DA0000}"/>
    <cellStyle name="Output 4 6 2 3 3 2" xfId="57085" xr:uid="{00000000-0005-0000-0000-000072DA0000}"/>
    <cellStyle name="Output 4 6 2 3 3 3" xfId="57086" xr:uid="{00000000-0005-0000-0000-000073DA0000}"/>
    <cellStyle name="Output 4 6 2 3 3 4" xfId="57087" xr:uid="{00000000-0005-0000-0000-000074DA0000}"/>
    <cellStyle name="Output 4 6 2 3 3 5" xfId="57088" xr:uid="{00000000-0005-0000-0000-000075DA0000}"/>
    <cellStyle name="Output 4 6 2 3 4" xfId="22559" xr:uid="{00000000-0005-0000-0000-000076DA0000}"/>
    <cellStyle name="Output 4 6 2 3 4 2" xfId="57089" xr:uid="{00000000-0005-0000-0000-000077DA0000}"/>
    <cellStyle name="Output 4 6 2 3 4 3" xfId="57090" xr:uid="{00000000-0005-0000-0000-000078DA0000}"/>
    <cellStyle name="Output 4 6 2 3 4 4" xfId="57091" xr:uid="{00000000-0005-0000-0000-000079DA0000}"/>
    <cellStyle name="Output 4 6 2 3 4 5" xfId="57092" xr:uid="{00000000-0005-0000-0000-00007ADA0000}"/>
    <cellStyle name="Output 4 6 2 3 5" xfId="22560" xr:uid="{00000000-0005-0000-0000-00007BDA0000}"/>
    <cellStyle name="Output 4 6 2 3 5 2" xfId="57093" xr:uid="{00000000-0005-0000-0000-00007CDA0000}"/>
    <cellStyle name="Output 4 6 2 3 5 3" xfId="57094" xr:uid="{00000000-0005-0000-0000-00007DDA0000}"/>
    <cellStyle name="Output 4 6 2 3 5 4" xfId="57095" xr:uid="{00000000-0005-0000-0000-00007EDA0000}"/>
    <cellStyle name="Output 4 6 2 3 5 5" xfId="57096" xr:uid="{00000000-0005-0000-0000-00007FDA0000}"/>
    <cellStyle name="Output 4 6 2 3 6" xfId="22561" xr:uid="{00000000-0005-0000-0000-000080DA0000}"/>
    <cellStyle name="Output 4 6 2 3 6 2" xfId="57097" xr:uid="{00000000-0005-0000-0000-000081DA0000}"/>
    <cellStyle name="Output 4 6 2 3 6 3" xfId="57098" xr:uid="{00000000-0005-0000-0000-000082DA0000}"/>
    <cellStyle name="Output 4 6 2 3 6 4" xfId="57099" xr:uid="{00000000-0005-0000-0000-000083DA0000}"/>
    <cellStyle name="Output 4 6 2 3 6 5" xfId="57100" xr:uid="{00000000-0005-0000-0000-000084DA0000}"/>
    <cellStyle name="Output 4 6 2 3 7" xfId="57101" xr:uid="{00000000-0005-0000-0000-000085DA0000}"/>
    <cellStyle name="Output 4 6 2 3 8" xfId="57102" xr:uid="{00000000-0005-0000-0000-000086DA0000}"/>
    <cellStyle name="Output 4 6 2 3 9" xfId="57103" xr:uid="{00000000-0005-0000-0000-000087DA0000}"/>
    <cellStyle name="Output 4 6 2 4" xfId="57104" xr:uid="{00000000-0005-0000-0000-000088DA0000}"/>
    <cellStyle name="Output 4 6 3" xfId="22562" xr:uid="{00000000-0005-0000-0000-000089DA0000}"/>
    <cellStyle name="Output 4 6 3 2" xfId="22563" xr:uid="{00000000-0005-0000-0000-00008ADA0000}"/>
    <cellStyle name="Output 4 6 3 2 2" xfId="57105" xr:uid="{00000000-0005-0000-0000-00008BDA0000}"/>
    <cellStyle name="Output 4 6 3 2 3" xfId="57106" xr:uid="{00000000-0005-0000-0000-00008CDA0000}"/>
    <cellStyle name="Output 4 6 3 2 4" xfId="57107" xr:uid="{00000000-0005-0000-0000-00008DDA0000}"/>
    <cellStyle name="Output 4 6 3 2 5" xfId="57108" xr:uid="{00000000-0005-0000-0000-00008EDA0000}"/>
    <cellStyle name="Output 4 6 3 3" xfId="22564" xr:uid="{00000000-0005-0000-0000-00008FDA0000}"/>
    <cellStyle name="Output 4 6 3 3 2" xfId="57109" xr:uid="{00000000-0005-0000-0000-000090DA0000}"/>
    <cellStyle name="Output 4 6 3 3 3" xfId="57110" xr:uid="{00000000-0005-0000-0000-000091DA0000}"/>
    <cellStyle name="Output 4 6 3 3 4" xfId="57111" xr:uid="{00000000-0005-0000-0000-000092DA0000}"/>
    <cellStyle name="Output 4 6 3 3 5" xfId="57112" xr:uid="{00000000-0005-0000-0000-000093DA0000}"/>
    <cellStyle name="Output 4 6 3 4" xfId="57113" xr:uid="{00000000-0005-0000-0000-000094DA0000}"/>
    <cellStyle name="Output 4 6 4" xfId="22565" xr:uid="{00000000-0005-0000-0000-000095DA0000}"/>
    <cellStyle name="Output 4 6 4 10" xfId="57114" xr:uid="{00000000-0005-0000-0000-000096DA0000}"/>
    <cellStyle name="Output 4 6 4 11" xfId="57115" xr:uid="{00000000-0005-0000-0000-000097DA0000}"/>
    <cellStyle name="Output 4 6 4 2" xfId="22566" xr:uid="{00000000-0005-0000-0000-000098DA0000}"/>
    <cellStyle name="Output 4 6 4 2 2" xfId="57116" xr:uid="{00000000-0005-0000-0000-000099DA0000}"/>
    <cellStyle name="Output 4 6 4 2 3" xfId="57117" xr:uid="{00000000-0005-0000-0000-00009ADA0000}"/>
    <cellStyle name="Output 4 6 4 2 4" xfId="57118" xr:uid="{00000000-0005-0000-0000-00009BDA0000}"/>
    <cellStyle name="Output 4 6 4 2 5" xfId="57119" xr:uid="{00000000-0005-0000-0000-00009CDA0000}"/>
    <cellStyle name="Output 4 6 4 3" xfId="22567" xr:uid="{00000000-0005-0000-0000-00009DDA0000}"/>
    <cellStyle name="Output 4 6 4 3 2" xfId="57120" xr:uid="{00000000-0005-0000-0000-00009EDA0000}"/>
    <cellStyle name="Output 4 6 4 3 3" xfId="57121" xr:uid="{00000000-0005-0000-0000-00009FDA0000}"/>
    <cellStyle name="Output 4 6 4 3 4" xfId="57122" xr:uid="{00000000-0005-0000-0000-0000A0DA0000}"/>
    <cellStyle name="Output 4 6 4 3 5" xfId="57123" xr:uid="{00000000-0005-0000-0000-0000A1DA0000}"/>
    <cellStyle name="Output 4 6 4 4" xfId="22568" xr:uid="{00000000-0005-0000-0000-0000A2DA0000}"/>
    <cellStyle name="Output 4 6 4 4 2" xfId="57124" xr:uid="{00000000-0005-0000-0000-0000A3DA0000}"/>
    <cellStyle name="Output 4 6 4 4 3" xfId="57125" xr:uid="{00000000-0005-0000-0000-0000A4DA0000}"/>
    <cellStyle name="Output 4 6 4 4 4" xfId="57126" xr:uid="{00000000-0005-0000-0000-0000A5DA0000}"/>
    <cellStyle name="Output 4 6 4 4 5" xfId="57127" xr:uid="{00000000-0005-0000-0000-0000A6DA0000}"/>
    <cellStyle name="Output 4 6 4 5" xfId="22569" xr:uid="{00000000-0005-0000-0000-0000A7DA0000}"/>
    <cellStyle name="Output 4 6 4 5 2" xfId="57128" xr:uid="{00000000-0005-0000-0000-0000A8DA0000}"/>
    <cellStyle name="Output 4 6 4 5 3" xfId="57129" xr:uid="{00000000-0005-0000-0000-0000A9DA0000}"/>
    <cellStyle name="Output 4 6 4 5 4" xfId="57130" xr:uid="{00000000-0005-0000-0000-0000AADA0000}"/>
    <cellStyle name="Output 4 6 4 5 5" xfId="57131" xr:uid="{00000000-0005-0000-0000-0000ABDA0000}"/>
    <cellStyle name="Output 4 6 4 6" xfId="22570" xr:uid="{00000000-0005-0000-0000-0000ACDA0000}"/>
    <cellStyle name="Output 4 6 4 6 2" xfId="57132" xr:uid="{00000000-0005-0000-0000-0000ADDA0000}"/>
    <cellStyle name="Output 4 6 4 6 3" xfId="57133" xr:uid="{00000000-0005-0000-0000-0000AEDA0000}"/>
    <cellStyle name="Output 4 6 4 6 4" xfId="57134" xr:uid="{00000000-0005-0000-0000-0000AFDA0000}"/>
    <cellStyle name="Output 4 6 4 6 5" xfId="57135" xr:uid="{00000000-0005-0000-0000-0000B0DA0000}"/>
    <cellStyle name="Output 4 6 4 7" xfId="22571" xr:uid="{00000000-0005-0000-0000-0000B1DA0000}"/>
    <cellStyle name="Output 4 6 4 7 2" xfId="57136" xr:uid="{00000000-0005-0000-0000-0000B2DA0000}"/>
    <cellStyle name="Output 4 6 4 7 3" xfId="57137" xr:uid="{00000000-0005-0000-0000-0000B3DA0000}"/>
    <cellStyle name="Output 4 6 4 7 4" xfId="57138" xr:uid="{00000000-0005-0000-0000-0000B4DA0000}"/>
    <cellStyle name="Output 4 6 4 7 5" xfId="57139" xr:uid="{00000000-0005-0000-0000-0000B5DA0000}"/>
    <cellStyle name="Output 4 6 4 8" xfId="57140" xr:uid="{00000000-0005-0000-0000-0000B6DA0000}"/>
    <cellStyle name="Output 4 6 4 9" xfId="57141" xr:uid="{00000000-0005-0000-0000-0000B7DA0000}"/>
    <cellStyle name="Output 4 6 5" xfId="22572" xr:uid="{00000000-0005-0000-0000-0000B8DA0000}"/>
    <cellStyle name="Output 4 6 5 10" xfId="57142" xr:uid="{00000000-0005-0000-0000-0000B9DA0000}"/>
    <cellStyle name="Output 4 6 5 2" xfId="22573" xr:uid="{00000000-0005-0000-0000-0000BADA0000}"/>
    <cellStyle name="Output 4 6 5 2 2" xfId="57143" xr:uid="{00000000-0005-0000-0000-0000BBDA0000}"/>
    <cellStyle name="Output 4 6 5 2 3" xfId="57144" xr:uid="{00000000-0005-0000-0000-0000BCDA0000}"/>
    <cellStyle name="Output 4 6 5 2 4" xfId="57145" xr:uid="{00000000-0005-0000-0000-0000BDDA0000}"/>
    <cellStyle name="Output 4 6 5 2 5" xfId="57146" xr:uid="{00000000-0005-0000-0000-0000BEDA0000}"/>
    <cellStyle name="Output 4 6 5 3" xfId="22574" xr:uid="{00000000-0005-0000-0000-0000BFDA0000}"/>
    <cellStyle name="Output 4 6 5 3 2" xfId="57147" xr:uid="{00000000-0005-0000-0000-0000C0DA0000}"/>
    <cellStyle name="Output 4 6 5 3 3" xfId="57148" xr:uid="{00000000-0005-0000-0000-0000C1DA0000}"/>
    <cellStyle name="Output 4 6 5 3 4" xfId="57149" xr:uid="{00000000-0005-0000-0000-0000C2DA0000}"/>
    <cellStyle name="Output 4 6 5 3 5" xfId="57150" xr:uid="{00000000-0005-0000-0000-0000C3DA0000}"/>
    <cellStyle name="Output 4 6 5 4" xfId="22575" xr:uid="{00000000-0005-0000-0000-0000C4DA0000}"/>
    <cellStyle name="Output 4 6 5 4 2" xfId="57151" xr:uid="{00000000-0005-0000-0000-0000C5DA0000}"/>
    <cellStyle name="Output 4 6 5 4 3" xfId="57152" xr:uid="{00000000-0005-0000-0000-0000C6DA0000}"/>
    <cellStyle name="Output 4 6 5 4 4" xfId="57153" xr:uid="{00000000-0005-0000-0000-0000C7DA0000}"/>
    <cellStyle name="Output 4 6 5 4 5" xfId="57154" xr:uid="{00000000-0005-0000-0000-0000C8DA0000}"/>
    <cellStyle name="Output 4 6 5 5" xfId="22576" xr:uid="{00000000-0005-0000-0000-0000C9DA0000}"/>
    <cellStyle name="Output 4 6 5 5 2" xfId="57155" xr:uid="{00000000-0005-0000-0000-0000CADA0000}"/>
    <cellStyle name="Output 4 6 5 5 3" xfId="57156" xr:uid="{00000000-0005-0000-0000-0000CBDA0000}"/>
    <cellStyle name="Output 4 6 5 5 4" xfId="57157" xr:uid="{00000000-0005-0000-0000-0000CCDA0000}"/>
    <cellStyle name="Output 4 6 5 5 5" xfId="57158" xr:uid="{00000000-0005-0000-0000-0000CDDA0000}"/>
    <cellStyle name="Output 4 6 5 6" xfId="22577" xr:uid="{00000000-0005-0000-0000-0000CEDA0000}"/>
    <cellStyle name="Output 4 6 5 6 2" xfId="57159" xr:uid="{00000000-0005-0000-0000-0000CFDA0000}"/>
    <cellStyle name="Output 4 6 5 6 3" xfId="57160" xr:uid="{00000000-0005-0000-0000-0000D0DA0000}"/>
    <cellStyle name="Output 4 6 5 6 4" xfId="57161" xr:uid="{00000000-0005-0000-0000-0000D1DA0000}"/>
    <cellStyle name="Output 4 6 5 6 5" xfId="57162" xr:uid="{00000000-0005-0000-0000-0000D2DA0000}"/>
    <cellStyle name="Output 4 6 5 7" xfId="57163" xr:uid="{00000000-0005-0000-0000-0000D3DA0000}"/>
    <cellStyle name="Output 4 6 5 8" xfId="57164" xr:uid="{00000000-0005-0000-0000-0000D4DA0000}"/>
    <cellStyle name="Output 4 6 5 9" xfId="57165" xr:uid="{00000000-0005-0000-0000-0000D5DA0000}"/>
    <cellStyle name="Output 4 6 6" xfId="57166" xr:uid="{00000000-0005-0000-0000-0000D6DA0000}"/>
    <cellStyle name="Output 4 7" xfId="22578" xr:uid="{00000000-0005-0000-0000-0000D7DA0000}"/>
    <cellStyle name="Output 4 7 2" xfId="22579" xr:uid="{00000000-0005-0000-0000-0000D8DA0000}"/>
    <cellStyle name="Output 4 7 2 2" xfId="22580" xr:uid="{00000000-0005-0000-0000-0000D9DA0000}"/>
    <cellStyle name="Output 4 7 2 2 2" xfId="22581" xr:uid="{00000000-0005-0000-0000-0000DADA0000}"/>
    <cellStyle name="Output 4 7 2 2 2 2" xfId="57167" xr:uid="{00000000-0005-0000-0000-0000DBDA0000}"/>
    <cellStyle name="Output 4 7 2 2 2 3" xfId="57168" xr:uid="{00000000-0005-0000-0000-0000DCDA0000}"/>
    <cellStyle name="Output 4 7 2 2 2 4" xfId="57169" xr:uid="{00000000-0005-0000-0000-0000DDDA0000}"/>
    <cellStyle name="Output 4 7 2 2 2 5" xfId="57170" xr:uid="{00000000-0005-0000-0000-0000DEDA0000}"/>
    <cellStyle name="Output 4 7 2 2 3" xfId="22582" xr:uid="{00000000-0005-0000-0000-0000DFDA0000}"/>
    <cellStyle name="Output 4 7 2 2 3 2" xfId="57171" xr:uid="{00000000-0005-0000-0000-0000E0DA0000}"/>
    <cellStyle name="Output 4 7 2 2 3 3" xfId="57172" xr:uid="{00000000-0005-0000-0000-0000E1DA0000}"/>
    <cellStyle name="Output 4 7 2 2 3 4" xfId="57173" xr:uid="{00000000-0005-0000-0000-0000E2DA0000}"/>
    <cellStyle name="Output 4 7 2 2 3 5" xfId="57174" xr:uid="{00000000-0005-0000-0000-0000E3DA0000}"/>
    <cellStyle name="Output 4 7 2 2 4" xfId="57175" xr:uid="{00000000-0005-0000-0000-0000E4DA0000}"/>
    <cellStyle name="Output 4 7 2 3" xfId="22583" xr:uid="{00000000-0005-0000-0000-0000E5DA0000}"/>
    <cellStyle name="Output 4 7 2 3 10" xfId="57176" xr:uid="{00000000-0005-0000-0000-0000E6DA0000}"/>
    <cellStyle name="Output 4 7 2 3 2" xfId="22584" xr:uid="{00000000-0005-0000-0000-0000E7DA0000}"/>
    <cellStyle name="Output 4 7 2 3 2 2" xfId="57177" xr:uid="{00000000-0005-0000-0000-0000E8DA0000}"/>
    <cellStyle name="Output 4 7 2 3 2 3" xfId="57178" xr:uid="{00000000-0005-0000-0000-0000E9DA0000}"/>
    <cellStyle name="Output 4 7 2 3 2 4" xfId="57179" xr:uid="{00000000-0005-0000-0000-0000EADA0000}"/>
    <cellStyle name="Output 4 7 2 3 2 5" xfId="57180" xr:uid="{00000000-0005-0000-0000-0000EBDA0000}"/>
    <cellStyle name="Output 4 7 2 3 3" xfId="22585" xr:uid="{00000000-0005-0000-0000-0000ECDA0000}"/>
    <cellStyle name="Output 4 7 2 3 3 2" xfId="57181" xr:uid="{00000000-0005-0000-0000-0000EDDA0000}"/>
    <cellStyle name="Output 4 7 2 3 3 3" xfId="57182" xr:uid="{00000000-0005-0000-0000-0000EEDA0000}"/>
    <cellStyle name="Output 4 7 2 3 3 4" xfId="57183" xr:uid="{00000000-0005-0000-0000-0000EFDA0000}"/>
    <cellStyle name="Output 4 7 2 3 3 5" xfId="57184" xr:uid="{00000000-0005-0000-0000-0000F0DA0000}"/>
    <cellStyle name="Output 4 7 2 3 4" xfId="22586" xr:uid="{00000000-0005-0000-0000-0000F1DA0000}"/>
    <cellStyle name="Output 4 7 2 3 4 2" xfId="57185" xr:uid="{00000000-0005-0000-0000-0000F2DA0000}"/>
    <cellStyle name="Output 4 7 2 3 4 3" xfId="57186" xr:uid="{00000000-0005-0000-0000-0000F3DA0000}"/>
    <cellStyle name="Output 4 7 2 3 4 4" xfId="57187" xr:uid="{00000000-0005-0000-0000-0000F4DA0000}"/>
    <cellStyle name="Output 4 7 2 3 4 5" xfId="57188" xr:uid="{00000000-0005-0000-0000-0000F5DA0000}"/>
    <cellStyle name="Output 4 7 2 3 5" xfId="22587" xr:uid="{00000000-0005-0000-0000-0000F6DA0000}"/>
    <cellStyle name="Output 4 7 2 3 5 2" xfId="57189" xr:uid="{00000000-0005-0000-0000-0000F7DA0000}"/>
    <cellStyle name="Output 4 7 2 3 5 3" xfId="57190" xr:uid="{00000000-0005-0000-0000-0000F8DA0000}"/>
    <cellStyle name="Output 4 7 2 3 5 4" xfId="57191" xr:uid="{00000000-0005-0000-0000-0000F9DA0000}"/>
    <cellStyle name="Output 4 7 2 3 5 5" xfId="57192" xr:uid="{00000000-0005-0000-0000-0000FADA0000}"/>
    <cellStyle name="Output 4 7 2 3 6" xfId="22588" xr:uid="{00000000-0005-0000-0000-0000FBDA0000}"/>
    <cellStyle name="Output 4 7 2 3 6 2" xfId="57193" xr:uid="{00000000-0005-0000-0000-0000FCDA0000}"/>
    <cellStyle name="Output 4 7 2 3 6 3" xfId="57194" xr:uid="{00000000-0005-0000-0000-0000FDDA0000}"/>
    <cellStyle name="Output 4 7 2 3 6 4" xfId="57195" xr:uid="{00000000-0005-0000-0000-0000FEDA0000}"/>
    <cellStyle name="Output 4 7 2 3 6 5" xfId="57196" xr:uid="{00000000-0005-0000-0000-0000FFDA0000}"/>
    <cellStyle name="Output 4 7 2 3 7" xfId="57197" xr:uid="{00000000-0005-0000-0000-000000DB0000}"/>
    <cellStyle name="Output 4 7 2 3 8" xfId="57198" xr:uid="{00000000-0005-0000-0000-000001DB0000}"/>
    <cellStyle name="Output 4 7 2 3 9" xfId="57199" xr:uid="{00000000-0005-0000-0000-000002DB0000}"/>
    <cellStyle name="Output 4 7 2 4" xfId="57200" xr:uid="{00000000-0005-0000-0000-000003DB0000}"/>
    <cellStyle name="Output 4 7 3" xfId="22589" xr:uid="{00000000-0005-0000-0000-000004DB0000}"/>
    <cellStyle name="Output 4 7 3 2" xfId="22590" xr:uid="{00000000-0005-0000-0000-000005DB0000}"/>
    <cellStyle name="Output 4 7 3 2 2" xfId="57201" xr:uid="{00000000-0005-0000-0000-000006DB0000}"/>
    <cellStyle name="Output 4 7 3 2 3" xfId="57202" xr:uid="{00000000-0005-0000-0000-000007DB0000}"/>
    <cellStyle name="Output 4 7 3 2 4" xfId="57203" xr:uid="{00000000-0005-0000-0000-000008DB0000}"/>
    <cellStyle name="Output 4 7 3 2 5" xfId="57204" xr:uid="{00000000-0005-0000-0000-000009DB0000}"/>
    <cellStyle name="Output 4 7 3 3" xfId="22591" xr:uid="{00000000-0005-0000-0000-00000ADB0000}"/>
    <cellStyle name="Output 4 7 3 3 2" xfId="57205" xr:uid="{00000000-0005-0000-0000-00000BDB0000}"/>
    <cellStyle name="Output 4 7 3 3 3" xfId="57206" xr:uid="{00000000-0005-0000-0000-00000CDB0000}"/>
    <cellStyle name="Output 4 7 3 3 4" xfId="57207" xr:uid="{00000000-0005-0000-0000-00000DDB0000}"/>
    <cellStyle name="Output 4 7 3 3 5" xfId="57208" xr:uid="{00000000-0005-0000-0000-00000EDB0000}"/>
    <cellStyle name="Output 4 7 3 4" xfId="57209" xr:uid="{00000000-0005-0000-0000-00000FDB0000}"/>
    <cellStyle name="Output 4 7 4" xfId="22592" xr:uid="{00000000-0005-0000-0000-000010DB0000}"/>
    <cellStyle name="Output 4 7 4 10" xfId="57210" xr:uid="{00000000-0005-0000-0000-000011DB0000}"/>
    <cellStyle name="Output 4 7 4 11" xfId="57211" xr:uid="{00000000-0005-0000-0000-000012DB0000}"/>
    <cellStyle name="Output 4 7 4 2" xfId="22593" xr:uid="{00000000-0005-0000-0000-000013DB0000}"/>
    <cellStyle name="Output 4 7 4 2 2" xfId="57212" xr:uid="{00000000-0005-0000-0000-000014DB0000}"/>
    <cellStyle name="Output 4 7 4 2 3" xfId="57213" xr:uid="{00000000-0005-0000-0000-000015DB0000}"/>
    <cellStyle name="Output 4 7 4 2 4" xfId="57214" xr:uid="{00000000-0005-0000-0000-000016DB0000}"/>
    <cellStyle name="Output 4 7 4 2 5" xfId="57215" xr:uid="{00000000-0005-0000-0000-000017DB0000}"/>
    <cellStyle name="Output 4 7 4 3" xfId="22594" xr:uid="{00000000-0005-0000-0000-000018DB0000}"/>
    <cellStyle name="Output 4 7 4 3 2" xfId="57216" xr:uid="{00000000-0005-0000-0000-000019DB0000}"/>
    <cellStyle name="Output 4 7 4 3 3" xfId="57217" xr:uid="{00000000-0005-0000-0000-00001ADB0000}"/>
    <cellStyle name="Output 4 7 4 3 4" xfId="57218" xr:uid="{00000000-0005-0000-0000-00001BDB0000}"/>
    <cellStyle name="Output 4 7 4 3 5" xfId="57219" xr:uid="{00000000-0005-0000-0000-00001CDB0000}"/>
    <cellStyle name="Output 4 7 4 4" xfId="22595" xr:uid="{00000000-0005-0000-0000-00001DDB0000}"/>
    <cellStyle name="Output 4 7 4 4 2" xfId="57220" xr:uid="{00000000-0005-0000-0000-00001EDB0000}"/>
    <cellStyle name="Output 4 7 4 4 3" xfId="57221" xr:uid="{00000000-0005-0000-0000-00001FDB0000}"/>
    <cellStyle name="Output 4 7 4 4 4" xfId="57222" xr:uid="{00000000-0005-0000-0000-000020DB0000}"/>
    <cellStyle name="Output 4 7 4 4 5" xfId="57223" xr:uid="{00000000-0005-0000-0000-000021DB0000}"/>
    <cellStyle name="Output 4 7 4 5" xfId="22596" xr:uid="{00000000-0005-0000-0000-000022DB0000}"/>
    <cellStyle name="Output 4 7 4 5 2" xfId="57224" xr:uid="{00000000-0005-0000-0000-000023DB0000}"/>
    <cellStyle name="Output 4 7 4 5 3" xfId="57225" xr:uid="{00000000-0005-0000-0000-000024DB0000}"/>
    <cellStyle name="Output 4 7 4 5 4" xfId="57226" xr:uid="{00000000-0005-0000-0000-000025DB0000}"/>
    <cellStyle name="Output 4 7 4 5 5" xfId="57227" xr:uid="{00000000-0005-0000-0000-000026DB0000}"/>
    <cellStyle name="Output 4 7 4 6" xfId="22597" xr:uid="{00000000-0005-0000-0000-000027DB0000}"/>
    <cellStyle name="Output 4 7 4 6 2" xfId="57228" xr:uid="{00000000-0005-0000-0000-000028DB0000}"/>
    <cellStyle name="Output 4 7 4 6 3" xfId="57229" xr:uid="{00000000-0005-0000-0000-000029DB0000}"/>
    <cellStyle name="Output 4 7 4 6 4" xfId="57230" xr:uid="{00000000-0005-0000-0000-00002ADB0000}"/>
    <cellStyle name="Output 4 7 4 6 5" xfId="57231" xr:uid="{00000000-0005-0000-0000-00002BDB0000}"/>
    <cellStyle name="Output 4 7 4 7" xfId="22598" xr:uid="{00000000-0005-0000-0000-00002CDB0000}"/>
    <cellStyle name="Output 4 7 4 7 2" xfId="57232" xr:uid="{00000000-0005-0000-0000-00002DDB0000}"/>
    <cellStyle name="Output 4 7 4 7 3" xfId="57233" xr:uid="{00000000-0005-0000-0000-00002EDB0000}"/>
    <cellStyle name="Output 4 7 4 7 4" xfId="57234" xr:uid="{00000000-0005-0000-0000-00002FDB0000}"/>
    <cellStyle name="Output 4 7 4 7 5" xfId="57235" xr:uid="{00000000-0005-0000-0000-000030DB0000}"/>
    <cellStyle name="Output 4 7 4 8" xfId="57236" xr:uid="{00000000-0005-0000-0000-000031DB0000}"/>
    <cellStyle name="Output 4 7 4 9" xfId="57237" xr:uid="{00000000-0005-0000-0000-000032DB0000}"/>
    <cellStyle name="Output 4 7 5" xfId="22599" xr:uid="{00000000-0005-0000-0000-000033DB0000}"/>
    <cellStyle name="Output 4 7 5 10" xfId="57238" xr:uid="{00000000-0005-0000-0000-000034DB0000}"/>
    <cellStyle name="Output 4 7 5 2" xfId="22600" xr:uid="{00000000-0005-0000-0000-000035DB0000}"/>
    <cellStyle name="Output 4 7 5 2 2" xfId="57239" xr:uid="{00000000-0005-0000-0000-000036DB0000}"/>
    <cellStyle name="Output 4 7 5 2 3" xfId="57240" xr:uid="{00000000-0005-0000-0000-000037DB0000}"/>
    <cellStyle name="Output 4 7 5 2 4" xfId="57241" xr:uid="{00000000-0005-0000-0000-000038DB0000}"/>
    <cellStyle name="Output 4 7 5 2 5" xfId="57242" xr:uid="{00000000-0005-0000-0000-000039DB0000}"/>
    <cellStyle name="Output 4 7 5 3" xfId="22601" xr:uid="{00000000-0005-0000-0000-00003ADB0000}"/>
    <cellStyle name="Output 4 7 5 3 2" xfId="57243" xr:uid="{00000000-0005-0000-0000-00003BDB0000}"/>
    <cellStyle name="Output 4 7 5 3 3" xfId="57244" xr:uid="{00000000-0005-0000-0000-00003CDB0000}"/>
    <cellStyle name="Output 4 7 5 3 4" xfId="57245" xr:uid="{00000000-0005-0000-0000-00003DDB0000}"/>
    <cellStyle name="Output 4 7 5 3 5" xfId="57246" xr:uid="{00000000-0005-0000-0000-00003EDB0000}"/>
    <cellStyle name="Output 4 7 5 4" xfId="22602" xr:uid="{00000000-0005-0000-0000-00003FDB0000}"/>
    <cellStyle name="Output 4 7 5 4 2" xfId="57247" xr:uid="{00000000-0005-0000-0000-000040DB0000}"/>
    <cellStyle name="Output 4 7 5 4 3" xfId="57248" xr:uid="{00000000-0005-0000-0000-000041DB0000}"/>
    <cellStyle name="Output 4 7 5 4 4" xfId="57249" xr:uid="{00000000-0005-0000-0000-000042DB0000}"/>
    <cellStyle name="Output 4 7 5 4 5" xfId="57250" xr:uid="{00000000-0005-0000-0000-000043DB0000}"/>
    <cellStyle name="Output 4 7 5 5" xfId="22603" xr:uid="{00000000-0005-0000-0000-000044DB0000}"/>
    <cellStyle name="Output 4 7 5 5 2" xfId="57251" xr:uid="{00000000-0005-0000-0000-000045DB0000}"/>
    <cellStyle name="Output 4 7 5 5 3" xfId="57252" xr:uid="{00000000-0005-0000-0000-000046DB0000}"/>
    <cellStyle name="Output 4 7 5 5 4" xfId="57253" xr:uid="{00000000-0005-0000-0000-000047DB0000}"/>
    <cellStyle name="Output 4 7 5 5 5" xfId="57254" xr:uid="{00000000-0005-0000-0000-000048DB0000}"/>
    <cellStyle name="Output 4 7 5 6" xfId="22604" xr:uid="{00000000-0005-0000-0000-000049DB0000}"/>
    <cellStyle name="Output 4 7 5 6 2" xfId="57255" xr:uid="{00000000-0005-0000-0000-00004ADB0000}"/>
    <cellStyle name="Output 4 7 5 6 3" xfId="57256" xr:uid="{00000000-0005-0000-0000-00004BDB0000}"/>
    <cellStyle name="Output 4 7 5 6 4" xfId="57257" xr:uid="{00000000-0005-0000-0000-00004CDB0000}"/>
    <cellStyle name="Output 4 7 5 6 5" xfId="57258" xr:uid="{00000000-0005-0000-0000-00004DDB0000}"/>
    <cellStyle name="Output 4 7 5 7" xfId="57259" xr:uid="{00000000-0005-0000-0000-00004EDB0000}"/>
    <cellStyle name="Output 4 7 5 8" xfId="57260" xr:uid="{00000000-0005-0000-0000-00004FDB0000}"/>
    <cellStyle name="Output 4 7 5 9" xfId="57261" xr:uid="{00000000-0005-0000-0000-000050DB0000}"/>
    <cellStyle name="Output 4 7 6" xfId="57262" xr:uid="{00000000-0005-0000-0000-000051DB0000}"/>
    <cellStyle name="Output 4 8" xfId="22605" xr:uid="{00000000-0005-0000-0000-000052DB0000}"/>
    <cellStyle name="Output 4 8 2" xfId="22606" xr:uid="{00000000-0005-0000-0000-000053DB0000}"/>
    <cellStyle name="Output 4 8 2 2" xfId="22607" xr:uid="{00000000-0005-0000-0000-000054DB0000}"/>
    <cellStyle name="Output 4 8 2 2 2" xfId="57263" xr:uid="{00000000-0005-0000-0000-000055DB0000}"/>
    <cellStyle name="Output 4 8 2 2 3" xfId="57264" xr:uid="{00000000-0005-0000-0000-000056DB0000}"/>
    <cellStyle name="Output 4 8 2 2 4" xfId="57265" xr:uid="{00000000-0005-0000-0000-000057DB0000}"/>
    <cellStyle name="Output 4 8 2 2 5" xfId="57266" xr:uid="{00000000-0005-0000-0000-000058DB0000}"/>
    <cellStyle name="Output 4 8 2 3" xfId="22608" xr:uid="{00000000-0005-0000-0000-000059DB0000}"/>
    <cellStyle name="Output 4 8 2 3 2" xfId="57267" xr:uid="{00000000-0005-0000-0000-00005ADB0000}"/>
    <cellStyle name="Output 4 8 2 3 3" xfId="57268" xr:uid="{00000000-0005-0000-0000-00005BDB0000}"/>
    <cellStyle name="Output 4 8 2 3 4" xfId="57269" xr:uid="{00000000-0005-0000-0000-00005CDB0000}"/>
    <cellStyle name="Output 4 8 2 3 5" xfId="57270" xr:uid="{00000000-0005-0000-0000-00005DDB0000}"/>
    <cellStyle name="Output 4 8 2 4" xfId="57271" xr:uid="{00000000-0005-0000-0000-00005EDB0000}"/>
    <cellStyle name="Output 4 8 3" xfId="22609" xr:uid="{00000000-0005-0000-0000-00005FDB0000}"/>
    <cellStyle name="Output 4 8 3 10" xfId="57272" xr:uid="{00000000-0005-0000-0000-000060DB0000}"/>
    <cellStyle name="Output 4 8 3 2" xfId="22610" xr:uid="{00000000-0005-0000-0000-000061DB0000}"/>
    <cellStyle name="Output 4 8 3 2 2" xfId="57273" xr:uid="{00000000-0005-0000-0000-000062DB0000}"/>
    <cellStyle name="Output 4 8 3 2 3" xfId="57274" xr:uid="{00000000-0005-0000-0000-000063DB0000}"/>
    <cellStyle name="Output 4 8 3 2 4" xfId="57275" xr:uid="{00000000-0005-0000-0000-000064DB0000}"/>
    <cellStyle name="Output 4 8 3 2 5" xfId="57276" xr:uid="{00000000-0005-0000-0000-000065DB0000}"/>
    <cellStyle name="Output 4 8 3 3" xfId="22611" xr:uid="{00000000-0005-0000-0000-000066DB0000}"/>
    <cellStyle name="Output 4 8 3 3 2" xfId="57277" xr:uid="{00000000-0005-0000-0000-000067DB0000}"/>
    <cellStyle name="Output 4 8 3 3 3" xfId="57278" xr:uid="{00000000-0005-0000-0000-000068DB0000}"/>
    <cellStyle name="Output 4 8 3 3 4" xfId="57279" xr:uid="{00000000-0005-0000-0000-000069DB0000}"/>
    <cellStyle name="Output 4 8 3 3 5" xfId="57280" xr:uid="{00000000-0005-0000-0000-00006ADB0000}"/>
    <cellStyle name="Output 4 8 3 4" xfId="22612" xr:uid="{00000000-0005-0000-0000-00006BDB0000}"/>
    <cellStyle name="Output 4 8 3 4 2" xfId="57281" xr:uid="{00000000-0005-0000-0000-00006CDB0000}"/>
    <cellStyle name="Output 4 8 3 4 3" xfId="57282" xr:uid="{00000000-0005-0000-0000-00006DDB0000}"/>
    <cellStyle name="Output 4 8 3 4 4" xfId="57283" xr:uid="{00000000-0005-0000-0000-00006EDB0000}"/>
    <cellStyle name="Output 4 8 3 4 5" xfId="57284" xr:uid="{00000000-0005-0000-0000-00006FDB0000}"/>
    <cellStyle name="Output 4 8 3 5" xfId="22613" xr:uid="{00000000-0005-0000-0000-000070DB0000}"/>
    <cellStyle name="Output 4 8 3 5 2" xfId="57285" xr:uid="{00000000-0005-0000-0000-000071DB0000}"/>
    <cellStyle name="Output 4 8 3 5 3" xfId="57286" xr:uid="{00000000-0005-0000-0000-000072DB0000}"/>
    <cellStyle name="Output 4 8 3 5 4" xfId="57287" xr:uid="{00000000-0005-0000-0000-000073DB0000}"/>
    <cellStyle name="Output 4 8 3 5 5" xfId="57288" xr:uid="{00000000-0005-0000-0000-000074DB0000}"/>
    <cellStyle name="Output 4 8 3 6" xfId="22614" xr:uid="{00000000-0005-0000-0000-000075DB0000}"/>
    <cellStyle name="Output 4 8 3 6 2" xfId="57289" xr:uid="{00000000-0005-0000-0000-000076DB0000}"/>
    <cellStyle name="Output 4 8 3 6 3" xfId="57290" xr:uid="{00000000-0005-0000-0000-000077DB0000}"/>
    <cellStyle name="Output 4 8 3 6 4" xfId="57291" xr:uid="{00000000-0005-0000-0000-000078DB0000}"/>
    <cellStyle name="Output 4 8 3 6 5" xfId="57292" xr:uid="{00000000-0005-0000-0000-000079DB0000}"/>
    <cellStyle name="Output 4 8 3 7" xfId="57293" xr:uid="{00000000-0005-0000-0000-00007ADB0000}"/>
    <cellStyle name="Output 4 8 3 8" xfId="57294" xr:uid="{00000000-0005-0000-0000-00007BDB0000}"/>
    <cellStyle name="Output 4 8 3 9" xfId="57295" xr:uid="{00000000-0005-0000-0000-00007CDB0000}"/>
    <cellStyle name="Output 4 8 4" xfId="57296" xr:uid="{00000000-0005-0000-0000-00007DDB0000}"/>
    <cellStyle name="Output 4 9" xfId="22615" xr:uid="{00000000-0005-0000-0000-00007EDB0000}"/>
    <cellStyle name="Output 4 9 2" xfId="22616" xr:uid="{00000000-0005-0000-0000-00007FDB0000}"/>
    <cellStyle name="Output 4 9 2 2" xfId="57297" xr:uid="{00000000-0005-0000-0000-000080DB0000}"/>
    <cellStyle name="Output 4 9 2 3" xfId="57298" xr:uid="{00000000-0005-0000-0000-000081DB0000}"/>
    <cellStyle name="Output 4 9 2 4" xfId="57299" xr:uid="{00000000-0005-0000-0000-000082DB0000}"/>
    <cellStyle name="Output 4 9 2 5" xfId="57300" xr:uid="{00000000-0005-0000-0000-000083DB0000}"/>
    <cellStyle name="Output 4 9 3" xfId="22617" xr:uid="{00000000-0005-0000-0000-000084DB0000}"/>
    <cellStyle name="Output 4 9 3 2" xfId="57301" xr:uid="{00000000-0005-0000-0000-000085DB0000}"/>
    <cellStyle name="Output 4 9 3 3" xfId="57302" xr:uid="{00000000-0005-0000-0000-000086DB0000}"/>
    <cellStyle name="Output 4 9 3 4" xfId="57303" xr:uid="{00000000-0005-0000-0000-000087DB0000}"/>
    <cellStyle name="Output 4 9 3 5" xfId="57304" xr:uid="{00000000-0005-0000-0000-000088DB0000}"/>
    <cellStyle name="Output 4 9 4" xfId="57305" xr:uid="{00000000-0005-0000-0000-000089DB0000}"/>
    <cellStyle name="Output 5" xfId="22618" xr:uid="{00000000-0005-0000-0000-00008ADB0000}"/>
    <cellStyle name="Output 5 2" xfId="22619" xr:uid="{00000000-0005-0000-0000-00008BDB0000}"/>
    <cellStyle name="Output 5 2 2" xfId="22620" xr:uid="{00000000-0005-0000-0000-00008CDB0000}"/>
    <cellStyle name="Output 5 2 2 2" xfId="57306" xr:uid="{00000000-0005-0000-0000-00008DDB0000}"/>
    <cellStyle name="Output 5 2 2 3" xfId="57307" xr:uid="{00000000-0005-0000-0000-00008EDB0000}"/>
    <cellStyle name="Output 5 2 2 4" xfId="57308" xr:uid="{00000000-0005-0000-0000-00008FDB0000}"/>
    <cellStyle name="Output 5 2 2 5" xfId="57309" xr:uid="{00000000-0005-0000-0000-000090DB0000}"/>
    <cellStyle name="Output 5 2 3" xfId="22621" xr:uid="{00000000-0005-0000-0000-000091DB0000}"/>
    <cellStyle name="Output 5 2 3 2" xfId="57310" xr:uid="{00000000-0005-0000-0000-000092DB0000}"/>
    <cellStyle name="Output 5 2 3 3" xfId="57311" xr:uid="{00000000-0005-0000-0000-000093DB0000}"/>
    <cellStyle name="Output 5 2 3 4" xfId="57312" xr:uid="{00000000-0005-0000-0000-000094DB0000}"/>
    <cellStyle name="Output 5 2 3 5" xfId="57313" xr:uid="{00000000-0005-0000-0000-000095DB0000}"/>
    <cellStyle name="Output 5 2 4" xfId="57314" xr:uid="{00000000-0005-0000-0000-000096DB0000}"/>
    <cellStyle name="Output 5 3" xfId="22622" xr:uid="{00000000-0005-0000-0000-000097DB0000}"/>
    <cellStyle name="Output 5 3 10" xfId="57315" xr:uid="{00000000-0005-0000-0000-000098DB0000}"/>
    <cellStyle name="Output 5 3 2" xfId="22623" xr:uid="{00000000-0005-0000-0000-000099DB0000}"/>
    <cellStyle name="Output 5 3 2 2" xfId="57316" xr:uid="{00000000-0005-0000-0000-00009ADB0000}"/>
    <cellStyle name="Output 5 3 2 3" xfId="57317" xr:uid="{00000000-0005-0000-0000-00009BDB0000}"/>
    <cellStyle name="Output 5 3 2 4" xfId="57318" xr:uid="{00000000-0005-0000-0000-00009CDB0000}"/>
    <cellStyle name="Output 5 3 2 5" xfId="57319" xr:uid="{00000000-0005-0000-0000-00009DDB0000}"/>
    <cellStyle name="Output 5 3 3" xfId="22624" xr:uid="{00000000-0005-0000-0000-00009EDB0000}"/>
    <cellStyle name="Output 5 3 3 2" xfId="57320" xr:uid="{00000000-0005-0000-0000-00009FDB0000}"/>
    <cellStyle name="Output 5 3 3 3" xfId="57321" xr:uid="{00000000-0005-0000-0000-0000A0DB0000}"/>
    <cellStyle name="Output 5 3 3 4" xfId="57322" xr:uid="{00000000-0005-0000-0000-0000A1DB0000}"/>
    <cellStyle name="Output 5 3 3 5" xfId="57323" xr:uid="{00000000-0005-0000-0000-0000A2DB0000}"/>
    <cellStyle name="Output 5 3 4" xfId="22625" xr:uid="{00000000-0005-0000-0000-0000A3DB0000}"/>
    <cellStyle name="Output 5 3 4 2" xfId="57324" xr:uid="{00000000-0005-0000-0000-0000A4DB0000}"/>
    <cellStyle name="Output 5 3 4 3" xfId="57325" xr:uid="{00000000-0005-0000-0000-0000A5DB0000}"/>
    <cellStyle name="Output 5 3 4 4" xfId="57326" xr:uid="{00000000-0005-0000-0000-0000A6DB0000}"/>
    <cellStyle name="Output 5 3 4 5" xfId="57327" xr:uid="{00000000-0005-0000-0000-0000A7DB0000}"/>
    <cellStyle name="Output 5 3 5" xfId="22626" xr:uid="{00000000-0005-0000-0000-0000A8DB0000}"/>
    <cellStyle name="Output 5 3 5 2" xfId="57328" xr:uid="{00000000-0005-0000-0000-0000A9DB0000}"/>
    <cellStyle name="Output 5 3 5 3" xfId="57329" xr:uid="{00000000-0005-0000-0000-0000AADB0000}"/>
    <cellStyle name="Output 5 3 5 4" xfId="57330" xr:uid="{00000000-0005-0000-0000-0000ABDB0000}"/>
    <cellStyle name="Output 5 3 5 5" xfId="57331" xr:uid="{00000000-0005-0000-0000-0000ACDB0000}"/>
    <cellStyle name="Output 5 3 6" xfId="22627" xr:uid="{00000000-0005-0000-0000-0000ADDB0000}"/>
    <cellStyle name="Output 5 3 6 2" xfId="57332" xr:uid="{00000000-0005-0000-0000-0000AEDB0000}"/>
    <cellStyle name="Output 5 3 6 3" xfId="57333" xr:uid="{00000000-0005-0000-0000-0000AFDB0000}"/>
    <cellStyle name="Output 5 3 6 4" xfId="57334" xr:uid="{00000000-0005-0000-0000-0000B0DB0000}"/>
    <cellStyle name="Output 5 3 6 5" xfId="57335" xr:uid="{00000000-0005-0000-0000-0000B1DB0000}"/>
    <cellStyle name="Output 5 3 7" xfId="57336" xr:uid="{00000000-0005-0000-0000-0000B2DB0000}"/>
    <cellStyle name="Output 5 3 8" xfId="57337" xr:uid="{00000000-0005-0000-0000-0000B3DB0000}"/>
    <cellStyle name="Output 5 3 9" xfId="57338" xr:uid="{00000000-0005-0000-0000-0000B4DB0000}"/>
    <cellStyle name="Output 5 4" xfId="57339" xr:uid="{00000000-0005-0000-0000-0000B5DB0000}"/>
    <cellStyle name="Output 6" xfId="22628" xr:uid="{00000000-0005-0000-0000-0000B6DB0000}"/>
    <cellStyle name="Output 6 2" xfId="22629" xr:uid="{00000000-0005-0000-0000-0000B7DB0000}"/>
    <cellStyle name="Output 6 2 2" xfId="22630" xr:uid="{00000000-0005-0000-0000-0000B8DB0000}"/>
    <cellStyle name="Output 6 2 2 2" xfId="57340" xr:uid="{00000000-0005-0000-0000-0000B9DB0000}"/>
    <cellStyle name="Output 6 2 2 3" xfId="57341" xr:uid="{00000000-0005-0000-0000-0000BADB0000}"/>
    <cellStyle name="Output 6 2 2 4" xfId="57342" xr:uid="{00000000-0005-0000-0000-0000BBDB0000}"/>
    <cellStyle name="Output 6 2 2 5" xfId="57343" xr:uid="{00000000-0005-0000-0000-0000BCDB0000}"/>
    <cellStyle name="Output 6 2 3" xfId="22631" xr:uid="{00000000-0005-0000-0000-0000BDDB0000}"/>
    <cellStyle name="Output 6 2 3 2" xfId="57344" xr:uid="{00000000-0005-0000-0000-0000BEDB0000}"/>
    <cellStyle name="Output 6 2 3 3" xfId="57345" xr:uid="{00000000-0005-0000-0000-0000BFDB0000}"/>
    <cellStyle name="Output 6 2 3 4" xfId="57346" xr:uid="{00000000-0005-0000-0000-0000C0DB0000}"/>
    <cellStyle name="Output 6 2 3 5" xfId="57347" xr:uid="{00000000-0005-0000-0000-0000C1DB0000}"/>
    <cellStyle name="Output 6 2 4" xfId="57348" xr:uid="{00000000-0005-0000-0000-0000C2DB0000}"/>
    <cellStyle name="Output 6 3" xfId="22632" xr:uid="{00000000-0005-0000-0000-0000C3DB0000}"/>
    <cellStyle name="Output 6 3 10" xfId="57349" xr:uid="{00000000-0005-0000-0000-0000C4DB0000}"/>
    <cellStyle name="Output 6 3 2" xfId="22633" xr:uid="{00000000-0005-0000-0000-0000C5DB0000}"/>
    <cellStyle name="Output 6 3 2 2" xfId="57350" xr:uid="{00000000-0005-0000-0000-0000C6DB0000}"/>
    <cellStyle name="Output 6 3 2 3" xfId="57351" xr:uid="{00000000-0005-0000-0000-0000C7DB0000}"/>
    <cellStyle name="Output 6 3 2 4" xfId="57352" xr:uid="{00000000-0005-0000-0000-0000C8DB0000}"/>
    <cellStyle name="Output 6 3 2 5" xfId="57353" xr:uid="{00000000-0005-0000-0000-0000C9DB0000}"/>
    <cellStyle name="Output 6 3 3" xfId="22634" xr:uid="{00000000-0005-0000-0000-0000CADB0000}"/>
    <cellStyle name="Output 6 3 3 2" xfId="57354" xr:uid="{00000000-0005-0000-0000-0000CBDB0000}"/>
    <cellStyle name="Output 6 3 3 3" xfId="57355" xr:uid="{00000000-0005-0000-0000-0000CCDB0000}"/>
    <cellStyle name="Output 6 3 3 4" xfId="57356" xr:uid="{00000000-0005-0000-0000-0000CDDB0000}"/>
    <cellStyle name="Output 6 3 3 5" xfId="57357" xr:uid="{00000000-0005-0000-0000-0000CEDB0000}"/>
    <cellStyle name="Output 6 3 4" xfId="22635" xr:uid="{00000000-0005-0000-0000-0000CFDB0000}"/>
    <cellStyle name="Output 6 3 4 2" xfId="57358" xr:uid="{00000000-0005-0000-0000-0000D0DB0000}"/>
    <cellStyle name="Output 6 3 4 3" xfId="57359" xr:uid="{00000000-0005-0000-0000-0000D1DB0000}"/>
    <cellStyle name="Output 6 3 4 4" xfId="57360" xr:uid="{00000000-0005-0000-0000-0000D2DB0000}"/>
    <cellStyle name="Output 6 3 4 5" xfId="57361" xr:uid="{00000000-0005-0000-0000-0000D3DB0000}"/>
    <cellStyle name="Output 6 3 5" xfId="22636" xr:uid="{00000000-0005-0000-0000-0000D4DB0000}"/>
    <cellStyle name="Output 6 3 5 2" xfId="57362" xr:uid="{00000000-0005-0000-0000-0000D5DB0000}"/>
    <cellStyle name="Output 6 3 5 3" xfId="57363" xr:uid="{00000000-0005-0000-0000-0000D6DB0000}"/>
    <cellStyle name="Output 6 3 5 4" xfId="57364" xr:uid="{00000000-0005-0000-0000-0000D7DB0000}"/>
    <cellStyle name="Output 6 3 5 5" xfId="57365" xr:uid="{00000000-0005-0000-0000-0000D8DB0000}"/>
    <cellStyle name="Output 6 3 6" xfId="22637" xr:uid="{00000000-0005-0000-0000-0000D9DB0000}"/>
    <cellStyle name="Output 6 3 6 2" xfId="57366" xr:uid="{00000000-0005-0000-0000-0000DADB0000}"/>
    <cellStyle name="Output 6 3 6 3" xfId="57367" xr:uid="{00000000-0005-0000-0000-0000DBDB0000}"/>
    <cellStyle name="Output 6 3 6 4" xfId="57368" xr:uid="{00000000-0005-0000-0000-0000DCDB0000}"/>
    <cellStyle name="Output 6 3 6 5" xfId="57369" xr:uid="{00000000-0005-0000-0000-0000DDDB0000}"/>
    <cellStyle name="Output 6 3 7" xfId="57370" xr:uid="{00000000-0005-0000-0000-0000DEDB0000}"/>
    <cellStyle name="Output 6 3 8" xfId="57371" xr:uid="{00000000-0005-0000-0000-0000DFDB0000}"/>
    <cellStyle name="Output 6 3 9" xfId="57372" xr:uid="{00000000-0005-0000-0000-0000E0DB0000}"/>
    <cellStyle name="Output 6 4" xfId="57373" xr:uid="{00000000-0005-0000-0000-0000E1DB0000}"/>
    <cellStyle name="Output 7" xfId="22638" xr:uid="{00000000-0005-0000-0000-0000E2DB0000}"/>
    <cellStyle name="Output 7 10" xfId="57374" xr:uid="{00000000-0005-0000-0000-0000E3DB0000}"/>
    <cellStyle name="Output 7 11" xfId="57375" xr:uid="{00000000-0005-0000-0000-0000E4DB0000}"/>
    <cellStyle name="Output 7 2" xfId="22639" xr:uid="{00000000-0005-0000-0000-0000E5DB0000}"/>
    <cellStyle name="Output 7 2 2" xfId="57376" xr:uid="{00000000-0005-0000-0000-0000E6DB0000}"/>
    <cellStyle name="Output 7 2 3" xfId="57377" xr:uid="{00000000-0005-0000-0000-0000E7DB0000}"/>
    <cellStyle name="Output 7 2 4" xfId="57378" xr:uid="{00000000-0005-0000-0000-0000E8DB0000}"/>
    <cellStyle name="Output 7 2 5" xfId="57379" xr:uid="{00000000-0005-0000-0000-0000E9DB0000}"/>
    <cellStyle name="Output 7 3" xfId="22640" xr:uid="{00000000-0005-0000-0000-0000EADB0000}"/>
    <cellStyle name="Output 7 3 2" xfId="57380" xr:uid="{00000000-0005-0000-0000-0000EBDB0000}"/>
    <cellStyle name="Output 7 3 3" xfId="57381" xr:uid="{00000000-0005-0000-0000-0000ECDB0000}"/>
    <cellStyle name="Output 7 3 4" xfId="57382" xr:uid="{00000000-0005-0000-0000-0000EDDB0000}"/>
    <cellStyle name="Output 7 3 5" xfId="57383" xr:uid="{00000000-0005-0000-0000-0000EEDB0000}"/>
    <cellStyle name="Output 7 4" xfId="22641" xr:uid="{00000000-0005-0000-0000-0000EFDB0000}"/>
    <cellStyle name="Output 7 4 2" xfId="57384" xr:uid="{00000000-0005-0000-0000-0000F0DB0000}"/>
    <cellStyle name="Output 7 4 3" xfId="57385" xr:uid="{00000000-0005-0000-0000-0000F1DB0000}"/>
    <cellStyle name="Output 7 4 4" xfId="57386" xr:uid="{00000000-0005-0000-0000-0000F2DB0000}"/>
    <cellStyle name="Output 7 4 5" xfId="57387" xr:uid="{00000000-0005-0000-0000-0000F3DB0000}"/>
    <cellStyle name="Output 7 5" xfId="22642" xr:uid="{00000000-0005-0000-0000-0000F4DB0000}"/>
    <cellStyle name="Output 7 5 2" xfId="57388" xr:uid="{00000000-0005-0000-0000-0000F5DB0000}"/>
    <cellStyle name="Output 7 5 3" xfId="57389" xr:uid="{00000000-0005-0000-0000-0000F6DB0000}"/>
    <cellStyle name="Output 7 5 4" xfId="57390" xr:uid="{00000000-0005-0000-0000-0000F7DB0000}"/>
    <cellStyle name="Output 7 5 5" xfId="57391" xr:uid="{00000000-0005-0000-0000-0000F8DB0000}"/>
    <cellStyle name="Output 7 6" xfId="22643" xr:uid="{00000000-0005-0000-0000-0000F9DB0000}"/>
    <cellStyle name="Output 7 6 2" xfId="57392" xr:uid="{00000000-0005-0000-0000-0000FADB0000}"/>
    <cellStyle name="Output 7 6 3" xfId="57393" xr:uid="{00000000-0005-0000-0000-0000FBDB0000}"/>
    <cellStyle name="Output 7 6 4" xfId="57394" xr:uid="{00000000-0005-0000-0000-0000FCDB0000}"/>
    <cellStyle name="Output 7 6 5" xfId="57395" xr:uid="{00000000-0005-0000-0000-0000FDDB0000}"/>
    <cellStyle name="Output 7 7" xfId="22644" xr:uid="{00000000-0005-0000-0000-0000FEDB0000}"/>
    <cellStyle name="Output 7 7 2" xfId="57396" xr:uid="{00000000-0005-0000-0000-0000FFDB0000}"/>
    <cellStyle name="Output 7 7 3" xfId="57397" xr:uid="{00000000-0005-0000-0000-000000DC0000}"/>
    <cellStyle name="Output 7 7 4" xfId="57398" xr:uid="{00000000-0005-0000-0000-000001DC0000}"/>
    <cellStyle name="Output 7 7 5" xfId="57399" xr:uid="{00000000-0005-0000-0000-000002DC0000}"/>
    <cellStyle name="Output 7 8" xfId="57400" xr:uid="{00000000-0005-0000-0000-000003DC0000}"/>
    <cellStyle name="Output 7 9" xfId="57401" xr:uid="{00000000-0005-0000-0000-000004DC0000}"/>
    <cellStyle name="Output 8" xfId="22645" xr:uid="{00000000-0005-0000-0000-000005DC0000}"/>
    <cellStyle name="Output 8 10" xfId="57402" xr:uid="{00000000-0005-0000-0000-000006DC0000}"/>
    <cellStyle name="Output 8 2" xfId="22646" xr:uid="{00000000-0005-0000-0000-000007DC0000}"/>
    <cellStyle name="Output 8 2 2" xfId="57403" xr:uid="{00000000-0005-0000-0000-000008DC0000}"/>
    <cellStyle name="Output 8 2 3" xfId="57404" xr:uid="{00000000-0005-0000-0000-000009DC0000}"/>
    <cellStyle name="Output 8 2 4" xfId="57405" xr:uid="{00000000-0005-0000-0000-00000ADC0000}"/>
    <cellStyle name="Output 8 2 5" xfId="57406" xr:uid="{00000000-0005-0000-0000-00000BDC0000}"/>
    <cellStyle name="Output 8 3" xfId="22647" xr:uid="{00000000-0005-0000-0000-00000CDC0000}"/>
    <cellStyle name="Output 8 3 2" xfId="57407" xr:uid="{00000000-0005-0000-0000-00000DDC0000}"/>
    <cellStyle name="Output 8 3 3" xfId="57408" xr:uid="{00000000-0005-0000-0000-00000EDC0000}"/>
    <cellStyle name="Output 8 3 4" xfId="57409" xr:uid="{00000000-0005-0000-0000-00000FDC0000}"/>
    <cellStyle name="Output 8 3 5" xfId="57410" xr:uid="{00000000-0005-0000-0000-000010DC0000}"/>
    <cellStyle name="Output 8 4" xfId="22648" xr:uid="{00000000-0005-0000-0000-000011DC0000}"/>
    <cellStyle name="Output 8 4 2" xfId="57411" xr:uid="{00000000-0005-0000-0000-000012DC0000}"/>
    <cellStyle name="Output 8 4 3" xfId="57412" xr:uid="{00000000-0005-0000-0000-000013DC0000}"/>
    <cellStyle name="Output 8 4 4" xfId="57413" xr:uid="{00000000-0005-0000-0000-000014DC0000}"/>
    <cellStyle name="Output 8 4 5" xfId="57414" xr:uid="{00000000-0005-0000-0000-000015DC0000}"/>
    <cellStyle name="Output 8 5" xfId="22649" xr:uid="{00000000-0005-0000-0000-000016DC0000}"/>
    <cellStyle name="Output 8 5 2" xfId="57415" xr:uid="{00000000-0005-0000-0000-000017DC0000}"/>
    <cellStyle name="Output 8 5 3" xfId="57416" xr:uid="{00000000-0005-0000-0000-000018DC0000}"/>
    <cellStyle name="Output 8 5 4" xfId="57417" xr:uid="{00000000-0005-0000-0000-000019DC0000}"/>
    <cellStyle name="Output 8 5 5" xfId="57418" xr:uid="{00000000-0005-0000-0000-00001ADC0000}"/>
    <cellStyle name="Output 8 6" xfId="22650" xr:uid="{00000000-0005-0000-0000-00001BDC0000}"/>
    <cellStyle name="Output 8 6 2" xfId="57419" xr:uid="{00000000-0005-0000-0000-00001CDC0000}"/>
    <cellStyle name="Output 8 6 3" xfId="57420" xr:uid="{00000000-0005-0000-0000-00001DDC0000}"/>
    <cellStyle name="Output 8 6 4" xfId="57421" xr:uid="{00000000-0005-0000-0000-00001EDC0000}"/>
    <cellStyle name="Output 8 6 5" xfId="57422" xr:uid="{00000000-0005-0000-0000-00001FDC0000}"/>
    <cellStyle name="Output 8 7" xfId="57423" xr:uid="{00000000-0005-0000-0000-000020DC0000}"/>
    <cellStyle name="Output 8 8" xfId="57424" xr:uid="{00000000-0005-0000-0000-000021DC0000}"/>
    <cellStyle name="Output 8 9" xfId="57425" xr:uid="{00000000-0005-0000-0000-000022DC0000}"/>
    <cellStyle name="Per cent" xfId="3" builtinId="5"/>
    <cellStyle name="Percent 10" xfId="23738" xr:uid="{00000000-0005-0000-0000-000024DC0000}"/>
    <cellStyle name="Percent 11" xfId="23761" xr:uid="{00000000-0005-0000-0000-000025DC0000}"/>
    <cellStyle name="Percent 11 2" xfId="60387" xr:uid="{00000000-0005-0000-0000-000026DC0000}"/>
    <cellStyle name="Percent 11 2 4" xfId="60425" xr:uid="{E2B14A08-209D-4053-AA3B-5901AE997FE2}"/>
    <cellStyle name="Percent 12" xfId="60392" xr:uid="{00000000-0005-0000-0000-000027DC0000}"/>
    <cellStyle name="Percent 13" xfId="60394" xr:uid="{00000000-0005-0000-0000-000028DC0000}"/>
    <cellStyle name="Percent 2" xfId="183" xr:uid="{00000000-0005-0000-0000-000029DC0000}"/>
    <cellStyle name="Percent 2 2" xfId="213" xr:uid="{00000000-0005-0000-0000-00002ADC0000}"/>
    <cellStyle name="Percent 2 2 2" xfId="23767" xr:uid="{00000000-0005-0000-0000-00002BDC0000}"/>
    <cellStyle name="Percent 2 2 2 2" xfId="60389" xr:uid="{00000000-0005-0000-0000-00002CDC0000}"/>
    <cellStyle name="Percent 2 3" xfId="220" xr:uid="{00000000-0005-0000-0000-00002DDC0000}"/>
    <cellStyle name="Percent 2 4" xfId="227" xr:uid="{00000000-0005-0000-0000-00002EDC0000}"/>
    <cellStyle name="Percent 2 5" xfId="60400" xr:uid="{00000000-0005-0000-0000-00002FDC0000}"/>
    <cellStyle name="Percent 2 6" xfId="60420" xr:uid="{385A1F51-AE0D-4827-8785-280B503D5768}"/>
    <cellStyle name="Percent 3" xfId="195" xr:uid="{00000000-0005-0000-0000-000030DC0000}"/>
    <cellStyle name="Percent 3 2" xfId="23756" xr:uid="{00000000-0005-0000-0000-000031DC0000}"/>
    <cellStyle name="Percent 3 2 2" xfId="23766" xr:uid="{00000000-0005-0000-0000-000032DC0000}"/>
    <cellStyle name="Percent 4" xfId="200" xr:uid="{00000000-0005-0000-0000-000033DC0000}"/>
    <cellStyle name="Percent 4 2" xfId="23759" xr:uid="{00000000-0005-0000-0000-000034DC0000}"/>
    <cellStyle name="Percent 4 2 2" xfId="23772" xr:uid="{00000000-0005-0000-0000-000035DC0000}"/>
    <cellStyle name="Percent 4 3" xfId="60434" xr:uid="{4F5A308B-A39B-43BE-988A-AE970035B5AD}"/>
    <cellStyle name="Percent 5" xfId="141" xr:uid="{00000000-0005-0000-0000-000036DC0000}"/>
    <cellStyle name="Percent 6" xfId="203" xr:uid="{00000000-0005-0000-0000-000037DC0000}"/>
    <cellStyle name="Percent 6 2" xfId="23764" xr:uid="{00000000-0005-0000-0000-000038DC0000}"/>
    <cellStyle name="Percent 7" xfId="216" xr:uid="{00000000-0005-0000-0000-000039DC0000}"/>
    <cellStyle name="Percent 8" xfId="223" xr:uid="{00000000-0005-0000-0000-00003ADC0000}"/>
    <cellStyle name="Percent 8 2" xfId="23773" xr:uid="{00000000-0005-0000-0000-00003BDC0000}"/>
    <cellStyle name="Percent 9" xfId="22651" xr:uid="{00000000-0005-0000-0000-00003CDC0000}"/>
    <cellStyle name="Title" xfId="99" builtinId="15" customBuiltin="1"/>
    <cellStyle name="Title 2" xfId="84" xr:uid="{00000000-0005-0000-0000-00003EDC0000}"/>
    <cellStyle name="Title 2 2" xfId="184" xr:uid="{00000000-0005-0000-0000-00003FDC0000}"/>
    <cellStyle name="Title 3" xfId="85" xr:uid="{00000000-0005-0000-0000-000040DC0000}"/>
    <cellStyle name="Title 4" xfId="22652" xr:uid="{00000000-0005-0000-0000-000041DC0000}"/>
    <cellStyle name="Title 5" xfId="22653" xr:uid="{00000000-0005-0000-0000-000042DC0000}"/>
    <cellStyle name="Total" xfId="114" builtinId="25" customBuiltin="1"/>
    <cellStyle name="Total 2" xfId="86" xr:uid="{00000000-0005-0000-0000-000044DC0000}"/>
    <cellStyle name="Total 2 10" xfId="23740" xr:uid="{00000000-0005-0000-0000-000045DC0000}"/>
    <cellStyle name="Total 2 2" xfId="98" xr:uid="{00000000-0005-0000-0000-000046DC0000}"/>
    <cellStyle name="Total 2 2 10" xfId="22654" xr:uid="{00000000-0005-0000-0000-000047DC0000}"/>
    <cellStyle name="Total 2 2 10 10" xfId="57426" xr:uid="{00000000-0005-0000-0000-000048DC0000}"/>
    <cellStyle name="Total 2 2 10 2" xfId="22655" xr:uid="{00000000-0005-0000-0000-000049DC0000}"/>
    <cellStyle name="Total 2 2 10 2 2" xfId="57427" xr:uid="{00000000-0005-0000-0000-00004ADC0000}"/>
    <cellStyle name="Total 2 2 10 2 3" xfId="57428" xr:uid="{00000000-0005-0000-0000-00004BDC0000}"/>
    <cellStyle name="Total 2 2 10 2 4" xfId="57429" xr:uid="{00000000-0005-0000-0000-00004CDC0000}"/>
    <cellStyle name="Total 2 2 10 3" xfId="22656" xr:uid="{00000000-0005-0000-0000-00004DDC0000}"/>
    <cellStyle name="Total 2 2 10 3 2" xfId="57430" xr:uid="{00000000-0005-0000-0000-00004EDC0000}"/>
    <cellStyle name="Total 2 2 10 3 3" xfId="57431" xr:uid="{00000000-0005-0000-0000-00004FDC0000}"/>
    <cellStyle name="Total 2 2 10 3 4" xfId="57432" xr:uid="{00000000-0005-0000-0000-000050DC0000}"/>
    <cellStyle name="Total 2 2 10 4" xfId="22657" xr:uid="{00000000-0005-0000-0000-000051DC0000}"/>
    <cellStyle name="Total 2 2 10 4 2" xfId="57433" xr:uid="{00000000-0005-0000-0000-000052DC0000}"/>
    <cellStyle name="Total 2 2 10 4 3" xfId="57434" xr:uid="{00000000-0005-0000-0000-000053DC0000}"/>
    <cellStyle name="Total 2 2 10 4 4" xfId="57435" xr:uid="{00000000-0005-0000-0000-000054DC0000}"/>
    <cellStyle name="Total 2 2 10 5" xfId="22658" xr:uid="{00000000-0005-0000-0000-000055DC0000}"/>
    <cellStyle name="Total 2 2 10 5 2" xfId="57436" xr:uid="{00000000-0005-0000-0000-000056DC0000}"/>
    <cellStyle name="Total 2 2 10 5 3" xfId="57437" xr:uid="{00000000-0005-0000-0000-000057DC0000}"/>
    <cellStyle name="Total 2 2 10 5 4" xfId="57438" xr:uid="{00000000-0005-0000-0000-000058DC0000}"/>
    <cellStyle name="Total 2 2 10 6" xfId="22659" xr:uid="{00000000-0005-0000-0000-000059DC0000}"/>
    <cellStyle name="Total 2 2 10 6 2" xfId="57439" xr:uid="{00000000-0005-0000-0000-00005ADC0000}"/>
    <cellStyle name="Total 2 2 10 6 3" xfId="57440" xr:uid="{00000000-0005-0000-0000-00005BDC0000}"/>
    <cellStyle name="Total 2 2 10 6 4" xfId="57441" xr:uid="{00000000-0005-0000-0000-00005CDC0000}"/>
    <cellStyle name="Total 2 2 10 7" xfId="22660" xr:uid="{00000000-0005-0000-0000-00005DDC0000}"/>
    <cellStyle name="Total 2 2 10 7 2" xfId="57442" xr:uid="{00000000-0005-0000-0000-00005EDC0000}"/>
    <cellStyle name="Total 2 2 10 7 3" xfId="57443" xr:uid="{00000000-0005-0000-0000-00005FDC0000}"/>
    <cellStyle name="Total 2 2 10 7 4" xfId="57444" xr:uid="{00000000-0005-0000-0000-000060DC0000}"/>
    <cellStyle name="Total 2 2 10 8" xfId="57445" xr:uid="{00000000-0005-0000-0000-000061DC0000}"/>
    <cellStyle name="Total 2 2 10 9" xfId="57446" xr:uid="{00000000-0005-0000-0000-000062DC0000}"/>
    <cellStyle name="Total 2 2 11" xfId="22661" xr:uid="{00000000-0005-0000-0000-000063DC0000}"/>
    <cellStyle name="Total 2 2 11 2" xfId="22662" xr:uid="{00000000-0005-0000-0000-000064DC0000}"/>
    <cellStyle name="Total 2 2 11 2 2" xfId="57447" xr:uid="{00000000-0005-0000-0000-000065DC0000}"/>
    <cellStyle name="Total 2 2 11 2 3" xfId="57448" xr:uid="{00000000-0005-0000-0000-000066DC0000}"/>
    <cellStyle name="Total 2 2 11 2 4" xfId="57449" xr:uid="{00000000-0005-0000-0000-000067DC0000}"/>
    <cellStyle name="Total 2 2 11 3" xfId="22663" xr:uid="{00000000-0005-0000-0000-000068DC0000}"/>
    <cellStyle name="Total 2 2 11 3 2" xfId="57450" xr:uid="{00000000-0005-0000-0000-000069DC0000}"/>
    <cellStyle name="Total 2 2 11 3 3" xfId="57451" xr:uid="{00000000-0005-0000-0000-00006ADC0000}"/>
    <cellStyle name="Total 2 2 11 3 4" xfId="57452" xr:uid="{00000000-0005-0000-0000-00006BDC0000}"/>
    <cellStyle name="Total 2 2 11 4" xfId="22664" xr:uid="{00000000-0005-0000-0000-00006CDC0000}"/>
    <cellStyle name="Total 2 2 11 4 2" xfId="57453" xr:uid="{00000000-0005-0000-0000-00006DDC0000}"/>
    <cellStyle name="Total 2 2 11 4 3" xfId="57454" xr:uid="{00000000-0005-0000-0000-00006EDC0000}"/>
    <cellStyle name="Total 2 2 11 4 4" xfId="57455" xr:uid="{00000000-0005-0000-0000-00006FDC0000}"/>
    <cellStyle name="Total 2 2 11 5" xfId="22665" xr:uid="{00000000-0005-0000-0000-000070DC0000}"/>
    <cellStyle name="Total 2 2 11 5 2" xfId="57456" xr:uid="{00000000-0005-0000-0000-000071DC0000}"/>
    <cellStyle name="Total 2 2 11 5 3" xfId="57457" xr:uid="{00000000-0005-0000-0000-000072DC0000}"/>
    <cellStyle name="Total 2 2 11 5 4" xfId="57458" xr:uid="{00000000-0005-0000-0000-000073DC0000}"/>
    <cellStyle name="Total 2 2 11 6" xfId="22666" xr:uid="{00000000-0005-0000-0000-000074DC0000}"/>
    <cellStyle name="Total 2 2 11 6 2" xfId="57459" xr:uid="{00000000-0005-0000-0000-000075DC0000}"/>
    <cellStyle name="Total 2 2 11 6 3" xfId="57460" xr:uid="{00000000-0005-0000-0000-000076DC0000}"/>
    <cellStyle name="Total 2 2 11 6 4" xfId="57461" xr:uid="{00000000-0005-0000-0000-000077DC0000}"/>
    <cellStyle name="Total 2 2 11 7" xfId="57462" xr:uid="{00000000-0005-0000-0000-000078DC0000}"/>
    <cellStyle name="Total 2 2 11 8" xfId="57463" xr:uid="{00000000-0005-0000-0000-000079DC0000}"/>
    <cellStyle name="Total 2 2 11 9" xfId="57464" xr:uid="{00000000-0005-0000-0000-00007ADC0000}"/>
    <cellStyle name="Total 2 2 12" xfId="57465" xr:uid="{00000000-0005-0000-0000-00007BDC0000}"/>
    <cellStyle name="Total 2 2 2" xfId="22667" xr:uid="{00000000-0005-0000-0000-00007CDC0000}"/>
    <cellStyle name="Total 2 2 2 2" xfId="22668" xr:uid="{00000000-0005-0000-0000-00007DDC0000}"/>
    <cellStyle name="Total 2 2 2 2 2" xfId="22669" xr:uid="{00000000-0005-0000-0000-00007EDC0000}"/>
    <cellStyle name="Total 2 2 2 2 2 2" xfId="22670" xr:uid="{00000000-0005-0000-0000-00007FDC0000}"/>
    <cellStyle name="Total 2 2 2 2 2 2 2" xfId="57466" xr:uid="{00000000-0005-0000-0000-000080DC0000}"/>
    <cellStyle name="Total 2 2 2 2 2 2 3" xfId="57467" xr:uid="{00000000-0005-0000-0000-000081DC0000}"/>
    <cellStyle name="Total 2 2 2 2 2 2 4" xfId="57468" xr:uid="{00000000-0005-0000-0000-000082DC0000}"/>
    <cellStyle name="Total 2 2 2 2 2 3" xfId="22671" xr:uid="{00000000-0005-0000-0000-000083DC0000}"/>
    <cellStyle name="Total 2 2 2 2 2 3 2" xfId="57469" xr:uid="{00000000-0005-0000-0000-000084DC0000}"/>
    <cellStyle name="Total 2 2 2 2 2 3 3" xfId="57470" xr:uid="{00000000-0005-0000-0000-000085DC0000}"/>
    <cellStyle name="Total 2 2 2 2 2 3 4" xfId="57471" xr:uid="{00000000-0005-0000-0000-000086DC0000}"/>
    <cellStyle name="Total 2 2 2 2 2 4" xfId="57472" xr:uid="{00000000-0005-0000-0000-000087DC0000}"/>
    <cellStyle name="Total 2 2 2 2 3" xfId="22672" xr:uid="{00000000-0005-0000-0000-000088DC0000}"/>
    <cellStyle name="Total 2 2 2 2 3 2" xfId="22673" xr:uid="{00000000-0005-0000-0000-000089DC0000}"/>
    <cellStyle name="Total 2 2 2 2 3 2 2" xfId="57473" xr:uid="{00000000-0005-0000-0000-00008ADC0000}"/>
    <cellStyle name="Total 2 2 2 2 3 2 3" xfId="57474" xr:uid="{00000000-0005-0000-0000-00008BDC0000}"/>
    <cellStyle name="Total 2 2 2 2 3 2 4" xfId="57475" xr:uid="{00000000-0005-0000-0000-00008CDC0000}"/>
    <cellStyle name="Total 2 2 2 2 3 3" xfId="22674" xr:uid="{00000000-0005-0000-0000-00008DDC0000}"/>
    <cellStyle name="Total 2 2 2 2 3 3 2" xfId="57476" xr:uid="{00000000-0005-0000-0000-00008EDC0000}"/>
    <cellStyle name="Total 2 2 2 2 3 3 3" xfId="57477" xr:uid="{00000000-0005-0000-0000-00008FDC0000}"/>
    <cellStyle name="Total 2 2 2 2 3 3 4" xfId="57478" xr:uid="{00000000-0005-0000-0000-000090DC0000}"/>
    <cellStyle name="Total 2 2 2 2 3 4" xfId="22675" xr:uid="{00000000-0005-0000-0000-000091DC0000}"/>
    <cellStyle name="Total 2 2 2 2 3 4 2" xfId="57479" xr:uid="{00000000-0005-0000-0000-000092DC0000}"/>
    <cellStyle name="Total 2 2 2 2 3 4 3" xfId="57480" xr:uid="{00000000-0005-0000-0000-000093DC0000}"/>
    <cellStyle name="Total 2 2 2 2 3 4 4" xfId="57481" xr:uid="{00000000-0005-0000-0000-000094DC0000}"/>
    <cellStyle name="Total 2 2 2 2 3 5" xfId="22676" xr:uid="{00000000-0005-0000-0000-000095DC0000}"/>
    <cellStyle name="Total 2 2 2 2 3 5 2" xfId="57482" xr:uid="{00000000-0005-0000-0000-000096DC0000}"/>
    <cellStyle name="Total 2 2 2 2 3 5 3" xfId="57483" xr:uid="{00000000-0005-0000-0000-000097DC0000}"/>
    <cellStyle name="Total 2 2 2 2 3 5 4" xfId="57484" xr:uid="{00000000-0005-0000-0000-000098DC0000}"/>
    <cellStyle name="Total 2 2 2 2 3 6" xfId="22677" xr:uid="{00000000-0005-0000-0000-000099DC0000}"/>
    <cellStyle name="Total 2 2 2 2 3 6 2" xfId="57485" xr:uid="{00000000-0005-0000-0000-00009ADC0000}"/>
    <cellStyle name="Total 2 2 2 2 3 6 3" xfId="57486" xr:uid="{00000000-0005-0000-0000-00009BDC0000}"/>
    <cellStyle name="Total 2 2 2 2 3 6 4" xfId="57487" xr:uid="{00000000-0005-0000-0000-00009CDC0000}"/>
    <cellStyle name="Total 2 2 2 2 3 7" xfId="57488" xr:uid="{00000000-0005-0000-0000-00009DDC0000}"/>
    <cellStyle name="Total 2 2 2 2 3 8" xfId="57489" xr:uid="{00000000-0005-0000-0000-00009EDC0000}"/>
    <cellStyle name="Total 2 2 2 2 3 9" xfId="57490" xr:uid="{00000000-0005-0000-0000-00009FDC0000}"/>
    <cellStyle name="Total 2 2 2 2 4" xfId="57491" xr:uid="{00000000-0005-0000-0000-0000A0DC0000}"/>
    <cellStyle name="Total 2 2 2 3" xfId="22678" xr:uid="{00000000-0005-0000-0000-0000A1DC0000}"/>
    <cellStyle name="Total 2 2 2 3 2" xfId="22679" xr:uid="{00000000-0005-0000-0000-0000A2DC0000}"/>
    <cellStyle name="Total 2 2 2 3 2 2" xfId="57492" xr:uid="{00000000-0005-0000-0000-0000A3DC0000}"/>
    <cellStyle name="Total 2 2 2 3 2 3" xfId="57493" xr:uid="{00000000-0005-0000-0000-0000A4DC0000}"/>
    <cellStyle name="Total 2 2 2 3 2 4" xfId="57494" xr:uid="{00000000-0005-0000-0000-0000A5DC0000}"/>
    <cellStyle name="Total 2 2 2 3 3" xfId="22680" xr:uid="{00000000-0005-0000-0000-0000A6DC0000}"/>
    <cellStyle name="Total 2 2 2 3 3 2" xfId="57495" xr:uid="{00000000-0005-0000-0000-0000A7DC0000}"/>
    <cellStyle name="Total 2 2 2 3 3 3" xfId="57496" xr:uid="{00000000-0005-0000-0000-0000A8DC0000}"/>
    <cellStyle name="Total 2 2 2 3 3 4" xfId="57497" xr:uid="{00000000-0005-0000-0000-0000A9DC0000}"/>
    <cellStyle name="Total 2 2 2 3 4" xfId="57498" xr:uid="{00000000-0005-0000-0000-0000AADC0000}"/>
    <cellStyle name="Total 2 2 2 4" xfId="22681" xr:uid="{00000000-0005-0000-0000-0000ABDC0000}"/>
    <cellStyle name="Total 2 2 2 4 10" xfId="57499" xr:uid="{00000000-0005-0000-0000-0000ACDC0000}"/>
    <cellStyle name="Total 2 2 2 4 2" xfId="22682" xr:uid="{00000000-0005-0000-0000-0000ADDC0000}"/>
    <cellStyle name="Total 2 2 2 4 2 2" xfId="57500" xr:uid="{00000000-0005-0000-0000-0000AEDC0000}"/>
    <cellStyle name="Total 2 2 2 4 2 3" xfId="57501" xr:uid="{00000000-0005-0000-0000-0000AFDC0000}"/>
    <cellStyle name="Total 2 2 2 4 2 4" xfId="57502" xr:uid="{00000000-0005-0000-0000-0000B0DC0000}"/>
    <cellStyle name="Total 2 2 2 4 3" xfId="22683" xr:uid="{00000000-0005-0000-0000-0000B1DC0000}"/>
    <cellStyle name="Total 2 2 2 4 3 2" xfId="57503" xr:uid="{00000000-0005-0000-0000-0000B2DC0000}"/>
    <cellStyle name="Total 2 2 2 4 3 3" xfId="57504" xr:uid="{00000000-0005-0000-0000-0000B3DC0000}"/>
    <cellStyle name="Total 2 2 2 4 3 4" xfId="57505" xr:uid="{00000000-0005-0000-0000-0000B4DC0000}"/>
    <cellStyle name="Total 2 2 2 4 4" xfId="22684" xr:uid="{00000000-0005-0000-0000-0000B5DC0000}"/>
    <cellStyle name="Total 2 2 2 4 4 2" xfId="57506" xr:uid="{00000000-0005-0000-0000-0000B6DC0000}"/>
    <cellStyle name="Total 2 2 2 4 4 3" xfId="57507" xr:uid="{00000000-0005-0000-0000-0000B7DC0000}"/>
    <cellStyle name="Total 2 2 2 4 4 4" xfId="57508" xr:uid="{00000000-0005-0000-0000-0000B8DC0000}"/>
    <cellStyle name="Total 2 2 2 4 5" xfId="22685" xr:uid="{00000000-0005-0000-0000-0000B9DC0000}"/>
    <cellStyle name="Total 2 2 2 4 5 2" xfId="57509" xr:uid="{00000000-0005-0000-0000-0000BADC0000}"/>
    <cellStyle name="Total 2 2 2 4 5 3" xfId="57510" xr:uid="{00000000-0005-0000-0000-0000BBDC0000}"/>
    <cellStyle name="Total 2 2 2 4 5 4" xfId="57511" xr:uid="{00000000-0005-0000-0000-0000BCDC0000}"/>
    <cellStyle name="Total 2 2 2 4 6" xfId="22686" xr:uid="{00000000-0005-0000-0000-0000BDDC0000}"/>
    <cellStyle name="Total 2 2 2 4 6 2" xfId="57512" xr:uid="{00000000-0005-0000-0000-0000BEDC0000}"/>
    <cellStyle name="Total 2 2 2 4 6 3" xfId="57513" xr:uid="{00000000-0005-0000-0000-0000BFDC0000}"/>
    <cellStyle name="Total 2 2 2 4 6 4" xfId="57514" xr:uid="{00000000-0005-0000-0000-0000C0DC0000}"/>
    <cellStyle name="Total 2 2 2 4 7" xfId="22687" xr:uid="{00000000-0005-0000-0000-0000C1DC0000}"/>
    <cellStyle name="Total 2 2 2 4 7 2" xfId="57515" xr:uid="{00000000-0005-0000-0000-0000C2DC0000}"/>
    <cellStyle name="Total 2 2 2 4 7 3" xfId="57516" xr:uid="{00000000-0005-0000-0000-0000C3DC0000}"/>
    <cellStyle name="Total 2 2 2 4 7 4" xfId="57517" xr:uid="{00000000-0005-0000-0000-0000C4DC0000}"/>
    <cellStyle name="Total 2 2 2 4 8" xfId="57518" xr:uid="{00000000-0005-0000-0000-0000C5DC0000}"/>
    <cellStyle name="Total 2 2 2 4 9" xfId="57519" xr:uid="{00000000-0005-0000-0000-0000C6DC0000}"/>
    <cellStyle name="Total 2 2 2 5" xfId="22688" xr:uid="{00000000-0005-0000-0000-0000C7DC0000}"/>
    <cellStyle name="Total 2 2 2 5 2" xfId="22689" xr:uid="{00000000-0005-0000-0000-0000C8DC0000}"/>
    <cellStyle name="Total 2 2 2 5 2 2" xfId="57520" xr:uid="{00000000-0005-0000-0000-0000C9DC0000}"/>
    <cellStyle name="Total 2 2 2 5 2 3" xfId="57521" xr:uid="{00000000-0005-0000-0000-0000CADC0000}"/>
    <cellStyle name="Total 2 2 2 5 2 4" xfId="57522" xr:uid="{00000000-0005-0000-0000-0000CBDC0000}"/>
    <cellStyle name="Total 2 2 2 5 3" xfId="22690" xr:uid="{00000000-0005-0000-0000-0000CCDC0000}"/>
    <cellStyle name="Total 2 2 2 5 3 2" xfId="57523" xr:uid="{00000000-0005-0000-0000-0000CDDC0000}"/>
    <cellStyle name="Total 2 2 2 5 3 3" xfId="57524" xr:uid="{00000000-0005-0000-0000-0000CEDC0000}"/>
    <cellStyle name="Total 2 2 2 5 3 4" xfId="57525" xr:uid="{00000000-0005-0000-0000-0000CFDC0000}"/>
    <cellStyle name="Total 2 2 2 5 4" xfId="22691" xr:uid="{00000000-0005-0000-0000-0000D0DC0000}"/>
    <cellStyle name="Total 2 2 2 5 4 2" xfId="57526" xr:uid="{00000000-0005-0000-0000-0000D1DC0000}"/>
    <cellStyle name="Total 2 2 2 5 4 3" xfId="57527" xr:uid="{00000000-0005-0000-0000-0000D2DC0000}"/>
    <cellStyle name="Total 2 2 2 5 4 4" xfId="57528" xr:uid="{00000000-0005-0000-0000-0000D3DC0000}"/>
    <cellStyle name="Total 2 2 2 5 5" xfId="22692" xr:uid="{00000000-0005-0000-0000-0000D4DC0000}"/>
    <cellStyle name="Total 2 2 2 5 5 2" xfId="57529" xr:uid="{00000000-0005-0000-0000-0000D5DC0000}"/>
    <cellStyle name="Total 2 2 2 5 5 3" xfId="57530" xr:uid="{00000000-0005-0000-0000-0000D6DC0000}"/>
    <cellStyle name="Total 2 2 2 5 5 4" xfId="57531" xr:uid="{00000000-0005-0000-0000-0000D7DC0000}"/>
    <cellStyle name="Total 2 2 2 5 6" xfId="22693" xr:uid="{00000000-0005-0000-0000-0000D8DC0000}"/>
    <cellStyle name="Total 2 2 2 5 6 2" xfId="57532" xr:uid="{00000000-0005-0000-0000-0000D9DC0000}"/>
    <cellStyle name="Total 2 2 2 5 6 3" xfId="57533" xr:uid="{00000000-0005-0000-0000-0000DADC0000}"/>
    <cellStyle name="Total 2 2 2 5 6 4" xfId="57534" xr:uid="{00000000-0005-0000-0000-0000DBDC0000}"/>
    <cellStyle name="Total 2 2 2 5 7" xfId="57535" xr:uid="{00000000-0005-0000-0000-0000DCDC0000}"/>
    <cellStyle name="Total 2 2 2 5 8" xfId="57536" xr:uid="{00000000-0005-0000-0000-0000DDDC0000}"/>
    <cellStyle name="Total 2 2 2 5 9" xfId="57537" xr:uid="{00000000-0005-0000-0000-0000DEDC0000}"/>
    <cellStyle name="Total 2 2 2 6" xfId="57538" xr:uid="{00000000-0005-0000-0000-0000DFDC0000}"/>
    <cellStyle name="Total 2 2 3" xfId="22694" xr:uid="{00000000-0005-0000-0000-0000E0DC0000}"/>
    <cellStyle name="Total 2 2 3 2" xfId="22695" xr:uid="{00000000-0005-0000-0000-0000E1DC0000}"/>
    <cellStyle name="Total 2 2 3 2 2" xfId="22696" xr:uid="{00000000-0005-0000-0000-0000E2DC0000}"/>
    <cellStyle name="Total 2 2 3 2 2 2" xfId="22697" xr:uid="{00000000-0005-0000-0000-0000E3DC0000}"/>
    <cellStyle name="Total 2 2 3 2 2 2 2" xfId="57539" xr:uid="{00000000-0005-0000-0000-0000E4DC0000}"/>
    <cellStyle name="Total 2 2 3 2 2 2 3" xfId="57540" xr:uid="{00000000-0005-0000-0000-0000E5DC0000}"/>
    <cellStyle name="Total 2 2 3 2 2 2 4" xfId="57541" xr:uid="{00000000-0005-0000-0000-0000E6DC0000}"/>
    <cellStyle name="Total 2 2 3 2 2 3" xfId="22698" xr:uid="{00000000-0005-0000-0000-0000E7DC0000}"/>
    <cellStyle name="Total 2 2 3 2 2 3 2" xfId="57542" xr:uid="{00000000-0005-0000-0000-0000E8DC0000}"/>
    <cellStyle name="Total 2 2 3 2 2 3 3" xfId="57543" xr:uid="{00000000-0005-0000-0000-0000E9DC0000}"/>
    <cellStyle name="Total 2 2 3 2 2 3 4" xfId="57544" xr:uid="{00000000-0005-0000-0000-0000EADC0000}"/>
    <cellStyle name="Total 2 2 3 2 2 4" xfId="57545" xr:uid="{00000000-0005-0000-0000-0000EBDC0000}"/>
    <cellStyle name="Total 2 2 3 2 3" xfId="22699" xr:uid="{00000000-0005-0000-0000-0000ECDC0000}"/>
    <cellStyle name="Total 2 2 3 2 3 2" xfId="22700" xr:uid="{00000000-0005-0000-0000-0000EDDC0000}"/>
    <cellStyle name="Total 2 2 3 2 3 2 2" xfId="57546" xr:uid="{00000000-0005-0000-0000-0000EEDC0000}"/>
    <cellStyle name="Total 2 2 3 2 3 2 3" xfId="57547" xr:uid="{00000000-0005-0000-0000-0000EFDC0000}"/>
    <cellStyle name="Total 2 2 3 2 3 2 4" xfId="57548" xr:uid="{00000000-0005-0000-0000-0000F0DC0000}"/>
    <cellStyle name="Total 2 2 3 2 3 3" xfId="22701" xr:uid="{00000000-0005-0000-0000-0000F1DC0000}"/>
    <cellStyle name="Total 2 2 3 2 3 3 2" xfId="57549" xr:uid="{00000000-0005-0000-0000-0000F2DC0000}"/>
    <cellStyle name="Total 2 2 3 2 3 3 3" xfId="57550" xr:uid="{00000000-0005-0000-0000-0000F3DC0000}"/>
    <cellStyle name="Total 2 2 3 2 3 3 4" xfId="57551" xr:uid="{00000000-0005-0000-0000-0000F4DC0000}"/>
    <cellStyle name="Total 2 2 3 2 3 4" xfId="22702" xr:uid="{00000000-0005-0000-0000-0000F5DC0000}"/>
    <cellStyle name="Total 2 2 3 2 3 4 2" xfId="57552" xr:uid="{00000000-0005-0000-0000-0000F6DC0000}"/>
    <cellStyle name="Total 2 2 3 2 3 4 3" xfId="57553" xr:uid="{00000000-0005-0000-0000-0000F7DC0000}"/>
    <cellStyle name="Total 2 2 3 2 3 4 4" xfId="57554" xr:uid="{00000000-0005-0000-0000-0000F8DC0000}"/>
    <cellStyle name="Total 2 2 3 2 3 5" xfId="22703" xr:uid="{00000000-0005-0000-0000-0000F9DC0000}"/>
    <cellStyle name="Total 2 2 3 2 3 5 2" xfId="57555" xr:uid="{00000000-0005-0000-0000-0000FADC0000}"/>
    <cellStyle name="Total 2 2 3 2 3 5 3" xfId="57556" xr:uid="{00000000-0005-0000-0000-0000FBDC0000}"/>
    <cellStyle name="Total 2 2 3 2 3 5 4" xfId="57557" xr:uid="{00000000-0005-0000-0000-0000FCDC0000}"/>
    <cellStyle name="Total 2 2 3 2 3 6" xfId="22704" xr:uid="{00000000-0005-0000-0000-0000FDDC0000}"/>
    <cellStyle name="Total 2 2 3 2 3 6 2" xfId="57558" xr:uid="{00000000-0005-0000-0000-0000FEDC0000}"/>
    <cellStyle name="Total 2 2 3 2 3 6 3" xfId="57559" xr:uid="{00000000-0005-0000-0000-0000FFDC0000}"/>
    <cellStyle name="Total 2 2 3 2 3 6 4" xfId="57560" xr:uid="{00000000-0005-0000-0000-000000DD0000}"/>
    <cellStyle name="Total 2 2 3 2 3 7" xfId="57561" xr:uid="{00000000-0005-0000-0000-000001DD0000}"/>
    <cellStyle name="Total 2 2 3 2 3 8" xfId="57562" xr:uid="{00000000-0005-0000-0000-000002DD0000}"/>
    <cellStyle name="Total 2 2 3 2 3 9" xfId="57563" xr:uid="{00000000-0005-0000-0000-000003DD0000}"/>
    <cellStyle name="Total 2 2 3 2 4" xfId="57564" xr:uid="{00000000-0005-0000-0000-000004DD0000}"/>
    <cellStyle name="Total 2 2 3 3" xfId="22705" xr:uid="{00000000-0005-0000-0000-000005DD0000}"/>
    <cellStyle name="Total 2 2 3 3 2" xfId="22706" xr:uid="{00000000-0005-0000-0000-000006DD0000}"/>
    <cellStyle name="Total 2 2 3 3 2 2" xfId="57565" xr:uid="{00000000-0005-0000-0000-000007DD0000}"/>
    <cellStyle name="Total 2 2 3 3 2 3" xfId="57566" xr:uid="{00000000-0005-0000-0000-000008DD0000}"/>
    <cellStyle name="Total 2 2 3 3 2 4" xfId="57567" xr:uid="{00000000-0005-0000-0000-000009DD0000}"/>
    <cellStyle name="Total 2 2 3 3 3" xfId="22707" xr:uid="{00000000-0005-0000-0000-00000ADD0000}"/>
    <cellStyle name="Total 2 2 3 3 3 2" xfId="57568" xr:uid="{00000000-0005-0000-0000-00000BDD0000}"/>
    <cellStyle name="Total 2 2 3 3 3 3" xfId="57569" xr:uid="{00000000-0005-0000-0000-00000CDD0000}"/>
    <cellStyle name="Total 2 2 3 3 3 4" xfId="57570" xr:uid="{00000000-0005-0000-0000-00000DDD0000}"/>
    <cellStyle name="Total 2 2 3 3 4" xfId="57571" xr:uid="{00000000-0005-0000-0000-00000EDD0000}"/>
    <cellStyle name="Total 2 2 3 4" xfId="22708" xr:uid="{00000000-0005-0000-0000-00000FDD0000}"/>
    <cellStyle name="Total 2 2 3 4 10" xfId="57572" xr:uid="{00000000-0005-0000-0000-000010DD0000}"/>
    <cellStyle name="Total 2 2 3 4 2" xfId="22709" xr:uid="{00000000-0005-0000-0000-000011DD0000}"/>
    <cellStyle name="Total 2 2 3 4 2 2" xfId="57573" xr:uid="{00000000-0005-0000-0000-000012DD0000}"/>
    <cellStyle name="Total 2 2 3 4 2 3" xfId="57574" xr:uid="{00000000-0005-0000-0000-000013DD0000}"/>
    <cellStyle name="Total 2 2 3 4 2 4" xfId="57575" xr:uid="{00000000-0005-0000-0000-000014DD0000}"/>
    <cellStyle name="Total 2 2 3 4 3" xfId="22710" xr:uid="{00000000-0005-0000-0000-000015DD0000}"/>
    <cellStyle name="Total 2 2 3 4 3 2" xfId="57576" xr:uid="{00000000-0005-0000-0000-000016DD0000}"/>
    <cellStyle name="Total 2 2 3 4 3 3" xfId="57577" xr:uid="{00000000-0005-0000-0000-000017DD0000}"/>
    <cellStyle name="Total 2 2 3 4 3 4" xfId="57578" xr:uid="{00000000-0005-0000-0000-000018DD0000}"/>
    <cellStyle name="Total 2 2 3 4 4" xfId="22711" xr:uid="{00000000-0005-0000-0000-000019DD0000}"/>
    <cellStyle name="Total 2 2 3 4 4 2" xfId="57579" xr:uid="{00000000-0005-0000-0000-00001ADD0000}"/>
    <cellStyle name="Total 2 2 3 4 4 3" xfId="57580" xr:uid="{00000000-0005-0000-0000-00001BDD0000}"/>
    <cellStyle name="Total 2 2 3 4 4 4" xfId="57581" xr:uid="{00000000-0005-0000-0000-00001CDD0000}"/>
    <cellStyle name="Total 2 2 3 4 5" xfId="22712" xr:uid="{00000000-0005-0000-0000-00001DDD0000}"/>
    <cellStyle name="Total 2 2 3 4 5 2" xfId="57582" xr:uid="{00000000-0005-0000-0000-00001EDD0000}"/>
    <cellStyle name="Total 2 2 3 4 5 3" xfId="57583" xr:uid="{00000000-0005-0000-0000-00001FDD0000}"/>
    <cellStyle name="Total 2 2 3 4 5 4" xfId="57584" xr:uid="{00000000-0005-0000-0000-000020DD0000}"/>
    <cellStyle name="Total 2 2 3 4 6" xfId="22713" xr:uid="{00000000-0005-0000-0000-000021DD0000}"/>
    <cellStyle name="Total 2 2 3 4 6 2" xfId="57585" xr:uid="{00000000-0005-0000-0000-000022DD0000}"/>
    <cellStyle name="Total 2 2 3 4 6 3" xfId="57586" xr:uid="{00000000-0005-0000-0000-000023DD0000}"/>
    <cellStyle name="Total 2 2 3 4 6 4" xfId="57587" xr:uid="{00000000-0005-0000-0000-000024DD0000}"/>
    <cellStyle name="Total 2 2 3 4 7" xfId="22714" xr:uid="{00000000-0005-0000-0000-000025DD0000}"/>
    <cellStyle name="Total 2 2 3 4 7 2" xfId="57588" xr:uid="{00000000-0005-0000-0000-000026DD0000}"/>
    <cellStyle name="Total 2 2 3 4 7 3" xfId="57589" xr:uid="{00000000-0005-0000-0000-000027DD0000}"/>
    <cellStyle name="Total 2 2 3 4 7 4" xfId="57590" xr:uid="{00000000-0005-0000-0000-000028DD0000}"/>
    <cellStyle name="Total 2 2 3 4 8" xfId="57591" xr:uid="{00000000-0005-0000-0000-000029DD0000}"/>
    <cellStyle name="Total 2 2 3 4 9" xfId="57592" xr:uid="{00000000-0005-0000-0000-00002ADD0000}"/>
    <cellStyle name="Total 2 2 3 5" xfId="22715" xr:uid="{00000000-0005-0000-0000-00002BDD0000}"/>
    <cellStyle name="Total 2 2 3 5 2" xfId="22716" xr:uid="{00000000-0005-0000-0000-00002CDD0000}"/>
    <cellStyle name="Total 2 2 3 5 2 2" xfId="57593" xr:uid="{00000000-0005-0000-0000-00002DDD0000}"/>
    <cellStyle name="Total 2 2 3 5 2 3" xfId="57594" xr:uid="{00000000-0005-0000-0000-00002EDD0000}"/>
    <cellStyle name="Total 2 2 3 5 2 4" xfId="57595" xr:uid="{00000000-0005-0000-0000-00002FDD0000}"/>
    <cellStyle name="Total 2 2 3 5 3" xfId="22717" xr:uid="{00000000-0005-0000-0000-000030DD0000}"/>
    <cellStyle name="Total 2 2 3 5 3 2" xfId="57596" xr:uid="{00000000-0005-0000-0000-000031DD0000}"/>
    <cellStyle name="Total 2 2 3 5 3 3" xfId="57597" xr:uid="{00000000-0005-0000-0000-000032DD0000}"/>
    <cellStyle name="Total 2 2 3 5 3 4" xfId="57598" xr:uid="{00000000-0005-0000-0000-000033DD0000}"/>
    <cellStyle name="Total 2 2 3 5 4" xfId="22718" xr:uid="{00000000-0005-0000-0000-000034DD0000}"/>
    <cellStyle name="Total 2 2 3 5 4 2" xfId="57599" xr:uid="{00000000-0005-0000-0000-000035DD0000}"/>
    <cellStyle name="Total 2 2 3 5 4 3" xfId="57600" xr:uid="{00000000-0005-0000-0000-000036DD0000}"/>
    <cellStyle name="Total 2 2 3 5 4 4" xfId="57601" xr:uid="{00000000-0005-0000-0000-000037DD0000}"/>
    <cellStyle name="Total 2 2 3 5 5" xfId="22719" xr:uid="{00000000-0005-0000-0000-000038DD0000}"/>
    <cellStyle name="Total 2 2 3 5 5 2" xfId="57602" xr:uid="{00000000-0005-0000-0000-000039DD0000}"/>
    <cellStyle name="Total 2 2 3 5 5 3" xfId="57603" xr:uid="{00000000-0005-0000-0000-00003ADD0000}"/>
    <cellStyle name="Total 2 2 3 5 5 4" xfId="57604" xr:uid="{00000000-0005-0000-0000-00003BDD0000}"/>
    <cellStyle name="Total 2 2 3 5 6" xfId="22720" xr:uid="{00000000-0005-0000-0000-00003CDD0000}"/>
    <cellStyle name="Total 2 2 3 5 6 2" xfId="57605" xr:uid="{00000000-0005-0000-0000-00003DDD0000}"/>
    <cellStyle name="Total 2 2 3 5 6 3" xfId="57606" xr:uid="{00000000-0005-0000-0000-00003EDD0000}"/>
    <cellStyle name="Total 2 2 3 5 6 4" xfId="57607" xr:uid="{00000000-0005-0000-0000-00003FDD0000}"/>
    <cellStyle name="Total 2 2 3 5 7" xfId="57608" xr:uid="{00000000-0005-0000-0000-000040DD0000}"/>
    <cellStyle name="Total 2 2 3 5 8" xfId="57609" xr:uid="{00000000-0005-0000-0000-000041DD0000}"/>
    <cellStyle name="Total 2 2 3 5 9" xfId="57610" xr:uid="{00000000-0005-0000-0000-000042DD0000}"/>
    <cellStyle name="Total 2 2 3 6" xfId="57611" xr:uid="{00000000-0005-0000-0000-000043DD0000}"/>
    <cellStyle name="Total 2 2 4" xfId="22721" xr:uid="{00000000-0005-0000-0000-000044DD0000}"/>
    <cellStyle name="Total 2 2 4 2" xfId="22722" xr:uid="{00000000-0005-0000-0000-000045DD0000}"/>
    <cellStyle name="Total 2 2 4 2 2" xfId="22723" xr:uid="{00000000-0005-0000-0000-000046DD0000}"/>
    <cellStyle name="Total 2 2 4 2 2 2" xfId="22724" xr:uid="{00000000-0005-0000-0000-000047DD0000}"/>
    <cellStyle name="Total 2 2 4 2 2 2 2" xfId="57612" xr:uid="{00000000-0005-0000-0000-000048DD0000}"/>
    <cellStyle name="Total 2 2 4 2 2 2 3" xfId="57613" xr:uid="{00000000-0005-0000-0000-000049DD0000}"/>
    <cellStyle name="Total 2 2 4 2 2 2 4" xfId="57614" xr:uid="{00000000-0005-0000-0000-00004ADD0000}"/>
    <cellStyle name="Total 2 2 4 2 2 3" xfId="22725" xr:uid="{00000000-0005-0000-0000-00004BDD0000}"/>
    <cellStyle name="Total 2 2 4 2 2 3 2" xfId="57615" xr:uid="{00000000-0005-0000-0000-00004CDD0000}"/>
    <cellStyle name="Total 2 2 4 2 2 3 3" xfId="57616" xr:uid="{00000000-0005-0000-0000-00004DDD0000}"/>
    <cellStyle name="Total 2 2 4 2 2 3 4" xfId="57617" xr:uid="{00000000-0005-0000-0000-00004EDD0000}"/>
    <cellStyle name="Total 2 2 4 2 2 4" xfId="57618" xr:uid="{00000000-0005-0000-0000-00004FDD0000}"/>
    <cellStyle name="Total 2 2 4 2 3" xfId="22726" xr:uid="{00000000-0005-0000-0000-000050DD0000}"/>
    <cellStyle name="Total 2 2 4 2 3 2" xfId="22727" xr:uid="{00000000-0005-0000-0000-000051DD0000}"/>
    <cellStyle name="Total 2 2 4 2 3 2 2" xfId="57619" xr:uid="{00000000-0005-0000-0000-000052DD0000}"/>
    <cellStyle name="Total 2 2 4 2 3 2 3" xfId="57620" xr:uid="{00000000-0005-0000-0000-000053DD0000}"/>
    <cellStyle name="Total 2 2 4 2 3 2 4" xfId="57621" xr:uid="{00000000-0005-0000-0000-000054DD0000}"/>
    <cellStyle name="Total 2 2 4 2 3 3" xfId="22728" xr:uid="{00000000-0005-0000-0000-000055DD0000}"/>
    <cellStyle name="Total 2 2 4 2 3 3 2" xfId="57622" xr:uid="{00000000-0005-0000-0000-000056DD0000}"/>
    <cellStyle name="Total 2 2 4 2 3 3 3" xfId="57623" xr:uid="{00000000-0005-0000-0000-000057DD0000}"/>
    <cellStyle name="Total 2 2 4 2 3 3 4" xfId="57624" xr:uid="{00000000-0005-0000-0000-000058DD0000}"/>
    <cellStyle name="Total 2 2 4 2 3 4" xfId="22729" xr:uid="{00000000-0005-0000-0000-000059DD0000}"/>
    <cellStyle name="Total 2 2 4 2 3 4 2" xfId="57625" xr:uid="{00000000-0005-0000-0000-00005ADD0000}"/>
    <cellStyle name="Total 2 2 4 2 3 4 3" xfId="57626" xr:uid="{00000000-0005-0000-0000-00005BDD0000}"/>
    <cellStyle name="Total 2 2 4 2 3 4 4" xfId="57627" xr:uid="{00000000-0005-0000-0000-00005CDD0000}"/>
    <cellStyle name="Total 2 2 4 2 3 5" xfId="22730" xr:uid="{00000000-0005-0000-0000-00005DDD0000}"/>
    <cellStyle name="Total 2 2 4 2 3 5 2" xfId="57628" xr:uid="{00000000-0005-0000-0000-00005EDD0000}"/>
    <cellStyle name="Total 2 2 4 2 3 5 3" xfId="57629" xr:uid="{00000000-0005-0000-0000-00005FDD0000}"/>
    <cellStyle name="Total 2 2 4 2 3 5 4" xfId="57630" xr:uid="{00000000-0005-0000-0000-000060DD0000}"/>
    <cellStyle name="Total 2 2 4 2 3 6" xfId="22731" xr:uid="{00000000-0005-0000-0000-000061DD0000}"/>
    <cellStyle name="Total 2 2 4 2 3 6 2" xfId="57631" xr:uid="{00000000-0005-0000-0000-000062DD0000}"/>
    <cellStyle name="Total 2 2 4 2 3 6 3" xfId="57632" xr:uid="{00000000-0005-0000-0000-000063DD0000}"/>
    <cellStyle name="Total 2 2 4 2 3 6 4" xfId="57633" xr:uid="{00000000-0005-0000-0000-000064DD0000}"/>
    <cellStyle name="Total 2 2 4 2 3 7" xfId="57634" xr:uid="{00000000-0005-0000-0000-000065DD0000}"/>
    <cellStyle name="Total 2 2 4 2 3 8" xfId="57635" xr:uid="{00000000-0005-0000-0000-000066DD0000}"/>
    <cellStyle name="Total 2 2 4 2 3 9" xfId="57636" xr:uid="{00000000-0005-0000-0000-000067DD0000}"/>
    <cellStyle name="Total 2 2 4 2 4" xfId="57637" xr:uid="{00000000-0005-0000-0000-000068DD0000}"/>
    <cellStyle name="Total 2 2 4 3" xfId="22732" xr:uid="{00000000-0005-0000-0000-000069DD0000}"/>
    <cellStyle name="Total 2 2 4 3 2" xfId="22733" xr:uid="{00000000-0005-0000-0000-00006ADD0000}"/>
    <cellStyle name="Total 2 2 4 3 2 2" xfId="57638" xr:uid="{00000000-0005-0000-0000-00006BDD0000}"/>
    <cellStyle name="Total 2 2 4 3 2 3" xfId="57639" xr:uid="{00000000-0005-0000-0000-00006CDD0000}"/>
    <cellStyle name="Total 2 2 4 3 2 4" xfId="57640" xr:uid="{00000000-0005-0000-0000-00006DDD0000}"/>
    <cellStyle name="Total 2 2 4 3 3" xfId="22734" xr:uid="{00000000-0005-0000-0000-00006EDD0000}"/>
    <cellStyle name="Total 2 2 4 3 3 2" xfId="57641" xr:uid="{00000000-0005-0000-0000-00006FDD0000}"/>
    <cellStyle name="Total 2 2 4 3 3 3" xfId="57642" xr:uid="{00000000-0005-0000-0000-000070DD0000}"/>
    <cellStyle name="Total 2 2 4 3 3 4" xfId="57643" xr:uid="{00000000-0005-0000-0000-000071DD0000}"/>
    <cellStyle name="Total 2 2 4 3 4" xfId="57644" xr:uid="{00000000-0005-0000-0000-000072DD0000}"/>
    <cellStyle name="Total 2 2 4 4" xfId="22735" xr:uid="{00000000-0005-0000-0000-000073DD0000}"/>
    <cellStyle name="Total 2 2 4 4 10" xfId="57645" xr:uid="{00000000-0005-0000-0000-000074DD0000}"/>
    <cellStyle name="Total 2 2 4 4 2" xfId="22736" xr:uid="{00000000-0005-0000-0000-000075DD0000}"/>
    <cellStyle name="Total 2 2 4 4 2 2" xfId="57646" xr:uid="{00000000-0005-0000-0000-000076DD0000}"/>
    <cellStyle name="Total 2 2 4 4 2 3" xfId="57647" xr:uid="{00000000-0005-0000-0000-000077DD0000}"/>
    <cellStyle name="Total 2 2 4 4 2 4" xfId="57648" xr:uid="{00000000-0005-0000-0000-000078DD0000}"/>
    <cellStyle name="Total 2 2 4 4 3" xfId="22737" xr:uid="{00000000-0005-0000-0000-000079DD0000}"/>
    <cellStyle name="Total 2 2 4 4 3 2" xfId="57649" xr:uid="{00000000-0005-0000-0000-00007ADD0000}"/>
    <cellStyle name="Total 2 2 4 4 3 3" xfId="57650" xr:uid="{00000000-0005-0000-0000-00007BDD0000}"/>
    <cellStyle name="Total 2 2 4 4 3 4" xfId="57651" xr:uid="{00000000-0005-0000-0000-00007CDD0000}"/>
    <cellStyle name="Total 2 2 4 4 4" xfId="22738" xr:uid="{00000000-0005-0000-0000-00007DDD0000}"/>
    <cellStyle name="Total 2 2 4 4 4 2" xfId="57652" xr:uid="{00000000-0005-0000-0000-00007EDD0000}"/>
    <cellStyle name="Total 2 2 4 4 4 3" xfId="57653" xr:uid="{00000000-0005-0000-0000-00007FDD0000}"/>
    <cellStyle name="Total 2 2 4 4 4 4" xfId="57654" xr:uid="{00000000-0005-0000-0000-000080DD0000}"/>
    <cellStyle name="Total 2 2 4 4 5" xfId="22739" xr:uid="{00000000-0005-0000-0000-000081DD0000}"/>
    <cellStyle name="Total 2 2 4 4 5 2" xfId="57655" xr:uid="{00000000-0005-0000-0000-000082DD0000}"/>
    <cellStyle name="Total 2 2 4 4 5 3" xfId="57656" xr:uid="{00000000-0005-0000-0000-000083DD0000}"/>
    <cellStyle name="Total 2 2 4 4 5 4" xfId="57657" xr:uid="{00000000-0005-0000-0000-000084DD0000}"/>
    <cellStyle name="Total 2 2 4 4 6" xfId="22740" xr:uid="{00000000-0005-0000-0000-000085DD0000}"/>
    <cellStyle name="Total 2 2 4 4 6 2" xfId="57658" xr:uid="{00000000-0005-0000-0000-000086DD0000}"/>
    <cellStyle name="Total 2 2 4 4 6 3" xfId="57659" xr:uid="{00000000-0005-0000-0000-000087DD0000}"/>
    <cellStyle name="Total 2 2 4 4 6 4" xfId="57660" xr:uid="{00000000-0005-0000-0000-000088DD0000}"/>
    <cellStyle name="Total 2 2 4 4 7" xfId="22741" xr:uid="{00000000-0005-0000-0000-000089DD0000}"/>
    <cellStyle name="Total 2 2 4 4 7 2" xfId="57661" xr:uid="{00000000-0005-0000-0000-00008ADD0000}"/>
    <cellStyle name="Total 2 2 4 4 7 3" xfId="57662" xr:uid="{00000000-0005-0000-0000-00008BDD0000}"/>
    <cellStyle name="Total 2 2 4 4 7 4" xfId="57663" xr:uid="{00000000-0005-0000-0000-00008CDD0000}"/>
    <cellStyle name="Total 2 2 4 4 8" xfId="57664" xr:uid="{00000000-0005-0000-0000-00008DDD0000}"/>
    <cellStyle name="Total 2 2 4 4 9" xfId="57665" xr:uid="{00000000-0005-0000-0000-00008EDD0000}"/>
    <cellStyle name="Total 2 2 4 5" xfId="22742" xr:uid="{00000000-0005-0000-0000-00008FDD0000}"/>
    <cellStyle name="Total 2 2 4 5 2" xfId="22743" xr:uid="{00000000-0005-0000-0000-000090DD0000}"/>
    <cellStyle name="Total 2 2 4 5 2 2" xfId="57666" xr:uid="{00000000-0005-0000-0000-000091DD0000}"/>
    <cellStyle name="Total 2 2 4 5 2 3" xfId="57667" xr:uid="{00000000-0005-0000-0000-000092DD0000}"/>
    <cellStyle name="Total 2 2 4 5 2 4" xfId="57668" xr:uid="{00000000-0005-0000-0000-000093DD0000}"/>
    <cellStyle name="Total 2 2 4 5 3" xfId="22744" xr:uid="{00000000-0005-0000-0000-000094DD0000}"/>
    <cellStyle name="Total 2 2 4 5 3 2" xfId="57669" xr:uid="{00000000-0005-0000-0000-000095DD0000}"/>
    <cellStyle name="Total 2 2 4 5 3 3" xfId="57670" xr:uid="{00000000-0005-0000-0000-000096DD0000}"/>
    <cellStyle name="Total 2 2 4 5 3 4" xfId="57671" xr:uid="{00000000-0005-0000-0000-000097DD0000}"/>
    <cellStyle name="Total 2 2 4 5 4" xfId="22745" xr:uid="{00000000-0005-0000-0000-000098DD0000}"/>
    <cellStyle name="Total 2 2 4 5 4 2" xfId="57672" xr:uid="{00000000-0005-0000-0000-000099DD0000}"/>
    <cellStyle name="Total 2 2 4 5 4 3" xfId="57673" xr:uid="{00000000-0005-0000-0000-00009ADD0000}"/>
    <cellStyle name="Total 2 2 4 5 4 4" xfId="57674" xr:uid="{00000000-0005-0000-0000-00009BDD0000}"/>
    <cellStyle name="Total 2 2 4 5 5" xfId="22746" xr:uid="{00000000-0005-0000-0000-00009CDD0000}"/>
    <cellStyle name="Total 2 2 4 5 5 2" xfId="57675" xr:uid="{00000000-0005-0000-0000-00009DDD0000}"/>
    <cellStyle name="Total 2 2 4 5 5 3" xfId="57676" xr:uid="{00000000-0005-0000-0000-00009EDD0000}"/>
    <cellStyle name="Total 2 2 4 5 5 4" xfId="57677" xr:uid="{00000000-0005-0000-0000-00009FDD0000}"/>
    <cellStyle name="Total 2 2 4 5 6" xfId="22747" xr:uid="{00000000-0005-0000-0000-0000A0DD0000}"/>
    <cellStyle name="Total 2 2 4 5 6 2" xfId="57678" xr:uid="{00000000-0005-0000-0000-0000A1DD0000}"/>
    <cellStyle name="Total 2 2 4 5 6 3" xfId="57679" xr:uid="{00000000-0005-0000-0000-0000A2DD0000}"/>
    <cellStyle name="Total 2 2 4 5 6 4" xfId="57680" xr:uid="{00000000-0005-0000-0000-0000A3DD0000}"/>
    <cellStyle name="Total 2 2 4 5 7" xfId="57681" xr:uid="{00000000-0005-0000-0000-0000A4DD0000}"/>
    <cellStyle name="Total 2 2 4 5 8" xfId="57682" xr:uid="{00000000-0005-0000-0000-0000A5DD0000}"/>
    <cellStyle name="Total 2 2 4 5 9" xfId="57683" xr:uid="{00000000-0005-0000-0000-0000A6DD0000}"/>
    <cellStyle name="Total 2 2 4 6" xfId="57684" xr:uid="{00000000-0005-0000-0000-0000A7DD0000}"/>
    <cellStyle name="Total 2 2 5" xfId="22748" xr:uid="{00000000-0005-0000-0000-0000A8DD0000}"/>
    <cellStyle name="Total 2 2 5 2" xfId="22749" xr:uid="{00000000-0005-0000-0000-0000A9DD0000}"/>
    <cellStyle name="Total 2 2 5 2 2" xfId="22750" xr:uid="{00000000-0005-0000-0000-0000AADD0000}"/>
    <cellStyle name="Total 2 2 5 2 2 2" xfId="22751" xr:uid="{00000000-0005-0000-0000-0000ABDD0000}"/>
    <cellStyle name="Total 2 2 5 2 2 2 2" xfId="57685" xr:uid="{00000000-0005-0000-0000-0000ACDD0000}"/>
    <cellStyle name="Total 2 2 5 2 2 2 3" xfId="57686" xr:uid="{00000000-0005-0000-0000-0000ADDD0000}"/>
    <cellStyle name="Total 2 2 5 2 2 2 4" xfId="57687" xr:uid="{00000000-0005-0000-0000-0000AEDD0000}"/>
    <cellStyle name="Total 2 2 5 2 2 3" xfId="22752" xr:uid="{00000000-0005-0000-0000-0000AFDD0000}"/>
    <cellStyle name="Total 2 2 5 2 2 3 2" xfId="57688" xr:uid="{00000000-0005-0000-0000-0000B0DD0000}"/>
    <cellStyle name="Total 2 2 5 2 2 3 3" xfId="57689" xr:uid="{00000000-0005-0000-0000-0000B1DD0000}"/>
    <cellStyle name="Total 2 2 5 2 2 3 4" xfId="57690" xr:uid="{00000000-0005-0000-0000-0000B2DD0000}"/>
    <cellStyle name="Total 2 2 5 2 2 4" xfId="57691" xr:uid="{00000000-0005-0000-0000-0000B3DD0000}"/>
    <cellStyle name="Total 2 2 5 2 3" xfId="22753" xr:uid="{00000000-0005-0000-0000-0000B4DD0000}"/>
    <cellStyle name="Total 2 2 5 2 3 2" xfId="22754" xr:uid="{00000000-0005-0000-0000-0000B5DD0000}"/>
    <cellStyle name="Total 2 2 5 2 3 2 2" xfId="57692" xr:uid="{00000000-0005-0000-0000-0000B6DD0000}"/>
    <cellStyle name="Total 2 2 5 2 3 2 3" xfId="57693" xr:uid="{00000000-0005-0000-0000-0000B7DD0000}"/>
    <cellStyle name="Total 2 2 5 2 3 2 4" xfId="57694" xr:uid="{00000000-0005-0000-0000-0000B8DD0000}"/>
    <cellStyle name="Total 2 2 5 2 3 3" xfId="22755" xr:uid="{00000000-0005-0000-0000-0000B9DD0000}"/>
    <cellStyle name="Total 2 2 5 2 3 3 2" xfId="57695" xr:uid="{00000000-0005-0000-0000-0000BADD0000}"/>
    <cellStyle name="Total 2 2 5 2 3 3 3" xfId="57696" xr:uid="{00000000-0005-0000-0000-0000BBDD0000}"/>
    <cellStyle name="Total 2 2 5 2 3 3 4" xfId="57697" xr:uid="{00000000-0005-0000-0000-0000BCDD0000}"/>
    <cellStyle name="Total 2 2 5 2 3 4" xfId="22756" xr:uid="{00000000-0005-0000-0000-0000BDDD0000}"/>
    <cellStyle name="Total 2 2 5 2 3 4 2" xfId="57698" xr:uid="{00000000-0005-0000-0000-0000BEDD0000}"/>
    <cellStyle name="Total 2 2 5 2 3 4 3" xfId="57699" xr:uid="{00000000-0005-0000-0000-0000BFDD0000}"/>
    <cellStyle name="Total 2 2 5 2 3 4 4" xfId="57700" xr:uid="{00000000-0005-0000-0000-0000C0DD0000}"/>
    <cellStyle name="Total 2 2 5 2 3 5" xfId="22757" xr:uid="{00000000-0005-0000-0000-0000C1DD0000}"/>
    <cellStyle name="Total 2 2 5 2 3 5 2" xfId="57701" xr:uid="{00000000-0005-0000-0000-0000C2DD0000}"/>
    <cellStyle name="Total 2 2 5 2 3 5 3" xfId="57702" xr:uid="{00000000-0005-0000-0000-0000C3DD0000}"/>
    <cellStyle name="Total 2 2 5 2 3 5 4" xfId="57703" xr:uid="{00000000-0005-0000-0000-0000C4DD0000}"/>
    <cellStyle name="Total 2 2 5 2 3 6" xfId="22758" xr:uid="{00000000-0005-0000-0000-0000C5DD0000}"/>
    <cellStyle name="Total 2 2 5 2 3 6 2" xfId="57704" xr:uid="{00000000-0005-0000-0000-0000C6DD0000}"/>
    <cellStyle name="Total 2 2 5 2 3 6 3" xfId="57705" xr:uid="{00000000-0005-0000-0000-0000C7DD0000}"/>
    <cellStyle name="Total 2 2 5 2 3 6 4" xfId="57706" xr:uid="{00000000-0005-0000-0000-0000C8DD0000}"/>
    <cellStyle name="Total 2 2 5 2 3 7" xfId="57707" xr:uid="{00000000-0005-0000-0000-0000C9DD0000}"/>
    <cellStyle name="Total 2 2 5 2 3 8" xfId="57708" xr:uid="{00000000-0005-0000-0000-0000CADD0000}"/>
    <cellStyle name="Total 2 2 5 2 3 9" xfId="57709" xr:uid="{00000000-0005-0000-0000-0000CBDD0000}"/>
    <cellStyle name="Total 2 2 5 2 4" xfId="57710" xr:uid="{00000000-0005-0000-0000-0000CCDD0000}"/>
    <cellStyle name="Total 2 2 5 3" xfId="22759" xr:uid="{00000000-0005-0000-0000-0000CDDD0000}"/>
    <cellStyle name="Total 2 2 5 3 2" xfId="22760" xr:uid="{00000000-0005-0000-0000-0000CEDD0000}"/>
    <cellStyle name="Total 2 2 5 3 2 2" xfId="57711" xr:uid="{00000000-0005-0000-0000-0000CFDD0000}"/>
    <cellStyle name="Total 2 2 5 3 2 3" xfId="57712" xr:uid="{00000000-0005-0000-0000-0000D0DD0000}"/>
    <cellStyle name="Total 2 2 5 3 2 4" xfId="57713" xr:uid="{00000000-0005-0000-0000-0000D1DD0000}"/>
    <cellStyle name="Total 2 2 5 3 3" xfId="22761" xr:uid="{00000000-0005-0000-0000-0000D2DD0000}"/>
    <cellStyle name="Total 2 2 5 3 3 2" xfId="57714" xr:uid="{00000000-0005-0000-0000-0000D3DD0000}"/>
    <cellStyle name="Total 2 2 5 3 3 3" xfId="57715" xr:uid="{00000000-0005-0000-0000-0000D4DD0000}"/>
    <cellStyle name="Total 2 2 5 3 3 4" xfId="57716" xr:uid="{00000000-0005-0000-0000-0000D5DD0000}"/>
    <cellStyle name="Total 2 2 5 3 4" xfId="57717" xr:uid="{00000000-0005-0000-0000-0000D6DD0000}"/>
    <cellStyle name="Total 2 2 5 4" xfId="22762" xr:uid="{00000000-0005-0000-0000-0000D7DD0000}"/>
    <cellStyle name="Total 2 2 5 4 10" xfId="57718" xr:uid="{00000000-0005-0000-0000-0000D8DD0000}"/>
    <cellStyle name="Total 2 2 5 4 2" xfId="22763" xr:uid="{00000000-0005-0000-0000-0000D9DD0000}"/>
    <cellStyle name="Total 2 2 5 4 2 2" xfId="57719" xr:uid="{00000000-0005-0000-0000-0000DADD0000}"/>
    <cellStyle name="Total 2 2 5 4 2 3" xfId="57720" xr:uid="{00000000-0005-0000-0000-0000DBDD0000}"/>
    <cellStyle name="Total 2 2 5 4 2 4" xfId="57721" xr:uid="{00000000-0005-0000-0000-0000DCDD0000}"/>
    <cellStyle name="Total 2 2 5 4 3" xfId="22764" xr:uid="{00000000-0005-0000-0000-0000DDDD0000}"/>
    <cellStyle name="Total 2 2 5 4 3 2" xfId="57722" xr:uid="{00000000-0005-0000-0000-0000DEDD0000}"/>
    <cellStyle name="Total 2 2 5 4 3 3" xfId="57723" xr:uid="{00000000-0005-0000-0000-0000DFDD0000}"/>
    <cellStyle name="Total 2 2 5 4 3 4" xfId="57724" xr:uid="{00000000-0005-0000-0000-0000E0DD0000}"/>
    <cellStyle name="Total 2 2 5 4 4" xfId="22765" xr:uid="{00000000-0005-0000-0000-0000E1DD0000}"/>
    <cellStyle name="Total 2 2 5 4 4 2" xfId="57725" xr:uid="{00000000-0005-0000-0000-0000E2DD0000}"/>
    <cellStyle name="Total 2 2 5 4 4 3" xfId="57726" xr:uid="{00000000-0005-0000-0000-0000E3DD0000}"/>
    <cellStyle name="Total 2 2 5 4 4 4" xfId="57727" xr:uid="{00000000-0005-0000-0000-0000E4DD0000}"/>
    <cellStyle name="Total 2 2 5 4 5" xfId="22766" xr:uid="{00000000-0005-0000-0000-0000E5DD0000}"/>
    <cellStyle name="Total 2 2 5 4 5 2" xfId="57728" xr:uid="{00000000-0005-0000-0000-0000E6DD0000}"/>
    <cellStyle name="Total 2 2 5 4 5 3" xfId="57729" xr:uid="{00000000-0005-0000-0000-0000E7DD0000}"/>
    <cellStyle name="Total 2 2 5 4 5 4" xfId="57730" xr:uid="{00000000-0005-0000-0000-0000E8DD0000}"/>
    <cellStyle name="Total 2 2 5 4 6" xfId="22767" xr:uid="{00000000-0005-0000-0000-0000E9DD0000}"/>
    <cellStyle name="Total 2 2 5 4 6 2" xfId="57731" xr:uid="{00000000-0005-0000-0000-0000EADD0000}"/>
    <cellStyle name="Total 2 2 5 4 6 3" xfId="57732" xr:uid="{00000000-0005-0000-0000-0000EBDD0000}"/>
    <cellStyle name="Total 2 2 5 4 6 4" xfId="57733" xr:uid="{00000000-0005-0000-0000-0000ECDD0000}"/>
    <cellStyle name="Total 2 2 5 4 7" xfId="22768" xr:uid="{00000000-0005-0000-0000-0000EDDD0000}"/>
    <cellStyle name="Total 2 2 5 4 7 2" xfId="57734" xr:uid="{00000000-0005-0000-0000-0000EEDD0000}"/>
    <cellStyle name="Total 2 2 5 4 7 3" xfId="57735" xr:uid="{00000000-0005-0000-0000-0000EFDD0000}"/>
    <cellStyle name="Total 2 2 5 4 7 4" xfId="57736" xr:uid="{00000000-0005-0000-0000-0000F0DD0000}"/>
    <cellStyle name="Total 2 2 5 4 8" xfId="57737" xr:uid="{00000000-0005-0000-0000-0000F1DD0000}"/>
    <cellStyle name="Total 2 2 5 4 9" xfId="57738" xr:uid="{00000000-0005-0000-0000-0000F2DD0000}"/>
    <cellStyle name="Total 2 2 5 5" xfId="22769" xr:uid="{00000000-0005-0000-0000-0000F3DD0000}"/>
    <cellStyle name="Total 2 2 5 5 2" xfId="22770" xr:uid="{00000000-0005-0000-0000-0000F4DD0000}"/>
    <cellStyle name="Total 2 2 5 5 2 2" xfId="57739" xr:uid="{00000000-0005-0000-0000-0000F5DD0000}"/>
    <cellStyle name="Total 2 2 5 5 2 3" xfId="57740" xr:uid="{00000000-0005-0000-0000-0000F6DD0000}"/>
    <cellStyle name="Total 2 2 5 5 2 4" xfId="57741" xr:uid="{00000000-0005-0000-0000-0000F7DD0000}"/>
    <cellStyle name="Total 2 2 5 5 3" xfId="22771" xr:uid="{00000000-0005-0000-0000-0000F8DD0000}"/>
    <cellStyle name="Total 2 2 5 5 3 2" xfId="57742" xr:uid="{00000000-0005-0000-0000-0000F9DD0000}"/>
    <cellStyle name="Total 2 2 5 5 3 3" xfId="57743" xr:uid="{00000000-0005-0000-0000-0000FADD0000}"/>
    <cellStyle name="Total 2 2 5 5 3 4" xfId="57744" xr:uid="{00000000-0005-0000-0000-0000FBDD0000}"/>
    <cellStyle name="Total 2 2 5 5 4" xfId="22772" xr:uid="{00000000-0005-0000-0000-0000FCDD0000}"/>
    <cellStyle name="Total 2 2 5 5 4 2" xfId="57745" xr:uid="{00000000-0005-0000-0000-0000FDDD0000}"/>
    <cellStyle name="Total 2 2 5 5 4 3" xfId="57746" xr:uid="{00000000-0005-0000-0000-0000FEDD0000}"/>
    <cellStyle name="Total 2 2 5 5 4 4" xfId="57747" xr:uid="{00000000-0005-0000-0000-0000FFDD0000}"/>
    <cellStyle name="Total 2 2 5 5 5" xfId="22773" xr:uid="{00000000-0005-0000-0000-000000DE0000}"/>
    <cellStyle name="Total 2 2 5 5 5 2" xfId="57748" xr:uid="{00000000-0005-0000-0000-000001DE0000}"/>
    <cellStyle name="Total 2 2 5 5 5 3" xfId="57749" xr:uid="{00000000-0005-0000-0000-000002DE0000}"/>
    <cellStyle name="Total 2 2 5 5 5 4" xfId="57750" xr:uid="{00000000-0005-0000-0000-000003DE0000}"/>
    <cellStyle name="Total 2 2 5 5 6" xfId="22774" xr:uid="{00000000-0005-0000-0000-000004DE0000}"/>
    <cellStyle name="Total 2 2 5 5 6 2" xfId="57751" xr:uid="{00000000-0005-0000-0000-000005DE0000}"/>
    <cellStyle name="Total 2 2 5 5 6 3" xfId="57752" xr:uid="{00000000-0005-0000-0000-000006DE0000}"/>
    <cellStyle name="Total 2 2 5 5 6 4" xfId="57753" xr:uid="{00000000-0005-0000-0000-000007DE0000}"/>
    <cellStyle name="Total 2 2 5 5 7" xfId="57754" xr:uid="{00000000-0005-0000-0000-000008DE0000}"/>
    <cellStyle name="Total 2 2 5 5 8" xfId="57755" xr:uid="{00000000-0005-0000-0000-000009DE0000}"/>
    <cellStyle name="Total 2 2 5 5 9" xfId="57756" xr:uid="{00000000-0005-0000-0000-00000ADE0000}"/>
    <cellStyle name="Total 2 2 5 6" xfId="57757" xr:uid="{00000000-0005-0000-0000-00000BDE0000}"/>
    <cellStyle name="Total 2 2 6" xfId="22775" xr:uid="{00000000-0005-0000-0000-00000CDE0000}"/>
    <cellStyle name="Total 2 2 6 2" xfId="22776" xr:uid="{00000000-0005-0000-0000-00000DDE0000}"/>
    <cellStyle name="Total 2 2 6 2 2" xfId="22777" xr:uid="{00000000-0005-0000-0000-00000EDE0000}"/>
    <cellStyle name="Total 2 2 6 2 2 2" xfId="22778" xr:uid="{00000000-0005-0000-0000-00000FDE0000}"/>
    <cellStyle name="Total 2 2 6 2 2 2 2" xfId="57758" xr:uid="{00000000-0005-0000-0000-000010DE0000}"/>
    <cellStyle name="Total 2 2 6 2 2 2 3" xfId="57759" xr:uid="{00000000-0005-0000-0000-000011DE0000}"/>
    <cellStyle name="Total 2 2 6 2 2 2 4" xfId="57760" xr:uid="{00000000-0005-0000-0000-000012DE0000}"/>
    <cellStyle name="Total 2 2 6 2 2 3" xfId="22779" xr:uid="{00000000-0005-0000-0000-000013DE0000}"/>
    <cellStyle name="Total 2 2 6 2 2 3 2" xfId="57761" xr:uid="{00000000-0005-0000-0000-000014DE0000}"/>
    <cellStyle name="Total 2 2 6 2 2 3 3" xfId="57762" xr:uid="{00000000-0005-0000-0000-000015DE0000}"/>
    <cellStyle name="Total 2 2 6 2 2 3 4" xfId="57763" xr:uid="{00000000-0005-0000-0000-000016DE0000}"/>
    <cellStyle name="Total 2 2 6 2 2 4" xfId="57764" xr:uid="{00000000-0005-0000-0000-000017DE0000}"/>
    <cellStyle name="Total 2 2 6 2 3" xfId="22780" xr:uid="{00000000-0005-0000-0000-000018DE0000}"/>
    <cellStyle name="Total 2 2 6 2 3 2" xfId="22781" xr:uid="{00000000-0005-0000-0000-000019DE0000}"/>
    <cellStyle name="Total 2 2 6 2 3 2 2" xfId="57765" xr:uid="{00000000-0005-0000-0000-00001ADE0000}"/>
    <cellStyle name="Total 2 2 6 2 3 2 3" xfId="57766" xr:uid="{00000000-0005-0000-0000-00001BDE0000}"/>
    <cellStyle name="Total 2 2 6 2 3 2 4" xfId="57767" xr:uid="{00000000-0005-0000-0000-00001CDE0000}"/>
    <cellStyle name="Total 2 2 6 2 3 3" xfId="22782" xr:uid="{00000000-0005-0000-0000-00001DDE0000}"/>
    <cellStyle name="Total 2 2 6 2 3 3 2" xfId="57768" xr:uid="{00000000-0005-0000-0000-00001EDE0000}"/>
    <cellStyle name="Total 2 2 6 2 3 3 3" xfId="57769" xr:uid="{00000000-0005-0000-0000-00001FDE0000}"/>
    <cellStyle name="Total 2 2 6 2 3 3 4" xfId="57770" xr:uid="{00000000-0005-0000-0000-000020DE0000}"/>
    <cellStyle name="Total 2 2 6 2 3 4" xfId="22783" xr:uid="{00000000-0005-0000-0000-000021DE0000}"/>
    <cellStyle name="Total 2 2 6 2 3 4 2" xfId="57771" xr:uid="{00000000-0005-0000-0000-000022DE0000}"/>
    <cellStyle name="Total 2 2 6 2 3 4 3" xfId="57772" xr:uid="{00000000-0005-0000-0000-000023DE0000}"/>
    <cellStyle name="Total 2 2 6 2 3 4 4" xfId="57773" xr:uid="{00000000-0005-0000-0000-000024DE0000}"/>
    <cellStyle name="Total 2 2 6 2 3 5" xfId="22784" xr:uid="{00000000-0005-0000-0000-000025DE0000}"/>
    <cellStyle name="Total 2 2 6 2 3 5 2" xfId="57774" xr:uid="{00000000-0005-0000-0000-000026DE0000}"/>
    <cellStyle name="Total 2 2 6 2 3 5 3" xfId="57775" xr:uid="{00000000-0005-0000-0000-000027DE0000}"/>
    <cellStyle name="Total 2 2 6 2 3 5 4" xfId="57776" xr:uid="{00000000-0005-0000-0000-000028DE0000}"/>
    <cellStyle name="Total 2 2 6 2 3 6" xfId="22785" xr:uid="{00000000-0005-0000-0000-000029DE0000}"/>
    <cellStyle name="Total 2 2 6 2 3 6 2" xfId="57777" xr:uid="{00000000-0005-0000-0000-00002ADE0000}"/>
    <cellStyle name="Total 2 2 6 2 3 6 3" xfId="57778" xr:uid="{00000000-0005-0000-0000-00002BDE0000}"/>
    <cellStyle name="Total 2 2 6 2 3 6 4" xfId="57779" xr:uid="{00000000-0005-0000-0000-00002CDE0000}"/>
    <cellStyle name="Total 2 2 6 2 3 7" xfId="57780" xr:uid="{00000000-0005-0000-0000-00002DDE0000}"/>
    <cellStyle name="Total 2 2 6 2 3 8" xfId="57781" xr:uid="{00000000-0005-0000-0000-00002EDE0000}"/>
    <cellStyle name="Total 2 2 6 2 3 9" xfId="57782" xr:uid="{00000000-0005-0000-0000-00002FDE0000}"/>
    <cellStyle name="Total 2 2 6 2 4" xfId="57783" xr:uid="{00000000-0005-0000-0000-000030DE0000}"/>
    <cellStyle name="Total 2 2 6 3" xfId="22786" xr:uid="{00000000-0005-0000-0000-000031DE0000}"/>
    <cellStyle name="Total 2 2 6 3 2" xfId="22787" xr:uid="{00000000-0005-0000-0000-000032DE0000}"/>
    <cellStyle name="Total 2 2 6 3 2 2" xfId="57784" xr:uid="{00000000-0005-0000-0000-000033DE0000}"/>
    <cellStyle name="Total 2 2 6 3 2 3" xfId="57785" xr:uid="{00000000-0005-0000-0000-000034DE0000}"/>
    <cellStyle name="Total 2 2 6 3 2 4" xfId="57786" xr:uid="{00000000-0005-0000-0000-000035DE0000}"/>
    <cellStyle name="Total 2 2 6 3 3" xfId="22788" xr:uid="{00000000-0005-0000-0000-000036DE0000}"/>
    <cellStyle name="Total 2 2 6 3 3 2" xfId="57787" xr:uid="{00000000-0005-0000-0000-000037DE0000}"/>
    <cellStyle name="Total 2 2 6 3 3 3" xfId="57788" xr:uid="{00000000-0005-0000-0000-000038DE0000}"/>
    <cellStyle name="Total 2 2 6 3 3 4" xfId="57789" xr:uid="{00000000-0005-0000-0000-000039DE0000}"/>
    <cellStyle name="Total 2 2 6 3 4" xfId="57790" xr:uid="{00000000-0005-0000-0000-00003ADE0000}"/>
    <cellStyle name="Total 2 2 6 4" xfId="22789" xr:uid="{00000000-0005-0000-0000-00003BDE0000}"/>
    <cellStyle name="Total 2 2 6 4 10" xfId="57791" xr:uid="{00000000-0005-0000-0000-00003CDE0000}"/>
    <cellStyle name="Total 2 2 6 4 2" xfId="22790" xr:uid="{00000000-0005-0000-0000-00003DDE0000}"/>
    <cellStyle name="Total 2 2 6 4 2 2" xfId="57792" xr:uid="{00000000-0005-0000-0000-00003EDE0000}"/>
    <cellStyle name="Total 2 2 6 4 2 3" xfId="57793" xr:uid="{00000000-0005-0000-0000-00003FDE0000}"/>
    <cellStyle name="Total 2 2 6 4 2 4" xfId="57794" xr:uid="{00000000-0005-0000-0000-000040DE0000}"/>
    <cellStyle name="Total 2 2 6 4 3" xfId="22791" xr:uid="{00000000-0005-0000-0000-000041DE0000}"/>
    <cellStyle name="Total 2 2 6 4 3 2" xfId="57795" xr:uid="{00000000-0005-0000-0000-000042DE0000}"/>
    <cellStyle name="Total 2 2 6 4 3 3" xfId="57796" xr:uid="{00000000-0005-0000-0000-000043DE0000}"/>
    <cellStyle name="Total 2 2 6 4 3 4" xfId="57797" xr:uid="{00000000-0005-0000-0000-000044DE0000}"/>
    <cellStyle name="Total 2 2 6 4 4" xfId="22792" xr:uid="{00000000-0005-0000-0000-000045DE0000}"/>
    <cellStyle name="Total 2 2 6 4 4 2" xfId="57798" xr:uid="{00000000-0005-0000-0000-000046DE0000}"/>
    <cellStyle name="Total 2 2 6 4 4 3" xfId="57799" xr:uid="{00000000-0005-0000-0000-000047DE0000}"/>
    <cellStyle name="Total 2 2 6 4 4 4" xfId="57800" xr:uid="{00000000-0005-0000-0000-000048DE0000}"/>
    <cellStyle name="Total 2 2 6 4 5" xfId="22793" xr:uid="{00000000-0005-0000-0000-000049DE0000}"/>
    <cellStyle name="Total 2 2 6 4 5 2" xfId="57801" xr:uid="{00000000-0005-0000-0000-00004ADE0000}"/>
    <cellStyle name="Total 2 2 6 4 5 3" xfId="57802" xr:uid="{00000000-0005-0000-0000-00004BDE0000}"/>
    <cellStyle name="Total 2 2 6 4 5 4" xfId="57803" xr:uid="{00000000-0005-0000-0000-00004CDE0000}"/>
    <cellStyle name="Total 2 2 6 4 6" xfId="22794" xr:uid="{00000000-0005-0000-0000-00004DDE0000}"/>
    <cellStyle name="Total 2 2 6 4 6 2" xfId="57804" xr:uid="{00000000-0005-0000-0000-00004EDE0000}"/>
    <cellStyle name="Total 2 2 6 4 6 3" xfId="57805" xr:uid="{00000000-0005-0000-0000-00004FDE0000}"/>
    <cellStyle name="Total 2 2 6 4 6 4" xfId="57806" xr:uid="{00000000-0005-0000-0000-000050DE0000}"/>
    <cellStyle name="Total 2 2 6 4 7" xfId="22795" xr:uid="{00000000-0005-0000-0000-000051DE0000}"/>
    <cellStyle name="Total 2 2 6 4 7 2" xfId="57807" xr:uid="{00000000-0005-0000-0000-000052DE0000}"/>
    <cellStyle name="Total 2 2 6 4 7 3" xfId="57808" xr:uid="{00000000-0005-0000-0000-000053DE0000}"/>
    <cellStyle name="Total 2 2 6 4 7 4" xfId="57809" xr:uid="{00000000-0005-0000-0000-000054DE0000}"/>
    <cellStyle name="Total 2 2 6 4 8" xfId="57810" xr:uid="{00000000-0005-0000-0000-000055DE0000}"/>
    <cellStyle name="Total 2 2 6 4 9" xfId="57811" xr:uid="{00000000-0005-0000-0000-000056DE0000}"/>
    <cellStyle name="Total 2 2 6 5" xfId="22796" xr:uid="{00000000-0005-0000-0000-000057DE0000}"/>
    <cellStyle name="Total 2 2 6 5 2" xfId="22797" xr:uid="{00000000-0005-0000-0000-000058DE0000}"/>
    <cellStyle name="Total 2 2 6 5 2 2" xfId="57812" xr:uid="{00000000-0005-0000-0000-000059DE0000}"/>
    <cellStyle name="Total 2 2 6 5 2 3" xfId="57813" xr:uid="{00000000-0005-0000-0000-00005ADE0000}"/>
    <cellStyle name="Total 2 2 6 5 2 4" xfId="57814" xr:uid="{00000000-0005-0000-0000-00005BDE0000}"/>
    <cellStyle name="Total 2 2 6 5 3" xfId="22798" xr:uid="{00000000-0005-0000-0000-00005CDE0000}"/>
    <cellStyle name="Total 2 2 6 5 3 2" xfId="57815" xr:uid="{00000000-0005-0000-0000-00005DDE0000}"/>
    <cellStyle name="Total 2 2 6 5 3 3" xfId="57816" xr:uid="{00000000-0005-0000-0000-00005EDE0000}"/>
    <cellStyle name="Total 2 2 6 5 3 4" xfId="57817" xr:uid="{00000000-0005-0000-0000-00005FDE0000}"/>
    <cellStyle name="Total 2 2 6 5 4" xfId="22799" xr:uid="{00000000-0005-0000-0000-000060DE0000}"/>
    <cellStyle name="Total 2 2 6 5 4 2" xfId="57818" xr:uid="{00000000-0005-0000-0000-000061DE0000}"/>
    <cellStyle name="Total 2 2 6 5 4 3" xfId="57819" xr:uid="{00000000-0005-0000-0000-000062DE0000}"/>
    <cellStyle name="Total 2 2 6 5 4 4" xfId="57820" xr:uid="{00000000-0005-0000-0000-000063DE0000}"/>
    <cellStyle name="Total 2 2 6 5 5" xfId="22800" xr:uid="{00000000-0005-0000-0000-000064DE0000}"/>
    <cellStyle name="Total 2 2 6 5 5 2" xfId="57821" xr:uid="{00000000-0005-0000-0000-000065DE0000}"/>
    <cellStyle name="Total 2 2 6 5 5 3" xfId="57822" xr:uid="{00000000-0005-0000-0000-000066DE0000}"/>
    <cellStyle name="Total 2 2 6 5 5 4" xfId="57823" xr:uid="{00000000-0005-0000-0000-000067DE0000}"/>
    <cellStyle name="Total 2 2 6 5 6" xfId="22801" xr:uid="{00000000-0005-0000-0000-000068DE0000}"/>
    <cellStyle name="Total 2 2 6 5 6 2" xfId="57824" xr:uid="{00000000-0005-0000-0000-000069DE0000}"/>
    <cellStyle name="Total 2 2 6 5 6 3" xfId="57825" xr:uid="{00000000-0005-0000-0000-00006ADE0000}"/>
    <cellStyle name="Total 2 2 6 5 6 4" xfId="57826" xr:uid="{00000000-0005-0000-0000-00006BDE0000}"/>
    <cellStyle name="Total 2 2 6 5 7" xfId="57827" xr:uid="{00000000-0005-0000-0000-00006CDE0000}"/>
    <cellStyle name="Total 2 2 6 5 8" xfId="57828" xr:uid="{00000000-0005-0000-0000-00006DDE0000}"/>
    <cellStyle name="Total 2 2 6 5 9" xfId="57829" xr:uid="{00000000-0005-0000-0000-00006EDE0000}"/>
    <cellStyle name="Total 2 2 6 6" xfId="57830" xr:uid="{00000000-0005-0000-0000-00006FDE0000}"/>
    <cellStyle name="Total 2 2 7" xfId="22802" xr:uid="{00000000-0005-0000-0000-000070DE0000}"/>
    <cellStyle name="Total 2 2 7 2" xfId="22803" xr:uid="{00000000-0005-0000-0000-000071DE0000}"/>
    <cellStyle name="Total 2 2 7 2 2" xfId="22804" xr:uid="{00000000-0005-0000-0000-000072DE0000}"/>
    <cellStyle name="Total 2 2 7 2 2 2" xfId="22805" xr:uid="{00000000-0005-0000-0000-000073DE0000}"/>
    <cellStyle name="Total 2 2 7 2 2 2 2" xfId="57831" xr:uid="{00000000-0005-0000-0000-000074DE0000}"/>
    <cellStyle name="Total 2 2 7 2 2 2 3" xfId="57832" xr:uid="{00000000-0005-0000-0000-000075DE0000}"/>
    <cellStyle name="Total 2 2 7 2 2 2 4" xfId="57833" xr:uid="{00000000-0005-0000-0000-000076DE0000}"/>
    <cellStyle name="Total 2 2 7 2 2 3" xfId="22806" xr:uid="{00000000-0005-0000-0000-000077DE0000}"/>
    <cellStyle name="Total 2 2 7 2 2 3 2" xfId="57834" xr:uid="{00000000-0005-0000-0000-000078DE0000}"/>
    <cellStyle name="Total 2 2 7 2 2 3 3" xfId="57835" xr:uid="{00000000-0005-0000-0000-000079DE0000}"/>
    <cellStyle name="Total 2 2 7 2 2 3 4" xfId="57836" xr:uid="{00000000-0005-0000-0000-00007ADE0000}"/>
    <cellStyle name="Total 2 2 7 2 2 4" xfId="57837" xr:uid="{00000000-0005-0000-0000-00007BDE0000}"/>
    <cellStyle name="Total 2 2 7 2 3" xfId="22807" xr:uid="{00000000-0005-0000-0000-00007CDE0000}"/>
    <cellStyle name="Total 2 2 7 2 3 2" xfId="22808" xr:uid="{00000000-0005-0000-0000-00007DDE0000}"/>
    <cellStyle name="Total 2 2 7 2 3 2 2" xfId="57838" xr:uid="{00000000-0005-0000-0000-00007EDE0000}"/>
    <cellStyle name="Total 2 2 7 2 3 2 3" xfId="57839" xr:uid="{00000000-0005-0000-0000-00007FDE0000}"/>
    <cellStyle name="Total 2 2 7 2 3 2 4" xfId="57840" xr:uid="{00000000-0005-0000-0000-000080DE0000}"/>
    <cellStyle name="Total 2 2 7 2 3 3" xfId="22809" xr:uid="{00000000-0005-0000-0000-000081DE0000}"/>
    <cellStyle name="Total 2 2 7 2 3 3 2" xfId="57841" xr:uid="{00000000-0005-0000-0000-000082DE0000}"/>
    <cellStyle name="Total 2 2 7 2 3 3 3" xfId="57842" xr:uid="{00000000-0005-0000-0000-000083DE0000}"/>
    <cellStyle name="Total 2 2 7 2 3 3 4" xfId="57843" xr:uid="{00000000-0005-0000-0000-000084DE0000}"/>
    <cellStyle name="Total 2 2 7 2 3 4" xfId="22810" xr:uid="{00000000-0005-0000-0000-000085DE0000}"/>
    <cellStyle name="Total 2 2 7 2 3 4 2" xfId="57844" xr:uid="{00000000-0005-0000-0000-000086DE0000}"/>
    <cellStyle name="Total 2 2 7 2 3 4 3" xfId="57845" xr:uid="{00000000-0005-0000-0000-000087DE0000}"/>
    <cellStyle name="Total 2 2 7 2 3 4 4" xfId="57846" xr:uid="{00000000-0005-0000-0000-000088DE0000}"/>
    <cellStyle name="Total 2 2 7 2 3 5" xfId="22811" xr:uid="{00000000-0005-0000-0000-000089DE0000}"/>
    <cellStyle name="Total 2 2 7 2 3 5 2" xfId="57847" xr:uid="{00000000-0005-0000-0000-00008ADE0000}"/>
    <cellStyle name="Total 2 2 7 2 3 5 3" xfId="57848" xr:uid="{00000000-0005-0000-0000-00008BDE0000}"/>
    <cellStyle name="Total 2 2 7 2 3 5 4" xfId="57849" xr:uid="{00000000-0005-0000-0000-00008CDE0000}"/>
    <cellStyle name="Total 2 2 7 2 3 6" xfId="22812" xr:uid="{00000000-0005-0000-0000-00008DDE0000}"/>
    <cellStyle name="Total 2 2 7 2 3 6 2" xfId="57850" xr:uid="{00000000-0005-0000-0000-00008EDE0000}"/>
    <cellStyle name="Total 2 2 7 2 3 6 3" xfId="57851" xr:uid="{00000000-0005-0000-0000-00008FDE0000}"/>
    <cellStyle name="Total 2 2 7 2 3 6 4" xfId="57852" xr:uid="{00000000-0005-0000-0000-000090DE0000}"/>
    <cellStyle name="Total 2 2 7 2 3 7" xfId="57853" xr:uid="{00000000-0005-0000-0000-000091DE0000}"/>
    <cellStyle name="Total 2 2 7 2 3 8" xfId="57854" xr:uid="{00000000-0005-0000-0000-000092DE0000}"/>
    <cellStyle name="Total 2 2 7 2 3 9" xfId="57855" xr:uid="{00000000-0005-0000-0000-000093DE0000}"/>
    <cellStyle name="Total 2 2 7 2 4" xfId="57856" xr:uid="{00000000-0005-0000-0000-000094DE0000}"/>
    <cellStyle name="Total 2 2 7 3" xfId="22813" xr:uid="{00000000-0005-0000-0000-000095DE0000}"/>
    <cellStyle name="Total 2 2 7 3 2" xfId="22814" xr:uid="{00000000-0005-0000-0000-000096DE0000}"/>
    <cellStyle name="Total 2 2 7 3 2 2" xfId="57857" xr:uid="{00000000-0005-0000-0000-000097DE0000}"/>
    <cellStyle name="Total 2 2 7 3 2 3" xfId="57858" xr:uid="{00000000-0005-0000-0000-000098DE0000}"/>
    <cellStyle name="Total 2 2 7 3 2 4" xfId="57859" xr:uid="{00000000-0005-0000-0000-000099DE0000}"/>
    <cellStyle name="Total 2 2 7 3 3" xfId="22815" xr:uid="{00000000-0005-0000-0000-00009ADE0000}"/>
    <cellStyle name="Total 2 2 7 3 3 2" xfId="57860" xr:uid="{00000000-0005-0000-0000-00009BDE0000}"/>
    <cellStyle name="Total 2 2 7 3 3 3" xfId="57861" xr:uid="{00000000-0005-0000-0000-00009CDE0000}"/>
    <cellStyle name="Total 2 2 7 3 3 4" xfId="57862" xr:uid="{00000000-0005-0000-0000-00009DDE0000}"/>
    <cellStyle name="Total 2 2 7 3 4" xfId="57863" xr:uid="{00000000-0005-0000-0000-00009EDE0000}"/>
    <cellStyle name="Total 2 2 7 4" xfId="22816" xr:uid="{00000000-0005-0000-0000-00009FDE0000}"/>
    <cellStyle name="Total 2 2 7 4 10" xfId="57864" xr:uid="{00000000-0005-0000-0000-0000A0DE0000}"/>
    <cellStyle name="Total 2 2 7 4 2" xfId="22817" xr:uid="{00000000-0005-0000-0000-0000A1DE0000}"/>
    <cellStyle name="Total 2 2 7 4 2 2" xfId="57865" xr:uid="{00000000-0005-0000-0000-0000A2DE0000}"/>
    <cellStyle name="Total 2 2 7 4 2 3" xfId="57866" xr:uid="{00000000-0005-0000-0000-0000A3DE0000}"/>
    <cellStyle name="Total 2 2 7 4 2 4" xfId="57867" xr:uid="{00000000-0005-0000-0000-0000A4DE0000}"/>
    <cellStyle name="Total 2 2 7 4 3" xfId="22818" xr:uid="{00000000-0005-0000-0000-0000A5DE0000}"/>
    <cellStyle name="Total 2 2 7 4 3 2" xfId="57868" xr:uid="{00000000-0005-0000-0000-0000A6DE0000}"/>
    <cellStyle name="Total 2 2 7 4 3 3" xfId="57869" xr:uid="{00000000-0005-0000-0000-0000A7DE0000}"/>
    <cellStyle name="Total 2 2 7 4 3 4" xfId="57870" xr:uid="{00000000-0005-0000-0000-0000A8DE0000}"/>
    <cellStyle name="Total 2 2 7 4 4" xfId="22819" xr:uid="{00000000-0005-0000-0000-0000A9DE0000}"/>
    <cellStyle name="Total 2 2 7 4 4 2" xfId="57871" xr:uid="{00000000-0005-0000-0000-0000AADE0000}"/>
    <cellStyle name="Total 2 2 7 4 4 3" xfId="57872" xr:uid="{00000000-0005-0000-0000-0000ABDE0000}"/>
    <cellStyle name="Total 2 2 7 4 4 4" xfId="57873" xr:uid="{00000000-0005-0000-0000-0000ACDE0000}"/>
    <cellStyle name="Total 2 2 7 4 5" xfId="22820" xr:uid="{00000000-0005-0000-0000-0000ADDE0000}"/>
    <cellStyle name="Total 2 2 7 4 5 2" xfId="57874" xr:uid="{00000000-0005-0000-0000-0000AEDE0000}"/>
    <cellStyle name="Total 2 2 7 4 5 3" xfId="57875" xr:uid="{00000000-0005-0000-0000-0000AFDE0000}"/>
    <cellStyle name="Total 2 2 7 4 5 4" xfId="57876" xr:uid="{00000000-0005-0000-0000-0000B0DE0000}"/>
    <cellStyle name="Total 2 2 7 4 6" xfId="22821" xr:uid="{00000000-0005-0000-0000-0000B1DE0000}"/>
    <cellStyle name="Total 2 2 7 4 6 2" xfId="57877" xr:uid="{00000000-0005-0000-0000-0000B2DE0000}"/>
    <cellStyle name="Total 2 2 7 4 6 3" xfId="57878" xr:uid="{00000000-0005-0000-0000-0000B3DE0000}"/>
    <cellStyle name="Total 2 2 7 4 6 4" xfId="57879" xr:uid="{00000000-0005-0000-0000-0000B4DE0000}"/>
    <cellStyle name="Total 2 2 7 4 7" xfId="22822" xr:uid="{00000000-0005-0000-0000-0000B5DE0000}"/>
    <cellStyle name="Total 2 2 7 4 7 2" xfId="57880" xr:uid="{00000000-0005-0000-0000-0000B6DE0000}"/>
    <cellStyle name="Total 2 2 7 4 7 3" xfId="57881" xr:uid="{00000000-0005-0000-0000-0000B7DE0000}"/>
    <cellStyle name="Total 2 2 7 4 7 4" xfId="57882" xr:uid="{00000000-0005-0000-0000-0000B8DE0000}"/>
    <cellStyle name="Total 2 2 7 4 8" xfId="57883" xr:uid="{00000000-0005-0000-0000-0000B9DE0000}"/>
    <cellStyle name="Total 2 2 7 4 9" xfId="57884" xr:uid="{00000000-0005-0000-0000-0000BADE0000}"/>
    <cellStyle name="Total 2 2 7 5" xfId="22823" xr:uid="{00000000-0005-0000-0000-0000BBDE0000}"/>
    <cellStyle name="Total 2 2 7 5 2" xfId="22824" xr:uid="{00000000-0005-0000-0000-0000BCDE0000}"/>
    <cellStyle name="Total 2 2 7 5 2 2" xfId="57885" xr:uid="{00000000-0005-0000-0000-0000BDDE0000}"/>
    <cellStyle name="Total 2 2 7 5 2 3" xfId="57886" xr:uid="{00000000-0005-0000-0000-0000BEDE0000}"/>
    <cellStyle name="Total 2 2 7 5 2 4" xfId="57887" xr:uid="{00000000-0005-0000-0000-0000BFDE0000}"/>
    <cellStyle name="Total 2 2 7 5 3" xfId="22825" xr:uid="{00000000-0005-0000-0000-0000C0DE0000}"/>
    <cellStyle name="Total 2 2 7 5 3 2" xfId="57888" xr:uid="{00000000-0005-0000-0000-0000C1DE0000}"/>
    <cellStyle name="Total 2 2 7 5 3 3" xfId="57889" xr:uid="{00000000-0005-0000-0000-0000C2DE0000}"/>
    <cellStyle name="Total 2 2 7 5 3 4" xfId="57890" xr:uid="{00000000-0005-0000-0000-0000C3DE0000}"/>
    <cellStyle name="Total 2 2 7 5 4" xfId="22826" xr:uid="{00000000-0005-0000-0000-0000C4DE0000}"/>
    <cellStyle name="Total 2 2 7 5 4 2" xfId="57891" xr:uid="{00000000-0005-0000-0000-0000C5DE0000}"/>
    <cellStyle name="Total 2 2 7 5 4 3" xfId="57892" xr:uid="{00000000-0005-0000-0000-0000C6DE0000}"/>
    <cellStyle name="Total 2 2 7 5 4 4" xfId="57893" xr:uid="{00000000-0005-0000-0000-0000C7DE0000}"/>
    <cellStyle name="Total 2 2 7 5 5" xfId="22827" xr:uid="{00000000-0005-0000-0000-0000C8DE0000}"/>
    <cellStyle name="Total 2 2 7 5 5 2" xfId="57894" xr:uid="{00000000-0005-0000-0000-0000C9DE0000}"/>
    <cellStyle name="Total 2 2 7 5 5 3" xfId="57895" xr:uid="{00000000-0005-0000-0000-0000CADE0000}"/>
    <cellStyle name="Total 2 2 7 5 5 4" xfId="57896" xr:uid="{00000000-0005-0000-0000-0000CBDE0000}"/>
    <cellStyle name="Total 2 2 7 5 6" xfId="22828" xr:uid="{00000000-0005-0000-0000-0000CCDE0000}"/>
    <cellStyle name="Total 2 2 7 5 6 2" xfId="57897" xr:uid="{00000000-0005-0000-0000-0000CDDE0000}"/>
    <cellStyle name="Total 2 2 7 5 6 3" xfId="57898" xr:uid="{00000000-0005-0000-0000-0000CEDE0000}"/>
    <cellStyle name="Total 2 2 7 5 6 4" xfId="57899" xr:uid="{00000000-0005-0000-0000-0000CFDE0000}"/>
    <cellStyle name="Total 2 2 7 5 7" xfId="57900" xr:uid="{00000000-0005-0000-0000-0000D0DE0000}"/>
    <cellStyle name="Total 2 2 7 5 8" xfId="57901" xr:uid="{00000000-0005-0000-0000-0000D1DE0000}"/>
    <cellStyle name="Total 2 2 7 5 9" xfId="57902" xr:uid="{00000000-0005-0000-0000-0000D2DE0000}"/>
    <cellStyle name="Total 2 2 7 6" xfId="57903" xr:uid="{00000000-0005-0000-0000-0000D3DE0000}"/>
    <cellStyle name="Total 2 2 8" xfId="22829" xr:uid="{00000000-0005-0000-0000-0000D4DE0000}"/>
    <cellStyle name="Total 2 2 8 2" xfId="22830" xr:uid="{00000000-0005-0000-0000-0000D5DE0000}"/>
    <cellStyle name="Total 2 2 8 2 2" xfId="22831" xr:uid="{00000000-0005-0000-0000-0000D6DE0000}"/>
    <cellStyle name="Total 2 2 8 2 2 2" xfId="57904" xr:uid="{00000000-0005-0000-0000-0000D7DE0000}"/>
    <cellStyle name="Total 2 2 8 2 2 3" xfId="57905" xr:uid="{00000000-0005-0000-0000-0000D8DE0000}"/>
    <cellStyle name="Total 2 2 8 2 2 4" xfId="57906" xr:uid="{00000000-0005-0000-0000-0000D9DE0000}"/>
    <cellStyle name="Total 2 2 8 2 3" xfId="22832" xr:uid="{00000000-0005-0000-0000-0000DADE0000}"/>
    <cellStyle name="Total 2 2 8 2 3 2" xfId="57907" xr:uid="{00000000-0005-0000-0000-0000DBDE0000}"/>
    <cellStyle name="Total 2 2 8 2 3 3" xfId="57908" xr:uid="{00000000-0005-0000-0000-0000DCDE0000}"/>
    <cellStyle name="Total 2 2 8 2 3 4" xfId="57909" xr:uid="{00000000-0005-0000-0000-0000DDDE0000}"/>
    <cellStyle name="Total 2 2 8 2 4" xfId="57910" xr:uid="{00000000-0005-0000-0000-0000DEDE0000}"/>
    <cellStyle name="Total 2 2 8 3" xfId="22833" xr:uid="{00000000-0005-0000-0000-0000DFDE0000}"/>
    <cellStyle name="Total 2 2 8 3 2" xfId="22834" xr:uid="{00000000-0005-0000-0000-0000E0DE0000}"/>
    <cellStyle name="Total 2 2 8 3 2 2" xfId="57911" xr:uid="{00000000-0005-0000-0000-0000E1DE0000}"/>
    <cellStyle name="Total 2 2 8 3 2 3" xfId="57912" xr:uid="{00000000-0005-0000-0000-0000E2DE0000}"/>
    <cellStyle name="Total 2 2 8 3 2 4" xfId="57913" xr:uid="{00000000-0005-0000-0000-0000E3DE0000}"/>
    <cellStyle name="Total 2 2 8 3 3" xfId="22835" xr:uid="{00000000-0005-0000-0000-0000E4DE0000}"/>
    <cellStyle name="Total 2 2 8 3 3 2" xfId="57914" xr:uid="{00000000-0005-0000-0000-0000E5DE0000}"/>
    <cellStyle name="Total 2 2 8 3 3 3" xfId="57915" xr:uid="{00000000-0005-0000-0000-0000E6DE0000}"/>
    <cellStyle name="Total 2 2 8 3 3 4" xfId="57916" xr:uid="{00000000-0005-0000-0000-0000E7DE0000}"/>
    <cellStyle name="Total 2 2 8 3 4" xfId="22836" xr:uid="{00000000-0005-0000-0000-0000E8DE0000}"/>
    <cellStyle name="Total 2 2 8 3 4 2" xfId="57917" xr:uid="{00000000-0005-0000-0000-0000E9DE0000}"/>
    <cellStyle name="Total 2 2 8 3 4 3" xfId="57918" xr:uid="{00000000-0005-0000-0000-0000EADE0000}"/>
    <cellStyle name="Total 2 2 8 3 4 4" xfId="57919" xr:uid="{00000000-0005-0000-0000-0000EBDE0000}"/>
    <cellStyle name="Total 2 2 8 3 5" xfId="22837" xr:uid="{00000000-0005-0000-0000-0000ECDE0000}"/>
    <cellStyle name="Total 2 2 8 3 5 2" xfId="57920" xr:uid="{00000000-0005-0000-0000-0000EDDE0000}"/>
    <cellStyle name="Total 2 2 8 3 5 3" xfId="57921" xr:uid="{00000000-0005-0000-0000-0000EEDE0000}"/>
    <cellStyle name="Total 2 2 8 3 5 4" xfId="57922" xr:uid="{00000000-0005-0000-0000-0000EFDE0000}"/>
    <cellStyle name="Total 2 2 8 3 6" xfId="22838" xr:uid="{00000000-0005-0000-0000-0000F0DE0000}"/>
    <cellStyle name="Total 2 2 8 3 6 2" xfId="57923" xr:uid="{00000000-0005-0000-0000-0000F1DE0000}"/>
    <cellStyle name="Total 2 2 8 3 6 3" xfId="57924" xr:uid="{00000000-0005-0000-0000-0000F2DE0000}"/>
    <cellStyle name="Total 2 2 8 3 6 4" xfId="57925" xr:uid="{00000000-0005-0000-0000-0000F3DE0000}"/>
    <cellStyle name="Total 2 2 8 3 7" xfId="57926" xr:uid="{00000000-0005-0000-0000-0000F4DE0000}"/>
    <cellStyle name="Total 2 2 8 3 8" xfId="57927" xr:uid="{00000000-0005-0000-0000-0000F5DE0000}"/>
    <cellStyle name="Total 2 2 8 3 9" xfId="57928" xr:uid="{00000000-0005-0000-0000-0000F6DE0000}"/>
    <cellStyle name="Total 2 2 8 4" xfId="57929" xr:uid="{00000000-0005-0000-0000-0000F7DE0000}"/>
    <cellStyle name="Total 2 2 9" xfId="22839" xr:uid="{00000000-0005-0000-0000-0000F8DE0000}"/>
    <cellStyle name="Total 2 2 9 2" xfId="22840" xr:uid="{00000000-0005-0000-0000-0000F9DE0000}"/>
    <cellStyle name="Total 2 2 9 2 2" xfId="57930" xr:uid="{00000000-0005-0000-0000-0000FADE0000}"/>
    <cellStyle name="Total 2 2 9 2 3" xfId="57931" xr:uid="{00000000-0005-0000-0000-0000FBDE0000}"/>
    <cellStyle name="Total 2 2 9 2 4" xfId="57932" xr:uid="{00000000-0005-0000-0000-0000FCDE0000}"/>
    <cellStyle name="Total 2 2 9 3" xfId="22841" xr:uid="{00000000-0005-0000-0000-0000FDDE0000}"/>
    <cellStyle name="Total 2 2 9 3 2" xfId="57933" xr:uid="{00000000-0005-0000-0000-0000FEDE0000}"/>
    <cellStyle name="Total 2 2 9 3 3" xfId="57934" xr:uid="{00000000-0005-0000-0000-0000FFDE0000}"/>
    <cellStyle name="Total 2 2 9 3 4" xfId="57935" xr:uid="{00000000-0005-0000-0000-000000DF0000}"/>
    <cellStyle name="Total 2 2 9 4" xfId="57936" xr:uid="{00000000-0005-0000-0000-000001DF0000}"/>
    <cellStyle name="Total 2 3" xfId="185" xr:uid="{00000000-0005-0000-0000-000002DF0000}"/>
    <cellStyle name="Total 2 3 10" xfId="22842" xr:uid="{00000000-0005-0000-0000-000003DF0000}"/>
    <cellStyle name="Total 2 3 10 10" xfId="57937" xr:uid="{00000000-0005-0000-0000-000004DF0000}"/>
    <cellStyle name="Total 2 3 10 2" xfId="22843" xr:uid="{00000000-0005-0000-0000-000005DF0000}"/>
    <cellStyle name="Total 2 3 10 2 2" xfId="57938" xr:uid="{00000000-0005-0000-0000-000006DF0000}"/>
    <cellStyle name="Total 2 3 10 2 3" xfId="57939" xr:uid="{00000000-0005-0000-0000-000007DF0000}"/>
    <cellStyle name="Total 2 3 10 2 4" xfId="57940" xr:uid="{00000000-0005-0000-0000-000008DF0000}"/>
    <cellStyle name="Total 2 3 10 3" xfId="22844" xr:uid="{00000000-0005-0000-0000-000009DF0000}"/>
    <cellStyle name="Total 2 3 10 3 2" xfId="57941" xr:uid="{00000000-0005-0000-0000-00000ADF0000}"/>
    <cellStyle name="Total 2 3 10 3 3" xfId="57942" xr:uid="{00000000-0005-0000-0000-00000BDF0000}"/>
    <cellStyle name="Total 2 3 10 3 4" xfId="57943" xr:uid="{00000000-0005-0000-0000-00000CDF0000}"/>
    <cellStyle name="Total 2 3 10 4" xfId="22845" xr:uid="{00000000-0005-0000-0000-00000DDF0000}"/>
    <cellStyle name="Total 2 3 10 4 2" xfId="57944" xr:uid="{00000000-0005-0000-0000-00000EDF0000}"/>
    <cellStyle name="Total 2 3 10 4 3" xfId="57945" xr:uid="{00000000-0005-0000-0000-00000FDF0000}"/>
    <cellStyle name="Total 2 3 10 4 4" xfId="57946" xr:uid="{00000000-0005-0000-0000-000010DF0000}"/>
    <cellStyle name="Total 2 3 10 5" xfId="22846" xr:uid="{00000000-0005-0000-0000-000011DF0000}"/>
    <cellStyle name="Total 2 3 10 5 2" xfId="57947" xr:uid="{00000000-0005-0000-0000-000012DF0000}"/>
    <cellStyle name="Total 2 3 10 5 3" xfId="57948" xr:uid="{00000000-0005-0000-0000-000013DF0000}"/>
    <cellStyle name="Total 2 3 10 5 4" xfId="57949" xr:uid="{00000000-0005-0000-0000-000014DF0000}"/>
    <cellStyle name="Total 2 3 10 6" xfId="22847" xr:uid="{00000000-0005-0000-0000-000015DF0000}"/>
    <cellStyle name="Total 2 3 10 6 2" xfId="57950" xr:uid="{00000000-0005-0000-0000-000016DF0000}"/>
    <cellStyle name="Total 2 3 10 6 3" xfId="57951" xr:uid="{00000000-0005-0000-0000-000017DF0000}"/>
    <cellStyle name="Total 2 3 10 6 4" xfId="57952" xr:uid="{00000000-0005-0000-0000-000018DF0000}"/>
    <cellStyle name="Total 2 3 10 7" xfId="22848" xr:uid="{00000000-0005-0000-0000-000019DF0000}"/>
    <cellStyle name="Total 2 3 10 7 2" xfId="57953" xr:uid="{00000000-0005-0000-0000-00001ADF0000}"/>
    <cellStyle name="Total 2 3 10 7 3" xfId="57954" xr:uid="{00000000-0005-0000-0000-00001BDF0000}"/>
    <cellStyle name="Total 2 3 10 7 4" xfId="57955" xr:uid="{00000000-0005-0000-0000-00001CDF0000}"/>
    <cellStyle name="Total 2 3 10 8" xfId="57956" xr:uid="{00000000-0005-0000-0000-00001DDF0000}"/>
    <cellStyle name="Total 2 3 10 9" xfId="57957" xr:uid="{00000000-0005-0000-0000-00001EDF0000}"/>
    <cellStyle name="Total 2 3 11" xfId="22849" xr:uid="{00000000-0005-0000-0000-00001FDF0000}"/>
    <cellStyle name="Total 2 3 11 2" xfId="22850" xr:uid="{00000000-0005-0000-0000-000020DF0000}"/>
    <cellStyle name="Total 2 3 11 2 2" xfId="57958" xr:uid="{00000000-0005-0000-0000-000021DF0000}"/>
    <cellStyle name="Total 2 3 11 2 3" xfId="57959" xr:uid="{00000000-0005-0000-0000-000022DF0000}"/>
    <cellStyle name="Total 2 3 11 2 4" xfId="57960" xr:uid="{00000000-0005-0000-0000-000023DF0000}"/>
    <cellStyle name="Total 2 3 11 3" xfId="22851" xr:uid="{00000000-0005-0000-0000-000024DF0000}"/>
    <cellStyle name="Total 2 3 11 3 2" xfId="57961" xr:uid="{00000000-0005-0000-0000-000025DF0000}"/>
    <cellStyle name="Total 2 3 11 3 3" xfId="57962" xr:uid="{00000000-0005-0000-0000-000026DF0000}"/>
    <cellStyle name="Total 2 3 11 3 4" xfId="57963" xr:uid="{00000000-0005-0000-0000-000027DF0000}"/>
    <cellStyle name="Total 2 3 11 4" xfId="22852" xr:uid="{00000000-0005-0000-0000-000028DF0000}"/>
    <cellStyle name="Total 2 3 11 4 2" xfId="57964" xr:uid="{00000000-0005-0000-0000-000029DF0000}"/>
    <cellStyle name="Total 2 3 11 4 3" xfId="57965" xr:uid="{00000000-0005-0000-0000-00002ADF0000}"/>
    <cellStyle name="Total 2 3 11 4 4" xfId="57966" xr:uid="{00000000-0005-0000-0000-00002BDF0000}"/>
    <cellStyle name="Total 2 3 11 5" xfId="22853" xr:uid="{00000000-0005-0000-0000-00002CDF0000}"/>
    <cellStyle name="Total 2 3 11 5 2" xfId="57967" xr:uid="{00000000-0005-0000-0000-00002DDF0000}"/>
    <cellStyle name="Total 2 3 11 5 3" xfId="57968" xr:uid="{00000000-0005-0000-0000-00002EDF0000}"/>
    <cellStyle name="Total 2 3 11 5 4" xfId="57969" xr:uid="{00000000-0005-0000-0000-00002FDF0000}"/>
    <cellStyle name="Total 2 3 11 6" xfId="22854" xr:uid="{00000000-0005-0000-0000-000030DF0000}"/>
    <cellStyle name="Total 2 3 11 6 2" xfId="57970" xr:uid="{00000000-0005-0000-0000-000031DF0000}"/>
    <cellStyle name="Total 2 3 11 6 3" xfId="57971" xr:uid="{00000000-0005-0000-0000-000032DF0000}"/>
    <cellStyle name="Total 2 3 11 6 4" xfId="57972" xr:uid="{00000000-0005-0000-0000-000033DF0000}"/>
    <cellStyle name="Total 2 3 11 7" xfId="57973" xr:uid="{00000000-0005-0000-0000-000034DF0000}"/>
    <cellStyle name="Total 2 3 11 8" xfId="57974" xr:uid="{00000000-0005-0000-0000-000035DF0000}"/>
    <cellStyle name="Total 2 3 11 9" xfId="57975" xr:uid="{00000000-0005-0000-0000-000036DF0000}"/>
    <cellStyle name="Total 2 3 12" xfId="57976" xr:uid="{00000000-0005-0000-0000-000037DF0000}"/>
    <cellStyle name="Total 2 3 2" xfId="22855" xr:uid="{00000000-0005-0000-0000-000038DF0000}"/>
    <cellStyle name="Total 2 3 2 2" xfId="22856" xr:uid="{00000000-0005-0000-0000-000039DF0000}"/>
    <cellStyle name="Total 2 3 2 2 2" xfId="22857" xr:uid="{00000000-0005-0000-0000-00003ADF0000}"/>
    <cellStyle name="Total 2 3 2 2 2 2" xfId="22858" xr:uid="{00000000-0005-0000-0000-00003BDF0000}"/>
    <cellStyle name="Total 2 3 2 2 2 2 2" xfId="57977" xr:uid="{00000000-0005-0000-0000-00003CDF0000}"/>
    <cellStyle name="Total 2 3 2 2 2 2 3" xfId="57978" xr:uid="{00000000-0005-0000-0000-00003DDF0000}"/>
    <cellStyle name="Total 2 3 2 2 2 2 4" xfId="57979" xr:uid="{00000000-0005-0000-0000-00003EDF0000}"/>
    <cellStyle name="Total 2 3 2 2 2 3" xfId="22859" xr:uid="{00000000-0005-0000-0000-00003FDF0000}"/>
    <cellStyle name="Total 2 3 2 2 2 3 2" xfId="57980" xr:uid="{00000000-0005-0000-0000-000040DF0000}"/>
    <cellStyle name="Total 2 3 2 2 2 3 3" xfId="57981" xr:uid="{00000000-0005-0000-0000-000041DF0000}"/>
    <cellStyle name="Total 2 3 2 2 2 3 4" xfId="57982" xr:uid="{00000000-0005-0000-0000-000042DF0000}"/>
    <cellStyle name="Total 2 3 2 2 2 4" xfId="57983" xr:uid="{00000000-0005-0000-0000-000043DF0000}"/>
    <cellStyle name="Total 2 3 2 2 3" xfId="22860" xr:uid="{00000000-0005-0000-0000-000044DF0000}"/>
    <cellStyle name="Total 2 3 2 2 3 2" xfId="22861" xr:uid="{00000000-0005-0000-0000-000045DF0000}"/>
    <cellStyle name="Total 2 3 2 2 3 2 2" xfId="57984" xr:uid="{00000000-0005-0000-0000-000046DF0000}"/>
    <cellStyle name="Total 2 3 2 2 3 2 3" xfId="57985" xr:uid="{00000000-0005-0000-0000-000047DF0000}"/>
    <cellStyle name="Total 2 3 2 2 3 2 4" xfId="57986" xr:uid="{00000000-0005-0000-0000-000048DF0000}"/>
    <cellStyle name="Total 2 3 2 2 3 3" xfId="22862" xr:uid="{00000000-0005-0000-0000-000049DF0000}"/>
    <cellStyle name="Total 2 3 2 2 3 3 2" xfId="57987" xr:uid="{00000000-0005-0000-0000-00004ADF0000}"/>
    <cellStyle name="Total 2 3 2 2 3 3 3" xfId="57988" xr:uid="{00000000-0005-0000-0000-00004BDF0000}"/>
    <cellStyle name="Total 2 3 2 2 3 3 4" xfId="57989" xr:uid="{00000000-0005-0000-0000-00004CDF0000}"/>
    <cellStyle name="Total 2 3 2 2 3 4" xfId="22863" xr:uid="{00000000-0005-0000-0000-00004DDF0000}"/>
    <cellStyle name="Total 2 3 2 2 3 4 2" xfId="57990" xr:uid="{00000000-0005-0000-0000-00004EDF0000}"/>
    <cellStyle name="Total 2 3 2 2 3 4 3" xfId="57991" xr:uid="{00000000-0005-0000-0000-00004FDF0000}"/>
    <cellStyle name="Total 2 3 2 2 3 4 4" xfId="57992" xr:uid="{00000000-0005-0000-0000-000050DF0000}"/>
    <cellStyle name="Total 2 3 2 2 3 5" xfId="22864" xr:uid="{00000000-0005-0000-0000-000051DF0000}"/>
    <cellStyle name="Total 2 3 2 2 3 5 2" xfId="57993" xr:uid="{00000000-0005-0000-0000-000052DF0000}"/>
    <cellStyle name="Total 2 3 2 2 3 5 3" xfId="57994" xr:uid="{00000000-0005-0000-0000-000053DF0000}"/>
    <cellStyle name="Total 2 3 2 2 3 5 4" xfId="57995" xr:uid="{00000000-0005-0000-0000-000054DF0000}"/>
    <cellStyle name="Total 2 3 2 2 3 6" xfId="22865" xr:uid="{00000000-0005-0000-0000-000055DF0000}"/>
    <cellStyle name="Total 2 3 2 2 3 6 2" xfId="57996" xr:uid="{00000000-0005-0000-0000-000056DF0000}"/>
    <cellStyle name="Total 2 3 2 2 3 6 3" xfId="57997" xr:uid="{00000000-0005-0000-0000-000057DF0000}"/>
    <cellStyle name="Total 2 3 2 2 3 6 4" xfId="57998" xr:uid="{00000000-0005-0000-0000-000058DF0000}"/>
    <cellStyle name="Total 2 3 2 2 3 7" xfId="57999" xr:uid="{00000000-0005-0000-0000-000059DF0000}"/>
    <cellStyle name="Total 2 3 2 2 3 8" xfId="58000" xr:uid="{00000000-0005-0000-0000-00005ADF0000}"/>
    <cellStyle name="Total 2 3 2 2 3 9" xfId="58001" xr:uid="{00000000-0005-0000-0000-00005BDF0000}"/>
    <cellStyle name="Total 2 3 2 2 4" xfId="58002" xr:uid="{00000000-0005-0000-0000-00005CDF0000}"/>
    <cellStyle name="Total 2 3 2 3" xfId="22866" xr:uid="{00000000-0005-0000-0000-00005DDF0000}"/>
    <cellStyle name="Total 2 3 2 3 2" xfId="22867" xr:uid="{00000000-0005-0000-0000-00005EDF0000}"/>
    <cellStyle name="Total 2 3 2 3 2 2" xfId="58003" xr:uid="{00000000-0005-0000-0000-00005FDF0000}"/>
    <cellStyle name="Total 2 3 2 3 2 3" xfId="58004" xr:uid="{00000000-0005-0000-0000-000060DF0000}"/>
    <cellStyle name="Total 2 3 2 3 2 4" xfId="58005" xr:uid="{00000000-0005-0000-0000-000061DF0000}"/>
    <cellStyle name="Total 2 3 2 3 3" xfId="22868" xr:uid="{00000000-0005-0000-0000-000062DF0000}"/>
    <cellStyle name="Total 2 3 2 3 3 2" xfId="58006" xr:uid="{00000000-0005-0000-0000-000063DF0000}"/>
    <cellStyle name="Total 2 3 2 3 3 3" xfId="58007" xr:uid="{00000000-0005-0000-0000-000064DF0000}"/>
    <cellStyle name="Total 2 3 2 3 3 4" xfId="58008" xr:uid="{00000000-0005-0000-0000-000065DF0000}"/>
    <cellStyle name="Total 2 3 2 3 4" xfId="58009" xr:uid="{00000000-0005-0000-0000-000066DF0000}"/>
    <cellStyle name="Total 2 3 2 4" xfId="22869" xr:uid="{00000000-0005-0000-0000-000067DF0000}"/>
    <cellStyle name="Total 2 3 2 4 10" xfId="58010" xr:uid="{00000000-0005-0000-0000-000068DF0000}"/>
    <cellStyle name="Total 2 3 2 4 2" xfId="22870" xr:uid="{00000000-0005-0000-0000-000069DF0000}"/>
    <cellStyle name="Total 2 3 2 4 2 2" xfId="58011" xr:uid="{00000000-0005-0000-0000-00006ADF0000}"/>
    <cellStyle name="Total 2 3 2 4 2 3" xfId="58012" xr:uid="{00000000-0005-0000-0000-00006BDF0000}"/>
    <cellStyle name="Total 2 3 2 4 2 4" xfId="58013" xr:uid="{00000000-0005-0000-0000-00006CDF0000}"/>
    <cellStyle name="Total 2 3 2 4 3" xfId="22871" xr:uid="{00000000-0005-0000-0000-00006DDF0000}"/>
    <cellStyle name="Total 2 3 2 4 3 2" xfId="58014" xr:uid="{00000000-0005-0000-0000-00006EDF0000}"/>
    <cellStyle name="Total 2 3 2 4 3 3" xfId="58015" xr:uid="{00000000-0005-0000-0000-00006FDF0000}"/>
    <cellStyle name="Total 2 3 2 4 3 4" xfId="58016" xr:uid="{00000000-0005-0000-0000-000070DF0000}"/>
    <cellStyle name="Total 2 3 2 4 4" xfId="22872" xr:uid="{00000000-0005-0000-0000-000071DF0000}"/>
    <cellStyle name="Total 2 3 2 4 4 2" xfId="58017" xr:uid="{00000000-0005-0000-0000-000072DF0000}"/>
    <cellStyle name="Total 2 3 2 4 4 3" xfId="58018" xr:uid="{00000000-0005-0000-0000-000073DF0000}"/>
    <cellStyle name="Total 2 3 2 4 4 4" xfId="58019" xr:uid="{00000000-0005-0000-0000-000074DF0000}"/>
    <cellStyle name="Total 2 3 2 4 5" xfId="22873" xr:uid="{00000000-0005-0000-0000-000075DF0000}"/>
    <cellStyle name="Total 2 3 2 4 5 2" xfId="58020" xr:uid="{00000000-0005-0000-0000-000076DF0000}"/>
    <cellStyle name="Total 2 3 2 4 5 3" xfId="58021" xr:uid="{00000000-0005-0000-0000-000077DF0000}"/>
    <cellStyle name="Total 2 3 2 4 5 4" xfId="58022" xr:uid="{00000000-0005-0000-0000-000078DF0000}"/>
    <cellStyle name="Total 2 3 2 4 6" xfId="22874" xr:uid="{00000000-0005-0000-0000-000079DF0000}"/>
    <cellStyle name="Total 2 3 2 4 6 2" xfId="58023" xr:uid="{00000000-0005-0000-0000-00007ADF0000}"/>
    <cellStyle name="Total 2 3 2 4 6 3" xfId="58024" xr:uid="{00000000-0005-0000-0000-00007BDF0000}"/>
    <cellStyle name="Total 2 3 2 4 6 4" xfId="58025" xr:uid="{00000000-0005-0000-0000-00007CDF0000}"/>
    <cellStyle name="Total 2 3 2 4 7" xfId="22875" xr:uid="{00000000-0005-0000-0000-00007DDF0000}"/>
    <cellStyle name="Total 2 3 2 4 7 2" xfId="58026" xr:uid="{00000000-0005-0000-0000-00007EDF0000}"/>
    <cellStyle name="Total 2 3 2 4 7 3" xfId="58027" xr:uid="{00000000-0005-0000-0000-00007FDF0000}"/>
    <cellStyle name="Total 2 3 2 4 7 4" xfId="58028" xr:uid="{00000000-0005-0000-0000-000080DF0000}"/>
    <cellStyle name="Total 2 3 2 4 8" xfId="58029" xr:uid="{00000000-0005-0000-0000-000081DF0000}"/>
    <cellStyle name="Total 2 3 2 4 9" xfId="58030" xr:uid="{00000000-0005-0000-0000-000082DF0000}"/>
    <cellStyle name="Total 2 3 2 5" xfId="22876" xr:uid="{00000000-0005-0000-0000-000083DF0000}"/>
    <cellStyle name="Total 2 3 2 5 2" xfId="22877" xr:uid="{00000000-0005-0000-0000-000084DF0000}"/>
    <cellStyle name="Total 2 3 2 5 2 2" xfId="58031" xr:uid="{00000000-0005-0000-0000-000085DF0000}"/>
    <cellStyle name="Total 2 3 2 5 2 3" xfId="58032" xr:uid="{00000000-0005-0000-0000-000086DF0000}"/>
    <cellStyle name="Total 2 3 2 5 2 4" xfId="58033" xr:uid="{00000000-0005-0000-0000-000087DF0000}"/>
    <cellStyle name="Total 2 3 2 5 3" xfId="22878" xr:uid="{00000000-0005-0000-0000-000088DF0000}"/>
    <cellStyle name="Total 2 3 2 5 3 2" xfId="58034" xr:uid="{00000000-0005-0000-0000-000089DF0000}"/>
    <cellStyle name="Total 2 3 2 5 3 3" xfId="58035" xr:uid="{00000000-0005-0000-0000-00008ADF0000}"/>
    <cellStyle name="Total 2 3 2 5 3 4" xfId="58036" xr:uid="{00000000-0005-0000-0000-00008BDF0000}"/>
    <cellStyle name="Total 2 3 2 5 4" xfId="22879" xr:uid="{00000000-0005-0000-0000-00008CDF0000}"/>
    <cellStyle name="Total 2 3 2 5 4 2" xfId="58037" xr:uid="{00000000-0005-0000-0000-00008DDF0000}"/>
    <cellStyle name="Total 2 3 2 5 4 3" xfId="58038" xr:uid="{00000000-0005-0000-0000-00008EDF0000}"/>
    <cellStyle name="Total 2 3 2 5 4 4" xfId="58039" xr:uid="{00000000-0005-0000-0000-00008FDF0000}"/>
    <cellStyle name="Total 2 3 2 5 5" xfId="22880" xr:uid="{00000000-0005-0000-0000-000090DF0000}"/>
    <cellStyle name="Total 2 3 2 5 5 2" xfId="58040" xr:uid="{00000000-0005-0000-0000-000091DF0000}"/>
    <cellStyle name="Total 2 3 2 5 5 3" xfId="58041" xr:uid="{00000000-0005-0000-0000-000092DF0000}"/>
    <cellStyle name="Total 2 3 2 5 5 4" xfId="58042" xr:uid="{00000000-0005-0000-0000-000093DF0000}"/>
    <cellStyle name="Total 2 3 2 5 6" xfId="22881" xr:uid="{00000000-0005-0000-0000-000094DF0000}"/>
    <cellStyle name="Total 2 3 2 5 6 2" xfId="58043" xr:uid="{00000000-0005-0000-0000-000095DF0000}"/>
    <cellStyle name="Total 2 3 2 5 6 3" xfId="58044" xr:uid="{00000000-0005-0000-0000-000096DF0000}"/>
    <cellStyle name="Total 2 3 2 5 6 4" xfId="58045" xr:uid="{00000000-0005-0000-0000-000097DF0000}"/>
    <cellStyle name="Total 2 3 2 5 7" xfId="58046" xr:uid="{00000000-0005-0000-0000-000098DF0000}"/>
    <cellStyle name="Total 2 3 2 5 8" xfId="58047" xr:uid="{00000000-0005-0000-0000-000099DF0000}"/>
    <cellStyle name="Total 2 3 2 5 9" xfId="58048" xr:uid="{00000000-0005-0000-0000-00009ADF0000}"/>
    <cellStyle name="Total 2 3 2 6" xfId="58049" xr:uid="{00000000-0005-0000-0000-00009BDF0000}"/>
    <cellStyle name="Total 2 3 3" xfId="22882" xr:uid="{00000000-0005-0000-0000-00009CDF0000}"/>
    <cellStyle name="Total 2 3 3 2" xfId="22883" xr:uid="{00000000-0005-0000-0000-00009DDF0000}"/>
    <cellStyle name="Total 2 3 3 2 2" xfId="22884" xr:uid="{00000000-0005-0000-0000-00009EDF0000}"/>
    <cellStyle name="Total 2 3 3 2 2 2" xfId="22885" xr:uid="{00000000-0005-0000-0000-00009FDF0000}"/>
    <cellStyle name="Total 2 3 3 2 2 2 2" xfId="58050" xr:uid="{00000000-0005-0000-0000-0000A0DF0000}"/>
    <cellStyle name="Total 2 3 3 2 2 2 3" xfId="58051" xr:uid="{00000000-0005-0000-0000-0000A1DF0000}"/>
    <cellStyle name="Total 2 3 3 2 2 2 4" xfId="58052" xr:uid="{00000000-0005-0000-0000-0000A2DF0000}"/>
    <cellStyle name="Total 2 3 3 2 2 3" xfId="22886" xr:uid="{00000000-0005-0000-0000-0000A3DF0000}"/>
    <cellStyle name="Total 2 3 3 2 2 3 2" xfId="58053" xr:uid="{00000000-0005-0000-0000-0000A4DF0000}"/>
    <cellStyle name="Total 2 3 3 2 2 3 3" xfId="58054" xr:uid="{00000000-0005-0000-0000-0000A5DF0000}"/>
    <cellStyle name="Total 2 3 3 2 2 3 4" xfId="58055" xr:uid="{00000000-0005-0000-0000-0000A6DF0000}"/>
    <cellStyle name="Total 2 3 3 2 2 4" xfId="58056" xr:uid="{00000000-0005-0000-0000-0000A7DF0000}"/>
    <cellStyle name="Total 2 3 3 2 3" xfId="22887" xr:uid="{00000000-0005-0000-0000-0000A8DF0000}"/>
    <cellStyle name="Total 2 3 3 2 3 2" xfId="22888" xr:uid="{00000000-0005-0000-0000-0000A9DF0000}"/>
    <cellStyle name="Total 2 3 3 2 3 2 2" xfId="58057" xr:uid="{00000000-0005-0000-0000-0000AADF0000}"/>
    <cellStyle name="Total 2 3 3 2 3 2 3" xfId="58058" xr:uid="{00000000-0005-0000-0000-0000ABDF0000}"/>
    <cellStyle name="Total 2 3 3 2 3 2 4" xfId="58059" xr:uid="{00000000-0005-0000-0000-0000ACDF0000}"/>
    <cellStyle name="Total 2 3 3 2 3 3" xfId="22889" xr:uid="{00000000-0005-0000-0000-0000ADDF0000}"/>
    <cellStyle name="Total 2 3 3 2 3 3 2" xfId="58060" xr:uid="{00000000-0005-0000-0000-0000AEDF0000}"/>
    <cellStyle name="Total 2 3 3 2 3 3 3" xfId="58061" xr:uid="{00000000-0005-0000-0000-0000AFDF0000}"/>
    <cellStyle name="Total 2 3 3 2 3 3 4" xfId="58062" xr:uid="{00000000-0005-0000-0000-0000B0DF0000}"/>
    <cellStyle name="Total 2 3 3 2 3 4" xfId="22890" xr:uid="{00000000-0005-0000-0000-0000B1DF0000}"/>
    <cellStyle name="Total 2 3 3 2 3 4 2" xfId="58063" xr:uid="{00000000-0005-0000-0000-0000B2DF0000}"/>
    <cellStyle name="Total 2 3 3 2 3 4 3" xfId="58064" xr:uid="{00000000-0005-0000-0000-0000B3DF0000}"/>
    <cellStyle name="Total 2 3 3 2 3 4 4" xfId="58065" xr:uid="{00000000-0005-0000-0000-0000B4DF0000}"/>
    <cellStyle name="Total 2 3 3 2 3 5" xfId="22891" xr:uid="{00000000-0005-0000-0000-0000B5DF0000}"/>
    <cellStyle name="Total 2 3 3 2 3 5 2" xfId="58066" xr:uid="{00000000-0005-0000-0000-0000B6DF0000}"/>
    <cellStyle name="Total 2 3 3 2 3 5 3" xfId="58067" xr:uid="{00000000-0005-0000-0000-0000B7DF0000}"/>
    <cellStyle name="Total 2 3 3 2 3 5 4" xfId="58068" xr:uid="{00000000-0005-0000-0000-0000B8DF0000}"/>
    <cellStyle name="Total 2 3 3 2 3 6" xfId="22892" xr:uid="{00000000-0005-0000-0000-0000B9DF0000}"/>
    <cellStyle name="Total 2 3 3 2 3 6 2" xfId="58069" xr:uid="{00000000-0005-0000-0000-0000BADF0000}"/>
    <cellStyle name="Total 2 3 3 2 3 6 3" xfId="58070" xr:uid="{00000000-0005-0000-0000-0000BBDF0000}"/>
    <cellStyle name="Total 2 3 3 2 3 6 4" xfId="58071" xr:uid="{00000000-0005-0000-0000-0000BCDF0000}"/>
    <cellStyle name="Total 2 3 3 2 3 7" xfId="58072" xr:uid="{00000000-0005-0000-0000-0000BDDF0000}"/>
    <cellStyle name="Total 2 3 3 2 3 8" xfId="58073" xr:uid="{00000000-0005-0000-0000-0000BEDF0000}"/>
    <cellStyle name="Total 2 3 3 2 3 9" xfId="58074" xr:uid="{00000000-0005-0000-0000-0000BFDF0000}"/>
    <cellStyle name="Total 2 3 3 2 4" xfId="58075" xr:uid="{00000000-0005-0000-0000-0000C0DF0000}"/>
    <cellStyle name="Total 2 3 3 3" xfId="22893" xr:uid="{00000000-0005-0000-0000-0000C1DF0000}"/>
    <cellStyle name="Total 2 3 3 3 2" xfId="22894" xr:uid="{00000000-0005-0000-0000-0000C2DF0000}"/>
    <cellStyle name="Total 2 3 3 3 2 2" xfId="58076" xr:uid="{00000000-0005-0000-0000-0000C3DF0000}"/>
    <cellStyle name="Total 2 3 3 3 2 3" xfId="58077" xr:uid="{00000000-0005-0000-0000-0000C4DF0000}"/>
    <cellStyle name="Total 2 3 3 3 2 4" xfId="58078" xr:uid="{00000000-0005-0000-0000-0000C5DF0000}"/>
    <cellStyle name="Total 2 3 3 3 3" xfId="22895" xr:uid="{00000000-0005-0000-0000-0000C6DF0000}"/>
    <cellStyle name="Total 2 3 3 3 3 2" xfId="58079" xr:uid="{00000000-0005-0000-0000-0000C7DF0000}"/>
    <cellStyle name="Total 2 3 3 3 3 3" xfId="58080" xr:uid="{00000000-0005-0000-0000-0000C8DF0000}"/>
    <cellStyle name="Total 2 3 3 3 3 4" xfId="58081" xr:uid="{00000000-0005-0000-0000-0000C9DF0000}"/>
    <cellStyle name="Total 2 3 3 3 4" xfId="58082" xr:uid="{00000000-0005-0000-0000-0000CADF0000}"/>
    <cellStyle name="Total 2 3 3 4" xfId="22896" xr:uid="{00000000-0005-0000-0000-0000CBDF0000}"/>
    <cellStyle name="Total 2 3 3 4 10" xfId="58083" xr:uid="{00000000-0005-0000-0000-0000CCDF0000}"/>
    <cellStyle name="Total 2 3 3 4 2" xfId="22897" xr:uid="{00000000-0005-0000-0000-0000CDDF0000}"/>
    <cellStyle name="Total 2 3 3 4 2 2" xfId="58084" xr:uid="{00000000-0005-0000-0000-0000CEDF0000}"/>
    <cellStyle name="Total 2 3 3 4 2 3" xfId="58085" xr:uid="{00000000-0005-0000-0000-0000CFDF0000}"/>
    <cellStyle name="Total 2 3 3 4 2 4" xfId="58086" xr:uid="{00000000-0005-0000-0000-0000D0DF0000}"/>
    <cellStyle name="Total 2 3 3 4 3" xfId="22898" xr:uid="{00000000-0005-0000-0000-0000D1DF0000}"/>
    <cellStyle name="Total 2 3 3 4 3 2" xfId="58087" xr:uid="{00000000-0005-0000-0000-0000D2DF0000}"/>
    <cellStyle name="Total 2 3 3 4 3 3" xfId="58088" xr:uid="{00000000-0005-0000-0000-0000D3DF0000}"/>
    <cellStyle name="Total 2 3 3 4 3 4" xfId="58089" xr:uid="{00000000-0005-0000-0000-0000D4DF0000}"/>
    <cellStyle name="Total 2 3 3 4 4" xfId="22899" xr:uid="{00000000-0005-0000-0000-0000D5DF0000}"/>
    <cellStyle name="Total 2 3 3 4 4 2" xfId="58090" xr:uid="{00000000-0005-0000-0000-0000D6DF0000}"/>
    <cellStyle name="Total 2 3 3 4 4 3" xfId="58091" xr:uid="{00000000-0005-0000-0000-0000D7DF0000}"/>
    <cellStyle name="Total 2 3 3 4 4 4" xfId="58092" xr:uid="{00000000-0005-0000-0000-0000D8DF0000}"/>
    <cellStyle name="Total 2 3 3 4 5" xfId="22900" xr:uid="{00000000-0005-0000-0000-0000D9DF0000}"/>
    <cellStyle name="Total 2 3 3 4 5 2" xfId="58093" xr:uid="{00000000-0005-0000-0000-0000DADF0000}"/>
    <cellStyle name="Total 2 3 3 4 5 3" xfId="58094" xr:uid="{00000000-0005-0000-0000-0000DBDF0000}"/>
    <cellStyle name="Total 2 3 3 4 5 4" xfId="58095" xr:uid="{00000000-0005-0000-0000-0000DCDF0000}"/>
    <cellStyle name="Total 2 3 3 4 6" xfId="22901" xr:uid="{00000000-0005-0000-0000-0000DDDF0000}"/>
    <cellStyle name="Total 2 3 3 4 6 2" xfId="58096" xr:uid="{00000000-0005-0000-0000-0000DEDF0000}"/>
    <cellStyle name="Total 2 3 3 4 6 3" xfId="58097" xr:uid="{00000000-0005-0000-0000-0000DFDF0000}"/>
    <cellStyle name="Total 2 3 3 4 6 4" xfId="58098" xr:uid="{00000000-0005-0000-0000-0000E0DF0000}"/>
    <cellStyle name="Total 2 3 3 4 7" xfId="22902" xr:uid="{00000000-0005-0000-0000-0000E1DF0000}"/>
    <cellStyle name="Total 2 3 3 4 7 2" xfId="58099" xr:uid="{00000000-0005-0000-0000-0000E2DF0000}"/>
    <cellStyle name="Total 2 3 3 4 7 3" xfId="58100" xr:uid="{00000000-0005-0000-0000-0000E3DF0000}"/>
    <cellStyle name="Total 2 3 3 4 7 4" xfId="58101" xr:uid="{00000000-0005-0000-0000-0000E4DF0000}"/>
    <cellStyle name="Total 2 3 3 4 8" xfId="58102" xr:uid="{00000000-0005-0000-0000-0000E5DF0000}"/>
    <cellStyle name="Total 2 3 3 4 9" xfId="58103" xr:uid="{00000000-0005-0000-0000-0000E6DF0000}"/>
    <cellStyle name="Total 2 3 3 5" xfId="22903" xr:uid="{00000000-0005-0000-0000-0000E7DF0000}"/>
    <cellStyle name="Total 2 3 3 5 2" xfId="22904" xr:uid="{00000000-0005-0000-0000-0000E8DF0000}"/>
    <cellStyle name="Total 2 3 3 5 2 2" xfId="58104" xr:uid="{00000000-0005-0000-0000-0000E9DF0000}"/>
    <cellStyle name="Total 2 3 3 5 2 3" xfId="58105" xr:uid="{00000000-0005-0000-0000-0000EADF0000}"/>
    <cellStyle name="Total 2 3 3 5 2 4" xfId="58106" xr:uid="{00000000-0005-0000-0000-0000EBDF0000}"/>
    <cellStyle name="Total 2 3 3 5 3" xfId="22905" xr:uid="{00000000-0005-0000-0000-0000ECDF0000}"/>
    <cellStyle name="Total 2 3 3 5 3 2" xfId="58107" xr:uid="{00000000-0005-0000-0000-0000EDDF0000}"/>
    <cellStyle name="Total 2 3 3 5 3 3" xfId="58108" xr:uid="{00000000-0005-0000-0000-0000EEDF0000}"/>
    <cellStyle name="Total 2 3 3 5 3 4" xfId="58109" xr:uid="{00000000-0005-0000-0000-0000EFDF0000}"/>
    <cellStyle name="Total 2 3 3 5 4" xfId="22906" xr:uid="{00000000-0005-0000-0000-0000F0DF0000}"/>
    <cellStyle name="Total 2 3 3 5 4 2" xfId="58110" xr:uid="{00000000-0005-0000-0000-0000F1DF0000}"/>
    <cellStyle name="Total 2 3 3 5 4 3" xfId="58111" xr:uid="{00000000-0005-0000-0000-0000F2DF0000}"/>
    <cellStyle name="Total 2 3 3 5 4 4" xfId="58112" xr:uid="{00000000-0005-0000-0000-0000F3DF0000}"/>
    <cellStyle name="Total 2 3 3 5 5" xfId="22907" xr:uid="{00000000-0005-0000-0000-0000F4DF0000}"/>
    <cellStyle name="Total 2 3 3 5 5 2" xfId="58113" xr:uid="{00000000-0005-0000-0000-0000F5DF0000}"/>
    <cellStyle name="Total 2 3 3 5 5 3" xfId="58114" xr:uid="{00000000-0005-0000-0000-0000F6DF0000}"/>
    <cellStyle name="Total 2 3 3 5 5 4" xfId="58115" xr:uid="{00000000-0005-0000-0000-0000F7DF0000}"/>
    <cellStyle name="Total 2 3 3 5 6" xfId="22908" xr:uid="{00000000-0005-0000-0000-0000F8DF0000}"/>
    <cellStyle name="Total 2 3 3 5 6 2" xfId="58116" xr:uid="{00000000-0005-0000-0000-0000F9DF0000}"/>
    <cellStyle name="Total 2 3 3 5 6 3" xfId="58117" xr:uid="{00000000-0005-0000-0000-0000FADF0000}"/>
    <cellStyle name="Total 2 3 3 5 6 4" xfId="58118" xr:uid="{00000000-0005-0000-0000-0000FBDF0000}"/>
    <cellStyle name="Total 2 3 3 5 7" xfId="58119" xr:uid="{00000000-0005-0000-0000-0000FCDF0000}"/>
    <cellStyle name="Total 2 3 3 5 8" xfId="58120" xr:uid="{00000000-0005-0000-0000-0000FDDF0000}"/>
    <cellStyle name="Total 2 3 3 5 9" xfId="58121" xr:uid="{00000000-0005-0000-0000-0000FEDF0000}"/>
    <cellStyle name="Total 2 3 3 6" xfId="58122" xr:uid="{00000000-0005-0000-0000-0000FFDF0000}"/>
    <cellStyle name="Total 2 3 4" xfId="22909" xr:uid="{00000000-0005-0000-0000-000000E00000}"/>
    <cellStyle name="Total 2 3 4 2" xfId="22910" xr:uid="{00000000-0005-0000-0000-000001E00000}"/>
    <cellStyle name="Total 2 3 4 2 2" xfId="22911" xr:uid="{00000000-0005-0000-0000-000002E00000}"/>
    <cellStyle name="Total 2 3 4 2 2 2" xfId="22912" xr:uid="{00000000-0005-0000-0000-000003E00000}"/>
    <cellStyle name="Total 2 3 4 2 2 2 2" xfId="58123" xr:uid="{00000000-0005-0000-0000-000004E00000}"/>
    <cellStyle name="Total 2 3 4 2 2 2 3" xfId="58124" xr:uid="{00000000-0005-0000-0000-000005E00000}"/>
    <cellStyle name="Total 2 3 4 2 2 2 4" xfId="58125" xr:uid="{00000000-0005-0000-0000-000006E00000}"/>
    <cellStyle name="Total 2 3 4 2 2 3" xfId="22913" xr:uid="{00000000-0005-0000-0000-000007E00000}"/>
    <cellStyle name="Total 2 3 4 2 2 3 2" xfId="58126" xr:uid="{00000000-0005-0000-0000-000008E00000}"/>
    <cellStyle name="Total 2 3 4 2 2 3 3" xfId="58127" xr:uid="{00000000-0005-0000-0000-000009E00000}"/>
    <cellStyle name="Total 2 3 4 2 2 3 4" xfId="58128" xr:uid="{00000000-0005-0000-0000-00000AE00000}"/>
    <cellStyle name="Total 2 3 4 2 2 4" xfId="58129" xr:uid="{00000000-0005-0000-0000-00000BE00000}"/>
    <cellStyle name="Total 2 3 4 2 3" xfId="22914" xr:uid="{00000000-0005-0000-0000-00000CE00000}"/>
    <cellStyle name="Total 2 3 4 2 3 2" xfId="22915" xr:uid="{00000000-0005-0000-0000-00000DE00000}"/>
    <cellStyle name="Total 2 3 4 2 3 2 2" xfId="58130" xr:uid="{00000000-0005-0000-0000-00000EE00000}"/>
    <cellStyle name="Total 2 3 4 2 3 2 3" xfId="58131" xr:uid="{00000000-0005-0000-0000-00000FE00000}"/>
    <cellStyle name="Total 2 3 4 2 3 2 4" xfId="58132" xr:uid="{00000000-0005-0000-0000-000010E00000}"/>
    <cellStyle name="Total 2 3 4 2 3 3" xfId="22916" xr:uid="{00000000-0005-0000-0000-000011E00000}"/>
    <cellStyle name="Total 2 3 4 2 3 3 2" xfId="58133" xr:uid="{00000000-0005-0000-0000-000012E00000}"/>
    <cellStyle name="Total 2 3 4 2 3 3 3" xfId="58134" xr:uid="{00000000-0005-0000-0000-000013E00000}"/>
    <cellStyle name="Total 2 3 4 2 3 3 4" xfId="58135" xr:uid="{00000000-0005-0000-0000-000014E00000}"/>
    <cellStyle name="Total 2 3 4 2 3 4" xfId="22917" xr:uid="{00000000-0005-0000-0000-000015E00000}"/>
    <cellStyle name="Total 2 3 4 2 3 4 2" xfId="58136" xr:uid="{00000000-0005-0000-0000-000016E00000}"/>
    <cellStyle name="Total 2 3 4 2 3 4 3" xfId="58137" xr:uid="{00000000-0005-0000-0000-000017E00000}"/>
    <cellStyle name="Total 2 3 4 2 3 4 4" xfId="58138" xr:uid="{00000000-0005-0000-0000-000018E00000}"/>
    <cellStyle name="Total 2 3 4 2 3 5" xfId="22918" xr:uid="{00000000-0005-0000-0000-000019E00000}"/>
    <cellStyle name="Total 2 3 4 2 3 5 2" xfId="58139" xr:uid="{00000000-0005-0000-0000-00001AE00000}"/>
    <cellStyle name="Total 2 3 4 2 3 5 3" xfId="58140" xr:uid="{00000000-0005-0000-0000-00001BE00000}"/>
    <cellStyle name="Total 2 3 4 2 3 5 4" xfId="58141" xr:uid="{00000000-0005-0000-0000-00001CE00000}"/>
    <cellStyle name="Total 2 3 4 2 3 6" xfId="22919" xr:uid="{00000000-0005-0000-0000-00001DE00000}"/>
    <cellStyle name="Total 2 3 4 2 3 6 2" xfId="58142" xr:uid="{00000000-0005-0000-0000-00001EE00000}"/>
    <cellStyle name="Total 2 3 4 2 3 6 3" xfId="58143" xr:uid="{00000000-0005-0000-0000-00001FE00000}"/>
    <cellStyle name="Total 2 3 4 2 3 6 4" xfId="58144" xr:uid="{00000000-0005-0000-0000-000020E00000}"/>
    <cellStyle name="Total 2 3 4 2 3 7" xfId="58145" xr:uid="{00000000-0005-0000-0000-000021E00000}"/>
    <cellStyle name="Total 2 3 4 2 3 8" xfId="58146" xr:uid="{00000000-0005-0000-0000-000022E00000}"/>
    <cellStyle name="Total 2 3 4 2 3 9" xfId="58147" xr:uid="{00000000-0005-0000-0000-000023E00000}"/>
    <cellStyle name="Total 2 3 4 2 4" xfId="58148" xr:uid="{00000000-0005-0000-0000-000024E00000}"/>
    <cellStyle name="Total 2 3 4 3" xfId="22920" xr:uid="{00000000-0005-0000-0000-000025E00000}"/>
    <cellStyle name="Total 2 3 4 3 2" xfId="22921" xr:uid="{00000000-0005-0000-0000-000026E00000}"/>
    <cellStyle name="Total 2 3 4 3 2 2" xfId="58149" xr:uid="{00000000-0005-0000-0000-000027E00000}"/>
    <cellStyle name="Total 2 3 4 3 2 3" xfId="58150" xr:uid="{00000000-0005-0000-0000-000028E00000}"/>
    <cellStyle name="Total 2 3 4 3 2 4" xfId="58151" xr:uid="{00000000-0005-0000-0000-000029E00000}"/>
    <cellStyle name="Total 2 3 4 3 3" xfId="22922" xr:uid="{00000000-0005-0000-0000-00002AE00000}"/>
    <cellStyle name="Total 2 3 4 3 3 2" xfId="58152" xr:uid="{00000000-0005-0000-0000-00002BE00000}"/>
    <cellStyle name="Total 2 3 4 3 3 3" xfId="58153" xr:uid="{00000000-0005-0000-0000-00002CE00000}"/>
    <cellStyle name="Total 2 3 4 3 3 4" xfId="58154" xr:uid="{00000000-0005-0000-0000-00002DE00000}"/>
    <cellStyle name="Total 2 3 4 3 4" xfId="58155" xr:uid="{00000000-0005-0000-0000-00002EE00000}"/>
    <cellStyle name="Total 2 3 4 4" xfId="22923" xr:uid="{00000000-0005-0000-0000-00002FE00000}"/>
    <cellStyle name="Total 2 3 4 4 10" xfId="58156" xr:uid="{00000000-0005-0000-0000-000030E00000}"/>
    <cellStyle name="Total 2 3 4 4 2" xfId="22924" xr:uid="{00000000-0005-0000-0000-000031E00000}"/>
    <cellStyle name="Total 2 3 4 4 2 2" xfId="58157" xr:uid="{00000000-0005-0000-0000-000032E00000}"/>
    <cellStyle name="Total 2 3 4 4 2 3" xfId="58158" xr:uid="{00000000-0005-0000-0000-000033E00000}"/>
    <cellStyle name="Total 2 3 4 4 2 4" xfId="58159" xr:uid="{00000000-0005-0000-0000-000034E00000}"/>
    <cellStyle name="Total 2 3 4 4 3" xfId="22925" xr:uid="{00000000-0005-0000-0000-000035E00000}"/>
    <cellStyle name="Total 2 3 4 4 3 2" xfId="58160" xr:uid="{00000000-0005-0000-0000-000036E00000}"/>
    <cellStyle name="Total 2 3 4 4 3 3" xfId="58161" xr:uid="{00000000-0005-0000-0000-000037E00000}"/>
    <cellStyle name="Total 2 3 4 4 3 4" xfId="58162" xr:uid="{00000000-0005-0000-0000-000038E00000}"/>
    <cellStyle name="Total 2 3 4 4 4" xfId="22926" xr:uid="{00000000-0005-0000-0000-000039E00000}"/>
    <cellStyle name="Total 2 3 4 4 4 2" xfId="58163" xr:uid="{00000000-0005-0000-0000-00003AE00000}"/>
    <cellStyle name="Total 2 3 4 4 4 3" xfId="58164" xr:uid="{00000000-0005-0000-0000-00003BE00000}"/>
    <cellStyle name="Total 2 3 4 4 4 4" xfId="58165" xr:uid="{00000000-0005-0000-0000-00003CE00000}"/>
    <cellStyle name="Total 2 3 4 4 5" xfId="22927" xr:uid="{00000000-0005-0000-0000-00003DE00000}"/>
    <cellStyle name="Total 2 3 4 4 5 2" xfId="58166" xr:uid="{00000000-0005-0000-0000-00003EE00000}"/>
    <cellStyle name="Total 2 3 4 4 5 3" xfId="58167" xr:uid="{00000000-0005-0000-0000-00003FE00000}"/>
    <cellStyle name="Total 2 3 4 4 5 4" xfId="58168" xr:uid="{00000000-0005-0000-0000-000040E00000}"/>
    <cellStyle name="Total 2 3 4 4 6" xfId="22928" xr:uid="{00000000-0005-0000-0000-000041E00000}"/>
    <cellStyle name="Total 2 3 4 4 6 2" xfId="58169" xr:uid="{00000000-0005-0000-0000-000042E00000}"/>
    <cellStyle name="Total 2 3 4 4 6 3" xfId="58170" xr:uid="{00000000-0005-0000-0000-000043E00000}"/>
    <cellStyle name="Total 2 3 4 4 6 4" xfId="58171" xr:uid="{00000000-0005-0000-0000-000044E00000}"/>
    <cellStyle name="Total 2 3 4 4 7" xfId="22929" xr:uid="{00000000-0005-0000-0000-000045E00000}"/>
    <cellStyle name="Total 2 3 4 4 7 2" xfId="58172" xr:uid="{00000000-0005-0000-0000-000046E00000}"/>
    <cellStyle name="Total 2 3 4 4 7 3" xfId="58173" xr:uid="{00000000-0005-0000-0000-000047E00000}"/>
    <cellStyle name="Total 2 3 4 4 7 4" xfId="58174" xr:uid="{00000000-0005-0000-0000-000048E00000}"/>
    <cellStyle name="Total 2 3 4 4 8" xfId="58175" xr:uid="{00000000-0005-0000-0000-000049E00000}"/>
    <cellStyle name="Total 2 3 4 4 9" xfId="58176" xr:uid="{00000000-0005-0000-0000-00004AE00000}"/>
    <cellStyle name="Total 2 3 4 5" xfId="22930" xr:uid="{00000000-0005-0000-0000-00004BE00000}"/>
    <cellStyle name="Total 2 3 4 5 2" xfId="22931" xr:uid="{00000000-0005-0000-0000-00004CE00000}"/>
    <cellStyle name="Total 2 3 4 5 2 2" xfId="58177" xr:uid="{00000000-0005-0000-0000-00004DE00000}"/>
    <cellStyle name="Total 2 3 4 5 2 3" xfId="58178" xr:uid="{00000000-0005-0000-0000-00004EE00000}"/>
    <cellStyle name="Total 2 3 4 5 2 4" xfId="58179" xr:uid="{00000000-0005-0000-0000-00004FE00000}"/>
    <cellStyle name="Total 2 3 4 5 3" xfId="22932" xr:uid="{00000000-0005-0000-0000-000050E00000}"/>
    <cellStyle name="Total 2 3 4 5 3 2" xfId="58180" xr:uid="{00000000-0005-0000-0000-000051E00000}"/>
    <cellStyle name="Total 2 3 4 5 3 3" xfId="58181" xr:uid="{00000000-0005-0000-0000-000052E00000}"/>
    <cellStyle name="Total 2 3 4 5 3 4" xfId="58182" xr:uid="{00000000-0005-0000-0000-000053E00000}"/>
    <cellStyle name="Total 2 3 4 5 4" xfId="22933" xr:uid="{00000000-0005-0000-0000-000054E00000}"/>
    <cellStyle name="Total 2 3 4 5 4 2" xfId="58183" xr:uid="{00000000-0005-0000-0000-000055E00000}"/>
    <cellStyle name="Total 2 3 4 5 4 3" xfId="58184" xr:uid="{00000000-0005-0000-0000-000056E00000}"/>
    <cellStyle name="Total 2 3 4 5 4 4" xfId="58185" xr:uid="{00000000-0005-0000-0000-000057E00000}"/>
    <cellStyle name="Total 2 3 4 5 5" xfId="22934" xr:uid="{00000000-0005-0000-0000-000058E00000}"/>
    <cellStyle name="Total 2 3 4 5 5 2" xfId="58186" xr:uid="{00000000-0005-0000-0000-000059E00000}"/>
    <cellStyle name="Total 2 3 4 5 5 3" xfId="58187" xr:uid="{00000000-0005-0000-0000-00005AE00000}"/>
    <cellStyle name="Total 2 3 4 5 5 4" xfId="58188" xr:uid="{00000000-0005-0000-0000-00005BE00000}"/>
    <cellStyle name="Total 2 3 4 5 6" xfId="22935" xr:uid="{00000000-0005-0000-0000-00005CE00000}"/>
    <cellStyle name="Total 2 3 4 5 6 2" xfId="58189" xr:uid="{00000000-0005-0000-0000-00005DE00000}"/>
    <cellStyle name="Total 2 3 4 5 6 3" xfId="58190" xr:uid="{00000000-0005-0000-0000-00005EE00000}"/>
    <cellStyle name="Total 2 3 4 5 6 4" xfId="58191" xr:uid="{00000000-0005-0000-0000-00005FE00000}"/>
    <cellStyle name="Total 2 3 4 5 7" xfId="58192" xr:uid="{00000000-0005-0000-0000-000060E00000}"/>
    <cellStyle name="Total 2 3 4 5 8" xfId="58193" xr:uid="{00000000-0005-0000-0000-000061E00000}"/>
    <cellStyle name="Total 2 3 4 5 9" xfId="58194" xr:uid="{00000000-0005-0000-0000-000062E00000}"/>
    <cellStyle name="Total 2 3 4 6" xfId="58195" xr:uid="{00000000-0005-0000-0000-000063E00000}"/>
    <cellStyle name="Total 2 3 5" xfId="22936" xr:uid="{00000000-0005-0000-0000-000064E00000}"/>
    <cellStyle name="Total 2 3 5 2" xfId="22937" xr:uid="{00000000-0005-0000-0000-000065E00000}"/>
    <cellStyle name="Total 2 3 5 2 2" xfId="22938" xr:uid="{00000000-0005-0000-0000-000066E00000}"/>
    <cellStyle name="Total 2 3 5 2 2 2" xfId="22939" xr:uid="{00000000-0005-0000-0000-000067E00000}"/>
    <cellStyle name="Total 2 3 5 2 2 2 2" xfId="58196" xr:uid="{00000000-0005-0000-0000-000068E00000}"/>
    <cellStyle name="Total 2 3 5 2 2 2 3" xfId="58197" xr:uid="{00000000-0005-0000-0000-000069E00000}"/>
    <cellStyle name="Total 2 3 5 2 2 2 4" xfId="58198" xr:uid="{00000000-0005-0000-0000-00006AE00000}"/>
    <cellStyle name="Total 2 3 5 2 2 3" xfId="22940" xr:uid="{00000000-0005-0000-0000-00006BE00000}"/>
    <cellStyle name="Total 2 3 5 2 2 3 2" xfId="58199" xr:uid="{00000000-0005-0000-0000-00006CE00000}"/>
    <cellStyle name="Total 2 3 5 2 2 3 3" xfId="58200" xr:uid="{00000000-0005-0000-0000-00006DE00000}"/>
    <cellStyle name="Total 2 3 5 2 2 3 4" xfId="58201" xr:uid="{00000000-0005-0000-0000-00006EE00000}"/>
    <cellStyle name="Total 2 3 5 2 2 4" xfId="58202" xr:uid="{00000000-0005-0000-0000-00006FE00000}"/>
    <cellStyle name="Total 2 3 5 2 3" xfId="22941" xr:uid="{00000000-0005-0000-0000-000070E00000}"/>
    <cellStyle name="Total 2 3 5 2 3 2" xfId="22942" xr:uid="{00000000-0005-0000-0000-000071E00000}"/>
    <cellStyle name="Total 2 3 5 2 3 2 2" xfId="58203" xr:uid="{00000000-0005-0000-0000-000072E00000}"/>
    <cellStyle name="Total 2 3 5 2 3 2 3" xfId="58204" xr:uid="{00000000-0005-0000-0000-000073E00000}"/>
    <cellStyle name="Total 2 3 5 2 3 2 4" xfId="58205" xr:uid="{00000000-0005-0000-0000-000074E00000}"/>
    <cellStyle name="Total 2 3 5 2 3 3" xfId="22943" xr:uid="{00000000-0005-0000-0000-000075E00000}"/>
    <cellStyle name="Total 2 3 5 2 3 3 2" xfId="58206" xr:uid="{00000000-0005-0000-0000-000076E00000}"/>
    <cellStyle name="Total 2 3 5 2 3 3 3" xfId="58207" xr:uid="{00000000-0005-0000-0000-000077E00000}"/>
    <cellStyle name="Total 2 3 5 2 3 3 4" xfId="58208" xr:uid="{00000000-0005-0000-0000-000078E00000}"/>
    <cellStyle name="Total 2 3 5 2 3 4" xfId="22944" xr:uid="{00000000-0005-0000-0000-000079E00000}"/>
    <cellStyle name="Total 2 3 5 2 3 4 2" xfId="58209" xr:uid="{00000000-0005-0000-0000-00007AE00000}"/>
    <cellStyle name="Total 2 3 5 2 3 4 3" xfId="58210" xr:uid="{00000000-0005-0000-0000-00007BE00000}"/>
    <cellStyle name="Total 2 3 5 2 3 4 4" xfId="58211" xr:uid="{00000000-0005-0000-0000-00007CE00000}"/>
    <cellStyle name="Total 2 3 5 2 3 5" xfId="22945" xr:uid="{00000000-0005-0000-0000-00007DE00000}"/>
    <cellStyle name="Total 2 3 5 2 3 5 2" xfId="58212" xr:uid="{00000000-0005-0000-0000-00007EE00000}"/>
    <cellStyle name="Total 2 3 5 2 3 5 3" xfId="58213" xr:uid="{00000000-0005-0000-0000-00007FE00000}"/>
    <cellStyle name="Total 2 3 5 2 3 5 4" xfId="58214" xr:uid="{00000000-0005-0000-0000-000080E00000}"/>
    <cellStyle name="Total 2 3 5 2 3 6" xfId="22946" xr:uid="{00000000-0005-0000-0000-000081E00000}"/>
    <cellStyle name="Total 2 3 5 2 3 6 2" xfId="58215" xr:uid="{00000000-0005-0000-0000-000082E00000}"/>
    <cellStyle name="Total 2 3 5 2 3 6 3" xfId="58216" xr:uid="{00000000-0005-0000-0000-000083E00000}"/>
    <cellStyle name="Total 2 3 5 2 3 6 4" xfId="58217" xr:uid="{00000000-0005-0000-0000-000084E00000}"/>
    <cellStyle name="Total 2 3 5 2 3 7" xfId="58218" xr:uid="{00000000-0005-0000-0000-000085E00000}"/>
    <cellStyle name="Total 2 3 5 2 3 8" xfId="58219" xr:uid="{00000000-0005-0000-0000-000086E00000}"/>
    <cellStyle name="Total 2 3 5 2 3 9" xfId="58220" xr:uid="{00000000-0005-0000-0000-000087E00000}"/>
    <cellStyle name="Total 2 3 5 2 4" xfId="58221" xr:uid="{00000000-0005-0000-0000-000088E00000}"/>
    <cellStyle name="Total 2 3 5 3" xfId="22947" xr:uid="{00000000-0005-0000-0000-000089E00000}"/>
    <cellStyle name="Total 2 3 5 3 2" xfId="22948" xr:uid="{00000000-0005-0000-0000-00008AE00000}"/>
    <cellStyle name="Total 2 3 5 3 2 2" xfId="58222" xr:uid="{00000000-0005-0000-0000-00008BE00000}"/>
    <cellStyle name="Total 2 3 5 3 2 3" xfId="58223" xr:uid="{00000000-0005-0000-0000-00008CE00000}"/>
    <cellStyle name="Total 2 3 5 3 2 4" xfId="58224" xr:uid="{00000000-0005-0000-0000-00008DE00000}"/>
    <cellStyle name="Total 2 3 5 3 3" xfId="22949" xr:uid="{00000000-0005-0000-0000-00008EE00000}"/>
    <cellStyle name="Total 2 3 5 3 3 2" xfId="58225" xr:uid="{00000000-0005-0000-0000-00008FE00000}"/>
    <cellStyle name="Total 2 3 5 3 3 3" xfId="58226" xr:uid="{00000000-0005-0000-0000-000090E00000}"/>
    <cellStyle name="Total 2 3 5 3 3 4" xfId="58227" xr:uid="{00000000-0005-0000-0000-000091E00000}"/>
    <cellStyle name="Total 2 3 5 3 4" xfId="58228" xr:uid="{00000000-0005-0000-0000-000092E00000}"/>
    <cellStyle name="Total 2 3 5 4" xfId="22950" xr:uid="{00000000-0005-0000-0000-000093E00000}"/>
    <cellStyle name="Total 2 3 5 4 10" xfId="58229" xr:uid="{00000000-0005-0000-0000-000094E00000}"/>
    <cellStyle name="Total 2 3 5 4 2" xfId="22951" xr:uid="{00000000-0005-0000-0000-000095E00000}"/>
    <cellStyle name="Total 2 3 5 4 2 2" xfId="58230" xr:uid="{00000000-0005-0000-0000-000096E00000}"/>
    <cellStyle name="Total 2 3 5 4 2 3" xfId="58231" xr:uid="{00000000-0005-0000-0000-000097E00000}"/>
    <cellStyle name="Total 2 3 5 4 2 4" xfId="58232" xr:uid="{00000000-0005-0000-0000-000098E00000}"/>
    <cellStyle name="Total 2 3 5 4 3" xfId="22952" xr:uid="{00000000-0005-0000-0000-000099E00000}"/>
    <cellStyle name="Total 2 3 5 4 3 2" xfId="58233" xr:uid="{00000000-0005-0000-0000-00009AE00000}"/>
    <cellStyle name="Total 2 3 5 4 3 3" xfId="58234" xr:uid="{00000000-0005-0000-0000-00009BE00000}"/>
    <cellStyle name="Total 2 3 5 4 3 4" xfId="58235" xr:uid="{00000000-0005-0000-0000-00009CE00000}"/>
    <cellStyle name="Total 2 3 5 4 4" xfId="22953" xr:uid="{00000000-0005-0000-0000-00009DE00000}"/>
    <cellStyle name="Total 2 3 5 4 4 2" xfId="58236" xr:uid="{00000000-0005-0000-0000-00009EE00000}"/>
    <cellStyle name="Total 2 3 5 4 4 3" xfId="58237" xr:uid="{00000000-0005-0000-0000-00009FE00000}"/>
    <cellStyle name="Total 2 3 5 4 4 4" xfId="58238" xr:uid="{00000000-0005-0000-0000-0000A0E00000}"/>
    <cellStyle name="Total 2 3 5 4 5" xfId="22954" xr:uid="{00000000-0005-0000-0000-0000A1E00000}"/>
    <cellStyle name="Total 2 3 5 4 5 2" xfId="58239" xr:uid="{00000000-0005-0000-0000-0000A2E00000}"/>
    <cellStyle name="Total 2 3 5 4 5 3" xfId="58240" xr:uid="{00000000-0005-0000-0000-0000A3E00000}"/>
    <cellStyle name="Total 2 3 5 4 5 4" xfId="58241" xr:uid="{00000000-0005-0000-0000-0000A4E00000}"/>
    <cellStyle name="Total 2 3 5 4 6" xfId="22955" xr:uid="{00000000-0005-0000-0000-0000A5E00000}"/>
    <cellStyle name="Total 2 3 5 4 6 2" xfId="58242" xr:uid="{00000000-0005-0000-0000-0000A6E00000}"/>
    <cellStyle name="Total 2 3 5 4 6 3" xfId="58243" xr:uid="{00000000-0005-0000-0000-0000A7E00000}"/>
    <cellStyle name="Total 2 3 5 4 6 4" xfId="58244" xr:uid="{00000000-0005-0000-0000-0000A8E00000}"/>
    <cellStyle name="Total 2 3 5 4 7" xfId="22956" xr:uid="{00000000-0005-0000-0000-0000A9E00000}"/>
    <cellStyle name="Total 2 3 5 4 7 2" xfId="58245" xr:uid="{00000000-0005-0000-0000-0000AAE00000}"/>
    <cellStyle name="Total 2 3 5 4 7 3" xfId="58246" xr:uid="{00000000-0005-0000-0000-0000ABE00000}"/>
    <cellStyle name="Total 2 3 5 4 7 4" xfId="58247" xr:uid="{00000000-0005-0000-0000-0000ACE00000}"/>
    <cellStyle name="Total 2 3 5 4 8" xfId="58248" xr:uid="{00000000-0005-0000-0000-0000ADE00000}"/>
    <cellStyle name="Total 2 3 5 4 9" xfId="58249" xr:uid="{00000000-0005-0000-0000-0000AEE00000}"/>
    <cellStyle name="Total 2 3 5 5" xfId="22957" xr:uid="{00000000-0005-0000-0000-0000AFE00000}"/>
    <cellStyle name="Total 2 3 5 5 2" xfId="22958" xr:uid="{00000000-0005-0000-0000-0000B0E00000}"/>
    <cellStyle name="Total 2 3 5 5 2 2" xfId="58250" xr:uid="{00000000-0005-0000-0000-0000B1E00000}"/>
    <cellStyle name="Total 2 3 5 5 2 3" xfId="58251" xr:uid="{00000000-0005-0000-0000-0000B2E00000}"/>
    <cellStyle name="Total 2 3 5 5 2 4" xfId="58252" xr:uid="{00000000-0005-0000-0000-0000B3E00000}"/>
    <cellStyle name="Total 2 3 5 5 3" xfId="22959" xr:uid="{00000000-0005-0000-0000-0000B4E00000}"/>
    <cellStyle name="Total 2 3 5 5 3 2" xfId="58253" xr:uid="{00000000-0005-0000-0000-0000B5E00000}"/>
    <cellStyle name="Total 2 3 5 5 3 3" xfId="58254" xr:uid="{00000000-0005-0000-0000-0000B6E00000}"/>
    <cellStyle name="Total 2 3 5 5 3 4" xfId="58255" xr:uid="{00000000-0005-0000-0000-0000B7E00000}"/>
    <cellStyle name="Total 2 3 5 5 4" xfId="22960" xr:uid="{00000000-0005-0000-0000-0000B8E00000}"/>
    <cellStyle name="Total 2 3 5 5 4 2" xfId="58256" xr:uid="{00000000-0005-0000-0000-0000B9E00000}"/>
    <cellStyle name="Total 2 3 5 5 4 3" xfId="58257" xr:uid="{00000000-0005-0000-0000-0000BAE00000}"/>
    <cellStyle name="Total 2 3 5 5 4 4" xfId="58258" xr:uid="{00000000-0005-0000-0000-0000BBE00000}"/>
    <cellStyle name="Total 2 3 5 5 5" xfId="22961" xr:uid="{00000000-0005-0000-0000-0000BCE00000}"/>
    <cellStyle name="Total 2 3 5 5 5 2" xfId="58259" xr:uid="{00000000-0005-0000-0000-0000BDE00000}"/>
    <cellStyle name="Total 2 3 5 5 5 3" xfId="58260" xr:uid="{00000000-0005-0000-0000-0000BEE00000}"/>
    <cellStyle name="Total 2 3 5 5 5 4" xfId="58261" xr:uid="{00000000-0005-0000-0000-0000BFE00000}"/>
    <cellStyle name="Total 2 3 5 5 6" xfId="22962" xr:uid="{00000000-0005-0000-0000-0000C0E00000}"/>
    <cellStyle name="Total 2 3 5 5 6 2" xfId="58262" xr:uid="{00000000-0005-0000-0000-0000C1E00000}"/>
    <cellStyle name="Total 2 3 5 5 6 3" xfId="58263" xr:uid="{00000000-0005-0000-0000-0000C2E00000}"/>
    <cellStyle name="Total 2 3 5 5 6 4" xfId="58264" xr:uid="{00000000-0005-0000-0000-0000C3E00000}"/>
    <cellStyle name="Total 2 3 5 5 7" xfId="58265" xr:uid="{00000000-0005-0000-0000-0000C4E00000}"/>
    <cellStyle name="Total 2 3 5 5 8" xfId="58266" xr:uid="{00000000-0005-0000-0000-0000C5E00000}"/>
    <cellStyle name="Total 2 3 5 5 9" xfId="58267" xr:uid="{00000000-0005-0000-0000-0000C6E00000}"/>
    <cellStyle name="Total 2 3 5 6" xfId="58268" xr:uid="{00000000-0005-0000-0000-0000C7E00000}"/>
    <cellStyle name="Total 2 3 6" xfId="22963" xr:uid="{00000000-0005-0000-0000-0000C8E00000}"/>
    <cellStyle name="Total 2 3 6 2" xfId="22964" xr:uid="{00000000-0005-0000-0000-0000C9E00000}"/>
    <cellStyle name="Total 2 3 6 2 2" xfId="22965" xr:uid="{00000000-0005-0000-0000-0000CAE00000}"/>
    <cellStyle name="Total 2 3 6 2 2 2" xfId="22966" xr:uid="{00000000-0005-0000-0000-0000CBE00000}"/>
    <cellStyle name="Total 2 3 6 2 2 2 2" xfId="58269" xr:uid="{00000000-0005-0000-0000-0000CCE00000}"/>
    <cellStyle name="Total 2 3 6 2 2 2 3" xfId="58270" xr:uid="{00000000-0005-0000-0000-0000CDE00000}"/>
    <cellStyle name="Total 2 3 6 2 2 2 4" xfId="58271" xr:uid="{00000000-0005-0000-0000-0000CEE00000}"/>
    <cellStyle name="Total 2 3 6 2 2 3" xfId="22967" xr:uid="{00000000-0005-0000-0000-0000CFE00000}"/>
    <cellStyle name="Total 2 3 6 2 2 3 2" xfId="58272" xr:uid="{00000000-0005-0000-0000-0000D0E00000}"/>
    <cellStyle name="Total 2 3 6 2 2 3 3" xfId="58273" xr:uid="{00000000-0005-0000-0000-0000D1E00000}"/>
    <cellStyle name="Total 2 3 6 2 2 3 4" xfId="58274" xr:uid="{00000000-0005-0000-0000-0000D2E00000}"/>
    <cellStyle name="Total 2 3 6 2 2 4" xfId="58275" xr:uid="{00000000-0005-0000-0000-0000D3E00000}"/>
    <cellStyle name="Total 2 3 6 2 3" xfId="22968" xr:uid="{00000000-0005-0000-0000-0000D4E00000}"/>
    <cellStyle name="Total 2 3 6 2 3 2" xfId="22969" xr:uid="{00000000-0005-0000-0000-0000D5E00000}"/>
    <cellStyle name="Total 2 3 6 2 3 2 2" xfId="58276" xr:uid="{00000000-0005-0000-0000-0000D6E00000}"/>
    <cellStyle name="Total 2 3 6 2 3 2 3" xfId="58277" xr:uid="{00000000-0005-0000-0000-0000D7E00000}"/>
    <cellStyle name="Total 2 3 6 2 3 2 4" xfId="58278" xr:uid="{00000000-0005-0000-0000-0000D8E00000}"/>
    <cellStyle name="Total 2 3 6 2 3 3" xfId="22970" xr:uid="{00000000-0005-0000-0000-0000D9E00000}"/>
    <cellStyle name="Total 2 3 6 2 3 3 2" xfId="58279" xr:uid="{00000000-0005-0000-0000-0000DAE00000}"/>
    <cellStyle name="Total 2 3 6 2 3 3 3" xfId="58280" xr:uid="{00000000-0005-0000-0000-0000DBE00000}"/>
    <cellStyle name="Total 2 3 6 2 3 3 4" xfId="58281" xr:uid="{00000000-0005-0000-0000-0000DCE00000}"/>
    <cellStyle name="Total 2 3 6 2 3 4" xfId="22971" xr:uid="{00000000-0005-0000-0000-0000DDE00000}"/>
    <cellStyle name="Total 2 3 6 2 3 4 2" xfId="58282" xr:uid="{00000000-0005-0000-0000-0000DEE00000}"/>
    <cellStyle name="Total 2 3 6 2 3 4 3" xfId="58283" xr:uid="{00000000-0005-0000-0000-0000DFE00000}"/>
    <cellStyle name="Total 2 3 6 2 3 4 4" xfId="58284" xr:uid="{00000000-0005-0000-0000-0000E0E00000}"/>
    <cellStyle name="Total 2 3 6 2 3 5" xfId="22972" xr:uid="{00000000-0005-0000-0000-0000E1E00000}"/>
    <cellStyle name="Total 2 3 6 2 3 5 2" xfId="58285" xr:uid="{00000000-0005-0000-0000-0000E2E00000}"/>
    <cellStyle name="Total 2 3 6 2 3 5 3" xfId="58286" xr:uid="{00000000-0005-0000-0000-0000E3E00000}"/>
    <cellStyle name="Total 2 3 6 2 3 5 4" xfId="58287" xr:uid="{00000000-0005-0000-0000-0000E4E00000}"/>
    <cellStyle name="Total 2 3 6 2 3 6" xfId="22973" xr:uid="{00000000-0005-0000-0000-0000E5E00000}"/>
    <cellStyle name="Total 2 3 6 2 3 6 2" xfId="58288" xr:uid="{00000000-0005-0000-0000-0000E6E00000}"/>
    <cellStyle name="Total 2 3 6 2 3 6 3" xfId="58289" xr:uid="{00000000-0005-0000-0000-0000E7E00000}"/>
    <cellStyle name="Total 2 3 6 2 3 6 4" xfId="58290" xr:uid="{00000000-0005-0000-0000-0000E8E00000}"/>
    <cellStyle name="Total 2 3 6 2 3 7" xfId="58291" xr:uid="{00000000-0005-0000-0000-0000E9E00000}"/>
    <cellStyle name="Total 2 3 6 2 3 8" xfId="58292" xr:uid="{00000000-0005-0000-0000-0000EAE00000}"/>
    <cellStyle name="Total 2 3 6 2 3 9" xfId="58293" xr:uid="{00000000-0005-0000-0000-0000EBE00000}"/>
    <cellStyle name="Total 2 3 6 2 4" xfId="58294" xr:uid="{00000000-0005-0000-0000-0000ECE00000}"/>
    <cellStyle name="Total 2 3 6 3" xfId="22974" xr:uid="{00000000-0005-0000-0000-0000EDE00000}"/>
    <cellStyle name="Total 2 3 6 3 2" xfId="22975" xr:uid="{00000000-0005-0000-0000-0000EEE00000}"/>
    <cellStyle name="Total 2 3 6 3 2 2" xfId="58295" xr:uid="{00000000-0005-0000-0000-0000EFE00000}"/>
    <cellStyle name="Total 2 3 6 3 2 3" xfId="58296" xr:uid="{00000000-0005-0000-0000-0000F0E00000}"/>
    <cellStyle name="Total 2 3 6 3 2 4" xfId="58297" xr:uid="{00000000-0005-0000-0000-0000F1E00000}"/>
    <cellStyle name="Total 2 3 6 3 3" xfId="22976" xr:uid="{00000000-0005-0000-0000-0000F2E00000}"/>
    <cellStyle name="Total 2 3 6 3 3 2" xfId="58298" xr:uid="{00000000-0005-0000-0000-0000F3E00000}"/>
    <cellStyle name="Total 2 3 6 3 3 3" xfId="58299" xr:uid="{00000000-0005-0000-0000-0000F4E00000}"/>
    <cellStyle name="Total 2 3 6 3 3 4" xfId="58300" xr:uid="{00000000-0005-0000-0000-0000F5E00000}"/>
    <cellStyle name="Total 2 3 6 3 4" xfId="58301" xr:uid="{00000000-0005-0000-0000-0000F6E00000}"/>
    <cellStyle name="Total 2 3 6 4" xfId="22977" xr:uid="{00000000-0005-0000-0000-0000F7E00000}"/>
    <cellStyle name="Total 2 3 6 4 10" xfId="58302" xr:uid="{00000000-0005-0000-0000-0000F8E00000}"/>
    <cellStyle name="Total 2 3 6 4 2" xfId="22978" xr:uid="{00000000-0005-0000-0000-0000F9E00000}"/>
    <cellStyle name="Total 2 3 6 4 2 2" xfId="58303" xr:uid="{00000000-0005-0000-0000-0000FAE00000}"/>
    <cellStyle name="Total 2 3 6 4 2 3" xfId="58304" xr:uid="{00000000-0005-0000-0000-0000FBE00000}"/>
    <cellStyle name="Total 2 3 6 4 2 4" xfId="58305" xr:uid="{00000000-0005-0000-0000-0000FCE00000}"/>
    <cellStyle name="Total 2 3 6 4 3" xfId="22979" xr:uid="{00000000-0005-0000-0000-0000FDE00000}"/>
    <cellStyle name="Total 2 3 6 4 3 2" xfId="58306" xr:uid="{00000000-0005-0000-0000-0000FEE00000}"/>
    <cellStyle name="Total 2 3 6 4 3 3" xfId="58307" xr:uid="{00000000-0005-0000-0000-0000FFE00000}"/>
    <cellStyle name="Total 2 3 6 4 3 4" xfId="58308" xr:uid="{00000000-0005-0000-0000-000000E10000}"/>
    <cellStyle name="Total 2 3 6 4 4" xfId="22980" xr:uid="{00000000-0005-0000-0000-000001E10000}"/>
    <cellStyle name="Total 2 3 6 4 4 2" xfId="58309" xr:uid="{00000000-0005-0000-0000-000002E10000}"/>
    <cellStyle name="Total 2 3 6 4 4 3" xfId="58310" xr:uid="{00000000-0005-0000-0000-000003E10000}"/>
    <cellStyle name="Total 2 3 6 4 4 4" xfId="58311" xr:uid="{00000000-0005-0000-0000-000004E10000}"/>
    <cellStyle name="Total 2 3 6 4 5" xfId="22981" xr:uid="{00000000-0005-0000-0000-000005E10000}"/>
    <cellStyle name="Total 2 3 6 4 5 2" xfId="58312" xr:uid="{00000000-0005-0000-0000-000006E10000}"/>
    <cellStyle name="Total 2 3 6 4 5 3" xfId="58313" xr:uid="{00000000-0005-0000-0000-000007E10000}"/>
    <cellStyle name="Total 2 3 6 4 5 4" xfId="58314" xr:uid="{00000000-0005-0000-0000-000008E10000}"/>
    <cellStyle name="Total 2 3 6 4 6" xfId="22982" xr:uid="{00000000-0005-0000-0000-000009E10000}"/>
    <cellStyle name="Total 2 3 6 4 6 2" xfId="58315" xr:uid="{00000000-0005-0000-0000-00000AE10000}"/>
    <cellStyle name="Total 2 3 6 4 6 3" xfId="58316" xr:uid="{00000000-0005-0000-0000-00000BE10000}"/>
    <cellStyle name="Total 2 3 6 4 6 4" xfId="58317" xr:uid="{00000000-0005-0000-0000-00000CE10000}"/>
    <cellStyle name="Total 2 3 6 4 7" xfId="22983" xr:uid="{00000000-0005-0000-0000-00000DE10000}"/>
    <cellStyle name="Total 2 3 6 4 7 2" xfId="58318" xr:uid="{00000000-0005-0000-0000-00000EE10000}"/>
    <cellStyle name="Total 2 3 6 4 7 3" xfId="58319" xr:uid="{00000000-0005-0000-0000-00000FE10000}"/>
    <cellStyle name="Total 2 3 6 4 7 4" xfId="58320" xr:uid="{00000000-0005-0000-0000-000010E10000}"/>
    <cellStyle name="Total 2 3 6 4 8" xfId="58321" xr:uid="{00000000-0005-0000-0000-000011E10000}"/>
    <cellStyle name="Total 2 3 6 4 9" xfId="58322" xr:uid="{00000000-0005-0000-0000-000012E10000}"/>
    <cellStyle name="Total 2 3 6 5" xfId="22984" xr:uid="{00000000-0005-0000-0000-000013E10000}"/>
    <cellStyle name="Total 2 3 6 5 2" xfId="22985" xr:uid="{00000000-0005-0000-0000-000014E10000}"/>
    <cellStyle name="Total 2 3 6 5 2 2" xfId="58323" xr:uid="{00000000-0005-0000-0000-000015E10000}"/>
    <cellStyle name="Total 2 3 6 5 2 3" xfId="58324" xr:uid="{00000000-0005-0000-0000-000016E10000}"/>
    <cellStyle name="Total 2 3 6 5 2 4" xfId="58325" xr:uid="{00000000-0005-0000-0000-000017E10000}"/>
    <cellStyle name="Total 2 3 6 5 3" xfId="22986" xr:uid="{00000000-0005-0000-0000-000018E10000}"/>
    <cellStyle name="Total 2 3 6 5 3 2" xfId="58326" xr:uid="{00000000-0005-0000-0000-000019E10000}"/>
    <cellStyle name="Total 2 3 6 5 3 3" xfId="58327" xr:uid="{00000000-0005-0000-0000-00001AE10000}"/>
    <cellStyle name="Total 2 3 6 5 3 4" xfId="58328" xr:uid="{00000000-0005-0000-0000-00001BE10000}"/>
    <cellStyle name="Total 2 3 6 5 4" xfId="22987" xr:uid="{00000000-0005-0000-0000-00001CE10000}"/>
    <cellStyle name="Total 2 3 6 5 4 2" xfId="58329" xr:uid="{00000000-0005-0000-0000-00001DE10000}"/>
    <cellStyle name="Total 2 3 6 5 4 3" xfId="58330" xr:uid="{00000000-0005-0000-0000-00001EE10000}"/>
    <cellStyle name="Total 2 3 6 5 4 4" xfId="58331" xr:uid="{00000000-0005-0000-0000-00001FE10000}"/>
    <cellStyle name="Total 2 3 6 5 5" xfId="22988" xr:uid="{00000000-0005-0000-0000-000020E10000}"/>
    <cellStyle name="Total 2 3 6 5 5 2" xfId="58332" xr:uid="{00000000-0005-0000-0000-000021E10000}"/>
    <cellStyle name="Total 2 3 6 5 5 3" xfId="58333" xr:uid="{00000000-0005-0000-0000-000022E10000}"/>
    <cellStyle name="Total 2 3 6 5 5 4" xfId="58334" xr:uid="{00000000-0005-0000-0000-000023E10000}"/>
    <cellStyle name="Total 2 3 6 5 6" xfId="22989" xr:uid="{00000000-0005-0000-0000-000024E10000}"/>
    <cellStyle name="Total 2 3 6 5 6 2" xfId="58335" xr:uid="{00000000-0005-0000-0000-000025E10000}"/>
    <cellStyle name="Total 2 3 6 5 6 3" xfId="58336" xr:uid="{00000000-0005-0000-0000-000026E10000}"/>
    <cellStyle name="Total 2 3 6 5 6 4" xfId="58337" xr:uid="{00000000-0005-0000-0000-000027E10000}"/>
    <cellStyle name="Total 2 3 6 5 7" xfId="58338" xr:uid="{00000000-0005-0000-0000-000028E10000}"/>
    <cellStyle name="Total 2 3 6 5 8" xfId="58339" xr:uid="{00000000-0005-0000-0000-000029E10000}"/>
    <cellStyle name="Total 2 3 6 5 9" xfId="58340" xr:uid="{00000000-0005-0000-0000-00002AE10000}"/>
    <cellStyle name="Total 2 3 6 6" xfId="58341" xr:uid="{00000000-0005-0000-0000-00002BE10000}"/>
    <cellStyle name="Total 2 3 7" xfId="22990" xr:uid="{00000000-0005-0000-0000-00002CE10000}"/>
    <cellStyle name="Total 2 3 7 2" xfId="22991" xr:uid="{00000000-0005-0000-0000-00002DE10000}"/>
    <cellStyle name="Total 2 3 7 2 2" xfId="22992" xr:uid="{00000000-0005-0000-0000-00002EE10000}"/>
    <cellStyle name="Total 2 3 7 2 2 2" xfId="22993" xr:uid="{00000000-0005-0000-0000-00002FE10000}"/>
    <cellStyle name="Total 2 3 7 2 2 2 2" xfId="58342" xr:uid="{00000000-0005-0000-0000-000030E10000}"/>
    <cellStyle name="Total 2 3 7 2 2 2 3" xfId="58343" xr:uid="{00000000-0005-0000-0000-000031E10000}"/>
    <cellStyle name="Total 2 3 7 2 2 2 4" xfId="58344" xr:uid="{00000000-0005-0000-0000-000032E10000}"/>
    <cellStyle name="Total 2 3 7 2 2 3" xfId="22994" xr:uid="{00000000-0005-0000-0000-000033E10000}"/>
    <cellStyle name="Total 2 3 7 2 2 3 2" xfId="58345" xr:uid="{00000000-0005-0000-0000-000034E10000}"/>
    <cellStyle name="Total 2 3 7 2 2 3 3" xfId="58346" xr:uid="{00000000-0005-0000-0000-000035E10000}"/>
    <cellStyle name="Total 2 3 7 2 2 3 4" xfId="58347" xr:uid="{00000000-0005-0000-0000-000036E10000}"/>
    <cellStyle name="Total 2 3 7 2 2 4" xfId="58348" xr:uid="{00000000-0005-0000-0000-000037E10000}"/>
    <cellStyle name="Total 2 3 7 2 3" xfId="22995" xr:uid="{00000000-0005-0000-0000-000038E10000}"/>
    <cellStyle name="Total 2 3 7 2 3 2" xfId="22996" xr:uid="{00000000-0005-0000-0000-000039E10000}"/>
    <cellStyle name="Total 2 3 7 2 3 2 2" xfId="58349" xr:uid="{00000000-0005-0000-0000-00003AE10000}"/>
    <cellStyle name="Total 2 3 7 2 3 2 3" xfId="58350" xr:uid="{00000000-0005-0000-0000-00003BE10000}"/>
    <cellStyle name="Total 2 3 7 2 3 2 4" xfId="58351" xr:uid="{00000000-0005-0000-0000-00003CE10000}"/>
    <cellStyle name="Total 2 3 7 2 3 3" xfId="22997" xr:uid="{00000000-0005-0000-0000-00003DE10000}"/>
    <cellStyle name="Total 2 3 7 2 3 3 2" xfId="58352" xr:uid="{00000000-0005-0000-0000-00003EE10000}"/>
    <cellStyle name="Total 2 3 7 2 3 3 3" xfId="58353" xr:uid="{00000000-0005-0000-0000-00003FE10000}"/>
    <cellStyle name="Total 2 3 7 2 3 3 4" xfId="58354" xr:uid="{00000000-0005-0000-0000-000040E10000}"/>
    <cellStyle name="Total 2 3 7 2 3 4" xfId="22998" xr:uid="{00000000-0005-0000-0000-000041E10000}"/>
    <cellStyle name="Total 2 3 7 2 3 4 2" xfId="58355" xr:uid="{00000000-0005-0000-0000-000042E10000}"/>
    <cellStyle name="Total 2 3 7 2 3 4 3" xfId="58356" xr:uid="{00000000-0005-0000-0000-000043E10000}"/>
    <cellStyle name="Total 2 3 7 2 3 4 4" xfId="58357" xr:uid="{00000000-0005-0000-0000-000044E10000}"/>
    <cellStyle name="Total 2 3 7 2 3 5" xfId="22999" xr:uid="{00000000-0005-0000-0000-000045E10000}"/>
    <cellStyle name="Total 2 3 7 2 3 5 2" xfId="58358" xr:uid="{00000000-0005-0000-0000-000046E10000}"/>
    <cellStyle name="Total 2 3 7 2 3 5 3" xfId="58359" xr:uid="{00000000-0005-0000-0000-000047E10000}"/>
    <cellStyle name="Total 2 3 7 2 3 5 4" xfId="58360" xr:uid="{00000000-0005-0000-0000-000048E10000}"/>
    <cellStyle name="Total 2 3 7 2 3 6" xfId="23000" xr:uid="{00000000-0005-0000-0000-000049E10000}"/>
    <cellStyle name="Total 2 3 7 2 3 6 2" xfId="58361" xr:uid="{00000000-0005-0000-0000-00004AE10000}"/>
    <cellStyle name="Total 2 3 7 2 3 6 3" xfId="58362" xr:uid="{00000000-0005-0000-0000-00004BE10000}"/>
    <cellStyle name="Total 2 3 7 2 3 6 4" xfId="58363" xr:uid="{00000000-0005-0000-0000-00004CE10000}"/>
    <cellStyle name="Total 2 3 7 2 3 7" xfId="58364" xr:uid="{00000000-0005-0000-0000-00004DE10000}"/>
    <cellStyle name="Total 2 3 7 2 3 8" xfId="58365" xr:uid="{00000000-0005-0000-0000-00004EE10000}"/>
    <cellStyle name="Total 2 3 7 2 3 9" xfId="58366" xr:uid="{00000000-0005-0000-0000-00004FE10000}"/>
    <cellStyle name="Total 2 3 7 2 4" xfId="58367" xr:uid="{00000000-0005-0000-0000-000050E10000}"/>
    <cellStyle name="Total 2 3 7 3" xfId="23001" xr:uid="{00000000-0005-0000-0000-000051E10000}"/>
    <cellStyle name="Total 2 3 7 3 2" xfId="23002" xr:uid="{00000000-0005-0000-0000-000052E10000}"/>
    <cellStyle name="Total 2 3 7 3 2 2" xfId="58368" xr:uid="{00000000-0005-0000-0000-000053E10000}"/>
    <cellStyle name="Total 2 3 7 3 2 3" xfId="58369" xr:uid="{00000000-0005-0000-0000-000054E10000}"/>
    <cellStyle name="Total 2 3 7 3 2 4" xfId="58370" xr:uid="{00000000-0005-0000-0000-000055E10000}"/>
    <cellStyle name="Total 2 3 7 3 3" xfId="23003" xr:uid="{00000000-0005-0000-0000-000056E10000}"/>
    <cellStyle name="Total 2 3 7 3 3 2" xfId="58371" xr:uid="{00000000-0005-0000-0000-000057E10000}"/>
    <cellStyle name="Total 2 3 7 3 3 3" xfId="58372" xr:uid="{00000000-0005-0000-0000-000058E10000}"/>
    <cellStyle name="Total 2 3 7 3 3 4" xfId="58373" xr:uid="{00000000-0005-0000-0000-000059E10000}"/>
    <cellStyle name="Total 2 3 7 3 4" xfId="58374" xr:uid="{00000000-0005-0000-0000-00005AE10000}"/>
    <cellStyle name="Total 2 3 7 4" xfId="23004" xr:uid="{00000000-0005-0000-0000-00005BE10000}"/>
    <cellStyle name="Total 2 3 7 4 10" xfId="58375" xr:uid="{00000000-0005-0000-0000-00005CE10000}"/>
    <cellStyle name="Total 2 3 7 4 2" xfId="23005" xr:uid="{00000000-0005-0000-0000-00005DE10000}"/>
    <cellStyle name="Total 2 3 7 4 2 2" xfId="58376" xr:uid="{00000000-0005-0000-0000-00005EE10000}"/>
    <cellStyle name="Total 2 3 7 4 2 3" xfId="58377" xr:uid="{00000000-0005-0000-0000-00005FE10000}"/>
    <cellStyle name="Total 2 3 7 4 2 4" xfId="58378" xr:uid="{00000000-0005-0000-0000-000060E10000}"/>
    <cellStyle name="Total 2 3 7 4 3" xfId="23006" xr:uid="{00000000-0005-0000-0000-000061E10000}"/>
    <cellStyle name="Total 2 3 7 4 3 2" xfId="58379" xr:uid="{00000000-0005-0000-0000-000062E10000}"/>
    <cellStyle name="Total 2 3 7 4 3 3" xfId="58380" xr:uid="{00000000-0005-0000-0000-000063E10000}"/>
    <cellStyle name="Total 2 3 7 4 3 4" xfId="58381" xr:uid="{00000000-0005-0000-0000-000064E10000}"/>
    <cellStyle name="Total 2 3 7 4 4" xfId="23007" xr:uid="{00000000-0005-0000-0000-000065E10000}"/>
    <cellStyle name="Total 2 3 7 4 4 2" xfId="58382" xr:uid="{00000000-0005-0000-0000-000066E10000}"/>
    <cellStyle name="Total 2 3 7 4 4 3" xfId="58383" xr:uid="{00000000-0005-0000-0000-000067E10000}"/>
    <cellStyle name="Total 2 3 7 4 4 4" xfId="58384" xr:uid="{00000000-0005-0000-0000-000068E10000}"/>
    <cellStyle name="Total 2 3 7 4 5" xfId="23008" xr:uid="{00000000-0005-0000-0000-000069E10000}"/>
    <cellStyle name="Total 2 3 7 4 5 2" xfId="58385" xr:uid="{00000000-0005-0000-0000-00006AE10000}"/>
    <cellStyle name="Total 2 3 7 4 5 3" xfId="58386" xr:uid="{00000000-0005-0000-0000-00006BE10000}"/>
    <cellStyle name="Total 2 3 7 4 5 4" xfId="58387" xr:uid="{00000000-0005-0000-0000-00006CE10000}"/>
    <cellStyle name="Total 2 3 7 4 6" xfId="23009" xr:uid="{00000000-0005-0000-0000-00006DE10000}"/>
    <cellStyle name="Total 2 3 7 4 6 2" xfId="58388" xr:uid="{00000000-0005-0000-0000-00006EE10000}"/>
    <cellStyle name="Total 2 3 7 4 6 3" xfId="58389" xr:uid="{00000000-0005-0000-0000-00006FE10000}"/>
    <cellStyle name="Total 2 3 7 4 6 4" xfId="58390" xr:uid="{00000000-0005-0000-0000-000070E10000}"/>
    <cellStyle name="Total 2 3 7 4 7" xfId="23010" xr:uid="{00000000-0005-0000-0000-000071E10000}"/>
    <cellStyle name="Total 2 3 7 4 7 2" xfId="58391" xr:uid="{00000000-0005-0000-0000-000072E10000}"/>
    <cellStyle name="Total 2 3 7 4 7 3" xfId="58392" xr:uid="{00000000-0005-0000-0000-000073E10000}"/>
    <cellStyle name="Total 2 3 7 4 7 4" xfId="58393" xr:uid="{00000000-0005-0000-0000-000074E10000}"/>
    <cellStyle name="Total 2 3 7 4 8" xfId="58394" xr:uid="{00000000-0005-0000-0000-000075E10000}"/>
    <cellStyle name="Total 2 3 7 4 9" xfId="58395" xr:uid="{00000000-0005-0000-0000-000076E10000}"/>
    <cellStyle name="Total 2 3 7 5" xfId="23011" xr:uid="{00000000-0005-0000-0000-000077E10000}"/>
    <cellStyle name="Total 2 3 7 5 2" xfId="23012" xr:uid="{00000000-0005-0000-0000-000078E10000}"/>
    <cellStyle name="Total 2 3 7 5 2 2" xfId="58396" xr:uid="{00000000-0005-0000-0000-000079E10000}"/>
    <cellStyle name="Total 2 3 7 5 2 3" xfId="58397" xr:uid="{00000000-0005-0000-0000-00007AE10000}"/>
    <cellStyle name="Total 2 3 7 5 2 4" xfId="58398" xr:uid="{00000000-0005-0000-0000-00007BE10000}"/>
    <cellStyle name="Total 2 3 7 5 3" xfId="23013" xr:uid="{00000000-0005-0000-0000-00007CE10000}"/>
    <cellStyle name="Total 2 3 7 5 3 2" xfId="58399" xr:uid="{00000000-0005-0000-0000-00007DE10000}"/>
    <cellStyle name="Total 2 3 7 5 3 3" xfId="58400" xr:uid="{00000000-0005-0000-0000-00007EE10000}"/>
    <cellStyle name="Total 2 3 7 5 3 4" xfId="58401" xr:uid="{00000000-0005-0000-0000-00007FE10000}"/>
    <cellStyle name="Total 2 3 7 5 4" xfId="23014" xr:uid="{00000000-0005-0000-0000-000080E10000}"/>
    <cellStyle name="Total 2 3 7 5 4 2" xfId="58402" xr:uid="{00000000-0005-0000-0000-000081E10000}"/>
    <cellStyle name="Total 2 3 7 5 4 3" xfId="58403" xr:uid="{00000000-0005-0000-0000-000082E10000}"/>
    <cellStyle name="Total 2 3 7 5 4 4" xfId="58404" xr:uid="{00000000-0005-0000-0000-000083E10000}"/>
    <cellStyle name="Total 2 3 7 5 5" xfId="23015" xr:uid="{00000000-0005-0000-0000-000084E10000}"/>
    <cellStyle name="Total 2 3 7 5 5 2" xfId="58405" xr:uid="{00000000-0005-0000-0000-000085E10000}"/>
    <cellStyle name="Total 2 3 7 5 5 3" xfId="58406" xr:uid="{00000000-0005-0000-0000-000086E10000}"/>
    <cellStyle name="Total 2 3 7 5 5 4" xfId="58407" xr:uid="{00000000-0005-0000-0000-000087E10000}"/>
    <cellStyle name="Total 2 3 7 5 6" xfId="23016" xr:uid="{00000000-0005-0000-0000-000088E10000}"/>
    <cellStyle name="Total 2 3 7 5 6 2" xfId="58408" xr:uid="{00000000-0005-0000-0000-000089E10000}"/>
    <cellStyle name="Total 2 3 7 5 6 3" xfId="58409" xr:uid="{00000000-0005-0000-0000-00008AE10000}"/>
    <cellStyle name="Total 2 3 7 5 6 4" xfId="58410" xr:uid="{00000000-0005-0000-0000-00008BE10000}"/>
    <cellStyle name="Total 2 3 7 5 7" xfId="58411" xr:uid="{00000000-0005-0000-0000-00008CE10000}"/>
    <cellStyle name="Total 2 3 7 5 8" xfId="58412" xr:uid="{00000000-0005-0000-0000-00008DE10000}"/>
    <cellStyle name="Total 2 3 7 5 9" xfId="58413" xr:uid="{00000000-0005-0000-0000-00008EE10000}"/>
    <cellStyle name="Total 2 3 7 6" xfId="58414" xr:uid="{00000000-0005-0000-0000-00008FE10000}"/>
    <cellStyle name="Total 2 3 8" xfId="23017" xr:uid="{00000000-0005-0000-0000-000090E10000}"/>
    <cellStyle name="Total 2 3 8 2" xfId="23018" xr:uid="{00000000-0005-0000-0000-000091E10000}"/>
    <cellStyle name="Total 2 3 8 2 2" xfId="23019" xr:uid="{00000000-0005-0000-0000-000092E10000}"/>
    <cellStyle name="Total 2 3 8 2 2 2" xfId="58415" xr:uid="{00000000-0005-0000-0000-000093E10000}"/>
    <cellStyle name="Total 2 3 8 2 2 3" xfId="58416" xr:uid="{00000000-0005-0000-0000-000094E10000}"/>
    <cellStyle name="Total 2 3 8 2 2 4" xfId="58417" xr:uid="{00000000-0005-0000-0000-000095E10000}"/>
    <cellStyle name="Total 2 3 8 2 3" xfId="23020" xr:uid="{00000000-0005-0000-0000-000096E10000}"/>
    <cellStyle name="Total 2 3 8 2 3 2" xfId="58418" xr:uid="{00000000-0005-0000-0000-000097E10000}"/>
    <cellStyle name="Total 2 3 8 2 3 3" xfId="58419" xr:uid="{00000000-0005-0000-0000-000098E10000}"/>
    <cellStyle name="Total 2 3 8 2 3 4" xfId="58420" xr:uid="{00000000-0005-0000-0000-000099E10000}"/>
    <cellStyle name="Total 2 3 8 2 4" xfId="58421" xr:uid="{00000000-0005-0000-0000-00009AE10000}"/>
    <cellStyle name="Total 2 3 8 3" xfId="23021" xr:uid="{00000000-0005-0000-0000-00009BE10000}"/>
    <cellStyle name="Total 2 3 8 3 2" xfId="23022" xr:uid="{00000000-0005-0000-0000-00009CE10000}"/>
    <cellStyle name="Total 2 3 8 3 2 2" xfId="58422" xr:uid="{00000000-0005-0000-0000-00009DE10000}"/>
    <cellStyle name="Total 2 3 8 3 2 3" xfId="58423" xr:uid="{00000000-0005-0000-0000-00009EE10000}"/>
    <cellStyle name="Total 2 3 8 3 2 4" xfId="58424" xr:uid="{00000000-0005-0000-0000-00009FE10000}"/>
    <cellStyle name="Total 2 3 8 3 3" xfId="23023" xr:uid="{00000000-0005-0000-0000-0000A0E10000}"/>
    <cellStyle name="Total 2 3 8 3 3 2" xfId="58425" xr:uid="{00000000-0005-0000-0000-0000A1E10000}"/>
    <cellStyle name="Total 2 3 8 3 3 3" xfId="58426" xr:uid="{00000000-0005-0000-0000-0000A2E10000}"/>
    <cellStyle name="Total 2 3 8 3 3 4" xfId="58427" xr:uid="{00000000-0005-0000-0000-0000A3E10000}"/>
    <cellStyle name="Total 2 3 8 3 4" xfId="23024" xr:uid="{00000000-0005-0000-0000-0000A4E10000}"/>
    <cellStyle name="Total 2 3 8 3 4 2" xfId="58428" xr:uid="{00000000-0005-0000-0000-0000A5E10000}"/>
    <cellStyle name="Total 2 3 8 3 4 3" xfId="58429" xr:uid="{00000000-0005-0000-0000-0000A6E10000}"/>
    <cellStyle name="Total 2 3 8 3 4 4" xfId="58430" xr:uid="{00000000-0005-0000-0000-0000A7E10000}"/>
    <cellStyle name="Total 2 3 8 3 5" xfId="23025" xr:uid="{00000000-0005-0000-0000-0000A8E10000}"/>
    <cellStyle name="Total 2 3 8 3 5 2" xfId="58431" xr:uid="{00000000-0005-0000-0000-0000A9E10000}"/>
    <cellStyle name="Total 2 3 8 3 5 3" xfId="58432" xr:uid="{00000000-0005-0000-0000-0000AAE10000}"/>
    <cellStyle name="Total 2 3 8 3 5 4" xfId="58433" xr:uid="{00000000-0005-0000-0000-0000ABE10000}"/>
    <cellStyle name="Total 2 3 8 3 6" xfId="23026" xr:uid="{00000000-0005-0000-0000-0000ACE10000}"/>
    <cellStyle name="Total 2 3 8 3 6 2" xfId="58434" xr:uid="{00000000-0005-0000-0000-0000ADE10000}"/>
    <cellStyle name="Total 2 3 8 3 6 3" xfId="58435" xr:uid="{00000000-0005-0000-0000-0000AEE10000}"/>
    <cellStyle name="Total 2 3 8 3 6 4" xfId="58436" xr:uid="{00000000-0005-0000-0000-0000AFE10000}"/>
    <cellStyle name="Total 2 3 8 3 7" xfId="58437" xr:uid="{00000000-0005-0000-0000-0000B0E10000}"/>
    <cellStyle name="Total 2 3 8 3 8" xfId="58438" xr:uid="{00000000-0005-0000-0000-0000B1E10000}"/>
    <cellStyle name="Total 2 3 8 3 9" xfId="58439" xr:uid="{00000000-0005-0000-0000-0000B2E10000}"/>
    <cellStyle name="Total 2 3 8 4" xfId="58440" xr:uid="{00000000-0005-0000-0000-0000B3E10000}"/>
    <cellStyle name="Total 2 3 9" xfId="23027" xr:uid="{00000000-0005-0000-0000-0000B4E10000}"/>
    <cellStyle name="Total 2 3 9 2" xfId="23028" xr:uid="{00000000-0005-0000-0000-0000B5E10000}"/>
    <cellStyle name="Total 2 3 9 2 2" xfId="58441" xr:uid="{00000000-0005-0000-0000-0000B6E10000}"/>
    <cellStyle name="Total 2 3 9 2 3" xfId="58442" xr:uid="{00000000-0005-0000-0000-0000B7E10000}"/>
    <cellStyle name="Total 2 3 9 2 4" xfId="58443" xr:uid="{00000000-0005-0000-0000-0000B8E10000}"/>
    <cellStyle name="Total 2 3 9 3" xfId="23029" xr:uid="{00000000-0005-0000-0000-0000B9E10000}"/>
    <cellStyle name="Total 2 3 9 3 2" xfId="58444" xr:uid="{00000000-0005-0000-0000-0000BAE10000}"/>
    <cellStyle name="Total 2 3 9 3 3" xfId="58445" xr:uid="{00000000-0005-0000-0000-0000BBE10000}"/>
    <cellStyle name="Total 2 3 9 3 4" xfId="58446" xr:uid="{00000000-0005-0000-0000-0000BCE10000}"/>
    <cellStyle name="Total 2 3 9 4" xfId="58447" xr:uid="{00000000-0005-0000-0000-0000BDE10000}"/>
    <cellStyle name="Total 2 4" xfId="23030" xr:uid="{00000000-0005-0000-0000-0000BEE10000}"/>
    <cellStyle name="Total 2 4 2" xfId="23031" xr:uid="{00000000-0005-0000-0000-0000BFE10000}"/>
    <cellStyle name="Total 2 4 2 2" xfId="23032" xr:uid="{00000000-0005-0000-0000-0000C0E10000}"/>
    <cellStyle name="Total 2 4 2 2 2" xfId="58448" xr:uid="{00000000-0005-0000-0000-0000C1E10000}"/>
    <cellStyle name="Total 2 4 2 2 3" xfId="58449" xr:uid="{00000000-0005-0000-0000-0000C2E10000}"/>
    <cellStyle name="Total 2 4 2 2 4" xfId="58450" xr:uid="{00000000-0005-0000-0000-0000C3E10000}"/>
    <cellStyle name="Total 2 4 2 3" xfId="23033" xr:uid="{00000000-0005-0000-0000-0000C4E10000}"/>
    <cellStyle name="Total 2 4 2 3 2" xfId="58451" xr:uid="{00000000-0005-0000-0000-0000C5E10000}"/>
    <cellStyle name="Total 2 4 2 3 3" xfId="58452" xr:uid="{00000000-0005-0000-0000-0000C6E10000}"/>
    <cellStyle name="Total 2 4 2 3 4" xfId="58453" xr:uid="{00000000-0005-0000-0000-0000C7E10000}"/>
    <cellStyle name="Total 2 4 2 4" xfId="58454" xr:uid="{00000000-0005-0000-0000-0000C8E10000}"/>
    <cellStyle name="Total 2 4 3" xfId="23034" xr:uid="{00000000-0005-0000-0000-0000C9E10000}"/>
    <cellStyle name="Total 2 4 3 2" xfId="23035" xr:uid="{00000000-0005-0000-0000-0000CAE10000}"/>
    <cellStyle name="Total 2 4 3 2 2" xfId="58455" xr:uid="{00000000-0005-0000-0000-0000CBE10000}"/>
    <cellStyle name="Total 2 4 3 2 3" xfId="58456" xr:uid="{00000000-0005-0000-0000-0000CCE10000}"/>
    <cellStyle name="Total 2 4 3 2 4" xfId="58457" xr:uid="{00000000-0005-0000-0000-0000CDE10000}"/>
    <cellStyle name="Total 2 4 3 3" xfId="23036" xr:uid="{00000000-0005-0000-0000-0000CEE10000}"/>
    <cellStyle name="Total 2 4 3 3 2" xfId="58458" xr:uid="{00000000-0005-0000-0000-0000CFE10000}"/>
    <cellStyle name="Total 2 4 3 3 3" xfId="58459" xr:uid="{00000000-0005-0000-0000-0000D0E10000}"/>
    <cellStyle name="Total 2 4 3 3 4" xfId="58460" xr:uid="{00000000-0005-0000-0000-0000D1E10000}"/>
    <cellStyle name="Total 2 4 3 4" xfId="23037" xr:uid="{00000000-0005-0000-0000-0000D2E10000}"/>
    <cellStyle name="Total 2 4 3 4 2" xfId="58461" xr:uid="{00000000-0005-0000-0000-0000D3E10000}"/>
    <cellStyle name="Total 2 4 3 4 3" xfId="58462" xr:uid="{00000000-0005-0000-0000-0000D4E10000}"/>
    <cellStyle name="Total 2 4 3 4 4" xfId="58463" xr:uid="{00000000-0005-0000-0000-0000D5E10000}"/>
    <cellStyle name="Total 2 4 3 5" xfId="23038" xr:uid="{00000000-0005-0000-0000-0000D6E10000}"/>
    <cellStyle name="Total 2 4 3 5 2" xfId="58464" xr:uid="{00000000-0005-0000-0000-0000D7E10000}"/>
    <cellStyle name="Total 2 4 3 5 3" xfId="58465" xr:uid="{00000000-0005-0000-0000-0000D8E10000}"/>
    <cellStyle name="Total 2 4 3 5 4" xfId="58466" xr:uid="{00000000-0005-0000-0000-0000D9E10000}"/>
    <cellStyle name="Total 2 4 3 6" xfId="23039" xr:uid="{00000000-0005-0000-0000-0000DAE10000}"/>
    <cellStyle name="Total 2 4 3 6 2" xfId="58467" xr:uid="{00000000-0005-0000-0000-0000DBE10000}"/>
    <cellStyle name="Total 2 4 3 6 3" xfId="58468" xr:uid="{00000000-0005-0000-0000-0000DCE10000}"/>
    <cellStyle name="Total 2 4 3 6 4" xfId="58469" xr:uid="{00000000-0005-0000-0000-0000DDE10000}"/>
    <cellStyle name="Total 2 4 3 7" xfId="58470" xr:uid="{00000000-0005-0000-0000-0000DEE10000}"/>
    <cellStyle name="Total 2 4 3 8" xfId="58471" xr:uid="{00000000-0005-0000-0000-0000DFE10000}"/>
    <cellStyle name="Total 2 4 3 9" xfId="58472" xr:uid="{00000000-0005-0000-0000-0000E0E10000}"/>
    <cellStyle name="Total 2 4 4" xfId="58473" xr:uid="{00000000-0005-0000-0000-0000E1E10000}"/>
    <cellStyle name="Total 2 5" xfId="23040" xr:uid="{00000000-0005-0000-0000-0000E2E10000}"/>
    <cellStyle name="Total 2 5 2" xfId="23041" xr:uid="{00000000-0005-0000-0000-0000E3E10000}"/>
    <cellStyle name="Total 2 5 2 2" xfId="23042" xr:uid="{00000000-0005-0000-0000-0000E4E10000}"/>
    <cellStyle name="Total 2 5 2 2 2" xfId="58474" xr:uid="{00000000-0005-0000-0000-0000E5E10000}"/>
    <cellStyle name="Total 2 5 2 2 3" xfId="58475" xr:uid="{00000000-0005-0000-0000-0000E6E10000}"/>
    <cellStyle name="Total 2 5 2 2 4" xfId="58476" xr:uid="{00000000-0005-0000-0000-0000E7E10000}"/>
    <cellStyle name="Total 2 5 2 3" xfId="23043" xr:uid="{00000000-0005-0000-0000-0000E8E10000}"/>
    <cellStyle name="Total 2 5 2 3 2" xfId="58477" xr:uid="{00000000-0005-0000-0000-0000E9E10000}"/>
    <cellStyle name="Total 2 5 2 3 3" xfId="58478" xr:uid="{00000000-0005-0000-0000-0000EAE10000}"/>
    <cellStyle name="Total 2 5 2 3 4" xfId="58479" xr:uid="{00000000-0005-0000-0000-0000EBE10000}"/>
    <cellStyle name="Total 2 5 2 4" xfId="58480" xr:uid="{00000000-0005-0000-0000-0000ECE10000}"/>
    <cellStyle name="Total 2 5 3" xfId="23044" xr:uid="{00000000-0005-0000-0000-0000EDE10000}"/>
    <cellStyle name="Total 2 5 3 2" xfId="23045" xr:uid="{00000000-0005-0000-0000-0000EEE10000}"/>
    <cellStyle name="Total 2 5 3 2 2" xfId="58481" xr:uid="{00000000-0005-0000-0000-0000EFE10000}"/>
    <cellStyle name="Total 2 5 3 2 3" xfId="58482" xr:uid="{00000000-0005-0000-0000-0000F0E10000}"/>
    <cellStyle name="Total 2 5 3 2 4" xfId="58483" xr:uid="{00000000-0005-0000-0000-0000F1E10000}"/>
    <cellStyle name="Total 2 5 3 3" xfId="23046" xr:uid="{00000000-0005-0000-0000-0000F2E10000}"/>
    <cellStyle name="Total 2 5 3 3 2" xfId="58484" xr:uid="{00000000-0005-0000-0000-0000F3E10000}"/>
    <cellStyle name="Total 2 5 3 3 3" xfId="58485" xr:uid="{00000000-0005-0000-0000-0000F4E10000}"/>
    <cellStyle name="Total 2 5 3 3 4" xfId="58486" xr:uid="{00000000-0005-0000-0000-0000F5E10000}"/>
    <cellStyle name="Total 2 5 3 4" xfId="23047" xr:uid="{00000000-0005-0000-0000-0000F6E10000}"/>
    <cellStyle name="Total 2 5 3 4 2" xfId="58487" xr:uid="{00000000-0005-0000-0000-0000F7E10000}"/>
    <cellStyle name="Total 2 5 3 4 3" xfId="58488" xr:uid="{00000000-0005-0000-0000-0000F8E10000}"/>
    <cellStyle name="Total 2 5 3 4 4" xfId="58489" xr:uid="{00000000-0005-0000-0000-0000F9E10000}"/>
    <cellStyle name="Total 2 5 3 5" xfId="23048" xr:uid="{00000000-0005-0000-0000-0000FAE10000}"/>
    <cellStyle name="Total 2 5 3 5 2" xfId="58490" xr:uid="{00000000-0005-0000-0000-0000FBE10000}"/>
    <cellStyle name="Total 2 5 3 5 3" xfId="58491" xr:uid="{00000000-0005-0000-0000-0000FCE10000}"/>
    <cellStyle name="Total 2 5 3 5 4" xfId="58492" xr:uid="{00000000-0005-0000-0000-0000FDE10000}"/>
    <cellStyle name="Total 2 5 3 6" xfId="23049" xr:uid="{00000000-0005-0000-0000-0000FEE10000}"/>
    <cellStyle name="Total 2 5 3 6 2" xfId="58493" xr:uid="{00000000-0005-0000-0000-0000FFE10000}"/>
    <cellStyle name="Total 2 5 3 6 3" xfId="58494" xr:uid="{00000000-0005-0000-0000-000000E20000}"/>
    <cellStyle name="Total 2 5 3 6 4" xfId="58495" xr:uid="{00000000-0005-0000-0000-000001E20000}"/>
    <cellStyle name="Total 2 5 3 7" xfId="58496" xr:uid="{00000000-0005-0000-0000-000002E20000}"/>
    <cellStyle name="Total 2 5 3 8" xfId="58497" xr:uid="{00000000-0005-0000-0000-000003E20000}"/>
    <cellStyle name="Total 2 5 3 9" xfId="58498" xr:uid="{00000000-0005-0000-0000-000004E20000}"/>
    <cellStyle name="Total 2 5 4" xfId="58499" xr:uid="{00000000-0005-0000-0000-000005E20000}"/>
    <cellStyle name="Total 2 6" xfId="23050" xr:uid="{00000000-0005-0000-0000-000006E20000}"/>
    <cellStyle name="Total 2 6 2" xfId="23051" xr:uid="{00000000-0005-0000-0000-000007E20000}"/>
    <cellStyle name="Total 2 6 2 2" xfId="58500" xr:uid="{00000000-0005-0000-0000-000008E20000}"/>
    <cellStyle name="Total 2 6 2 3" xfId="58501" xr:uid="{00000000-0005-0000-0000-000009E20000}"/>
    <cellStyle name="Total 2 6 2 4" xfId="58502" xr:uid="{00000000-0005-0000-0000-00000AE20000}"/>
    <cellStyle name="Total 2 6 3" xfId="23052" xr:uid="{00000000-0005-0000-0000-00000BE20000}"/>
    <cellStyle name="Total 2 6 3 2" xfId="58503" xr:uid="{00000000-0005-0000-0000-00000CE20000}"/>
    <cellStyle name="Total 2 6 3 3" xfId="58504" xr:uid="{00000000-0005-0000-0000-00000DE20000}"/>
    <cellStyle name="Total 2 6 3 4" xfId="58505" xr:uid="{00000000-0005-0000-0000-00000EE20000}"/>
    <cellStyle name="Total 2 6 4" xfId="58506" xr:uid="{00000000-0005-0000-0000-00000FE20000}"/>
    <cellStyle name="Total 2 7" xfId="23053" xr:uid="{00000000-0005-0000-0000-000010E20000}"/>
    <cellStyle name="Total 2 7 10" xfId="23054" xr:uid="{00000000-0005-0000-0000-000011E20000}"/>
    <cellStyle name="Total 2 7 10 2" xfId="58507" xr:uid="{00000000-0005-0000-0000-000012E20000}"/>
    <cellStyle name="Total 2 7 10 3" xfId="58508" xr:uid="{00000000-0005-0000-0000-000013E20000}"/>
    <cellStyle name="Total 2 7 10 4" xfId="58509" xr:uid="{00000000-0005-0000-0000-000014E20000}"/>
    <cellStyle name="Total 2 7 11" xfId="58510" xr:uid="{00000000-0005-0000-0000-000015E20000}"/>
    <cellStyle name="Total 2 7 12" xfId="58511" xr:uid="{00000000-0005-0000-0000-000016E20000}"/>
    <cellStyle name="Total 2 7 13" xfId="58512" xr:uid="{00000000-0005-0000-0000-000017E20000}"/>
    <cellStyle name="Total 2 7 14" xfId="58513" xr:uid="{00000000-0005-0000-0000-000018E20000}"/>
    <cellStyle name="Total 2 7 15" xfId="58514" xr:uid="{00000000-0005-0000-0000-000019E20000}"/>
    <cellStyle name="Total 2 7 16" xfId="58515" xr:uid="{00000000-0005-0000-0000-00001AE20000}"/>
    <cellStyle name="Total 2 7 2" xfId="23055" xr:uid="{00000000-0005-0000-0000-00001BE20000}"/>
    <cellStyle name="Total 2 7 2 2" xfId="58516" xr:uid="{00000000-0005-0000-0000-00001CE20000}"/>
    <cellStyle name="Total 2 7 2 3" xfId="58517" xr:uid="{00000000-0005-0000-0000-00001DE20000}"/>
    <cellStyle name="Total 2 7 2 4" xfId="58518" xr:uid="{00000000-0005-0000-0000-00001EE20000}"/>
    <cellStyle name="Total 2 7 3" xfId="23056" xr:uid="{00000000-0005-0000-0000-00001FE20000}"/>
    <cellStyle name="Total 2 7 3 2" xfId="58519" xr:uid="{00000000-0005-0000-0000-000020E20000}"/>
    <cellStyle name="Total 2 7 3 3" xfId="58520" xr:uid="{00000000-0005-0000-0000-000021E20000}"/>
    <cellStyle name="Total 2 7 3 4" xfId="58521" xr:uid="{00000000-0005-0000-0000-000022E20000}"/>
    <cellStyle name="Total 2 7 4" xfId="23057" xr:uid="{00000000-0005-0000-0000-000023E20000}"/>
    <cellStyle name="Total 2 7 4 2" xfId="58522" xr:uid="{00000000-0005-0000-0000-000024E20000}"/>
    <cellStyle name="Total 2 7 4 3" xfId="58523" xr:uid="{00000000-0005-0000-0000-000025E20000}"/>
    <cellStyle name="Total 2 7 4 4" xfId="58524" xr:uid="{00000000-0005-0000-0000-000026E20000}"/>
    <cellStyle name="Total 2 7 5" xfId="23058" xr:uid="{00000000-0005-0000-0000-000027E20000}"/>
    <cellStyle name="Total 2 7 5 2" xfId="58525" xr:uid="{00000000-0005-0000-0000-000028E20000}"/>
    <cellStyle name="Total 2 7 5 3" xfId="58526" xr:uid="{00000000-0005-0000-0000-000029E20000}"/>
    <cellStyle name="Total 2 7 5 4" xfId="58527" xr:uid="{00000000-0005-0000-0000-00002AE20000}"/>
    <cellStyle name="Total 2 7 6" xfId="23059" xr:uid="{00000000-0005-0000-0000-00002BE20000}"/>
    <cellStyle name="Total 2 7 6 2" xfId="58528" xr:uid="{00000000-0005-0000-0000-00002CE20000}"/>
    <cellStyle name="Total 2 7 6 3" xfId="58529" xr:uid="{00000000-0005-0000-0000-00002DE20000}"/>
    <cellStyle name="Total 2 7 6 4" xfId="58530" xr:uid="{00000000-0005-0000-0000-00002EE20000}"/>
    <cellStyle name="Total 2 7 7" xfId="23060" xr:uid="{00000000-0005-0000-0000-00002FE20000}"/>
    <cellStyle name="Total 2 7 7 2" xfId="58531" xr:uid="{00000000-0005-0000-0000-000030E20000}"/>
    <cellStyle name="Total 2 7 7 3" xfId="58532" xr:uid="{00000000-0005-0000-0000-000031E20000}"/>
    <cellStyle name="Total 2 7 7 4" xfId="58533" xr:uid="{00000000-0005-0000-0000-000032E20000}"/>
    <cellStyle name="Total 2 7 8" xfId="23061" xr:uid="{00000000-0005-0000-0000-000033E20000}"/>
    <cellStyle name="Total 2 7 8 2" xfId="58534" xr:uid="{00000000-0005-0000-0000-000034E20000}"/>
    <cellStyle name="Total 2 7 8 3" xfId="58535" xr:uid="{00000000-0005-0000-0000-000035E20000}"/>
    <cellStyle name="Total 2 7 8 4" xfId="58536" xr:uid="{00000000-0005-0000-0000-000036E20000}"/>
    <cellStyle name="Total 2 7 9" xfId="23062" xr:uid="{00000000-0005-0000-0000-000037E20000}"/>
    <cellStyle name="Total 2 7 9 2" xfId="58537" xr:uid="{00000000-0005-0000-0000-000038E20000}"/>
    <cellStyle name="Total 2 7 9 3" xfId="58538" xr:uid="{00000000-0005-0000-0000-000039E20000}"/>
    <cellStyle name="Total 2 7 9 4" xfId="58539" xr:uid="{00000000-0005-0000-0000-00003AE20000}"/>
    <cellStyle name="Total 2 8" xfId="23063" xr:uid="{00000000-0005-0000-0000-00003BE20000}"/>
    <cellStyle name="Total 2 8 10" xfId="58540" xr:uid="{00000000-0005-0000-0000-00003CE20000}"/>
    <cellStyle name="Total 2 8 2" xfId="23064" xr:uid="{00000000-0005-0000-0000-00003DE20000}"/>
    <cellStyle name="Total 2 8 2 2" xfId="58541" xr:uid="{00000000-0005-0000-0000-00003EE20000}"/>
    <cellStyle name="Total 2 8 2 3" xfId="58542" xr:uid="{00000000-0005-0000-0000-00003FE20000}"/>
    <cellStyle name="Total 2 8 2 4" xfId="58543" xr:uid="{00000000-0005-0000-0000-000040E20000}"/>
    <cellStyle name="Total 2 8 3" xfId="23065" xr:uid="{00000000-0005-0000-0000-000041E20000}"/>
    <cellStyle name="Total 2 8 3 2" xfId="58544" xr:uid="{00000000-0005-0000-0000-000042E20000}"/>
    <cellStyle name="Total 2 8 3 3" xfId="58545" xr:uid="{00000000-0005-0000-0000-000043E20000}"/>
    <cellStyle name="Total 2 8 3 4" xfId="58546" xr:uid="{00000000-0005-0000-0000-000044E20000}"/>
    <cellStyle name="Total 2 8 4" xfId="23066" xr:uid="{00000000-0005-0000-0000-000045E20000}"/>
    <cellStyle name="Total 2 8 4 2" xfId="58547" xr:uid="{00000000-0005-0000-0000-000046E20000}"/>
    <cellStyle name="Total 2 8 4 3" xfId="58548" xr:uid="{00000000-0005-0000-0000-000047E20000}"/>
    <cellStyle name="Total 2 8 4 4" xfId="58549" xr:uid="{00000000-0005-0000-0000-000048E20000}"/>
    <cellStyle name="Total 2 8 5" xfId="23067" xr:uid="{00000000-0005-0000-0000-000049E20000}"/>
    <cellStyle name="Total 2 8 5 2" xfId="58550" xr:uid="{00000000-0005-0000-0000-00004AE20000}"/>
    <cellStyle name="Total 2 8 5 3" xfId="58551" xr:uid="{00000000-0005-0000-0000-00004BE20000}"/>
    <cellStyle name="Total 2 8 5 4" xfId="58552" xr:uid="{00000000-0005-0000-0000-00004CE20000}"/>
    <cellStyle name="Total 2 8 6" xfId="23068" xr:uid="{00000000-0005-0000-0000-00004DE20000}"/>
    <cellStyle name="Total 2 8 6 2" xfId="58553" xr:uid="{00000000-0005-0000-0000-00004EE20000}"/>
    <cellStyle name="Total 2 8 6 3" xfId="58554" xr:uid="{00000000-0005-0000-0000-00004FE20000}"/>
    <cellStyle name="Total 2 8 6 4" xfId="58555" xr:uid="{00000000-0005-0000-0000-000050E20000}"/>
    <cellStyle name="Total 2 8 7" xfId="23069" xr:uid="{00000000-0005-0000-0000-000051E20000}"/>
    <cellStyle name="Total 2 8 7 2" xfId="58556" xr:uid="{00000000-0005-0000-0000-000052E20000}"/>
    <cellStyle name="Total 2 8 7 3" xfId="58557" xr:uid="{00000000-0005-0000-0000-000053E20000}"/>
    <cellStyle name="Total 2 8 7 4" xfId="58558" xr:uid="{00000000-0005-0000-0000-000054E20000}"/>
    <cellStyle name="Total 2 8 8" xfId="58559" xr:uid="{00000000-0005-0000-0000-000055E20000}"/>
    <cellStyle name="Total 2 8 9" xfId="58560" xr:uid="{00000000-0005-0000-0000-000056E20000}"/>
    <cellStyle name="Total 2 9" xfId="23070" xr:uid="{00000000-0005-0000-0000-000057E20000}"/>
    <cellStyle name="Total 2 9 2" xfId="23071" xr:uid="{00000000-0005-0000-0000-000058E20000}"/>
    <cellStyle name="Total 2 9 2 2" xfId="58561" xr:uid="{00000000-0005-0000-0000-000059E20000}"/>
    <cellStyle name="Total 2 9 2 3" xfId="58562" xr:uid="{00000000-0005-0000-0000-00005AE20000}"/>
    <cellStyle name="Total 2 9 2 4" xfId="58563" xr:uid="{00000000-0005-0000-0000-00005BE20000}"/>
    <cellStyle name="Total 2 9 3" xfId="23072" xr:uid="{00000000-0005-0000-0000-00005CE20000}"/>
    <cellStyle name="Total 2 9 3 2" xfId="58564" xr:uid="{00000000-0005-0000-0000-00005DE20000}"/>
    <cellStyle name="Total 2 9 3 3" xfId="58565" xr:uid="{00000000-0005-0000-0000-00005EE20000}"/>
    <cellStyle name="Total 2 9 3 4" xfId="58566" xr:uid="{00000000-0005-0000-0000-00005FE20000}"/>
    <cellStyle name="Total 2 9 4" xfId="23073" xr:uid="{00000000-0005-0000-0000-000060E20000}"/>
    <cellStyle name="Total 2 9 4 2" xfId="58567" xr:uid="{00000000-0005-0000-0000-000061E20000}"/>
    <cellStyle name="Total 2 9 4 3" xfId="58568" xr:uid="{00000000-0005-0000-0000-000062E20000}"/>
    <cellStyle name="Total 2 9 4 4" xfId="58569" xr:uid="{00000000-0005-0000-0000-000063E20000}"/>
    <cellStyle name="Total 2 9 5" xfId="23074" xr:uid="{00000000-0005-0000-0000-000064E20000}"/>
    <cellStyle name="Total 2 9 5 2" xfId="58570" xr:uid="{00000000-0005-0000-0000-000065E20000}"/>
    <cellStyle name="Total 2 9 5 3" xfId="58571" xr:uid="{00000000-0005-0000-0000-000066E20000}"/>
    <cellStyle name="Total 2 9 5 4" xfId="58572" xr:uid="{00000000-0005-0000-0000-000067E20000}"/>
    <cellStyle name="Total 2 9 6" xfId="23075" xr:uid="{00000000-0005-0000-0000-000068E20000}"/>
    <cellStyle name="Total 2 9 6 2" xfId="58573" xr:uid="{00000000-0005-0000-0000-000069E20000}"/>
    <cellStyle name="Total 2 9 6 3" xfId="58574" xr:uid="{00000000-0005-0000-0000-00006AE20000}"/>
    <cellStyle name="Total 2 9 6 4" xfId="58575" xr:uid="{00000000-0005-0000-0000-00006BE20000}"/>
    <cellStyle name="Total 2 9 7" xfId="58576" xr:uid="{00000000-0005-0000-0000-00006CE20000}"/>
    <cellStyle name="Total 2 9 8" xfId="58577" xr:uid="{00000000-0005-0000-0000-00006DE20000}"/>
    <cellStyle name="Total 2 9 9" xfId="58578" xr:uid="{00000000-0005-0000-0000-00006EE20000}"/>
    <cellStyle name="Total 3" xfId="87" xr:uid="{00000000-0005-0000-0000-00006FE20000}"/>
    <cellStyle name="Total 3 10" xfId="23076" xr:uid="{00000000-0005-0000-0000-000070E20000}"/>
    <cellStyle name="Total 3 10 2" xfId="23077" xr:uid="{00000000-0005-0000-0000-000071E20000}"/>
    <cellStyle name="Total 3 10 2 2" xfId="23078" xr:uid="{00000000-0005-0000-0000-000072E20000}"/>
    <cellStyle name="Total 3 10 2 2 2" xfId="58579" xr:uid="{00000000-0005-0000-0000-000073E20000}"/>
    <cellStyle name="Total 3 10 2 2 3" xfId="58580" xr:uid="{00000000-0005-0000-0000-000074E20000}"/>
    <cellStyle name="Total 3 10 2 2 4" xfId="58581" xr:uid="{00000000-0005-0000-0000-000075E20000}"/>
    <cellStyle name="Total 3 10 2 3" xfId="23079" xr:uid="{00000000-0005-0000-0000-000076E20000}"/>
    <cellStyle name="Total 3 10 2 3 2" xfId="58582" xr:uid="{00000000-0005-0000-0000-000077E20000}"/>
    <cellStyle name="Total 3 10 2 3 3" xfId="58583" xr:uid="{00000000-0005-0000-0000-000078E20000}"/>
    <cellStyle name="Total 3 10 2 3 4" xfId="58584" xr:uid="{00000000-0005-0000-0000-000079E20000}"/>
    <cellStyle name="Total 3 10 2 4" xfId="58585" xr:uid="{00000000-0005-0000-0000-00007AE20000}"/>
    <cellStyle name="Total 3 10 3" xfId="23080" xr:uid="{00000000-0005-0000-0000-00007BE20000}"/>
    <cellStyle name="Total 3 10 3 2" xfId="23081" xr:uid="{00000000-0005-0000-0000-00007CE20000}"/>
    <cellStyle name="Total 3 10 3 2 2" xfId="58586" xr:uid="{00000000-0005-0000-0000-00007DE20000}"/>
    <cellStyle name="Total 3 10 3 2 3" xfId="58587" xr:uid="{00000000-0005-0000-0000-00007EE20000}"/>
    <cellStyle name="Total 3 10 3 2 4" xfId="58588" xr:uid="{00000000-0005-0000-0000-00007FE20000}"/>
    <cellStyle name="Total 3 10 3 3" xfId="23082" xr:uid="{00000000-0005-0000-0000-000080E20000}"/>
    <cellStyle name="Total 3 10 3 3 2" xfId="58589" xr:uid="{00000000-0005-0000-0000-000081E20000}"/>
    <cellStyle name="Total 3 10 3 3 3" xfId="58590" xr:uid="{00000000-0005-0000-0000-000082E20000}"/>
    <cellStyle name="Total 3 10 3 3 4" xfId="58591" xr:uid="{00000000-0005-0000-0000-000083E20000}"/>
    <cellStyle name="Total 3 10 3 4" xfId="23083" xr:uid="{00000000-0005-0000-0000-000084E20000}"/>
    <cellStyle name="Total 3 10 3 4 2" xfId="58592" xr:uid="{00000000-0005-0000-0000-000085E20000}"/>
    <cellStyle name="Total 3 10 3 4 3" xfId="58593" xr:uid="{00000000-0005-0000-0000-000086E20000}"/>
    <cellStyle name="Total 3 10 3 4 4" xfId="58594" xr:uid="{00000000-0005-0000-0000-000087E20000}"/>
    <cellStyle name="Total 3 10 3 5" xfId="23084" xr:uid="{00000000-0005-0000-0000-000088E20000}"/>
    <cellStyle name="Total 3 10 3 5 2" xfId="58595" xr:uid="{00000000-0005-0000-0000-000089E20000}"/>
    <cellStyle name="Total 3 10 3 5 3" xfId="58596" xr:uid="{00000000-0005-0000-0000-00008AE20000}"/>
    <cellStyle name="Total 3 10 3 5 4" xfId="58597" xr:uid="{00000000-0005-0000-0000-00008BE20000}"/>
    <cellStyle name="Total 3 10 3 6" xfId="23085" xr:uid="{00000000-0005-0000-0000-00008CE20000}"/>
    <cellStyle name="Total 3 10 3 6 2" xfId="58598" xr:uid="{00000000-0005-0000-0000-00008DE20000}"/>
    <cellStyle name="Total 3 10 3 6 3" xfId="58599" xr:uid="{00000000-0005-0000-0000-00008EE20000}"/>
    <cellStyle name="Total 3 10 3 6 4" xfId="58600" xr:uid="{00000000-0005-0000-0000-00008FE20000}"/>
    <cellStyle name="Total 3 10 3 7" xfId="58601" xr:uid="{00000000-0005-0000-0000-000090E20000}"/>
    <cellStyle name="Total 3 10 3 8" xfId="58602" xr:uid="{00000000-0005-0000-0000-000091E20000}"/>
    <cellStyle name="Total 3 10 3 9" xfId="58603" xr:uid="{00000000-0005-0000-0000-000092E20000}"/>
    <cellStyle name="Total 3 10 4" xfId="58604" xr:uid="{00000000-0005-0000-0000-000093E20000}"/>
    <cellStyle name="Total 3 11" xfId="23086" xr:uid="{00000000-0005-0000-0000-000094E20000}"/>
    <cellStyle name="Total 3 11 2" xfId="23087" xr:uid="{00000000-0005-0000-0000-000095E20000}"/>
    <cellStyle name="Total 3 11 2 2" xfId="23088" xr:uid="{00000000-0005-0000-0000-000096E20000}"/>
    <cellStyle name="Total 3 11 2 2 2" xfId="58605" xr:uid="{00000000-0005-0000-0000-000097E20000}"/>
    <cellStyle name="Total 3 11 2 2 3" xfId="58606" xr:uid="{00000000-0005-0000-0000-000098E20000}"/>
    <cellStyle name="Total 3 11 2 2 4" xfId="58607" xr:uid="{00000000-0005-0000-0000-000099E20000}"/>
    <cellStyle name="Total 3 11 2 3" xfId="23089" xr:uid="{00000000-0005-0000-0000-00009AE20000}"/>
    <cellStyle name="Total 3 11 2 3 2" xfId="58608" xr:uid="{00000000-0005-0000-0000-00009BE20000}"/>
    <cellStyle name="Total 3 11 2 3 3" xfId="58609" xr:uid="{00000000-0005-0000-0000-00009CE20000}"/>
    <cellStyle name="Total 3 11 2 3 4" xfId="58610" xr:uid="{00000000-0005-0000-0000-00009DE20000}"/>
    <cellStyle name="Total 3 11 2 4" xfId="58611" xr:uid="{00000000-0005-0000-0000-00009EE20000}"/>
    <cellStyle name="Total 3 11 3" xfId="23090" xr:uid="{00000000-0005-0000-0000-00009FE20000}"/>
    <cellStyle name="Total 3 11 3 2" xfId="23091" xr:uid="{00000000-0005-0000-0000-0000A0E20000}"/>
    <cellStyle name="Total 3 11 3 2 2" xfId="58612" xr:uid="{00000000-0005-0000-0000-0000A1E20000}"/>
    <cellStyle name="Total 3 11 3 2 3" xfId="58613" xr:uid="{00000000-0005-0000-0000-0000A2E20000}"/>
    <cellStyle name="Total 3 11 3 2 4" xfId="58614" xr:uid="{00000000-0005-0000-0000-0000A3E20000}"/>
    <cellStyle name="Total 3 11 3 3" xfId="23092" xr:uid="{00000000-0005-0000-0000-0000A4E20000}"/>
    <cellStyle name="Total 3 11 3 3 2" xfId="58615" xr:uid="{00000000-0005-0000-0000-0000A5E20000}"/>
    <cellStyle name="Total 3 11 3 3 3" xfId="58616" xr:uid="{00000000-0005-0000-0000-0000A6E20000}"/>
    <cellStyle name="Total 3 11 3 3 4" xfId="58617" xr:uid="{00000000-0005-0000-0000-0000A7E20000}"/>
    <cellStyle name="Total 3 11 3 4" xfId="23093" xr:uid="{00000000-0005-0000-0000-0000A8E20000}"/>
    <cellStyle name="Total 3 11 3 4 2" xfId="58618" xr:uid="{00000000-0005-0000-0000-0000A9E20000}"/>
    <cellStyle name="Total 3 11 3 4 3" xfId="58619" xr:uid="{00000000-0005-0000-0000-0000AAE20000}"/>
    <cellStyle name="Total 3 11 3 4 4" xfId="58620" xr:uid="{00000000-0005-0000-0000-0000ABE20000}"/>
    <cellStyle name="Total 3 11 3 5" xfId="23094" xr:uid="{00000000-0005-0000-0000-0000ACE20000}"/>
    <cellStyle name="Total 3 11 3 5 2" xfId="58621" xr:uid="{00000000-0005-0000-0000-0000ADE20000}"/>
    <cellStyle name="Total 3 11 3 5 3" xfId="58622" xr:uid="{00000000-0005-0000-0000-0000AEE20000}"/>
    <cellStyle name="Total 3 11 3 5 4" xfId="58623" xr:uid="{00000000-0005-0000-0000-0000AFE20000}"/>
    <cellStyle name="Total 3 11 3 6" xfId="23095" xr:uid="{00000000-0005-0000-0000-0000B0E20000}"/>
    <cellStyle name="Total 3 11 3 6 2" xfId="58624" xr:uid="{00000000-0005-0000-0000-0000B1E20000}"/>
    <cellStyle name="Total 3 11 3 6 3" xfId="58625" xr:uid="{00000000-0005-0000-0000-0000B2E20000}"/>
    <cellStyle name="Total 3 11 3 6 4" xfId="58626" xr:uid="{00000000-0005-0000-0000-0000B3E20000}"/>
    <cellStyle name="Total 3 11 3 7" xfId="58627" xr:uid="{00000000-0005-0000-0000-0000B4E20000}"/>
    <cellStyle name="Total 3 11 3 8" xfId="58628" xr:uid="{00000000-0005-0000-0000-0000B5E20000}"/>
    <cellStyle name="Total 3 11 3 9" xfId="58629" xr:uid="{00000000-0005-0000-0000-0000B6E20000}"/>
    <cellStyle name="Total 3 11 4" xfId="58630" xr:uid="{00000000-0005-0000-0000-0000B7E20000}"/>
    <cellStyle name="Total 3 12" xfId="23096" xr:uid="{00000000-0005-0000-0000-0000B8E20000}"/>
    <cellStyle name="Total 3 12 2" xfId="23097" xr:uid="{00000000-0005-0000-0000-0000B9E20000}"/>
    <cellStyle name="Total 3 12 2 2" xfId="58631" xr:uid="{00000000-0005-0000-0000-0000BAE20000}"/>
    <cellStyle name="Total 3 12 2 3" xfId="58632" xr:uid="{00000000-0005-0000-0000-0000BBE20000}"/>
    <cellStyle name="Total 3 12 2 4" xfId="58633" xr:uid="{00000000-0005-0000-0000-0000BCE20000}"/>
    <cellStyle name="Total 3 12 3" xfId="23098" xr:uid="{00000000-0005-0000-0000-0000BDE20000}"/>
    <cellStyle name="Total 3 12 3 2" xfId="58634" xr:uid="{00000000-0005-0000-0000-0000BEE20000}"/>
    <cellStyle name="Total 3 12 3 3" xfId="58635" xr:uid="{00000000-0005-0000-0000-0000BFE20000}"/>
    <cellStyle name="Total 3 12 3 4" xfId="58636" xr:uid="{00000000-0005-0000-0000-0000C0E20000}"/>
    <cellStyle name="Total 3 12 4" xfId="58637" xr:uid="{00000000-0005-0000-0000-0000C1E20000}"/>
    <cellStyle name="Total 3 13" xfId="23099" xr:uid="{00000000-0005-0000-0000-0000C2E20000}"/>
    <cellStyle name="Total 3 13 10" xfId="23100" xr:uid="{00000000-0005-0000-0000-0000C3E20000}"/>
    <cellStyle name="Total 3 13 10 2" xfId="58638" xr:uid="{00000000-0005-0000-0000-0000C4E20000}"/>
    <cellStyle name="Total 3 13 10 3" xfId="58639" xr:uid="{00000000-0005-0000-0000-0000C5E20000}"/>
    <cellStyle name="Total 3 13 10 4" xfId="58640" xr:uid="{00000000-0005-0000-0000-0000C6E20000}"/>
    <cellStyle name="Total 3 13 11" xfId="58641" xr:uid="{00000000-0005-0000-0000-0000C7E20000}"/>
    <cellStyle name="Total 3 13 12" xfId="58642" xr:uid="{00000000-0005-0000-0000-0000C8E20000}"/>
    <cellStyle name="Total 3 13 13" xfId="58643" xr:uid="{00000000-0005-0000-0000-0000C9E20000}"/>
    <cellStyle name="Total 3 13 14" xfId="58644" xr:uid="{00000000-0005-0000-0000-0000CAE20000}"/>
    <cellStyle name="Total 3 13 15" xfId="58645" xr:uid="{00000000-0005-0000-0000-0000CBE20000}"/>
    <cellStyle name="Total 3 13 16" xfId="58646" xr:uid="{00000000-0005-0000-0000-0000CCE20000}"/>
    <cellStyle name="Total 3 13 2" xfId="23101" xr:uid="{00000000-0005-0000-0000-0000CDE20000}"/>
    <cellStyle name="Total 3 13 2 2" xfId="58647" xr:uid="{00000000-0005-0000-0000-0000CEE20000}"/>
    <cellStyle name="Total 3 13 2 3" xfId="58648" xr:uid="{00000000-0005-0000-0000-0000CFE20000}"/>
    <cellStyle name="Total 3 13 2 4" xfId="58649" xr:uid="{00000000-0005-0000-0000-0000D0E20000}"/>
    <cellStyle name="Total 3 13 3" xfId="23102" xr:uid="{00000000-0005-0000-0000-0000D1E20000}"/>
    <cellStyle name="Total 3 13 3 2" xfId="58650" xr:uid="{00000000-0005-0000-0000-0000D2E20000}"/>
    <cellStyle name="Total 3 13 3 3" xfId="58651" xr:uid="{00000000-0005-0000-0000-0000D3E20000}"/>
    <cellStyle name="Total 3 13 3 4" xfId="58652" xr:uid="{00000000-0005-0000-0000-0000D4E20000}"/>
    <cellStyle name="Total 3 13 4" xfId="23103" xr:uid="{00000000-0005-0000-0000-0000D5E20000}"/>
    <cellStyle name="Total 3 13 4 2" xfId="58653" xr:uid="{00000000-0005-0000-0000-0000D6E20000}"/>
    <cellStyle name="Total 3 13 4 3" xfId="58654" xr:uid="{00000000-0005-0000-0000-0000D7E20000}"/>
    <cellStyle name="Total 3 13 4 4" xfId="58655" xr:uid="{00000000-0005-0000-0000-0000D8E20000}"/>
    <cellStyle name="Total 3 13 5" xfId="23104" xr:uid="{00000000-0005-0000-0000-0000D9E20000}"/>
    <cellStyle name="Total 3 13 5 2" xfId="58656" xr:uid="{00000000-0005-0000-0000-0000DAE20000}"/>
    <cellStyle name="Total 3 13 5 3" xfId="58657" xr:uid="{00000000-0005-0000-0000-0000DBE20000}"/>
    <cellStyle name="Total 3 13 5 4" xfId="58658" xr:uid="{00000000-0005-0000-0000-0000DCE20000}"/>
    <cellStyle name="Total 3 13 6" xfId="23105" xr:uid="{00000000-0005-0000-0000-0000DDE20000}"/>
    <cellStyle name="Total 3 13 6 2" xfId="58659" xr:uid="{00000000-0005-0000-0000-0000DEE20000}"/>
    <cellStyle name="Total 3 13 6 3" xfId="58660" xr:uid="{00000000-0005-0000-0000-0000DFE20000}"/>
    <cellStyle name="Total 3 13 6 4" xfId="58661" xr:uid="{00000000-0005-0000-0000-0000E0E20000}"/>
    <cellStyle name="Total 3 13 7" xfId="23106" xr:uid="{00000000-0005-0000-0000-0000E1E20000}"/>
    <cellStyle name="Total 3 13 7 2" xfId="58662" xr:uid="{00000000-0005-0000-0000-0000E2E20000}"/>
    <cellStyle name="Total 3 13 7 3" xfId="58663" xr:uid="{00000000-0005-0000-0000-0000E3E20000}"/>
    <cellStyle name="Total 3 13 7 4" xfId="58664" xr:uid="{00000000-0005-0000-0000-0000E4E20000}"/>
    <cellStyle name="Total 3 13 8" xfId="23107" xr:uid="{00000000-0005-0000-0000-0000E5E20000}"/>
    <cellStyle name="Total 3 13 8 2" xfId="58665" xr:uid="{00000000-0005-0000-0000-0000E6E20000}"/>
    <cellStyle name="Total 3 13 8 3" xfId="58666" xr:uid="{00000000-0005-0000-0000-0000E7E20000}"/>
    <cellStyle name="Total 3 13 8 4" xfId="58667" xr:uid="{00000000-0005-0000-0000-0000E8E20000}"/>
    <cellStyle name="Total 3 13 9" xfId="23108" xr:uid="{00000000-0005-0000-0000-0000E9E20000}"/>
    <cellStyle name="Total 3 13 9 2" xfId="58668" xr:uid="{00000000-0005-0000-0000-0000EAE20000}"/>
    <cellStyle name="Total 3 13 9 3" xfId="58669" xr:uid="{00000000-0005-0000-0000-0000EBE20000}"/>
    <cellStyle name="Total 3 13 9 4" xfId="58670" xr:uid="{00000000-0005-0000-0000-0000ECE20000}"/>
    <cellStyle name="Total 3 14" xfId="23109" xr:uid="{00000000-0005-0000-0000-0000EDE20000}"/>
    <cellStyle name="Total 3 14 10" xfId="58671" xr:uid="{00000000-0005-0000-0000-0000EEE20000}"/>
    <cellStyle name="Total 3 14 2" xfId="23110" xr:uid="{00000000-0005-0000-0000-0000EFE20000}"/>
    <cellStyle name="Total 3 14 2 2" xfId="58672" xr:uid="{00000000-0005-0000-0000-0000F0E20000}"/>
    <cellStyle name="Total 3 14 2 3" xfId="58673" xr:uid="{00000000-0005-0000-0000-0000F1E20000}"/>
    <cellStyle name="Total 3 14 2 4" xfId="58674" xr:uid="{00000000-0005-0000-0000-0000F2E20000}"/>
    <cellStyle name="Total 3 14 3" xfId="23111" xr:uid="{00000000-0005-0000-0000-0000F3E20000}"/>
    <cellStyle name="Total 3 14 3 2" xfId="58675" xr:uid="{00000000-0005-0000-0000-0000F4E20000}"/>
    <cellStyle name="Total 3 14 3 3" xfId="58676" xr:uid="{00000000-0005-0000-0000-0000F5E20000}"/>
    <cellStyle name="Total 3 14 3 4" xfId="58677" xr:uid="{00000000-0005-0000-0000-0000F6E20000}"/>
    <cellStyle name="Total 3 14 4" xfId="23112" xr:uid="{00000000-0005-0000-0000-0000F7E20000}"/>
    <cellStyle name="Total 3 14 4 2" xfId="58678" xr:uid="{00000000-0005-0000-0000-0000F8E20000}"/>
    <cellStyle name="Total 3 14 4 3" xfId="58679" xr:uid="{00000000-0005-0000-0000-0000F9E20000}"/>
    <cellStyle name="Total 3 14 4 4" xfId="58680" xr:uid="{00000000-0005-0000-0000-0000FAE20000}"/>
    <cellStyle name="Total 3 14 5" xfId="23113" xr:uid="{00000000-0005-0000-0000-0000FBE20000}"/>
    <cellStyle name="Total 3 14 5 2" xfId="58681" xr:uid="{00000000-0005-0000-0000-0000FCE20000}"/>
    <cellStyle name="Total 3 14 5 3" xfId="58682" xr:uid="{00000000-0005-0000-0000-0000FDE20000}"/>
    <cellStyle name="Total 3 14 5 4" xfId="58683" xr:uid="{00000000-0005-0000-0000-0000FEE20000}"/>
    <cellStyle name="Total 3 14 6" xfId="23114" xr:uid="{00000000-0005-0000-0000-0000FFE20000}"/>
    <cellStyle name="Total 3 14 6 2" xfId="58684" xr:uid="{00000000-0005-0000-0000-000000E30000}"/>
    <cellStyle name="Total 3 14 6 3" xfId="58685" xr:uid="{00000000-0005-0000-0000-000001E30000}"/>
    <cellStyle name="Total 3 14 6 4" xfId="58686" xr:uid="{00000000-0005-0000-0000-000002E30000}"/>
    <cellStyle name="Total 3 14 7" xfId="23115" xr:uid="{00000000-0005-0000-0000-000003E30000}"/>
    <cellStyle name="Total 3 14 7 2" xfId="58687" xr:uid="{00000000-0005-0000-0000-000004E30000}"/>
    <cellStyle name="Total 3 14 7 3" xfId="58688" xr:uid="{00000000-0005-0000-0000-000005E30000}"/>
    <cellStyle name="Total 3 14 7 4" xfId="58689" xr:uid="{00000000-0005-0000-0000-000006E30000}"/>
    <cellStyle name="Total 3 14 8" xfId="58690" xr:uid="{00000000-0005-0000-0000-000007E30000}"/>
    <cellStyle name="Total 3 14 9" xfId="58691" xr:uid="{00000000-0005-0000-0000-000008E30000}"/>
    <cellStyle name="Total 3 15" xfId="23116" xr:uid="{00000000-0005-0000-0000-000009E30000}"/>
    <cellStyle name="Total 3 15 2" xfId="23117" xr:uid="{00000000-0005-0000-0000-00000AE30000}"/>
    <cellStyle name="Total 3 15 2 2" xfId="58692" xr:uid="{00000000-0005-0000-0000-00000BE30000}"/>
    <cellStyle name="Total 3 15 2 3" xfId="58693" xr:uid="{00000000-0005-0000-0000-00000CE30000}"/>
    <cellStyle name="Total 3 15 2 4" xfId="58694" xr:uid="{00000000-0005-0000-0000-00000DE30000}"/>
    <cellStyle name="Total 3 15 3" xfId="23118" xr:uid="{00000000-0005-0000-0000-00000EE30000}"/>
    <cellStyle name="Total 3 15 3 2" xfId="58695" xr:uid="{00000000-0005-0000-0000-00000FE30000}"/>
    <cellStyle name="Total 3 15 3 3" xfId="58696" xr:uid="{00000000-0005-0000-0000-000010E30000}"/>
    <cellStyle name="Total 3 15 3 4" xfId="58697" xr:uid="{00000000-0005-0000-0000-000011E30000}"/>
    <cellStyle name="Total 3 15 4" xfId="23119" xr:uid="{00000000-0005-0000-0000-000012E30000}"/>
    <cellStyle name="Total 3 15 4 2" xfId="58698" xr:uid="{00000000-0005-0000-0000-000013E30000}"/>
    <cellStyle name="Total 3 15 4 3" xfId="58699" xr:uid="{00000000-0005-0000-0000-000014E30000}"/>
    <cellStyle name="Total 3 15 4 4" xfId="58700" xr:uid="{00000000-0005-0000-0000-000015E30000}"/>
    <cellStyle name="Total 3 15 5" xfId="23120" xr:uid="{00000000-0005-0000-0000-000016E30000}"/>
    <cellStyle name="Total 3 15 5 2" xfId="58701" xr:uid="{00000000-0005-0000-0000-000017E30000}"/>
    <cellStyle name="Total 3 15 5 3" xfId="58702" xr:uid="{00000000-0005-0000-0000-000018E30000}"/>
    <cellStyle name="Total 3 15 5 4" xfId="58703" xr:uid="{00000000-0005-0000-0000-000019E30000}"/>
    <cellStyle name="Total 3 15 6" xfId="23121" xr:uid="{00000000-0005-0000-0000-00001AE30000}"/>
    <cellStyle name="Total 3 15 6 2" xfId="58704" xr:uid="{00000000-0005-0000-0000-00001BE30000}"/>
    <cellStyle name="Total 3 15 6 3" xfId="58705" xr:uid="{00000000-0005-0000-0000-00001CE30000}"/>
    <cellStyle name="Total 3 15 6 4" xfId="58706" xr:uid="{00000000-0005-0000-0000-00001DE30000}"/>
    <cellStyle name="Total 3 15 7" xfId="58707" xr:uid="{00000000-0005-0000-0000-00001EE30000}"/>
    <cellStyle name="Total 3 15 8" xfId="58708" xr:uid="{00000000-0005-0000-0000-00001FE30000}"/>
    <cellStyle name="Total 3 15 9" xfId="58709" xr:uid="{00000000-0005-0000-0000-000020E30000}"/>
    <cellStyle name="Total 3 16" xfId="58710" xr:uid="{00000000-0005-0000-0000-000021E30000}"/>
    <cellStyle name="Total 3 2" xfId="23122" xr:uid="{00000000-0005-0000-0000-000022E30000}"/>
    <cellStyle name="Total 3 2 10" xfId="23123" xr:uid="{00000000-0005-0000-0000-000023E30000}"/>
    <cellStyle name="Total 3 2 10 10" xfId="58711" xr:uid="{00000000-0005-0000-0000-000024E30000}"/>
    <cellStyle name="Total 3 2 10 2" xfId="23124" xr:uid="{00000000-0005-0000-0000-000025E30000}"/>
    <cellStyle name="Total 3 2 10 2 2" xfId="58712" xr:uid="{00000000-0005-0000-0000-000026E30000}"/>
    <cellStyle name="Total 3 2 10 2 3" xfId="58713" xr:uid="{00000000-0005-0000-0000-000027E30000}"/>
    <cellStyle name="Total 3 2 10 2 4" xfId="58714" xr:uid="{00000000-0005-0000-0000-000028E30000}"/>
    <cellStyle name="Total 3 2 10 3" xfId="23125" xr:uid="{00000000-0005-0000-0000-000029E30000}"/>
    <cellStyle name="Total 3 2 10 3 2" xfId="58715" xr:uid="{00000000-0005-0000-0000-00002AE30000}"/>
    <cellStyle name="Total 3 2 10 3 3" xfId="58716" xr:uid="{00000000-0005-0000-0000-00002BE30000}"/>
    <cellStyle name="Total 3 2 10 3 4" xfId="58717" xr:uid="{00000000-0005-0000-0000-00002CE30000}"/>
    <cellStyle name="Total 3 2 10 4" xfId="23126" xr:uid="{00000000-0005-0000-0000-00002DE30000}"/>
    <cellStyle name="Total 3 2 10 4 2" xfId="58718" xr:uid="{00000000-0005-0000-0000-00002EE30000}"/>
    <cellStyle name="Total 3 2 10 4 3" xfId="58719" xr:uid="{00000000-0005-0000-0000-00002FE30000}"/>
    <cellStyle name="Total 3 2 10 4 4" xfId="58720" xr:uid="{00000000-0005-0000-0000-000030E30000}"/>
    <cellStyle name="Total 3 2 10 5" xfId="23127" xr:uid="{00000000-0005-0000-0000-000031E30000}"/>
    <cellStyle name="Total 3 2 10 5 2" xfId="58721" xr:uid="{00000000-0005-0000-0000-000032E30000}"/>
    <cellStyle name="Total 3 2 10 5 3" xfId="58722" xr:uid="{00000000-0005-0000-0000-000033E30000}"/>
    <cellStyle name="Total 3 2 10 5 4" xfId="58723" xr:uid="{00000000-0005-0000-0000-000034E30000}"/>
    <cellStyle name="Total 3 2 10 6" xfId="23128" xr:uid="{00000000-0005-0000-0000-000035E30000}"/>
    <cellStyle name="Total 3 2 10 6 2" xfId="58724" xr:uid="{00000000-0005-0000-0000-000036E30000}"/>
    <cellStyle name="Total 3 2 10 6 3" xfId="58725" xr:uid="{00000000-0005-0000-0000-000037E30000}"/>
    <cellStyle name="Total 3 2 10 6 4" xfId="58726" xr:uid="{00000000-0005-0000-0000-000038E30000}"/>
    <cellStyle name="Total 3 2 10 7" xfId="23129" xr:uid="{00000000-0005-0000-0000-000039E30000}"/>
    <cellStyle name="Total 3 2 10 7 2" xfId="58727" xr:uid="{00000000-0005-0000-0000-00003AE30000}"/>
    <cellStyle name="Total 3 2 10 7 3" xfId="58728" xr:uid="{00000000-0005-0000-0000-00003BE30000}"/>
    <cellStyle name="Total 3 2 10 7 4" xfId="58729" xr:uid="{00000000-0005-0000-0000-00003CE30000}"/>
    <cellStyle name="Total 3 2 10 8" xfId="58730" xr:uid="{00000000-0005-0000-0000-00003DE30000}"/>
    <cellStyle name="Total 3 2 10 9" xfId="58731" xr:uid="{00000000-0005-0000-0000-00003EE30000}"/>
    <cellStyle name="Total 3 2 11" xfId="23130" xr:uid="{00000000-0005-0000-0000-00003FE30000}"/>
    <cellStyle name="Total 3 2 11 2" xfId="23131" xr:uid="{00000000-0005-0000-0000-000040E30000}"/>
    <cellStyle name="Total 3 2 11 2 2" xfId="58732" xr:uid="{00000000-0005-0000-0000-000041E30000}"/>
    <cellStyle name="Total 3 2 11 2 3" xfId="58733" xr:uid="{00000000-0005-0000-0000-000042E30000}"/>
    <cellStyle name="Total 3 2 11 2 4" xfId="58734" xr:uid="{00000000-0005-0000-0000-000043E30000}"/>
    <cellStyle name="Total 3 2 11 3" xfId="23132" xr:uid="{00000000-0005-0000-0000-000044E30000}"/>
    <cellStyle name="Total 3 2 11 3 2" xfId="58735" xr:uid="{00000000-0005-0000-0000-000045E30000}"/>
    <cellStyle name="Total 3 2 11 3 3" xfId="58736" xr:uid="{00000000-0005-0000-0000-000046E30000}"/>
    <cellStyle name="Total 3 2 11 3 4" xfId="58737" xr:uid="{00000000-0005-0000-0000-000047E30000}"/>
    <cellStyle name="Total 3 2 11 4" xfId="23133" xr:uid="{00000000-0005-0000-0000-000048E30000}"/>
    <cellStyle name="Total 3 2 11 4 2" xfId="58738" xr:uid="{00000000-0005-0000-0000-000049E30000}"/>
    <cellStyle name="Total 3 2 11 4 3" xfId="58739" xr:uid="{00000000-0005-0000-0000-00004AE30000}"/>
    <cellStyle name="Total 3 2 11 4 4" xfId="58740" xr:uid="{00000000-0005-0000-0000-00004BE30000}"/>
    <cellStyle name="Total 3 2 11 5" xfId="23134" xr:uid="{00000000-0005-0000-0000-00004CE30000}"/>
    <cellStyle name="Total 3 2 11 5 2" xfId="58741" xr:uid="{00000000-0005-0000-0000-00004DE30000}"/>
    <cellStyle name="Total 3 2 11 5 3" xfId="58742" xr:uid="{00000000-0005-0000-0000-00004EE30000}"/>
    <cellStyle name="Total 3 2 11 5 4" xfId="58743" xr:uid="{00000000-0005-0000-0000-00004FE30000}"/>
    <cellStyle name="Total 3 2 11 6" xfId="23135" xr:uid="{00000000-0005-0000-0000-000050E30000}"/>
    <cellStyle name="Total 3 2 11 6 2" xfId="58744" xr:uid="{00000000-0005-0000-0000-000051E30000}"/>
    <cellStyle name="Total 3 2 11 6 3" xfId="58745" xr:uid="{00000000-0005-0000-0000-000052E30000}"/>
    <cellStyle name="Total 3 2 11 6 4" xfId="58746" xr:uid="{00000000-0005-0000-0000-000053E30000}"/>
    <cellStyle name="Total 3 2 11 7" xfId="58747" xr:uid="{00000000-0005-0000-0000-000054E30000}"/>
    <cellStyle name="Total 3 2 11 8" xfId="58748" xr:uid="{00000000-0005-0000-0000-000055E30000}"/>
    <cellStyle name="Total 3 2 11 9" xfId="58749" xr:uid="{00000000-0005-0000-0000-000056E30000}"/>
    <cellStyle name="Total 3 2 12" xfId="58750" xr:uid="{00000000-0005-0000-0000-000057E30000}"/>
    <cellStyle name="Total 3 2 2" xfId="23136" xr:uid="{00000000-0005-0000-0000-000058E30000}"/>
    <cellStyle name="Total 3 2 2 2" xfId="23137" xr:uid="{00000000-0005-0000-0000-000059E30000}"/>
    <cellStyle name="Total 3 2 2 2 2" xfId="23138" xr:uid="{00000000-0005-0000-0000-00005AE30000}"/>
    <cellStyle name="Total 3 2 2 2 2 2" xfId="23139" xr:uid="{00000000-0005-0000-0000-00005BE30000}"/>
    <cellStyle name="Total 3 2 2 2 2 2 2" xfId="58751" xr:uid="{00000000-0005-0000-0000-00005CE30000}"/>
    <cellStyle name="Total 3 2 2 2 2 2 3" xfId="58752" xr:uid="{00000000-0005-0000-0000-00005DE30000}"/>
    <cellStyle name="Total 3 2 2 2 2 2 4" xfId="58753" xr:uid="{00000000-0005-0000-0000-00005EE30000}"/>
    <cellStyle name="Total 3 2 2 2 2 3" xfId="23140" xr:uid="{00000000-0005-0000-0000-00005FE30000}"/>
    <cellStyle name="Total 3 2 2 2 2 3 2" xfId="58754" xr:uid="{00000000-0005-0000-0000-000060E30000}"/>
    <cellStyle name="Total 3 2 2 2 2 3 3" xfId="58755" xr:uid="{00000000-0005-0000-0000-000061E30000}"/>
    <cellStyle name="Total 3 2 2 2 2 3 4" xfId="58756" xr:uid="{00000000-0005-0000-0000-000062E30000}"/>
    <cellStyle name="Total 3 2 2 2 2 4" xfId="58757" xr:uid="{00000000-0005-0000-0000-000063E30000}"/>
    <cellStyle name="Total 3 2 2 2 3" xfId="23141" xr:uid="{00000000-0005-0000-0000-000064E30000}"/>
    <cellStyle name="Total 3 2 2 2 3 2" xfId="23142" xr:uid="{00000000-0005-0000-0000-000065E30000}"/>
    <cellStyle name="Total 3 2 2 2 3 2 2" xfId="58758" xr:uid="{00000000-0005-0000-0000-000066E30000}"/>
    <cellStyle name="Total 3 2 2 2 3 2 3" xfId="58759" xr:uid="{00000000-0005-0000-0000-000067E30000}"/>
    <cellStyle name="Total 3 2 2 2 3 2 4" xfId="58760" xr:uid="{00000000-0005-0000-0000-000068E30000}"/>
    <cellStyle name="Total 3 2 2 2 3 3" xfId="23143" xr:uid="{00000000-0005-0000-0000-000069E30000}"/>
    <cellStyle name="Total 3 2 2 2 3 3 2" xfId="58761" xr:uid="{00000000-0005-0000-0000-00006AE30000}"/>
    <cellStyle name="Total 3 2 2 2 3 3 3" xfId="58762" xr:uid="{00000000-0005-0000-0000-00006BE30000}"/>
    <cellStyle name="Total 3 2 2 2 3 3 4" xfId="58763" xr:uid="{00000000-0005-0000-0000-00006CE30000}"/>
    <cellStyle name="Total 3 2 2 2 3 4" xfId="23144" xr:uid="{00000000-0005-0000-0000-00006DE30000}"/>
    <cellStyle name="Total 3 2 2 2 3 4 2" xfId="58764" xr:uid="{00000000-0005-0000-0000-00006EE30000}"/>
    <cellStyle name="Total 3 2 2 2 3 4 3" xfId="58765" xr:uid="{00000000-0005-0000-0000-00006FE30000}"/>
    <cellStyle name="Total 3 2 2 2 3 4 4" xfId="58766" xr:uid="{00000000-0005-0000-0000-000070E30000}"/>
    <cellStyle name="Total 3 2 2 2 3 5" xfId="23145" xr:uid="{00000000-0005-0000-0000-000071E30000}"/>
    <cellStyle name="Total 3 2 2 2 3 5 2" xfId="58767" xr:uid="{00000000-0005-0000-0000-000072E30000}"/>
    <cellStyle name="Total 3 2 2 2 3 5 3" xfId="58768" xr:uid="{00000000-0005-0000-0000-000073E30000}"/>
    <cellStyle name="Total 3 2 2 2 3 5 4" xfId="58769" xr:uid="{00000000-0005-0000-0000-000074E30000}"/>
    <cellStyle name="Total 3 2 2 2 3 6" xfId="23146" xr:uid="{00000000-0005-0000-0000-000075E30000}"/>
    <cellStyle name="Total 3 2 2 2 3 6 2" xfId="58770" xr:uid="{00000000-0005-0000-0000-000076E30000}"/>
    <cellStyle name="Total 3 2 2 2 3 6 3" xfId="58771" xr:uid="{00000000-0005-0000-0000-000077E30000}"/>
    <cellStyle name="Total 3 2 2 2 3 6 4" xfId="58772" xr:uid="{00000000-0005-0000-0000-000078E30000}"/>
    <cellStyle name="Total 3 2 2 2 3 7" xfId="58773" xr:uid="{00000000-0005-0000-0000-000079E30000}"/>
    <cellStyle name="Total 3 2 2 2 3 8" xfId="58774" xr:uid="{00000000-0005-0000-0000-00007AE30000}"/>
    <cellStyle name="Total 3 2 2 2 3 9" xfId="58775" xr:uid="{00000000-0005-0000-0000-00007BE30000}"/>
    <cellStyle name="Total 3 2 2 2 4" xfId="58776" xr:uid="{00000000-0005-0000-0000-00007CE30000}"/>
    <cellStyle name="Total 3 2 2 3" xfId="23147" xr:uid="{00000000-0005-0000-0000-00007DE30000}"/>
    <cellStyle name="Total 3 2 2 3 2" xfId="23148" xr:uid="{00000000-0005-0000-0000-00007EE30000}"/>
    <cellStyle name="Total 3 2 2 3 2 2" xfId="58777" xr:uid="{00000000-0005-0000-0000-00007FE30000}"/>
    <cellStyle name="Total 3 2 2 3 2 3" xfId="58778" xr:uid="{00000000-0005-0000-0000-000080E30000}"/>
    <cellStyle name="Total 3 2 2 3 2 4" xfId="58779" xr:uid="{00000000-0005-0000-0000-000081E30000}"/>
    <cellStyle name="Total 3 2 2 3 3" xfId="23149" xr:uid="{00000000-0005-0000-0000-000082E30000}"/>
    <cellStyle name="Total 3 2 2 3 3 2" xfId="58780" xr:uid="{00000000-0005-0000-0000-000083E30000}"/>
    <cellStyle name="Total 3 2 2 3 3 3" xfId="58781" xr:uid="{00000000-0005-0000-0000-000084E30000}"/>
    <cellStyle name="Total 3 2 2 3 3 4" xfId="58782" xr:uid="{00000000-0005-0000-0000-000085E30000}"/>
    <cellStyle name="Total 3 2 2 3 4" xfId="58783" xr:uid="{00000000-0005-0000-0000-000086E30000}"/>
    <cellStyle name="Total 3 2 2 4" xfId="23150" xr:uid="{00000000-0005-0000-0000-000087E30000}"/>
    <cellStyle name="Total 3 2 2 4 10" xfId="58784" xr:uid="{00000000-0005-0000-0000-000088E30000}"/>
    <cellStyle name="Total 3 2 2 4 2" xfId="23151" xr:uid="{00000000-0005-0000-0000-000089E30000}"/>
    <cellStyle name="Total 3 2 2 4 2 2" xfId="58785" xr:uid="{00000000-0005-0000-0000-00008AE30000}"/>
    <cellStyle name="Total 3 2 2 4 2 3" xfId="58786" xr:uid="{00000000-0005-0000-0000-00008BE30000}"/>
    <cellStyle name="Total 3 2 2 4 2 4" xfId="58787" xr:uid="{00000000-0005-0000-0000-00008CE30000}"/>
    <cellStyle name="Total 3 2 2 4 3" xfId="23152" xr:uid="{00000000-0005-0000-0000-00008DE30000}"/>
    <cellStyle name="Total 3 2 2 4 3 2" xfId="58788" xr:uid="{00000000-0005-0000-0000-00008EE30000}"/>
    <cellStyle name="Total 3 2 2 4 3 3" xfId="58789" xr:uid="{00000000-0005-0000-0000-00008FE30000}"/>
    <cellStyle name="Total 3 2 2 4 3 4" xfId="58790" xr:uid="{00000000-0005-0000-0000-000090E30000}"/>
    <cellStyle name="Total 3 2 2 4 4" xfId="23153" xr:uid="{00000000-0005-0000-0000-000091E30000}"/>
    <cellStyle name="Total 3 2 2 4 4 2" xfId="58791" xr:uid="{00000000-0005-0000-0000-000092E30000}"/>
    <cellStyle name="Total 3 2 2 4 4 3" xfId="58792" xr:uid="{00000000-0005-0000-0000-000093E30000}"/>
    <cellStyle name="Total 3 2 2 4 4 4" xfId="58793" xr:uid="{00000000-0005-0000-0000-000094E30000}"/>
    <cellStyle name="Total 3 2 2 4 5" xfId="23154" xr:uid="{00000000-0005-0000-0000-000095E30000}"/>
    <cellStyle name="Total 3 2 2 4 5 2" xfId="58794" xr:uid="{00000000-0005-0000-0000-000096E30000}"/>
    <cellStyle name="Total 3 2 2 4 5 3" xfId="58795" xr:uid="{00000000-0005-0000-0000-000097E30000}"/>
    <cellStyle name="Total 3 2 2 4 5 4" xfId="58796" xr:uid="{00000000-0005-0000-0000-000098E30000}"/>
    <cellStyle name="Total 3 2 2 4 6" xfId="23155" xr:uid="{00000000-0005-0000-0000-000099E30000}"/>
    <cellStyle name="Total 3 2 2 4 6 2" xfId="58797" xr:uid="{00000000-0005-0000-0000-00009AE30000}"/>
    <cellStyle name="Total 3 2 2 4 6 3" xfId="58798" xr:uid="{00000000-0005-0000-0000-00009BE30000}"/>
    <cellStyle name="Total 3 2 2 4 6 4" xfId="58799" xr:uid="{00000000-0005-0000-0000-00009CE30000}"/>
    <cellStyle name="Total 3 2 2 4 7" xfId="23156" xr:uid="{00000000-0005-0000-0000-00009DE30000}"/>
    <cellStyle name="Total 3 2 2 4 7 2" xfId="58800" xr:uid="{00000000-0005-0000-0000-00009EE30000}"/>
    <cellStyle name="Total 3 2 2 4 7 3" xfId="58801" xr:uid="{00000000-0005-0000-0000-00009FE30000}"/>
    <cellStyle name="Total 3 2 2 4 7 4" xfId="58802" xr:uid="{00000000-0005-0000-0000-0000A0E30000}"/>
    <cellStyle name="Total 3 2 2 4 8" xfId="58803" xr:uid="{00000000-0005-0000-0000-0000A1E30000}"/>
    <cellStyle name="Total 3 2 2 4 9" xfId="58804" xr:uid="{00000000-0005-0000-0000-0000A2E30000}"/>
    <cellStyle name="Total 3 2 2 5" xfId="23157" xr:uid="{00000000-0005-0000-0000-0000A3E30000}"/>
    <cellStyle name="Total 3 2 2 5 2" xfId="23158" xr:uid="{00000000-0005-0000-0000-0000A4E30000}"/>
    <cellStyle name="Total 3 2 2 5 2 2" xfId="58805" xr:uid="{00000000-0005-0000-0000-0000A5E30000}"/>
    <cellStyle name="Total 3 2 2 5 2 3" xfId="58806" xr:uid="{00000000-0005-0000-0000-0000A6E30000}"/>
    <cellStyle name="Total 3 2 2 5 2 4" xfId="58807" xr:uid="{00000000-0005-0000-0000-0000A7E30000}"/>
    <cellStyle name="Total 3 2 2 5 3" xfId="23159" xr:uid="{00000000-0005-0000-0000-0000A8E30000}"/>
    <cellStyle name="Total 3 2 2 5 3 2" xfId="58808" xr:uid="{00000000-0005-0000-0000-0000A9E30000}"/>
    <cellStyle name="Total 3 2 2 5 3 3" xfId="58809" xr:uid="{00000000-0005-0000-0000-0000AAE30000}"/>
    <cellStyle name="Total 3 2 2 5 3 4" xfId="58810" xr:uid="{00000000-0005-0000-0000-0000ABE30000}"/>
    <cellStyle name="Total 3 2 2 5 4" xfId="23160" xr:uid="{00000000-0005-0000-0000-0000ACE30000}"/>
    <cellStyle name="Total 3 2 2 5 4 2" xfId="58811" xr:uid="{00000000-0005-0000-0000-0000ADE30000}"/>
    <cellStyle name="Total 3 2 2 5 4 3" xfId="58812" xr:uid="{00000000-0005-0000-0000-0000AEE30000}"/>
    <cellStyle name="Total 3 2 2 5 4 4" xfId="58813" xr:uid="{00000000-0005-0000-0000-0000AFE30000}"/>
    <cellStyle name="Total 3 2 2 5 5" xfId="23161" xr:uid="{00000000-0005-0000-0000-0000B0E30000}"/>
    <cellStyle name="Total 3 2 2 5 5 2" xfId="58814" xr:uid="{00000000-0005-0000-0000-0000B1E30000}"/>
    <cellStyle name="Total 3 2 2 5 5 3" xfId="58815" xr:uid="{00000000-0005-0000-0000-0000B2E30000}"/>
    <cellStyle name="Total 3 2 2 5 5 4" xfId="58816" xr:uid="{00000000-0005-0000-0000-0000B3E30000}"/>
    <cellStyle name="Total 3 2 2 5 6" xfId="23162" xr:uid="{00000000-0005-0000-0000-0000B4E30000}"/>
    <cellStyle name="Total 3 2 2 5 6 2" xfId="58817" xr:uid="{00000000-0005-0000-0000-0000B5E30000}"/>
    <cellStyle name="Total 3 2 2 5 6 3" xfId="58818" xr:uid="{00000000-0005-0000-0000-0000B6E30000}"/>
    <cellStyle name="Total 3 2 2 5 6 4" xfId="58819" xr:uid="{00000000-0005-0000-0000-0000B7E30000}"/>
    <cellStyle name="Total 3 2 2 5 7" xfId="58820" xr:uid="{00000000-0005-0000-0000-0000B8E30000}"/>
    <cellStyle name="Total 3 2 2 5 8" xfId="58821" xr:uid="{00000000-0005-0000-0000-0000B9E30000}"/>
    <cellStyle name="Total 3 2 2 5 9" xfId="58822" xr:uid="{00000000-0005-0000-0000-0000BAE30000}"/>
    <cellStyle name="Total 3 2 2 6" xfId="58823" xr:uid="{00000000-0005-0000-0000-0000BBE30000}"/>
    <cellStyle name="Total 3 2 3" xfId="23163" xr:uid="{00000000-0005-0000-0000-0000BCE30000}"/>
    <cellStyle name="Total 3 2 3 2" xfId="23164" xr:uid="{00000000-0005-0000-0000-0000BDE30000}"/>
    <cellStyle name="Total 3 2 3 2 2" xfId="23165" xr:uid="{00000000-0005-0000-0000-0000BEE30000}"/>
    <cellStyle name="Total 3 2 3 2 2 2" xfId="23166" xr:uid="{00000000-0005-0000-0000-0000BFE30000}"/>
    <cellStyle name="Total 3 2 3 2 2 2 2" xfId="58824" xr:uid="{00000000-0005-0000-0000-0000C0E30000}"/>
    <cellStyle name="Total 3 2 3 2 2 2 3" xfId="58825" xr:uid="{00000000-0005-0000-0000-0000C1E30000}"/>
    <cellStyle name="Total 3 2 3 2 2 2 4" xfId="58826" xr:uid="{00000000-0005-0000-0000-0000C2E30000}"/>
    <cellStyle name="Total 3 2 3 2 2 3" xfId="23167" xr:uid="{00000000-0005-0000-0000-0000C3E30000}"/>
    <cellStyle name="Total 3 2 3 2 2 3 2" xfId="58827" xr:uid="{00000000-0005-0000-0000-0000C4E30000}"/>
    <cellStyle name="Total 3 2 3 2 2 3 3" xfId="58828" xr:uid="{00000000-0005-0000-0000-0000C5E30000}"/>
    <cellStyle name="Total 3 2 3 2 2 3 4" xfId="58829" xr:uid="{00000000-0005-0000-0000-0000C6E30000}"/>
    <cellStyle name="Total 3 2 3 2 2 4" xfId="58830" xr:uid="{00000000-0005-0000-0000-0000C7E30000}"/>
    <cellStyle name="Total 3 2 3 2 3" xfId="23168" xr:uid="{00000000-0005-0000-0000-0000C8E30000}"/>
    <cellStyle name="Total 3 2 3 2 3 2" xfId="23169" xr:uid="{00000000-0005-0000-0000-0000C9E30000}"/>
    <cellStyle name="Total 3 2 3 2 3 2 2" xfId="58831" xr:uid="{00000000-0005-0000-0000-0000CAE30000}"/>
    <cellStyle name="Total 3 2 3 2 3 2 3" xfId="58832" xr:uid="{00000000-0005-0000-0000-0000CBE30000}"/>
    <cellStyle name="Total 3 2 3 2 3 2 4" xfId="58833" xr:uid="{00000000-0005-0000-0000-0000CCE30000}"/>
    <cellStyle name="Total 3 2 3 2 3 3" xfId="23170" xr:uid="{00000000-0005-0000-0000-0000CDE30000}"/>
    <cellStyle name="Total 3 2 3 2 3 3 2" xfId="58834" xr:uid="{00000000-0005-0000-0000-0000CEE30000}"/>
    <cellStyle name="Total 3 2 3 2 3 3 3" xfId="58835" xr:uid="{00000000-0005-0000-0000-0000CFE30000}"/>
    <cellStyle name="Total 3 2 3 2 3 3 4" xfId="58836" xr:uid="{00000000-0005-0000-0000-0000D0E30000}"/>
    <cellStyle name="Total 3 2 3 2 3 4" xfId="23171" xr:uid="{00000000-0005-0000-0000-0000D1E30000}"/>
    <cellStyle name="Total 3 2 3 2 3 4 2" xfId="58837" xr:uid="{00000000-0005-0000-0000-0000D2E30000}"/>
    <cellStyle name="Total 3 2 3 2 3 4 3" xfId="58838" xr:uid="{00000000-0005-0000-0000-0000D3E30000}"/>
    <cellStyle name="Total 3 2 3 2 3 4 4" xfId="58839" xr:uid="{00000000-0005-0000-0000-0000D4E30000}"/>
    <cellStyle name="Total 3 2 3 2 3 5" xfId="23172" xr:uid="{00000000-0005-0000-0000-0000D5E30000}"/>
    <cellStyle name="Total 3 2 3 2 3 5 2" xfId="58840" xr:uid="{00000000-0005-0000-0000-0000D6E30000}"/>
    <cellStyle name="Total 3 2 3 2 3 5 3" xfId="58841" xr:uid="{00000000-0005-0000-0000-0000D7E30000}"/>
    <cellStyle name="Total 3 2 3 2 3 5 4" xfId="58842" xr:uid="{00000000-0005-0000-0000-0000D8E30000}"/>
    <cellStyle name="Total 3 2 3 2 3 6" xfId="23173" xr:uid="{00000000-0005-0000-0000-0000D9E30000}"/>
    <cellStyle name="Total 3 2 3 2 3 6 2" xfId="58843" xr:uid="{00000000-0005-0000-0000-0000DAE30000}"/>
    <cellStyle name="Total 3 2 3 2 3 6 3" xfId="58844" xr:uid="{00000000-0005-0000-0000-0000DBE30000}"/>
    <cellStyle name="Total 3 2 3 2 3 6 4" xfId="58845" xr:uid="{00000000-0005-0000-0000-0000DCE30000}"/>
    <cellStyle name="Total 3 2 3 2 3 7" xfId="58846" xr:uid="{00000000-0005-0000-0000-0000DDE30000}"/>
    <cellStyle name="Total 3 2 3 2 3 8" xfId="58847" xr:uid="{00000000-0005-0000-0000-0000DEE30000}"/>
    <cellStyle name="Total 3 2 3 2 3 9" xfId="58848" xr:uid="{00000000-0005-0000-0000-0000DFE30000}"/>
    <cellStyle name="Total 3 2 3 2 4" xfId="58849" xr:uid="{00000000-0005-0000-0000-0000E0E30000}"/>
    <cellStyle name="Total 3 2 3 3" xfId="23174" xr:uid="{00000000-0005-0000-0000-0000E1E30000}"/>
    <cellStyle name="Total 3 2 3 3 2" xfId="23175" xr:uid="{00000000-0005-0000-0000-0000E2E30000}"/>
    <cellStyle name="Total 3 2 3 3 2 2" xfId="58850" xr:uid="{00000000-0005-0000-0000-0000E3E30000}"/>
    <cellStyle name="Total 3 2 3 3 2 3" xfId="58851" xr:uid="{00000000-0005-0000-0000-0000E4E30000}"/>
    <cellStyle name="Total 3 2 3 3 2 4" xfId="58852" xr:uid="{00000000-0005-0000-0000-0000E5E30000}"/>
    <cellStyle name="Total 3 2 3 3 3" xfId="23176" xr:uid="{00000000-0005-0000-0000-0000E6E30000}"/>
    <cellStyle name="Total 3 2 3 3 3 2" xfId="58853" xr:uid="{00000000-0005-0000-0000-0000E7E30000}"/>
    <cellStyle name="Total 3 2 3 3 3 3" xfId="58854" xr:uid="{00000000-0005-0000-0000-0000E8E30000}"/>
    <cellStyle name="Total 3 2 3 3 3 4" xfId="58855" xr:uid="{00000000-0005-0000-0000-0000E9E30000}"/>
    <cellStyle name="Total 3 2 3 3 4" xfId="58856" xr:uid="{00000000-0005-0000-0000-0000EAE30000}"/>
    <cellStyle name="Total 3 2 3 4" xfId="23177" xr:uid="{00000000-0005-0000-0000-0000EBE30000}"/>
    <cellStyle name="Total 3 2 3 4 10" xfId="58857" xr:uid="{00000000-0005-0000-0000-0000ECE30000}"/>
    <cellStyle name="Total 3 2 3 4 2" xfId="23178" xr:uid="{00000000-0005-0000-0000-0000EDE30000}"/>
    <cellStyle name="Total 3 2 3 4 2 2" xfId="58858" xr:uid="{00000000-0005-0000-0000-0000EEE30000}"/>
    <cellStyle name="Total 3 2 3 4 2 3" xfId="58859" xr:uid="{00000000-0005-0000-0000-0000EFE30000}"/>
    <cellStyle name="Total 3 2 3 4 2 4" xfId="58860" xr:uid="{00000000-0005-0000-0000-0000F0E30000}"/>
    <cellStyle name="Total 3 2 3 4 3" xfId="23179" xr:uid="{00000000-0005-0000-0000-0000F1E30000}"/>
    <cellStyle name="Total 3 2 3 4 3 2" xfId="58861" xr:uid="{00000000-0005-0000-0000-0000F2E30000}"/>
    <cellStyle name="Total 3 2 3 4 3 3" xfId="58862" xr:uid="{00000000-0005-0000-0000-0000F3E30000}"/>
    <cellStyle name="Total 3 2 3 4 3 4" xfId="58863" xr:uid="{00000000-0005-0000-0000-0000F4E30000}"/>
    <cellStyle name="Total 3 2 3 4 4" xfId="23180" xr:uid="{00000000-0005-0000-0000-0000F5E30000}"/>
    <cellStyle name="Total 3 2 3 4 4 2" xfId="58864" xr:uid="{00000000-0005-0000-0000-0000F6E30000}"/>
    <cellStyle name="Total 3 2 3 4 4 3" xfId="58865" xr:uid="{00000000-0005-0000-0000-0000F7E30000}"/>
    <cellStyle name="Total 3 2 3 4 4 4" xfId="58866" xr:uid="{00000000-0005-0000-0000-0000F8E30000}"/>
    <cellStyle name="Total 3 2 3 4 5" xfId="23181" xr:uid="{00000000-0005-0000-0000-0000F9E30000}"/>
    <cellStyle name="Total 3 2 3 4 5 2" xfId="58867" xr:uid="{00000000-0005-0000-0000-0000FAE30000}"/>
    <cellStyle name="Total 3 2 3 4 5 3" xfId="58868" xr:uid="{00000000-0005-0000-0000-0000FBE30000}"/>
    <cellStyle name="Total 3 2 3 4 5 4" xfId="58869" xr:uid="{00000000-0005-0000-0000-0000FCE30000}"/>
    <cellStyle name="Total 3 2 3 4 6" xfId="23182" xr:uid="{00000000-0005-0000-0000-0000FDE30000}"/>
    <cellStyle name="Total 3 2 3 4 6 2" xfId="58870" xr:uid="{00000000-0005-0000-0000-0000FEE30000}"/>
    <cellStyle name="Total 3 2 3 4 6 3" xfId="58871" xr:uid="{00000000-0005-0000-0000-0000FFE30000}"/>
    <cellStyle name="Total 3 2 3 4 6 4" xfId="58872" xr:uid="{00000000-0005-0000-0000-000000E40000}"/>
    <cellStyle name="Total 3 2 3 4 7" xfId="23183" xr:uid="{00000000-0005-0000-0000-000001E40000}"/>
    <cellStyle name="Total 3 2 3 4 7 2" xfId="58873" xr:uid="{00000000-0005-0000-0000-000002E40000}"/>
    <cellStyle name="Total 3 2 3 4 7 3" xfId="58874" xr:uid="{00000000-0005-0000-0000-000003E40000}"/>
    <cellStyle name="Total 3 2 3 4 7 4" xfId="58875" xr:uid="{00000000-0005-0000-0000-000004E40000}"/>
    <cellStyle name="Total 3 2 3 4 8" xfId="58876" xr:uid="{00000000-0005-0000-0000-000005E40000}"/>
    <cellStyle name="Total 3 2 3 4 9" xfId="58877" xr:uid="{00000000-0005-0000-0000-000006E40000}"/>
    <cellStyle name="Total 3 2 3 5" xfId="23184" xr:uid="{00000000-0005-0000-0000-000007E40000}"/>
    <cellStyle name="Total 3 2 3 5 2" xfId="23185" xr:uid="{00000000-0005-0000-0000-000008E40000}"/>
    <cellStyle name="Total 3 2 3 5 2 2" xfId="58878" xr:uid="{00000000-0005-0000-0000-000009E40000}"/>
    <cellStyle name="Total 3 2 3 5 2 3" xfId="58879" xr:uid="{00000000-0005-0000-0000-00000AE40000}"/>
    <cellStyle name="Total 3 2 3 5 2 4" xfId="58880" xr:uid="{00000000-0005-0000-0000-00000BE40000}"/>
    <cellStyle name="Total 3 2 3 5 3" xfId="23186" xr:uid="{00000000-0005-0000-0000-00000CE40000}"/>
    <cellStyle name="Total 3 2 3 5 3 2" xfId="58881" xr:uid="{00000000-0005-0000-0000-00000DE40000}"/>
    <cellStyle name="Total 3 2 3 5 3 3" xfId="58882" xr:uid="{00000000-0005-0000-0000-00000EE40000}"/>
    <cellStyle name="Total 3 2 3 5 3 4" xfId="58883" xr:uid="{00000000-0005-0000-0000-00000FE40000}"/>
    <cellStyle name="Total 3 2 3 5 4" xfId="23187" xr:uid="{00000000-0005-0000-0000-000010E40000}"/>
    <cellStyle name="Total 3 2 3 5 4 2" xfId="58884" xr:uid="{00000000-0005-0000-0000-000011E40000}"/>
    <cellStyle name="Total 3 2 3 5 4 3" xfId="58885" xr:uid="{00000000-0005-0000-0000-000012E40000}"/>
    <cellStyle name="Total 3 2 3 5 4 4" xfId="58886" xr:uid="{00000000-0005-0000-0000-000013E40000}"/>
    <cellStyle name="Total 3 2 3 5 5" xfId="23188" xr:uid="{00000000-0005-0000-0000-000014E40000}"/>
    <cellStyle name="Total 3 2 3 5 5 2" xfId="58887" xr:uid="{00000000-0005-0000-0000-000015E40000}"/>
    <cellStyle name="Total 3 2 3 5 5 3" xfId="58888" xr:uid="{00000000-0005-0000-0000-000016E40000}"/>
    <cellStyle name="Total 3 2 3 5 5 4" xfId="58889" xr:uid="{00000000-0005-0000-0000-000017E40000}"/>
    <cellStyle name="Total 3 2 3 5 6" xfId="23189" xr:uid="{00000000-0005-0000-0000-000018E40000}"/>
    <cellStyle name="Total 3 2 3 5 6 2" xfId="58890" xr:uid="{00000000-0005-0000-0000-000019E40000}"/>
    <cellStyle name="Total 3 2 3 5 6 3" xfId="58891" xr:uid="{00000000-0005-0000-0000-00001AE40000}"/>
    <cellStyle name="Total 3 2 3 5 6 4" xfId="58892" xr:uid="{00000000-0005-0000-0000-00001BE40000}"/>
    <cellStyle name="Total 3 2 3 5 7" xfId="58893" xr:uid="{00000000-0005-0000-0000-00001CE40000}"/>
    <cellStyle name="Total 3 2 3 5 8" xfId="58894" xr:uid="{00000000-0005-0000-0000-00001DE40000}"/>
    <cellStyle name="Total 3 2 3 5 9" xfId="58895" xr:uid="{00000000-0005-0000-0000-00001EE40000}"/>
    <cellStyle name="Total 3 2 3 6" xfId="58896" xr:uid="{00000000-0005-0000-0000-00001FE40000}"/>
    <cellStyle name="Total 3 2 4" xfId="23190" xr:uid="{00000000-0005-0000-0000-000020E40000}"/>
    <cellStyle name="Total 3 2 4 2" xfId="23191" xr:uid="{00000000-0005-0000-0000-000021E40000}"/>
    <cellStyle name="Total 3 2 4 2 2" xfId="23192" xr:uid="{00000000-0005-0000-0000-000022E40000}"/>
    <cellStyle name="Total 3 2 4 2 2 2" xfId="23193" xr:uid="{00000000-0005-0000-0000-000023E40000}"/>
    <cellStyle name="Total 3 2 4 2 2 2 2" xfId="58897" xr:uid="{00000000-0005-0000-0000-000024E40000}"/>
    <cellStyle name="Total 3 2 4 2 2 2 3" xfId="58898" xr:uid="{00000000-0005-0000-0000-000025E40000}"/>
    <cellStyle name="Total 3 2 4 2 2 2 4" xfId="58899" xr:uid="{00000000-0005-0000-0000-000026E40000}"/>
    <cellStyle name="Total 3 2 4 2 2 3" xfId="23194" xr:uid="{00000000-0005-0000-0000-000027E40000}"/>
    <cellStyle name="Total 3 2 4 2 2 3 2" xfId="58900" xr:uid="{00000000-0005-0000-0000-000028E40000}"/>
    <cellStyle name="Total 3 2 4 2 2 3 3" xfId="58901" xr:uid="{00000000-0005-0000-0000-000029E40000}"/>
    <cellStyle name="Total 3 2 4 2 2 3 4" xfId="58902" xr:uid="{00000000-0005-0000-0000-00002AE40000}"/>
    <cellStyle name="Total 3 2 4 2 2 4" xfId="58903" xr:uid="{00000000-0005-0000-0000-00002BE40000}"/>
    <cellStyle name="Total 3 2 4 2 3" xfId="23195" xr:uid="{00000000-0005-0000-0000-00002CE40000}"/>
    <cellStyle name="Total 3 2 4 2 3 2" xfId="23196" xr:uid="{00000000-0005-0000-0000-00002DE40000}"/>
    <cellStyle name="Total 3 2 4 2 3 2 2" xfId="58904" xr:uid="{00000000-0005-0000-0000-00002EE40000}"/>
    <cellStyle name="Total 3 2 4 2 3 2 3" xfId="58905" xr:uid="{00000000-0005-0000-0000-00002FE40000}"/>
    <cellStyle name="Total 3 2 4 2 3 2 4" xfId="58906" xr:uid="{00000000-0005-0000-0000-000030E40000}"/>
    <cellStyle name="Total 3 2 4 2 3 3" xfId="23197" xr:uid="{00000000-0005-0000-0000-000031E40000}"/>
    <cellStyle name="Total 3 2 4 2 3 3 2" xfId="58907" xr:uid="{00000000-0005-0000-0000-000032E40000}"/>
    <cellStyle name="Total 3 2 4 2 3 3 3" xfId="58908" xr:uid="{00000000-0005-0000-0000-000033E40000}"/>
    <cellStyle name="Total 3 2 4 2 3 3 4" xfId="58909" xr:uid="{00000000-0005-0000-0000-000034E40000}"/>
    <cellStyle name="Total 3 2 4 2 3 4" xfId="23198" xr:uid="{00000000-0005-0000-0000-000035E40000}"/>
    <cellStyle name="Total 3 2 4 2 3 4 2" xfId="58910" xr:uid="{00000000-0005-0000-0000-000036E40000}"/>
    <cellStyle name="Total 3 2 4 2 3 4 3" xfId="58911" xr:uid="{00000000-0005-0000-0000-000037E40000}"/>
    <cellStyle name="Total 3 2 4 2 3 4 4" xfId="58912" xr:uid="{00000000-0005-0000-0000-000038E40000}"/>
    <cellStyle name="Total 3 2 4 2 3 5" xfId="23199" xr:uid="{00000000-0005-0000-0000-000039E40000}"/>
    <cellStyle name="Total 3 2 4 2 3 5 2" xfId="58913" xr:uid="{00000000-0005-0000-0000-00003AE40000}"/>
    <cellStyle name="Total 3 2 4 2 3 5 3" xfId="58914" xr:uid="{00000000-0005-0000-0000-00003BE40000}"/>
    <cellStyle name="Total 3 2 4 2 3 5 4" xfId="58915" xr:uid="{00000000-0005-0000-0000-00003CE40000}"/>
    <cellStyle name="Total 3 2 4 2 3 6" xfId="23200" xr:uid="{00000000-0005-0000-0000-00003DE40000}"/>
    <cellStyle name="Total 3 2 4 2 3 6 2" xfId="58916" xr:uid="{00000000-0005-0000-0000-00003EE40000}"/>
    <cellStyle name="Total 3 2 4 2 3 6 3" xfId="58917" xr:uid="{00000000-0005-0000-0000-00003FE40000}"/>
    <cellStyle name="Total 3 2 4 2 3 6 4" xfId="58918" xr:uid="{00000000-0005-0000-0000-000040E40000}"/>
    <cellStyle name="Total 3 2 4 2 3 7" xfId="58919" xr:uid="{00000000-0005-0000-0000-000041E40000}"/>
    <cellStyle name="Total 3 2 4 2 3 8" xfId="58920" xr:uid="{00000000-0005-0000-0000-000042E40000}"/>
    <cellStyle name="Total 3 2 4 2 3 9" xfId="58921" xr:uid="{00000000-0005-0000-0000-000043E40000}"/>
    <cellStyle name="Total 3 2 4 2 4" xfId="58922" xr:uid="{00000000-0005-0000-0000-000044E40000}"/>
    <cellStyle name="Total 3 2 4 3" xfId="23201" xr:uid="{00000000-0005-0000-0000-000045E40000}"/>
    <cellStyle name="Total 3 2 4 3 2" xfId="23202" xr:uid="{00000000-0005-0000-0000-000046E40000}"/>
    <cellStyle name="Total 3 2 4 3 2 2" xfId="58923" xr:uid="{00000000-0005-0000-0000-000047E40000}"/>
    <cellStyle name="Total 3 2 4 3 2 3" xfId="58924" xr:uid="{00000000-0005-0000-0000-000048E40000}"/>
    <cellStyle name="Total 3 2 4 3 2 4" xfId="58925" xr:uid="{00000000-0005-0000-0000-000049E40000}"/>
    <cellStyle name="Total 3 2 4 3 3" xfId="23203" xr:uid="{00000000-0005-0000-0000-00004AE40000}"/>
    <cellStyle name="Total 3 2 4 3 3 2" xfId="58926" xr:uid="{00000000-0005-0000-0000-00004BE40000}"/>
    <cellStyle name="Total 3 2 4 3 3 3" xfId="58927" xr:uid="{00000000-0005-0000-0000-00004CE40000}"/>
    <cellStyle name="Total 3 2 4 3 3 4" xfId="58928" xr:uid="{00000000-0005-0000-0000-00004DE40000}"/>
    <cellStyle name="Total 3 2 4 3 4" xfId="58929" xr:uid="{00000000-0005-0000-0000-00004EE40000}"/>
    <cellStyle name="Total 3 2 4 4" xfId="23204" xr:uid="{00000000-0005-0000-0000-00004FE40000}"/>
    <cellStyle name="Total 3 2 4 4 10" xfId="58930" xr:uid="{00000000-0005-0000-0000-000050E40000}"/>
    <cellStyle name="Total 3 2 4 4 2" xfId="23205" xr:uid="{00000000-0005-0000-0000-000051E40000}"/>
    <cellStyle name="Total 3 2 4 4 2 2" xfId="58931" xr:uid="{00000000-0005-0000-0000-000052E40000}"/>
    <cellStyle name="Total 3 2 4 4 2 3" xfId="58932" xr:uid="{00000000-0005-0000-0000-000053E40000}"/>
    <cellStyle name="Total 3 2 4 4 2 4" xfId="58933" xr:uid="{00000000-0005-0000-0000-000054E40000}"/>
    <cellStyle name="Total 3 2 4 4 3" xfId="23206" xr:uid="{00000000-0005-0000-0000-000055E40000}"/>
    <cellStyle name="Total 3 2 4 4 3 2" xfId="58934" xr:uid="{00000000-0005-0000-0000-000056E40000}"/>
    <cellStyle name="Total 3 2 4 4 3 3" xfId="58935" xr:uid="{00000000-0005-0000-0000-000057E40000}"/>
    <cellStyle name="Total 3 2 4 4 3 4" xfId="58936" xr:uid="{00000000-0005-0000-0000-000058E40000}"/>
    <cellStyle name="Total 3 2 4 4 4" xfId="23207" xr:uid="{00000000-0005-0000-0000-000059E40000}"/>
    <cellStyle name="Total 3 2 4 4 4 2" xfId="58937" xr:uid="{00000000-0005-0000-0000-00005AE40000}"/>
    <cellStyle name="Total 3 2 4 4 4 3" xfId="58938" xr:uid="{00000000-0005-0000-0000-00005BE40000}"/>
    <cellStyle name="Total 3 2 4 4 4 4" xfId="58939" xr:uid="{00000000-0005-0000-0000-00005CE40000}"/>
    <cellStyle name="Total 3 2 4 4 5" xfId="23208" xr:uid="{00000000-0005-0000-0000-00005DE40000}"/>
    <cellStyle name="Total 3 2 4 4 5 2" xfId="58940" xr:uid="{00000000-0005-0000-0000-00005EE40000}"/>
    <cellStyle name="Total 3 2 4 4 5 3" xfId="58941" xr:uid="{00000000-0005-0000-0000-00005FE40000}"/>
    <cellStyle name="Total 3 2 4 4 5 4" xfId="58942" xr:uid="{00000000-0005-0000-0000-000060E40000}"/>
    <cellStyle name="Total 3 2 4 4 6" xfId="23209" xr:uid="{00000000-0005-0000-0000-000061E40000}"/>
    <cellStyle name="Total 3 2 4 4 6 2" xfId="58943" xr:uid="{00000000-0005-0000-0000-000062E40000}"/>
    <cellStyle name="Total 3 2 4 4 6 3" xfId="58944" xr:uid="{00000000-0005-0000-0000-000063E40000}"/>
    <cellStyle name="Total 3 2 4 4 6 4" xfId="58945" xr:uid="{00000000-0005-0000-0000-000064E40000}"/>
    <cellStyle name="Total 3 2 4 4 7" xfId="23210" xr:uid="{00000000-0005-0000-0000-000065E40000}"/>
    <cellStyle name="Total 3 2 4 4 7 2" xfId="58946" xr:uid="{00000000-0005-0000-0000-000066E40000}"/>
    <cellStyle name="Total 3 2 4 4 7 3" xfId="58947" xr:uid="{00000000-0005-0000-0000-000067E40000}"/>
    <cellStyle name="Total 3 2 4 4 7 4" xfId="58948" xr:uid="{00000000-0005-0000-0000-000068E40000}"/>
    <cellStyle name="Total 3 2 4 4 8" xfId="58949" xr:uid="{00000000-0005-0000-0000-000069E40000}"/>
    <cellStyle name="Total 3 2 4 4 9" xfId="58950" xr:uid="{00000000-0005-0000-0000-00006AE40000}"/>
    <cellStyle name="Total 3 2 4 5" xfId="23211" xr:uid="{00000000-0005-0000-0000-00006BE40000}"/>
    <cellStyle name="Total 3 2 4 5 2" xfId="23212" xr:uid="{00000000-0005-0000-0000-00006CE40000}"/>
    <cellStyle name="Total 3 2 4 5 2 2" xfId="58951" xr:uid="{00000000-0005-0000-0000-00006DE40000}"/>
    <cellStyle name="Total 3 2 4 5 2 3" xfId="58952" xr:uid="{00000000-0005-0000-0000-00006EE40000}"/>
    <cellStyle name="Total 3 2 4 5 2 4" xfId="58953" xr:uid="{00000000-0005-0000-0000-00006FE40000}"/>
    <cellStyle name="Total 3 2 4 5 3" xfId="23213" xr:uid="{00000000-0005-0000-0000-000070E40000}"/>
    <cellStyle name="Total 3 2 4 5 3 2" xfId="58954" xr:uid="{00000000-0005-0000-0000-000071E40000}"/>
    <cellStyle name="Total 3 2 4 5 3 3" xfId="58955" xr:uid="{00000000-0005-0000-0000-000072E40000}"/>
    <cellStyle name="Total 3 2 4 5 3 4" xfId="58956" xr:uid="{00000000-0005-0000-0000-000073E40000}"/>
    <cellStyle name="Total 3 2 4 5 4" xfId="23214" xr:uid="{00000000-0005-0000-0000-000074E40000}"/>
    <cellStyle name="Total 3 2 4 5 4 2" xfId="58957" xr:uid="{00000000-0005-0000-0000-000075E40000}"/>
    <cellStyle name="Total 3 2 4 5 4 3" xfId="58958" xr:uid="{00000000-0005-0000-0000-000076E40000}"/>
    <cellStyle name="Total 3 2 4 5 4 4" xfId="58959" xr:uid="{00000000-0005-0000-0000-000077E40000}"/>
    <cellStyle name="Total 3 2 4 5 5" xfId="23215" xr:uid="{00000000-0005-0000-0000-000078E40000}"/>
    <cellStyle name="Total 3 2 4 5 5 2" xfId="58960" xr:uid="{00000000-0005-0000-0000-000079E40000}"/>
    <cellStyle name="Total 3 2 4 5 5 3" xfId="58961" xr:uid="{00000000-0005-0000-0000-00007AE40000}"/>
    <cellStyle name="Total 3 2 4 5 5 4" xfId="58962" xr:uid="{00000000-0005-0000-0000-00007BE40000}"/>
    <cellStyle name="Total 3 2 4 5 6" xfId="23216" xr:uid="{00000000-0005-0000-0000-00007CE40000}"/>
    <cellStyle name="Total 3 2 4 5 6 2" xfId="58963" xr:uid="{00000000-0005-0000-0000-00007DE40000}"/>
    <cellStyle name="Total 3 2 4 5 6 3" xfId="58964" xr:uid="{00000000-0005-0000-0000-00007EE40000}"/>
    <cellStyle name="Total 3 2 4 5 6 4" xfId="58965" xr:uid="{00000000-0005-0000-0000-00007FE40000}"/>
    <cellStyle name="Total 3 2 4 5 7" xfId="58966" xr:uid="{00000000-0005-0000-0000-000080E40000}"/>
    <cellStyle name="Total 3 2 4 5 8" xfId="58967" xr:uid="{00000000-0005-0000-0000-000081E40000}"/>
    <cellStyle name="Total 3 2 4 5 9" xfId="58968" xr:uid="{00000000-0005-0000-0000-000082E40000}"/>
    <cellStyle name="Total 3 2 4 6" xfId="58969" xr:uid="{00000000-0005-0000-0000-000083E40000}"/>
    <cellStyle name="Total 3 2 5" xfId="23217" xr:uid="{00000000-0005-0000-0000-000084E40000}"/>
    <cellStyle name="Total 3 2 5 2" xfId="23218" xr:uid="{00000000-0005-0000-0000-000085E40000}"/>
    <cellStyle name="Total 3 2 5 2 2" xfId="23219" xr:uid="{00000000-0005-0000-0000-000086E40000}"/>
    <cellStyle name="Total 3 2 5 2 2 2" xfId="23220" xr:uid="{00000000-0005-0000-0000-000087E40000}"/>
    <cellStyle name="Total 3 2 5 2 2 2 2" xfId="58970" xr:uid="{00000000-0005-0000-0000-000088E40000}"/>
    <cellStyle name="Total 3 2 5 2 2 2 3" xfId="58971" xr:uid="{00000000-0005-0000-0000-000089E40000}"/>
    <cellStyle name="Total 3 2 5 2 2 2 4" xfId="58972" xr:uid="{00000000-0005-0000-0000-00008AE40000}"/>
    <cellStyle name="Total 3 2 5 2 2 3" xfId="23221" xr:uid="{00000000-0005-0000-0000-00008BE40000}"/>
    <cellStyle name="Total 3 2 5 2 2 3 2" xfId="58973" xr:uid="{00000000-0005-0000-0000-00008CE40000}"/>
    <cellStyle name="Total 3 2 5 2 2 3 3" xfId="58974" xr:uid="{00000000-0005-0000-0000-00008DE40000}"/>
    <cellStyle name="Total 3 2 5 2 2 3 4" xfId="58975" xr:uid="{00000000-0005-0000-0000-00008EE40000}"/>
    <cellStyle name="Total 3 2 5 2 2 4" xfId="58976" xr:uid="{00000000-0005-0000-0000-00008FE40000}"/>
    <cellStyle name="Total 3 2 5 2 3" xfId="23222" xr:uid="{00000000-0005-0000-0000-000090E40000}"/>
    <cellStyle name="Total 3 2 5 2 3 2" xfId="23223" xr:uid="{00000000-0005-0000-0000-000091E40000}"/>
    <cellStyle name="Total 3 2 5 2 3 2 2" xfId="58977" xr:uid="{00000000-0005-0000-0000-000092E40000}"/>
    <cellStyle name="Total 3 2 5 2 3 2 3" xfId="58978" xr:uid="{00000000-0005-0000-0000-000093E40000}"/>
    <cellStyle name="Total 3 2 5 2 3 2 4" xfId="58979" xr:uid="{00000000-0005-0000-0000-000094E40000}"/>
    <cellStyle name="Total 3 2 5 2 3 3" xfId="23224" xr:uid="{00000000-0005-0000-0000-000095E40000}"/>
    <cellStyle name="Total 3 2 5 2 3 3 2" xfId="58980" xr:uid="{00000000-0005-0000-0000-000096E40000}"/>
    <cellStyle name="Total 3 2 5 2 3 3 3" xfId="58981" xr:uid="{00000000-0005-0000-0000-000097E40000}"/>
    <cellStyle name="Total 3 2 5 2 3 3 4" xfId="58982" xr:uid="{00000000-0005-0000-0000-000098E40000}"/>
    <cellStyle name="Total 3 2 5 2 3 4" xfId="23225" xr:uid="{00000000-0005-0000-0000-000099E40000}"/>
    <cellStyle name="Total 3 2 5 2 3 4 2" xfId="58983" xr:uid="{00000000-0005-0000-0000-00009AE40000}"/>
    <cellStyle name="Total 3 2 5 2 3 4 3" xfId="58984" xr:uid="{00000000-0005-0000-0000-00009BE40000}"/>
    <cellStyle name="Total 3 2 5 2 3 4 4" xfId="58985" xr:uid="{00000000-0005-0000-0000-00009CE40000}"/>
    <cellStyle name="Total 3 2 5 2 3 5" xfId="23226" xr:uid="{00000000-0005-0000-0000-00009DE40000}"/>
    <cellStyle name="Total 3 2 5 2 3 5 2" xfId="58986" xr:uid="{00000000-0005-0000-0000-00009EE40000}"/>
    <cellStyle name="Total 3 2 5 2 3 5 3" xfId="58987" xr:uid="{00000000-0005-0000-0000-00009FE40000}"/>
    <cellStyle name="Total 3 2 5 2 3 5 4" xfId="58988" xr:uid="{00000000-0005-0000-0000-0000A0E40000}"/>
    <cellStyle name="Total 3 2 5 2 3 6" xfId="23227" xr:uid="{00000000-0005-0000-0000-0000A1E40000}"/>
    <cellStyle name="Total 3 2 5 2 3 6 2" xfId="58989" xr:uid="{00000000-0005-0000-0000-0000A2E40000}"/>
    <cellStyle name="Total 3 2 5 2 3 6 3" xfId="58990" xr:uid="{00000000-0005-0000-0000-0000A3E40000}"/>
    <cellStyle name="Total 3 2 5 2 3 6 4" xfId="58991" xr:uid="{00000000-0005-0000-0000-0000A4E40000}"/>
    <cellStyle name="Total 3 2 5 2 3 7" xfId="58992" xr:uid="{00000000-0005-0000-0000-0000A5E40000}"/>
    <cellStyle name="Total 3 2 5 2 3 8" xfId="58993" xr:uid="{00000000-0005-0000-0000-0000A6E40000}"/>
    <cellStyle name="Total 3 2 5 2 3 9" xfId="58994" xr:uid="{00000000-0005-0000-0000-0000A7E40000}"/>
    <cellStyle name="Total 3 2 5 2 4" xfId="58995" xr:uid="{00000000-0005-0000-0000-0000A8E40000}"/>
    <cellStyle name="Total 3 2 5 3" xfId="23228" xr:uid="{00000000-0005-0000-0000-0000A9E40000}"/>
    <cellStyle name="Total 3 2 5 3 2" xfId="23229" xr:uid="{00000000-0005-0000-0000-0000AAE40000}"/>
    <cellStyle name="Total 3 2 5 3 2 2" xfId="58996" xr:uid="{00000000-0005-0000-0000-0000ABE40000}"/>
    <cellStyle name="Total 3 2 5 3 2 3" xfId="58997" xr:uid="{00000000-0005-0000-0000-0000ACE40000}"/>
    <cellStyle name="Total 3 2 5 3 2 4" xfId="58998" xr:uid="{00000000-0005-0000-0000-0000ADE40000}"/>
    <cellStyle name="Total 3 2 5 3 3" xfId="23230" xr:uid="{00000000-0005-0000-0000-0000AEE40000}"/>
    <cellStyle name="Total 3 2 5 3 3 2" xfId="58999" xr:uid="{00000000-0005-0000-0000-0000AFE40000}"/>
    <cellStyle name="Total 3 2 5 3 3 3" xfId="59000" xr:uid="{00000000-0005-0000-0000-0000B0E40000}"/>
    <cellStyle name="Total 3 2 5 3 3 4" xfId="59001" xr:uid="{00000000-0005-0000-0000-0000B1E40000}"/>
    <cellStyle name="Total 3 2 5 3 4" xfId="59002" xr:uid="{00000000-0005-0000-0000-0000B2E40000}"/>
    <cellStyle name="Total 3 2 5 4" xfId="23231" xr:uid="{00000000-0005-0000-0000-0000B3E40000}"/>
    <cellStyle name="Total 3 2 5 4 10" xfId="59003" xr:uid="{00000000-0005-0000-0000-0000B4E40000}"/>
    <cellStyle name="Total 3 2 5 4 2" xfId="23232" xr:uid="{00000000-0005-0000-0000-0000B5E40000}"/>
    <cellStyle name="Total 3 2 5 4 2 2" xfId="59004" xr:uid="{00000000-0005-0000-0000-0000B6E40000}"/>
    <cellStyle name="Total 3 2 5 4 2 3" xfId="59005" xr:uid="{00000000-0005-0000-0000-0000B7E40000}"/>
    <cellStyle name="Total 3 2 5 4 2 4" xfId="59006" xr:uid="{00000000-0005-0000-0000-0000B8E40000}"/>
    <cellStyle name="Total 3 2 5 4 3" xfId="23233" xr:uid="{00000000-0005-0000-0000-0000B9E40000}"/>
    <cellStyle name="Total 3 2 5 4 3 2" xfId="59007" xr:uid="{00000000-0005-0000-0000-0000BAE40000}"/>
    <cellStyle name="Total 3 2 5 4 3 3" xfId="59008" xr:uid="{00000000-0005-0000-0000-0000BBE40000}"/>
    <cellStyle name="Total 3 2 5 4 3 4" xfId="59009" xr:uid="{00000000-0005-0000-0000-0000BCE40000}"/>
    <cellStyle name="Total 3 2 5 4 4" xfId="23234" xr:uid="{00000000-0005-0000-0000-0000BDE40000}"/>
    <cellStyle name="Total 3 2 5 4 4 2" xfId="59010" xr:uid="{00000000-0005-0000-0000-0000BEE40000}"/>
    <cellStyle name="Total 3 2 5 4 4 3" xfId="59011" xr:uid="{00000000-0005-0000-0000-0000BFE40000}"/>
    <cellStyle name="Total 3 2 5 4 4 4" xfId="59012" xr:uid="{00000000-0005-0000-0000-0000C0E40000}"/>
    <cellStyle name="Total 3 2 5 4 5" xfId="23235" xr:uid="{00000000-0005-0000-0000-0000C1E40000}"/>
    <cellStyle name="Total 3 2 5 4 5 2" xfId="59013" xr:uid="{00000000-0005-0000-0000-0000C2E40000}"/>
    <cellStyle name="Total 3 2 5 4 5 3" xfId="59014" xr:uid="{00000000-0005-0000-0000-0000C3E40000}"/>
    <cellStyle name="Total 3 2 5 4 5 4" xfId="59015" xr:uid="{00000000-0005-0000-0000-0000C4E40000}"/>
    <cellStyle name="Total 3 2 5 4 6" xfId="23236" xr:uid="{00000000-0005-0000-0000-0000C5E40000}"/>
    <cellStyle name="Total 3 2 5 4 6 2" xfId="59016" xr:uid="{00000000-0005-0000-0000-0000C6E40000}"/>
    <cellStyle name="Total 3 2 5 4 6 3" xfId="59017" xr:uid="{00000000-0005-0000-0000-0000C7E40000}"/>
    <cellStyle name="Total 3 2 5 4 6 4" xfId="59018" xr:uid="{00000000-0005-0000-0000-0000C8E40000}"/>
    <cellStyle name="Total 3 2 5 4 7" xfId="23237" xr:uid="{00000000-0005-0000-0000-0000C9E40000}"/>
    <cellStyle name="Total 3 2 5 4 7 2" xfId="59019" xr:uid="{00000000-0005-0000-0000-0000CAE40000}"/>
    <cellStyle name="Total 3 2 5 4 7 3" xfId="59020" xr:uid="{00000000-0005-0000-0000-0000CBE40000}"/>
    <cellStyle name="Total 3 2 5 4 7 4" xfId="59021" xr:uid="{00000000-0005-0000-0000-0000CCE40000}"/>
    <cellStyle name="Total 3 2 5 4 8" xfId="59022" xr:uid="{00000000-0005-0000-0000-0000CDE40000}"/>
    <cellStyle name="Total 3 2 5 4 9" xfId="59023" xr:uid="{00000000-0005-0000-0000-0000CEE40000}"/>
    <cellStyle name="Total 3 2 5 5" xfId="23238" xr:uid="{00000000-0005-0000-0000-0000CFE40000}"/>
    <cellStyle name="Total 3 2 5 5 2" xfId="23239" xr:uid="{00000000-0005-0000-0000-0000D0E40000}"/>
    <cellStyle name="Total 3 2 5 5 2 2" xfId="59024" xr:uid="{00000000-0005-0000-0000-0000D1E40000}"/>
    <cellStyle name="Total 3 2 5 5 2 3" xfId="59025" xr:uid="{00000000-0005-0000-0000-0000D2E40000}"/>
    <cellStyle name="Total 3 2 5 5 2 4" xfId="59026" xr:uid="{00000000-0005-0000-0000-0000D3E40000}"/>
    <cellStyle name="Total 3 2 5 5 3" xfId="23240" xr:uid="{00000000-0005-0000-0000-0000D4E40000}"/>
    <cellStyle name="Total 3 2 5 5 3 2" xfId="59027" xr:uid="{00000000-0005-0000-0000-0000D5E40000}"/>
    <cellStyle name="Total 3 2 5 5 3 3" xfId="59028" xr:uid="{00000000-0005-0000-0000-0000D6E40000}"/>
    <cellStyle name="Total 3 2 5 5 3 4" xfId="59029" xr:uid="{00000000-0005-0000-0000-0000D7E40000}"/>
    <cellStyle name="Total 3 2 5 5 4" xfId="23241" xr:uid="{00000000-0005-0000-0000-0000D8E40000}"/>
    <cellStyle name="Total 3 2 5 5 4 2" xfId="59030" xr:uid="{00000000-0005-0000-0000-0000D9E40000}"/>
    <cellStyle name="Total 3 2 5 5 4 3" xfId="59031" xr:uid="{00000000-0005-0000-0000-0000DAE40000}"/>
    <cellStyle name="Total 3 2 5 5 4 4" xfId="59032" xr:uid="{00000000-0005-0000-0000-0000DBE40000}"/>
    <cellStyle name="Total 3 2 5 5 5" xfId="23242" xr:uid="{00000000-0005-0000-0000-0000DCE40000}"/>
    <cellStyle name="Total 3 2 5 5 5 2" xfId="59033" xr:uid="{00000000-0005-0000-0000-0000DDE40000}"/>
    <cellStyle name="Total 3 2 5 5 5 3" xfId="59034" xr:uid="{00000000-0005-0000-0000-0000DEE40000}"/>
    <cellStyle name="Total 3 2 5 5 5 4" xfId="59035" xr:uid="{00000000-0005-0000-0000-0000DFE40000}"/>
    <cellStyle name="Total 3 2 5 5 6" xfId="23243" xr:uid="{00000000-0005-0000-0000-0000E0E40000}"/>
    <cellStyle name="Total 3 2 5 5 6 2" xfId="59036" xr:uid="{00000000-0005-0000-0000-0000E1E40000}"/>
    <cellStyle name="Total 3 2 5 5 6 3" xfId="59037" xr:uid="{00000000-0005-0000-0000-0000E2E40000}"/>
    <cellStyle name="Total 3 2 5 5 6 4" xfId="59038" xr:uid="{00000000-0005-0000-0000-0000E3E40000}"/>
    <cellStyle name="Total 3 2 5 5 7" xfId="59039" xr:uid="{00000000-0005-0000-0000-0000E4E40000}"/>
    <cellStyle name="Total 3 2 5 5 8" xfId="59040" xr:uid="{00000000-0005-0000-0000-0000E5E40000}"/>
    <cellStyle name="Total 3 2 5 5 9" xfId="59041" xr:uid="{00000000-0005-0000-0000-0000E6E40000}"/>
    <cellStyle name="Total 3 2 5 6" xfId="59042" xr:uid="{00000000-0005-0000-0000-0000E7E40000}"/>
    <cellStyle name="Total 3 2 6" xfId="23244" xr:uid="{00000000-0005-0000-0000-0000E8E40000}"/>
    <cellStyle name="Total 3 2 6 2" xfId="23245" xr:uid="{00000000-0005-0000-0000-0000E9E40000}"/>
    <cellStyle name="Total 3 2 6 2 2" xfId="23246" xr:uid="{00000000-0005-0000-0000-0000EAE40000}"/>
    <cellStyle name="Total 3 2 6 2 2 2" xfId="23247" xr:uid="{00000000-0005-0000-0000-0000EBE40000}"/>
    <cellStyle name="Total 3 2 6 2 2 2 2" xfId="59043" xr:uid="{00000000-0005-0000-0000-0000ECE40000}"/>
    <cellStyle name="Total 3 2 6 2 2 2 3" xfId="59044" xr:uid="{00000000-0005-0000-0000-0000EDE40000}"/>
    <cellStyle name="Total 3 2 6 2 2 2 4" xfId="59045" xr:uid="{00000000-0005-0000-0000-0000EEE40000}"/>
    <cellStyle name="Total 3 2 6 2 2 3" xfId="23248" xr:uid="{00000000-0005-0000-0000-0000EFE40000}"/>
    <cellStyle name="Total 3 2 6 2 2 3 2" xfId="59046" xr:uid="{00000000-0005-0000-0000-0000F0E40000}"/>
    <cellStyle name="Total 3 2 6 2 2 3 3" xfId="59047" xr:uid="{00000000-0005-0000-0000-0000F1E40000}"/>
    <cellStyle name="Total 3 2 6 2 2 3 4" xfId="59048" xr:uid="{00000000-0005-0000-0000-0000F2E40000}"/>
    <cellStyle name="Total 3 2 6 2 2 4" xfId="59049" xr:uid="{00000000-0005-0000-0000-0000F3E40000}"/>
    <cellStyle name="Total 3 2 6 2 3" xfId="23249" xr:uid="{00000000-0005-0000-0000-0000F4E40000}"/>
    <cellStyle name="Total 3 2 6 2 3 2" xfId="23250" xr:uid="{00000000-0005-0000-0000-0000F5E40000}"/>
    <cellStyle name="Total 3 2 6 2 3 2 2" xfId="59050" xr:uid="{00000000-0005-0000-0000-0000F6E40000}"/>
    <cellStyle name="Total 3 2 6 2 3 2 3" xfId="59051" xr:uid="{00000000-0005-0000-0000-0000F7E40000}"/>
    <cellStyle name="Total 3 2 6 2 3 2 4" xfId="59052" xr:uid="{00000000-0005-0000-0000-0000F8E40000}"/>
    <cellStyle name="Total 3 2 6 2 3 3" xfId="23251" xr:uid="{00000000-0005-0000-0000-0000F9E40000}"/>
    <cellStyle name="Total 3 2 6 2 3 3 2" xfId="59053" xr:uid="{00000000-0005-0000-0000-0000FAE40000}"/>
    <cellStyle name="Total 3 2 6 2 3 3 3" xfId="59054" xr:uid="{00000000-0005-0000-0000-0000FBE40000}"/>
    <cellStyle name="Total 3 2 6 2 3 3 4" xfId="59055" xr:uid="{00000000-0005-0000-0000-0000FCE40000}"/>
    <cellStyle name="Total 3 2 6 2 3 4" xfId="23252" xr:uid="{00000000-0005-0000-0000-0000FDE40000}"/>
    <cellStyle name="Total 3 2 6 2 3 4 2" xfId="59056" xr:uid="{00000000-0005-0000-0000-0000FEE40000}"/>
    <cellStyle name="Total 3 2 6 2 3 4 3" xfId="59057" xr:uid="{00000000-0005-0000-0000-0000FFE40000}"/>
    <cellStyle name="Total 3 2 6 2 3 4 4" xfId="59058" xr:uid="{00000000-0005-0000-0000-000000E50000}"/>
    <cellStyle name="Total 3 2 6 2 3 5" xfId="23253" xr:uid="{00000000-0005-0000-0000-000001E50000}"/>
    <cellStyle name="Total 3 2 6 2 3 5 2" xfId="59059" xr:uid="{00000000-0005-0000-0000-000002E50000}"/>
    <cellStyle name="Total 3 2 6 2 3 5 3" xfId="59060" xr:uid="{00000000-0005-0000-0000-000003E50000}"/>
    <cellStyle name="Total 3 2 6 2 3 5 4" xfId="59061" xr:uid="{00000000-0005-0000-0000-000004E50000}"/>
    <cellStyle name="Total 3 2 6 2 3 6" xfId="23254" xr:uid="{00000000-0005-0000-0000-000005E50000}"/>
    <cellStyle name="Total 3 2 6 2 3 6 2" xfId="59062" xr:uid="{00000000-0005-0000-0000-000006E50000}"/>
    <cellStyle name="Total 3 2 6 2 3 6 3" xfId="59063" xr:uid="{00000000-0005-0000-0000-000007E50000}"/>
    <cellStyle name="Total 3 2 6 2 3 6 4" xfId="59064" xr:uid="{00000000-0005-0000-0000-000008E50000}"/>
    <cellStyle name="Total 3 2 6 2 3 7" xfId="59065" xr:uid="{00000000-0005-0000-0000-000009E50000}"/>
    <cellStyle name="Total 3 2 6 2 3 8" xfId="59066" xr:uid="{00000000-0005-0000-0000-00000AE50000}"/>
    <cellStyle name="Total 3 2 6 2 3 9" xfId="59067" xr:uid="{00000000-0005-0000-0000-00000BE50000}"/>
    <cellStyle name="Total 3 2 6 2 4" xfId="59068" xr:uid="{00000000-0005-0000-0000-00000CE50000}"/>
    <cellStyle name="Total 3 2 6 3" xfId="23255" xr:uid="{00000000-0005-0000-0000-00000DE50000}"/>
    <cellStyle name="Total 3 2 6 3 2" xfId="23256" xr:uid="{00000000-0005-0000-0000-00000EE50000}"/>
    <cellStyle name="Total 3 2 6 3 2 2" xfId="59069" xr:uid="{00000000-0005-0000-0000-00000FE50000}"/>
    <cellStyle name="Total 3 2 6 3 2 3" xfId="59070" xr:uid="{00000000-0005-0000-0000-000010E50000}"/>
    <cellStyle name="Total 3 2 6 3 2 4" xfId="59071" xr:uid="{00000000-0005-0000-0000-000011E50000}"/>
    <cellStyle name="Total 3 2 6 3 3" xfId="23257" xr:uid="{00000000-0005-0000-0000-000012E50000}"/>
    <cellStyle name="Total 3 2 6 3 3 2" xfId="59072" xr:uid="{00000000-0005-0000-0000-000013E50000}"/>
    <cellStyle name="Total 3 2 6 3 3 3" xfId="59073" xr:uid="{00000000-0005-0000-0000-000014E50000}"/>
    <cellStyle name="Total 3 2 6 3 3 4" xfId="59074" xr:uid="{00000000-0005-0000-0000-000015E50000}"/>
    <cellStyle name="Total 3 2 6 3 4" xfId="59075" xr:uid="{00000000-0005-0000-0000-000016E50000}"/>
    <cellStyle name="Total 3 2 6 4" xfId="23258" xr:uid="{00000000-0005-0000-0000-000017E50000}"/>
    <cellStyle name="Total 3 2 6 4 10" xfId="59076" xr:uid="{00000000-0005-0000-0000-000018E50000}"/>
    <cellStyle name="Total 3 2 6 4 2" xfId="23259" xr:uid="{00000000-0005-0000-0000-000019E50000}"/>
    <cellStyle name="Total 3 2 6 4 2 2" xfId="59077" xr:uid="{00000000-0005-0000-0000-00001AE50000}"/>
    <cellStyle name="Total 3 2 6 4 2 3" xfId="59078" xr:uid="{00000000-0005-0000-0000-00001BE50000}"/>
    <cellStyle name="Total 3 2 6 4 2 4" xfId="59079" xr:uid="{00000000-0005-0000-0000-00001CE50000}"/>
    <cellStyle name="Total 3 2 6 4 3" xfId="23260" xr:uid="{00000000-0005-0000-0000-00001DE50000}"/>
    <cellStyle name="Total 3 2 6 4 3 2" xfId="59080" xr:uid="{00000000-0005-0000-0000-00001EE50000}"/>
    <cellStyle name="Total 3 2 6 4 3 3" xfId="59081" xr:uid="{00000000-0005-0000-0000-00001FE50000}"/>
    <cellStyle name="Total 3 2 6 4 3 4" xfId="59082" xr:uid="{00000000-0005-0000-0000-000020E50000}"/>
    <cellStyle name="Total 3 2 6 4 4" xfId="23261" xr:uid="{00000000-0005-0000-0000-000021E50000}"/>
    <cellStyle name="Total 3 2 6 4 4 2" xfId="59083" xr:uid="{00000000-0005-0000-0000-000022E50000}"/>
    <cellStyle name="Total 3 2 6 4 4 3" xfId="59084" xr:uid="{00000000-0005-0000-0000-000023E50000}"/>
    <cellStyle name="Total 3 2 6 4 4 4" xfId="59085" xr:uid="{00000000-0005-0000-0000-000024E50000}"/>
    <cellStyle name="Total 3 2 6 4 5" xfId="23262" xr:uid="{00000000-0005-0000-0000-000025E50000}"/>
    <cellStyle name="Total 3 2 6 4 5 2" xfId="59086" xr:uid="{00000000-0005-0000-0000-000026E50000}"/>
    <cellStyle name="Total 3 2 6 4 5 3" xfId="59087" xr:uid="{00000000-0005-0000-0000-000027E50000}"/>
    <cellStyle name="Total 3 2 6 4 5 4" xfId="59088" xr:uid="{00000000-0005-0000-0000-000028E50000}"/>
    <cellStyle name="Total 3 2 6 4 6" xfId="23263" xr:uid="{00000000-0005-0000-0000-000029E50000}"/>
    <cellStyle name="Total 3 2 6 4 6 2" xfId="59089" xr:uid="{00000000-0005-0000-0000-00002AE50000}"/>
    <cellStyle name="Total 3 2 6 4 6 3" xfId="59090" xr:uid="{00000000-0005-0000-0000-00002BE50000}"/>
    <cellStyle name="Total 3 2 6 4 6 4" xfId="59091" xr:uid="{00000000-0005-0000-0000-00002CE50000}"/>
    <cellStyle name="Total 3 2 6 4 7" xfId="23264" xr:uid="{00000000-0005-0000-0000-00002DE50000}"/>
    <cellStyle name="Total 3 2 6 4 7 2" xfId="59092" xr:uid="{00000000-0005-0000-0000-00002EE50000}"/>
    <cellStyle name="Total 3 2 6 4 7 3" xfId="59093" xr:uid="{00000000-0005-0000-0000-00002FE50000}"/>
    <cellStyle name="Total 3 2 6 4 7 4" xfId="59094" xr:uid="{00000000-0005-0000-0000-000030E50000}"/>
    <cellStyle name="Total 3 2 6 4 8" xfId="59095" xr:uid="{00000000-0005-0000-0000-000031E50000}"/>
    <cellStyle name="Total 3 2 6 4 9" xfId="59096" xr:uid="{00000000-0005-0000-0000-000032E50000}"/>
    <cellStyle name="Total 3 2 6 5" xfId="23265" xr:uid="{00000000-0005-0000-0000-000033E50000}"/>
    <cellStyle name="Total 3 2 6 5 2" xfId="23266" xr:uid="{00000000-0005-0000-0000-000034E50000}"/>
    <cellStyle name="Total 3 2 6 5 2 2" xfId="59097" xr:uid="{00000000-0005-0000-0000-000035E50000}"/>
    <cellStyle name="Total 3 2 6 5 2 3" xfId="59098" xr:uid="{00000000-0005-0000-0000-000036E50000}"/>
    <cellStyle name="Total 3 2 6 5 2 4" xfId="59099" xr:uid="{00000000-0005-0000-0000-000037E50000}"/>
    <cellStyle name="Total 3 2 6 5 3" xfId="23267" xr:uid="{00000000-0005-0000-0000-000038E50000}"/>
    <cellStyle name="Total 3 2 6 5 3 2" xfId="59100" xr:uid="{00000000-0005-0000-0000-000039E50000}"/>
    <cellStyle name="Total 3 2 6 5 3 3" xfId="59101" xr:uid="{00000000-0005-0000-0000-00003AE50000}"/>
    <cellStyle name="Total 3 2 6 5 3 4" xfId="59102" xr:uid="{00000000-0005-0000-0000-00003BE50000}"/>
    <cellStyle name="Total 3 2 6 5 4" xfId="23268" xr:uid="{00000000-0005-0000-0000-00003CE50000}"/>
    <cellStyle name="Total 3 2 6 5 4 2" xfId="59103" xr:uid="{00000000-0005-0000-0000-00003DE50000}"/>
    <cellStyle name="Total 3 2 6 5 4 3" xfId="59104" xr:uid="{00000000-0005-0000-0000-00003EE50000}"/>
    <cellStyle name="Total 3 2 6 5 4 4" xfId="59105" xr:uid="{00000000-0005-0000-0000-00003FE50000}"/>
    <cellStyle name="Total 3 2 6 5 5" xfId="23269" xr:uid="{00000000-0005-0000-0000-000040E50000}"/>
    <cellStyle name="Total 3 2 6 5 5 2" xfId="59106" xr:uid="{00000000-0005-0000-0000-000041E50000}"/>
    <cellStyle name="Total 3 2 6 5 5 3" xfId="59107" xr:uid="{00000000-0005-0000-0000-000042E50000}"/>
    <cellStyle name="Total 3 2 6 5 5 4" xfId="59108" xr:uid="{00000000-0005-0000-0000-000043E50000}"/>
    <cellStyle name="Total 3 2 6 5 6" xfId="23270" xr:uid="{00000000-0005-0000-0000-000044E50000}"/>
    <cellStyle name="Total 3 2 6 5 6 2" xfId="59109" xr:uid="{00000000-0005-0000-0000-000045E50000}"/>
    <cellStyle name="Total 3 2 6 5 6 3" xfId="59110" xr:uid="{00000000-0005-0000-0000-000046E50000}"/>
    <cellStyle name="Total 3 2 6 5 6 4" xfId="59111" xr:uid="{00000000-0005-0000-0000-000047E50000}"/>
    <cellStyle name="Total 3 2 6 5 7" xfId="59112" xr:uid="{00000000-0005-0000-0000-000048E50000}"/>
    <cellStyle name="Total 3 2 6 5 8" xfId="59113" xr:uid="{00000000-0005-0000-0000-000049E50000}"/>
    <cellStyle name="Total 3 2 6 5 9" xfId="59114" xr:uid="{00000000-0005-0000-0000-00004AE50000}"/>
    <cellStyle name="Total 3 2 6 6" xfId="59115" xr:uid="{00000000-0005-0000-0000-00004BE50000}"/>
    <cellStyle name="Total 3 2 7" xfId="23271" xr:uid="{00000000-0005-0000-0000-00004CE50000}"/>
    <cellStyle name="Total 3 2 7 2" xfId="23272" xr:uid="{00000000-0005-0000-0000-00004DE50000}"/>
    <cellStyle name="Total 3 2 7 2 2" xfId="23273" xr:uid="{00000000-0005-0000-0000-00004EE50000}"/>
    <cellStyle name="Total 3 2 7 2 2 2" xfId="23274" xr:uid="{00000000-0005-0000-0000-00004FE50000}"/>
    <cellStyle name="Total 3 2 7 2 2 2 2" xfId="59116" xr:uid="{00000000-0005-0000-0000-000050E50000}"/>
    <cellStyle name="Total 3 2 7 2 2 2 3" xfId="59117" xr:uid="{00000000-0005-0000-0000-000051E50000}"/>
    <cellStyle name="Total 3 2 7 2 2 2 4" xfId="59118" xr:uid="{00000000-0005-0000-0000-000052E50000}"/>
    <cellStyle name="Total 3 2 7 2 2 3" xfId="23275" xr:uid="{00000000-0005-0000-0000-000053E50000}"/>
    <cellStyle name="Total 3 2 7 2 2 3 2" xfId="59119" xr:uid="{00000000-0005-0000-0000-000054E50000}"/>
    <cellStyle name="Total 3 2 7 2 2 3 3" xfId="59120" xr:uid="{00000000-0005-0000-0000-000055E50000}"/>
    <cellStyle name="Total 3 2 7 2 2 3 4" xfId="59121" xr:uid="{00000000-0005-0000-0000-000056E50000}"/>
    <cellStyle name="Total 3 2 7 2 2 4" xfId="59122" xr:uid="{00000000-0005-0000-0000-000057E50000}"/>
    <cellStyle name="Total 3 2 7 2 3" xfId="23276" xr:uid="{00000000-0005-0000-0000-000058E50000}"/>
    <cellStyle name="Total 3 2 7 2 3 2" xfId="23277" xr:uid="{00000000-0005-0000-0000-000059E50000}"/>
    <cellStyle name="Total 3 2 7 2 3 2 2" xfId="59123" xr:uid="{00000000-0005-0000-0000-00005AE50000}"/>
    <cellStyle name="Total 3 2 7 2 3 2 3" xfId="59124" xr:uid="{00000000-0005-0000-0000-00005BE50000}"/>
    <cellStyle name="Total 3 2 7 2 3 2 4" xfId="59125" xr:uid="{00000000-0005-0000-0000-00005CE50000}"/>
    <cellStyle name="Total 3 2 7 2 3 3" xfId="23278" xr:uid="{00000000-0005-0000-0000-00005DE50000}"/>
    <cellStyle name="Total 3 2 7 2 3 3 2" xfId="59126" xr:uid="{00000000-0005-0000-0000-00005EE50000}"/>
    <cellStyle name="Total 3 2 7 2 3 3 3" xfId="59127" xr:uid="{00000000-0005-0000-0000-00005FE50000}"/>
    <cellStyle name="Total 3 2 7 2 3 3 4" xfId="59128" xr:uid="{00000000-0005-0000-0000-000060E50000}"/>
    <cellStyle name="Total 3 2 7 2 3 4" xfId="23279" xr:uid="{00000000-0005-0000-0000-000061E50000}"/>
    <cellStyle name="Total 3 2 7 2 3 4 2" xfId="59129" xr:uid="{00000000-0005-0000-0000-000062E50000}"/>
    <cellStyle name="Total 3 2 7 2 3 4 3" xfId="59130" xr:uid="{00000000-0005-0000-0000-000063E50000}"/>
    <cellStyle name="Total 3 2 7 2 3 4 4" xfId="59131" xr:uid="{00000000-0005-0000-0000-000064E50000}"/>
    <cellStyle name="Total 3 2 7 2 3 5" xfId="23280" xr:uid="{00000000-0005-0000-0000-000065E50000}"/>
    <cellStyle name="Total 3 2 7 2 3 5 2" xfId="59132" xr:uid="{00000000-0005-0000-0000-000066E50000}"/>
    <cellStyle name="Total 3 2 7 2 3 5 3" xfId="59133" xr:uid="{00000000-0005-0000-0000-000067E50000}"/>
    <cellStyle name="Total 3 2 7 2 3 5 4" xfId="59134" xr:uid="{00000000-0005-0000-0000-000068E50000}"/>
    <cellStyle name="Total 3 2 7 2 3 6" xfId="23281" xr:uid="{00000000-0005-0000-0000-000069E50000}"/>
    <cellStyle name="Total 3 2 7 2 3 6 2" xfId="59135" xr:uid="{00000000-0005-0000-0000-00006AE50000}"/>
    <cellStyle name="Total 3 2 7 2 3 6 3" xfId="59136" xr:uid="{00000000-0005-0000-0000-00006BE50000}"/>
    <cellStyle name="Total 3 2 7 2 3 6 4" xfId="59137" xr:uid="{00000000-0005-0000-0000-00006CE50000}"/>
    <cellStyle name="Total 3 2 7 2 3 7" xfId="59138" xr:uid="{00000000-0005-0000-0000-00006DE50000}"/>
    <cellStyle name="Total 3 2 7 2 3 8" xfId="59139" xr:uid="{00000000-0005-0000-0000-00006EE50000}"/>
    <cellStyle name="Total 3 2 7 2 3 9" xfId="59140" xr:uid="{00000000-0005-0000-0000-00006FE50000}"/>
    <cellStyle name="Total 3 2 7 2 4" xfId="59141" xr:uid="{00000000-0005-0000-0000-000070E50000}"/>
    <cellStyle name="Total 3 2 7 3" xfId="23282" xr:uid="{00000000-0005-0000-0000-000071E50000}"/>
    <cellStyle name="Total 3 2 7 3 2" xfId="23283" xr:uid="{00000000-0005-0000-0000-000072E50000}"/>
    <cellStyle name="Total 3 2 7 3 2 2" xfId="59142" xr:uid="{00000000-0005-0000-0000-000073E50000}"/>
    <cellStyle name="Total 3 2 7 3 2 3" xfId="59143" xr:uid="{00000000-0005-0000-0000-000074E50000}"/>
    <cellStyle name="Total 3 2 7 3 2 4" xfId="59144" xr:uid="{00000000-0005-0000-0000-000075E50000}"/>
    <cellStyle name="Total 3 2 7 3 3" xfId="23284" xr:uid="{00000000-0005-0000-0000-000076E50000}"/>
    <cellStyle name="Total 3 2 7 3 3 2" xfId="59145" xr:uid="{00000000-0005-0000-0000-000077E50000}"/>
    <cellStyle name="Total 3 2 7 3 3 3" xfId="59146" xr:uid="{00000000-0005-0000-0000-000078E50000}"/>
    <cellStyle name="Total 3 2 7 3 3 4" xfId="59147" xr:uid="{00000000-0005-0000-0000-000079E50000}"/>
    <cellStyle name="Total 3 2 7 3 4" xfId="59148" xr:uid="{00000000-0005-0000-0000-00007AE50000}"/>
    <cellStyle name="Total 3 2 7 4" xfId="23285" xr:uid="{00000000-0005-0000-0000-00007BE50000}"/>
    <cellStyle name="Total 3 2 7 4 10" xfId="59149" xr:uid="{00000000-0005-0000-0000-00007CE50000}"/>
    <cellStyle name="Total 3 2 7 4 2" xfId="23286" xr:uid="{00000000-0005-0000-0000-00007DE50000}"/>
    <cellStyle name="Total 3 2 7 4 2 2" xfId="59150" xr:uid="{00000000-0005-0000-0000-00007EE50000}"/>
    <cellStyle name="Total 3 2 7 4 2 3" xfId="59151" xr:uid="{00000000-0005-0000-0000-00007FE50000}"/>
    <cellStyle name="Total 3 2 7 4 2 4" xfId="59152" xr:uid="{00000000-0005-0000-0000-000080E50000}"/>
    <cellStyle name="Total 3 2 7 4 3" xfId="23287" xr:uid="{00000000-0005-0000-0000-000081E50000}"/>
    <cellStyle name="Total 3 2 7 4 3 2" xfId="59153" xr:uid="{00000000-0005-0000-0000-000082E50000}"/>
    <cellStyle name="Total 3 2 7 4 3 3" xfId="59154" xr:uid="{00000000-0005-0000-0000-000083E50000}"/>
    <cellStyle name="Total 3 2 7 4 3 4" xfId="59155" xr:uid="{00000000-0005-0000-0000-000084E50000}"/>
    <cellStyle name="Total 3 2 7 4 4" xfId="23288" xr:uid="{00000000-0005-0000-0000-000085E50000}"/>
    <cellStyle name="Total 3 2 7 4 4 2" xfId="59156" xr:uid="{00000000-0005-0000-0000-000086E50000}"/>
    <cellStyle name="Total 3 2 7 4 4 3" xfId="59157" xr:uid="{00000000-0005-0000-0000-000087E50000}"/>
    <cellStyle name="Total 3 2 7 4 4 4" xfId="59158" xr:uid="{00000000-0005-0000-0000-000088E50000}"/>
    <cellStyle name="Total 3 2 7 4 5" xfId="23289" xr:uid="{00000000-0005-0000-0000-000089E50000}"/>
    <cellStyle name="Total 3 2 7 4 5 2" xfId="59159" xr:uid="{00000000-0005-0000-0000-00008AE50000}"/>
    <cellStyle name="Total 3 2 7 4 5 3" xfId="59160" xr:uid="{00000000-0005-0000-0000-00008BE50000}"/>
    <cellStyle name="Total 3 2 7 4 5 4" xfId="59161" xr:uid="{00000000-0005-0000-0000-00008CE50000}"/>
    <cellStyle name="Total 3 2 7 4 6" xfId="23290" xr:uid="{00000000-0005-0000-0000-00008DE50000}"/>
    <cellStyle name="Total 3 2 7 4 6 2" xfId="59162" xr:uid="{00000000-0005-0000-0000-00008EE50000}"/>
    <cellStyle name="Total 3 2 7 4 6 3" xfId="59163" xr:uid="{00000000-0005-0000-0000-00008FE50000}"/>
    <cellStyle name="Total 3 2 7 4 6 4" xfId="59164" xr:uid="{00000000-0005-0000-0000-000090E50000}"/>
    <cellStyle name="Total 3 2 7 4 7" xfId="23291" xr:uid="{00000000-0005-0000-0000-000091E50000}"/>
    <cellStyle name="Total 3 2 7 4 7 2" xfId="59165" xr:uid="{00000000-0005-0000-0000-000092E50000}"/>
    <cellStyle name="Total 3 2 7 4 7 3" xfId="59166" xr:uid="{00000000-0005-0000-0000-000093E50000}"/>
    <cellStyle name="Total 3 2 7 4 7 4" xfId="59167" xr:uid="{00000000-0005-0000-0000-000094E50000}"/>
    <cellStyle name="Total 3 2 7 4 8" xfId="59168" xr:uid="{00000000-0005-0000-0000-000095E50000}"/>
    <cellStyle name="Total 3 2 7 4 9" xfId="59169" xr:uid="{00000000-0005-0000-0000-000096E50000}"/>
    <cellStyle name="Total 3 2 7 5" xfId="23292" xr:uid="{00000000-0005-0000-0000-000097E50000}"/>
    <cellStyle name="Total 3 2 7 5 2" xfId="23293" xr:uid="{00000000-0005-0000-0000-000098E50000}"/>
    <cellStyle name="Total 3 2 7 5 2 2" xfId="59170" xr:uid="{00000000-0005-0000-0000-000099E50000}"/>
    <cellStyle name="Total 3 2 7 5 2 3" xfId="59171" xr:uid="{00000000-0005-0000-0000-00009AE50000}"/>
    <cellStyle name="Total 3 2 7 5 2 4" xfId="59172" xr:uid="{00000000-0005-0000-0000-00009BE50000}"/>
    <cellStyle name="Total 3 2 7 5 3" xfId="23294" xr:uid="{00000000-0005-0000-0000-00009CE50000}"/>
    <cellStyle name="Total 3 2 7 5 3 2" xfId="59173" xr:uid="{00000000-0005-0000-0000-00009DE50000}"/>
    <cellStyle name="Total 3 2 7 5 3 3" xfId="59174" xr:uid="{00000000-0005-0000-0000-00009EE50000}"/>
    <cellStyle name="Total 3 2 7 5 3 4" xfId="59175" xr:uid="{00000000-0005-0000-0000-00009FE50000}"/>
    <cellStyle name="Total 3 2 7 5 4" xfId="23295" xr:uid="{00000000-0005-0000-0000-0000A0E50000}"/>
    <cellStyle name="Total 3 2 7 5 4 2" xfId="59176" xr:uid="{00000000-0005-0000-0000-0000A1E50000}"/>
    <cellStyle name="Total 3 2 7 5 4 3" xfId="59177" xr:uid="{00000000-0005-0000-0000-0000A2E50000}"/>
    <cellStyle name="Total 3 2 7 5 4 4" xfId="59178" xr:uid="{00000000-0005-0000-0000-0000A3E50000}"/>
    <cellStyle name="Total 3 2 7 5 5" xfId="23296" xr:uid="{00000000-0005-0000-0000-0000A4E50000}"/>
    <cellStyle name="Total 3 2 7 5 5 2" xfId="59179" xr:uid="{00000000-0005-0000-0000-0000A5E50000}"/>
    <cellStyle name="Total 3 2 7 5 5 3" xfId="59180" xr:uid="{00000000-0005-0000-0000-0000A6E50000}"/>
    <cellStyle name="Total 3 2 7 5 5 4" xfId="59181" xr:uid="{00000000-0005-0000-0000-0000A7E50000}"/>
    <cellStyle name="Total 3 2 7 5 6" xfId="23297" xr:uid="{00000000-0005-0000-0000-0000A8E50000}"/>
    <cellStyle name="Total 3 2 7 5 6 2" xfId="59182" xr:uid="{00000000-0005-0000-0000-0000A9E50000}"/>
    <cellStyle name="Total 3 2 7 5 6 3" xfId="59183" xr:uid="{00000000-0005-0000-0000-0000AAE50000}"/>
    <cellStyle name="Total 3 2 7 5 6 4" xfId="59184" xr:uid="{00000000-0005-0000-0000-0000ABE50000}"/>
    <cellStyle name="Total 3 2 7 5 7" xfId="59185" xr:uid="{00000000-0005-0000-0000-0000ACE50000}"/>
    <cellStyle name="Total 3 2 7 5 8" xfId="59186" xr:uid="{00000000-0005-0000-0000-0000ADE50000}"/>
    <cellStyle name="Total 3 2 7 5 9" xfId="59187" xr:uid="{00000000-0005-0000-0000-0000AEE50000}"/>
    <cellStyle name="Total 3 2 7 6" xfId="59188" xr:uid="{00000000-0005-0000-0000-0000AFE50000}"/>
    <cellStyle name="Total 3 2 8" xfId="23298" xr:uid="{00000000-0005-0000-0000-0000B0E50000}"/>
    <cellStyle name="Total 3 2 8 2" xfId="23299" xr:uid="{00000000-0005-0000-0000-0000B1E50000}"/>
    <cellStyle name="Total 3 2 8 2 2" xfId="23300" xr:uid="{00000000-0005-0000-0000-0000B2E50000}"/>
    <cellStyle name="Total 3 2 8 2 2 2" xfId="59189" xr:uid="{00000000-0005-0000-0000-0000B3E50000}"/>
    <cellStyle name="Total 3 2 8 2 2 3" xfId="59190" xr:uid="{00000000-0005-0000-0000-0000B4E50000}"/>
    <cellStyle name="Total 3 2 8 2 2 4" xfId="59191" xr:uid="{00000000-0005-0000-0000-0000B5E50000}"/>
    <cellStyle name="Total 3 2 8 2 3" xfId="23301" xr:uid="{00000000-0005-0000-0000-0000B6E50000}"/>
    <cellStyle name="Total 3 2 8 2 3 2" xfId="59192" xr:uid="{00000000-0005-0000-0000-0000B7E50000}"/>
    <cellStyle name="Total 3 2 8 2 3 3" xfId="59193" xr:uid="{00000000-0005-0000-0000-0000B8E50000}"/>
    <cellStyle name="Total 3 2 8 2 3 4" xfId="59194" xr:uid="{00000000-0005-0000-0000-0000B9E50000}"/>
    <cellStyle name="Total 3 2 8 2 4" xfId="59195" xr:uid="{00000000-0005-0000-0000-0000BAE50000}"/>
    <cellStyle name="Total 3 2 8 3" xfId="23302" xr:uid="{00000000-0005-0000-0000-0000BBE50000}"/>
    <cellStyle name="Total 3 2 8 3 2" xfId="23303" xr:uid="{00000000-0005-0000-0000-0000BCE50000}"/>
    <cellStyle name="Total 3 2 8 3 2 2" xfId="59196" xr:uid="{00000000-0005-0000-0000-0000BDE50000}"/>
    <cellStyle name="Total 3 2 8 3 2 3" xfId="59197" xr:uid="{00000000-0005-0000-0000-0000BEE50000}"/>
    <cellStyle name="Total 3 2 8 3 2 4" xfId="59198" xr:uid="{00000000-0005-0000-0000-0000BFE50000}"/>
    <cellStyle name="Total 3 2 8 3 3" xfId="23304" xr:uid="{00000000-0005-0000-0000-0000C0E50000}"/>
    <cellStyle name="Total 3 2 8 3 3 2" xfId="59199" xr:uid="{00000000-0005-0000-0000-0000C1E50000}"/>
    <cellStyle name="Total 3 2 8 3 3 3" xfId="59200" xr:uid="{00000000-0005-0000-0000-0000C2E50000}"/>
    <cellStyle name="Total 3 2 8 3 3 4" xfId="59201" xr:uid="{00000000-0005-0000-0000-0000C3E50000}"/>
    <cellStyle name="Total 3 2 8 3 4" xfId="23305" xr:uid="{00000000-0005-0000-0000-0000C4E50000}"/>
    <cellStyle name="Total 3 2 8 3 4 2" xfId="59202" xr:uid="{00000000-0005-0000-0000-0000C5E50000}"/>
    <cellStyle name="Total 3 2 8 3 4 3" xfId="59203" xr:uid="{00000000-0005-0000-0000-0000C6E50000}"/>
    <cellStyle name="Total 3 2 8 3 4 4" xfId="59204" xr:uid="{00000000-0005-0000-0000-0000C7E50000}"/>
    <cellStyle name="Total 3 2 8 3 5" xfId="23306" xr:uid="{00000000-0005-0000-0000-0000C8E50000}"/>
    <cellStyle name="Total 3 2 8 3 5 2" xfId="59205" xr:uid="{00000000-0005-0000-0000-0000C9E50000}"/>
    <cellStyle name="Total 3 2 8 3 5 3" xfId="59206" xr:uid="{00000000-0005-0000-0000-0000CAE50000}"/>
    <cellStyle name="Total 3 2 8 3 5 4" xfId="59207" xr:uid="{00000000-0005-0000-0000-0000CBE50000}"/>
    <cellStyle name="Total 3 2 8 3 6" xfId="23307" xr:uid="{00000000-0005-0000-0000-0000CCE50000}"/>
    <cellStyle name="Total 3 2 8 3 6 2" xfId="59208" xr:uid="{00000000-0005-0000-0000-0000CDE50000}"/>
    <cellStyle name="Total 3 2 8 3 6 3" xfId="59209" xr:uid="{00000000-0005-0000-0000-0000CEE50000}"/>
    <cellStyle name="Total 3 2 8 3 6 4" xfId="59210" xr:uid="{00000000-0005-0000-0000-0000CFE50000}"/>
    <cellStyle name="Total 3 2 8 3 7" xfId="59211" xr:uid="{00000000-0005-0000-0000-0000D0E50000}"/>
    <cellStyle name="Total 3 2 8 3 8" xfId="59212" xr:uid="{00000000-0005-0000-0000-0000D1E50000}"/>
    <cellStyle name="Total 3 2 8 3 9" xfId="59213" xr:uid="{00000000-0005-0000-0000-0000D2E50000}"/>
    <cellStyle name="Total 3 2 8 4" xfId="59214" xr:uid="{00000000-0005-0000-0000-0000D3E50000}"/>
    <cellStyle name="Total 3 2 9" xfId="23308" xr:uid="{00000000-0005-0000-0000-0000D4E50000}"/>
    <cellStyle name="Total 3 2 9 2" xfId="23309" xr:uid="{00000000-0005-0000-0000-0000D5E50000}"/>
    <cellStyle name="Total 3 2 9 2 2" xfId="59215" xr:uid="{00000000-0005-0000-0000-0000D6E50000}"/>
    <cellStyle name="Total 3 2 9 2 3" xfId="59216" xr:uid="{00000000-0005-0000-0000-0000D7E50000}"/>
    <cellStyle name="Total 3 2 9 2 4" xfId="59217" xr:uid="{00000000-0005-0000-0000-0000D8E50000}"/>
    <cellStyle name="Total 3 2 9 3" xfId="23310" xr:uid="{00000000-0005-0000-0000-0000D9E50000}"/>
    <cellStyle name="Total 3 2 9 3 2" xfId="59218" xr:uid="{00000000-0005-0000-0000-0000DAE50000}"/>
    <cellStyle name="Total 3 2 9 3 3" xfId="59219" xr:uid="{00000000-0005-0000-0000-0000DBE50000}"/>
    <cellStyle name="Total 3 2 9 3 4" xfId="59220" xr:uid="{00000000-0005-0000-0000-0000DCE50000}"/>
    <cellStyle name="Total 3 2 9 4" xfId="59221" xr:uid="{00000000-0005-0000-0000-0000DDE50000}"/>
    <cellStyle name="Total 3 3" xfId="23311" xr:uid="{00000000-0005-0000-0000-0000DEE50000}"/>
    <cellStyle name="Total 3 3 2" xfId="23312" xr:uid="{00000000-0005-0000-0000-0000DFE50000}"/>
    <cellStyle name="Total 3 3 2 2" xfId="23313" xr:uid="{00000000-0005-0000-0000-0000E0E50000}"/>
    <cellStyle name="Total 3 3 2 2 2" xfId="23314" xr:uid="{00000000-0005-0000-0000-0000E1E50000}"/>
    <cellStyle name="Total 3 3 2 2 2 2" xfId="59222" xr:uid="{00000000-0005-0000-0000-0000E2E50000}"/>
    <cellStyle name="Total 3 3 2 2 2 3" xfId="59223" xr:uid="{00000000-0005-0000-0000-0000E3E50000}"/>
    <cellStyle name="Total 3 3 2 2 2 4" xfId="59224" xr:uid="{00000000-0005-0000-0000-0000E4E50000}"/>
    <cellStyle name="Total 3 3 2 2 3" xfId="23315" xr:uid="{00000000-0005-0000-0000-0000E5E50000}"/>
    <cellStyle name="Total 3 3 2 2 3 2" xfId="59225" xr:uid="{00000000-0005-0000-0000-0000E6E50000}"/>
    <cellStyle name="Total 3 3 2 2 3 3" xfId="59226" xr:uid="{00000000-0005-0000-0000-0000E7E50000}"/>
    <cellStyle name="Total 3 3 2 2 3 4" xfId="59227" xr:uid="{00000000-0005-0000-0000-0000E8E50000}"/>
    <cellStyle name="Total 3 3 2 2 4" xfId="59228" xr:uid="{00000000-0005-0000-0000-0000E9E50000}"/>
    <cellStyle name="Total 3 3 2 3" xfId="23316" xr:uid="{00000000-0005-0000-0000-0000EAE50000}"/>
    <cellStyle name="Total 3 3 2 3 2" xfId="23317" xr:uid="{00000000-0005-0000-0000-0000EBE50000}"/>
    <cellStyle name="Total 3 3 2 3 2 2" xfId="59229" xr:uid="{00000000-0005-0000-0000-0000ECE50000}"/>
    <cellStyle name="Total 3 3 2 3 2 3" xfId="59230" xr:uid="{00000000-0005-0000-0000-0000EDE50000}"/>
    <cellStyle name="Total 3 3 2 3 2 4" xfId="59231" xr:uid="{00000000-0005-0000-0000-0000EEE50000}"/>
    <cellStyle name="Total 3 3 2 3 3" xfId="23318" xr:uid="{00000000-0005-0000-0000-0000EFE50000}"/>
    <cellStyle name="Total 3 3 2 3 3 2" xfId="59232" xr:uid="{00000000-0005-0000-0000-0000F0E50000}"/>
    <cellStyle name="Total 3 3 2 3 3 3" xfId="59233" xr:uid="{00000000-0005-0000-0000-0000F1E50000}"/>
    <cellStyle name="Total 3 3 2 3 3 4" xfId="59234" xr:uid="{00000000-0005-0000-0000-0000F2E50000}"/>
    <cellStyle name="Total 3 3 2 3 4" xfId="23319" xr:uid="{00000000-0005-0000-0000-0000F3E50000}"/>
    <cellStyle name="Total 3 3 2 3 4 2" xfId="59235" xr:uid="{00000000-0005-0000-0000-0000F4E50000}"/>
    <cellStyle name="Total 3 3 2 3 4 3" xfId="59236" xr:uid="{00000000-0005-0000-0000-0000F5E50000}"/>
    <cellStyle name="Total 3 3 2 3 4 4" xfId="59237" xr:uid="{00000000-0005-0000-0000-0000F6E50000}"/>
    <cellStyle name="Total 3 3 2 3 5" xfId="23320" xr:uid="{00000000-0005-0000-0000-0000F7E50000}"/>
    <cellStyle name="Total 3 3 2 3 5 2" xfId="59238" xr:uid="{00000000-0005-0000-0000-0000F8E50000}"/>
    <cellStyle name="Total 3 3 2 3 5 3" xfId="59239" xr:uid="{00000000-0005-0000-0000-0000F9E50000}"/>
    <cellStyle name="Total 3 3 2 3 5 4" xfId="59240" xr:uid="{00000000-0005-0000-0000-0000FAE50000}"/>
    <cellStyle name="Total 3 3 2 3 6" xfId="23321" xr:uid="{00000000-0005-0000-0000-0000FBE50000}"/>
    <cellStyle name="Total 3 3 2 3 6 2" xfId="59241" xr:uid="{00000000-0005-0000-0000-0000FCE50000}"/>
    <cellStyle name="Total 3 3 2 3 6 3" xfId="59242" xr:uid="{00000000-0005-0000-0000-0000FDE50000}"/>
    <cellStyle name="Total 3 3 2 3 6 4" xfId="59243" xr:uid="{00000000-0005-0000-0000-0000FEE50000}"/>
    <cellStyle name="Total 3 3 2 3 7" xfId="59244" xr:uid="{00000000-0005-0000-0000-0000FFE50000}"/>
    <cellStyle name="Total 3 3 2 3 8" xfId="59245" xr:uid="{00000000-0005-0000-0000-000000E60000}"/>
    <cellStyle name="Total 3 3 2 3 9" xfId="59246" xr:uid="{00000000-0005-0000-0000-000001E60000}"/>
    <cellStyle name="Total 3 3 2 4" xfId="59247" xr:uid="{00000000-0005-0000-0000-000002E60000}"/>
    <cellStyle name="Total 3 3 3" xfId="23322" xr:uid="{00000000-0005-0000-0000-000003E60000}"/>
    <cellStyle name="Total 3 3 3 2" xfId="23323" xr:uid="{00000000-0005-0000-0000-000004E60000}"/>
    <cellStyle name="Total 3 3 3 2 2" xfId="59248" xr:uid="{00000000-0005-0000-0000-000005E60000}"/>
    <cellStyle name="Total 3 3 3 2 3" xfId="59249" xr:uid="{00000000-0005-0000-0000-000006E60000}"/>
    <cellStyle name="Total 3 3 3 2 4" xfId="59250" xr:uid="{00000000-0005-0000-0000-000007E60000}"/>
    <cellStyle name="Total 3 3 3 3" xfId="23324" xr:uid="{00000000-0005-0000-0000-000008E60000}"/>
    <cellStyle name="Total 3 3 3 3 2" xfId="59251" xr:uid="{00000000-0005-0000-0000-000009E60000}"/>
    <cellStyle name="Total 3 3 3 3 3" xfId="59252" xr:uid="{00000000-0005-0000-0000-00000AE60000}"/>
    <cellStyle name="Total 3 3 3 3 4" xfId="59253" xr:uid="{00000000-0005-0000-0000-00000BE60000}"/>
    <cellStyle name="Total 3 3 3 4" xfId="59254" xr:uid="{00000000-0005-0000-0000-00000CE60000}"/>
    <cellStyle name="Total 3 3 4" xfId="23325" xr:uid="{00000000-0005-0000-0000-00000DE60000}"/>
    <cellStyle name="Total 3 3 4 10" xfId="59255" xr:uid="{00000000-0005-0000-0000-00000EE60000}"/>
    <cellStyle name="Total 3 3 4 2" xfId="23326" xr:uid="{00000000-0005-0000-0000-00000FE60000}"/>
    <cellStyle name="Total 3 3 4 2 2" xfId="59256" xr:uid="{00000000-0005-0000-0000-000010E60000}"/>
    <cellStyle name="Total 3 3 4 2 3" xfId="59257" xr:uid="{00000000-0005-0000-0000-000011E60000}"/>
    <cellStyle name="Total 3 3 4 2 4" xfId="59258" xr:uid="{00000000-0005-0000-0000-000012E60000}"/>
    <cellStyle name="Total 3 3 4 3" xfId="23327" xr:uid="{00000000-0005-0000-0000-000013E60000}"/>
    <cellStyle name="Total 3 3 4 3 2" xfId="59259" xr:uid="{00000000-0005-0000-0000-000014E60000}"/>
    <cellStyle name="Total 3 3 4 3 3" xfId="59260" xr:uid="{00000000-0005-0000-0000-000015E60000}"/>
    <cellStyle name="Total 3 3 4 3 4" xfId="59261" xr:uid="{00000000-0005-0000-0000-000016E60000}"/>
    <cellStyle name="Total 3 3 4 4" xfId="23328" xr:uid="{00000000-0005-0000-0000-000017E60000}"/>
    <cellStyle name="Total 3 3 4 4 2" xfId="59262" xr:uid="{00000000-0005-0000-0000-000018E60000}"/>
    <cellStyle name="Total 3 3 4 4 3" xfId="59263" xr:uid="{00000000-0005-0000-0000-000019E60000}"/>
    <cellStyle name="Total 3 3 4 4 4" xfId="59264" xr:uid="{00000000-0005-0000-0000-00001AE60000}"/>
    <cellStyle name="Total 3 3 4 5" xfId="23329" xr:uid="{00000000-0005-0000-0000-00001BE60000}"/>
    <cellStyle name="Total 3 3 4 5 2" xfId="59265" xr:uid="{00000000-0005-0000-0000-00001CE60000}"/>
    <cellStyle name="Total 3 3 4 5 3" xfId="59266" xr:uid="{00000000-0005-0000-0000-00001DE60000}"/>
    <cellStyle name="Total 3 3 4 5 4" xfId="59267" xr:uid="{00000000-0005-0000-0000-00001EE60000}"/>
    <cellStyle name="Total 3 3 4 6" xfId="23330" xr:uid="{00000000-0005-0000-0000-00001FE60000}"/>
    <cellStyle name="Total 3 3 4 6 2" xfId="59268" xr:uid="{00000000-0005-0000-0000-000020E60000}"/>
    <cellStyle name="Total 3 3 4 6 3" xfId="59269" xr:uid="{00000000-0005-0000-0000-000021E60000}"/>
    <cellStyle name="Total 3 3 4 6 4" xfId="59270" xr:uid="{00000000-0005-0000-0000-000022E60000}"/>
    <cellStyle name="Total 3 3 4 7" xfId="23331" xr:uid="{00000000-0005-0000-0000-000023E60000}"/>
    <cellStyle name="Total 3 3 4 7 2" xfId="59271" xr:uid="{00000000-0005-0000-0000-000024E60000}"/>
    <cellStyle name="Total 3 3 4 7 3" xfId="59272" xr:uid="{00000000-0005-0000-0000-000025E60000}"/>
    <cellStyle name="Total 3 3 4 7 4" xfId="59273" xr:uid="{00000000-0005-0000-0000-000026E60000}"/>
    <cellStyle name="Total 3 3 4 8" xfId="59274" xr:uid="{00000000-0005-0000-0000-000027E60000}"/>
    <cellStyle name="Total 3 3 4 9" xfId="59275" xr:uid="{00000000-0005-0000-0000-000028E60000}"/>
    <cellStyle name="Total 3 3 5" xfId="23332" xr:uid="{00000000-0005-0000-0000-000029E60000}"/>
    <cellStyle name="Total 3 3 5 2" xfId="23333" xr:uid="{00000000-0005-0000-0000-00002AE60000}"/>
    <cellStyle name="Total 3 3 5 2 2" xfId="59276" xr:uid="{00000000-0005-0000-0000-00002BE60000}"/>
    <cellStyle name="Total 3 3 5 2 3" xfId="59277" xr:uid="{00000000-0005-0000-0000-00002CE60000}"/>
    <cellStyle name="Total 3 3 5 2 4" xfId="59278" xr:uid="{00000000-0005-0000-0000-00002DE60000}"/>
    <cellStyle name="Total 3 3 5 3" xfId="23334" xr:uid="{00000000-0005-0000-0000-00002EE60000}"/>
    <cellStyle name="Total 3 3 5 3 2" xfId="59279" xr:uid="{00000000-0005-0000-0000-00002FE60000}"/>
    <cellStyle name="Total 3 3 5 3 3" xfId="59280" xr:uid="{00000000-0005-0000-0000-000030E60000}"/>
    <cellStyle name="Total 3 3 5 3 4" xfId="59281" xr:uid="{00000000-0005-0000-0000-000031E60000}"/>
    <cellStyle name="Total 3 3 5 4" xfId="23335" xr:uid="{00000000-0005-0000-0000-000032E60000}"/>
    <cellStyle name="Total 3 3 5 4 2" xfId="59282" xr:uid="{00000000-0005-0000-0000-000033E60000}"/>
    <cellStyle name="Total 3 3 5 4 3" xfId="59283" xr:uid="{00000000-0005-0000-0000-000034E60000}"/>
    <cellStyle name="Total 3 3 5 4 4" xfId="59284" xr:uid="{00000000-0005-0000-0000-000035E60000}"/>
    <cellStyle name="Total 3 3 5 5" xfId="23336" xr:uid="{00000000-0005-0000-0000-000036E60000}"/>
    <cellStyle name="Total 3 3 5 5 2" xfId="59285" xr:uid="{00000000-0005-0000-0000-000037E60000}"/>
    <cellStyle name="Total 3 3 5 5 3" xfId="59286" xr:uid="{00000000-0005-0000-0000-000038E60000}"/>
    <cellStyle name="Total 3 3 5 5 4" xfId="59287" xr:uid="{00000000-0005-0000-0000-000039E60000}"/>
    <cellStyle name="Total 3 3 5 6" xfId="23337" xr:uid="{00000000-0005-0000-0000-00003AE60000}"/>
    <cellStyle name="Total 3 3 5 6 2" xfId="59288" xr:uid="{00000000-0005-0000-0000-00003BE60000}"/>
    <cellStyle name="Total 3 3 5 6 3" xfId="59289" xr:uid="{00000000-0005-0000-0000-00003CE60000}"/>
    <cellStyle name="Total 3 3 5 6 4" xfId="59290" xr:uid="{00000000-0005-0000-0000-00003DE60000}"/>
    <cellStyle name="Total 3 3 5 7" xfId="59291" xr:uid="{00000000-0005-0000-0000-00003EE60000}"/>
    <cellStyle name="Total 3 3 5 8" xfId="59292" xr:uid="{00000000-0005-0000-0000-00003FE60000}"/>
    <cellStyle name="Total 3 3 5 9" xfId="59293" xr:uid="{00000000-0005-0000-0000-000040E60000}"/>
    <cellStyle name="Total 3 3 6" xfId="59294" xr:uid="{00000000-0005-0000-0000-000041E60000}"/>
    <cellStyle name="Total 3 4" xfId="23338" xr:uid="{00000000-0005-0000-0000-000042E60000}"/>
    <cellStyle name="Total 3 4 2" xfId="23339" xr:uid="{00000000-0005-0000-0000-000043E60000}"/>
    <cellStyle name="Total 3 4 2 2" xfId="23340" xr:uid="{00000000-0005-0000-0000-000044E60000}"/>
    <cellStyle name="Total 3 4 2 2 2" xfId="23341" xr:uid="{00000000-0005-0000-0000-000045E60000}"/>
    <cellStyle name="Total 3 4 2 2 2 2" xfId="59295" xr:uid="{00000000-0005-0000-0000-000046E60000}"/>
    <cellStyle name="Total 3 4 2 2 2 3" xfId="59296" xr:uid="{00000000-0005-0000-0000-000047E60000}"/>
    <cellStyle name="Total 3 4 2 2 2 4" xfId="59297" xr:uid="{00000000-0005-0000-0000-000048E60000}"/>
    <cellStyle name="Total 3 4 2 2 3" xfId="23342" xr:uid="{00000000-0005-0000-0000-000049E60000}"/>
    <cellStyle name="Total 3 4 2 2 3 2" xfId="59298" xr:uid="{00000000-0005-0000-0000-00004AE60000}"/>
    <cellStyle name="Total 3 4 2 2 3 3" xfId="59299" xr:uid="{00000000-0005-0000-0000-00004BE60000}"/>
    <cellStyle name="Total 3 4 2 2 3 4" xfId="59300" xr:uid="{00000000-0005-0000-0000-00004CE60000}"/>
    <cellStyle name="Total 3 4 2 2 4" xfId="59301" xr:uid="{00000000-0005-0000-0000-00004DE60000}"/>
    <cellStyle name="Total 3 4 2 3" xfId="23343" xr:uid="{00000000-0005-0000-0000-00004EE60000}"/>
    <cellStyle name="Total 3 4 2 3 2" xfId="23344" xr:uid="{00000000-0005-0000-0000-00004FE60000}"/>
    <cellStyle name="Total 3 4 2 3 2 2" xfId="59302" xr:uid="{00000000-0005-0000-0000-000050E60000}"/>
    <cellStyle name="Total 3 4 2 3 2 3" xfId="59303" xr:uid="{00000000-0005-0000-0000-000051E60000}"/>
    <cellStyle name="Total 3 4 2 3 2 4" xfId="59304" xr:uid="{00000000-0005-0000-0000-000052E60000}"/>
    <cellStyle name="Total 3 4 2 3 3" xfId="23345" xr:uid="{00000000-0005-0000-0000-000053E60000}"/>
    <cellStyle name="Total 3 4 2 3 3 2" xfId="59305" xr:uid="{00000000-0005-0000-0000-000054E60000}"/>
    <cellStyle name="Total 3 4 2 3 3 3" xfId="59306" xr:uid="{00000000-0005-0000-0000-000055E60000}"/>
    <cellStyle name="Total 3 4 2 3 3 4" xfId="59307" xr:uid="{00000000-0005-0000-0000-000056E60000}"/>
    <cellStyle name="Total 3 4 2 3 4" xfId="23346" xr:uid="{00000000-0005-0000-0000-000057E60000}"/>
    <cellStyle name="Total 3 4 2 3 4 2" xfId="59308" xr:uid="{00000000-0005-0000-0000-000058E60000}"/>
    <cellStyle name="Total 3 4 2 3 4 3" xfId="59309" xr:uid="{00000000-0005-0000-0000-000059E60000}"/>
    <cellStyle name="Total 3 4 2 3 4 4" xfId="59310" xr:uid="{00000000-0005-0000-0000-00005AE60000}"/>
    <cellStyle name="Total 3 4 2 3 5" xfId="23347" xr:uid="{00000000-0005-0000-0000-00005BE60000}"/>
    <cellStyle name="Total 3 4 2 3 5 2" xfId="59311" xr:uid="{00000000-0005-0000-0000-00005CE60000}"/>
    <cellStyle name="Total 3 4 2 3 5 3" xfId="59312" xr:uid="{00000000-0005-0000-0000-00005DE60000}"/>
    <cellStyle name="Total 3 4 2 3 5 4" xfId="59313" xr:uid="{00000000-0005-0000-0000-00005EE60000}"/>
    <cellStyle name="Total 3 4 2 3 6" xfId="23348" xr:uid="{00000000-0005-0000-0000-00005FE60000}"/>
    <cellStyle name="Total 3 4 2 3 6 2" xfId="59314" xr:uid="{00000000-0005-0000-0000-000060E60000}"/>
    <cellStyle name="Total 3 4 2 3 6 3" xfId="59315" xr:uid="{00000000-0005-0000-0000-000061E60000}"/>
    <cellStyle name="Total 3 4 2 3 6 4" xfId="59316" xr:uid="{00000000-0005-0000-0000-000062E60000}"/>
    <cellStyle name="Total 3 4 2 3 7" xfId="59317" xr:uid="{00000000-0005-0000-0000-000063E60000}"/>
    <cellStyle name="Total 3 4 2 3 8" xfId="59318" xr:uid="{00000000-0005-0000-0000-000064E60000}"/>
    <cellStyle name="Total 3 4 2 3 9" xfId="59319" xr:uid="{00000000-0005-0000-0000-000065E60000}"/>
    <cellStyle name="Total 3 4 2 4" xfId="59320" xr:uid="{00000000-0005-0000-0000-000066E60000}"/>
    <cellStyle name="Total 3 4 3" xfId="23349" xr:uid="{00000000-0005-0000-0000-000067E60000}"/>
    <cellStyle name="Total 3 4 3 2" xfId="23350" xr:uid="{00000000-0005-0000-0000-000068E60000}"/>
    <cellStyle name="Total 3 4 3 2 2" xfId="59321" xr:uid="{00000000-0005-0000-0000-000069E60000}"/>
    <cellStyle name="Total 3 4 3 2 3" xfId="59322" xr:uid="{00000000-0005-0000-0000-00006AE60000}"/>
    <cellStyle name="Total 3 4 3 2 4" xfId="59323" xr:uid="{00000000-0005-0000-0000-00006BE60000}"/>
    <cellStyle name="Total 3 4 3 3" xfId="23351" xr:uid="{00000000-0005-0000-0000-00006CE60000}"/>
    <cellStyle name="Total 3 4 3 3 2" xfId="59324" xr:uid="{00000000-0005-0000-0000-00006DE60000}"/>
    <cellStyle name="Total 3 4 3 3 3" xfId="59325" xr:uid="{00000000-0005-0000-0000-00006EE60000}"/>
    <cellStyle name="Total 3 4 3 3 4" xfId="59326" xr:uid="{00000000-0005-0000-0000-00006FE60000}"/>
    <cellStyle name="Total 3 4 3 4" xfId="59327" xr:uid="{00000000-0005-0000-0000-000070E60000}"/>
    <cellStyle name="Total 3 4 4" xfId="23352" xr:uid="{00000000-0005-0000-0000-000071E60000}"/>
    <cellStyle name="Total 3 4 4 10" xfId="59328" xr:uid="{00000000-0005-0000-0000-000072E60000}"/>
    <cellStyle name="Total 3 4 4 2" xfId="23353" xr:uid="{00000000-0005-0000-0000-000073E60000}"/>
    <cellStyle name="Total 3 4 4 2 2" xfId="59329" xr:uid="{00000000-0005-0000-0000-000074E60000}"/>
    <cellStyle name="Total 3 4 4 2 3" xfId="59330" xr:uid="{00000000-0005-0000-0000-000075E60000}"/>
    <cellStyle name="Total 3 4 4 2 4" xfId="59331" xr:uid="{00000000-0005-0000-0000-000076E60000}"/>
    <cellStyle name="Total 3 4 4 3" xfId="23354" xr:uid="{00000000-0005-0000-0000-000077E60000}"/>
    <cellStyle name="Total 3 4 4 3 2" xfId="59332" xr:uid="{00000000-0005-0000-0000-000078E60000}"/>
    <cellStyle name="Total 3 4 4 3 3" xfId="59333" xr:uid="{00000000-0005-0000-0000-000079E60000}"/>
    <cellStyle name="Total 3 4 4 3 4" xfId="59334" xr:uid="{00000000-0005-0000-0000-00007AE60000}"/>
    <cellStyle name="Total 3 4 4 4" xfId="23355" xr:uid="{00000000-0005-0000-0000-00007BE60000}"/>
    <cellStyle name="Total 3 4 4 4 2" xfId="59335" xr:uid="{00000000-0005-0000-0000-00007CE60000}"/>
    <cellStyle name="Total 3 4 4 4 3" xfId="59336" xr:uid="{00000000-0005-0000-0000-00007DE60000}"/>
    <cellStyle name="Total 3 4 4 4 4" xfId="59337" xr:uid="{00000000-0005-0000-0000-00007EE60000}"/>
    <cellStyle name="Total 3 4 4 5" xfId="23356" xr:uid="{00000000-0005-0000-0000-00007FE60000}"/>
    <cellStyle name="Total 3 4 4 5 2" xfId="59338" xr:uid="{00000000-0005-0000-0000-000080E60000}"/>
    <cellStyle name="Total 3 4 4 5 3" xfId="59339" xr:uid="{00000000-0005-0000-0000-000081E60000}"/>
    <cellStyle name="Total 3 4 4 5 4" xfId="59340" xr:uid="{00000000-0005-0000-0000-000082E60000}"/>
    <cellStyle name="Total 3 4 4 6" xfId="23357" xr:uid="{00000000-0005-0000-0000-000083E60000}"/>
    <cellStyle name="Total 3 4 4 6 2" xfId="59341" xr:uid="{00000000-0005-0000-0000-000084E60000}"/>
    <cellStyle name="Total 3 4 4 6 3" xfId="59342" xr:uid="{00000000-0005-0000-0000-000085E60000}"/>
    <cellStyle name="Total 3 4 4 6 4" xfId="59343" xr:uid="{00000000-0005-0000-0000-000086E60000}"/>
    <cellStyle name="Total 3 4 4 7" xfId="23358" xr:uid="{00000000-0005-0000-0000-000087E60000}"/>
    <cellStyle name="Total 3 4 4 7 2" xfId="59344" xr:uid="{00000000-0005-0000-0000-000088E60000}"/>
    <cellStyle name="Total 3 4 4 7 3" xfId="59345" xr:uid="{00000000-0005-0000-0000-000089E60000}"/>
    <cellStyle name="Total 3 4 4 7 4" xfId="59346" xr:uid="{00000000-0005-0000-0000-00008AE60000}"/>
    <cellStyle name="Total 3 4 4 8" xfId="59347" xr:uid="{00000000-0005-0000-0000-00008BE60000}"/>
    <cellStyle name="Total 3 4 4 9" xfId="59348" xr:uid="{00000000-0005-0000-0000-00008CE60000}"/>
    <cellStyle name="Total 3 4 5" xfId="23359" xr:uid="{00000000-0005-0000-0000-00008DE60000}"/>
    <cellStyle name="Total 3 4 5 2" xfId="23360" xr:uid="{00000000-0005-0000-0000-00008EE60000}"/>
    <cellStyle name="Total 3 4 5 2 2" xfId="59349" xr:uid="{00000000-0005-0000-0000-00008FE60000}"/>
    <cellStyle name="Total 3 4 5 2 3" xfId="59350" xr:uid="{00000000-0005-0000-0000-000090E60000}"/>
    <cellStyle name="Total 3 4 5 2 4" xfId="59351" xr:uid="{00000000-0005-0000-0000-000091E60000}"/>
    <cellStyle name="Total 3 4 5 3" xfId="23361" xr:uid="{00000000-0005-0000-0000-000092E60000}"/>
    <cellStyle name="Total 3 4 5 3 2" xfId="59352" xr:uid="{00000000-0005-0000-0000-000093E60000}"/>
    <cellStyle name="Total 3 4 5 3 3" xfId="59353" xr:uid="{00000000-0005-0000-0000-000094E60000}"/>
    <cellStyle name="Total 3 4 5 3 4" xfId="59354" xr:uid="{00000000-0005-0000-0000-000095E60000}"/>
    <cellStyle name="Total 3 4 5 4" xfId="23362" xr:uid="{00000000-0005-0000-0000-000096E60000}"/>
    <cellStyle name="Total 3 4 5 4 2" xfId="59355" xr:uid="{00000000-0005-0000-0000-000097E60000}"/>
    <cellStyle name="Total 3 4 5 4 3" xfId="59356" xr:uid="{00000000-0005-0000-0000-000098E60000}"/>
    <cellStyle name="Total 3 4 5 4 4" xfId="59357" xr:uid="{00000000-0005-0000-0000-000099E60000}"/>
    <cellStyle name="Total 3 4 5 5" xfId="23363" xr:uid="{00000000-0005-0000-0000-00009AE60000}"/>
    <cellStyle name="Total 3 4 5 5 2" xfId="59358" xr:uid="{00000000-0005-0000-0000-00009BE60000}"/>
    <cellStyle name="Total 3 4 5 5 3" xfId="59359" xr:uid="{00000000-0005-0000-0000-00009CE60000}"/>
    <cellStyle name="Total 3 4 5 5 4" xfId="59360" xr:uid="{00000000-0005-0000-0000-00009DE60000}"/>
    <cellStyle name="Total 3 4 5 6" xfId="23364" xr:uid="{00000000-0005-0000-0000-00009EE60000}"/>
    <cellStyle name="Total 3 4 5 6 2" xfId="59361" xr:uid="{00000000-0005-0000-0000-00009FE60000}"/>
    <cellStyle name="Total 3 4 5 6 3" xfId="59362" xr:uid="{00000000-0005-0000-0000-0000A0E60000}"/>
    <cellStyle name="Total 3 4 5 6 4" xfId="59363" xr:uid="{00000000-0005-0000-0000-0000A1E60000}"/>
    <cellStyle name="Total 3 4 5 7" xfId="59364" xr:uid="{00000000-0005-0000-0000-0000A2E60000}"/>
    <cellStyle name="Total 3 4 5 8" xfId="59365" xr:uid="{00000000-0005-0000-0000-0000A3E60000}"/>
    <cellStyle name="Total 3 4 5 9" xfId="59366" xr:uid="{00000000-0005-0000-0000-0000A4E60000}"/>
    <cellStyle name="Total 3 4 6" xfId="59367" xr:uid="{00000000-0005-0000-0000-0000A5E60000}"/>
    <cellStyle name="Total 3 5" xfId="23365" xr:uid="{00000000-0005-0000-0000-0000A6E60000}"/>
    <cellStyle name="Total 3 5 2" xfId="23366" xr:uid="{00000000-0005-0000-0000-0000A7E60000}"/>
    <cellStyle name="Total 3 5 2 2" xfId="23367" xr:uid="{00000000-0005-0000-0000-0000A8E60000}"/>
    <cellStyle name="Total 3 5 2 2 2" xfId="23368" xr:uid="{00000000-0005-0000-0000-0000A9E60000}"/>
    <cellStyle name="Total 3 5 2 2 2 2" xfId="59368" xr:uid="{00000000-0005-0000-0000-0000AAE60000}"/>
    <cellStyle name="Total 3 5 2 2 2 3" xfId="59369" xr:uid="{00000000-0005-0000-0000-0000ABE60000}"/>
    <cellStyle name="Total 3 5 2 2 2 4" xfId="59370" xr:uid="{00000000-0005-0000-0000-0000ACE60000}"/>
    <cellStyle name="Total 3 5 2 2 3" xfId="23369" xr:uid="{00000000-0005-0000-0000-0000ADE60000}"/>
    <cellStyle name="Total 3 5 2 2 3 2" xfId="59371" xr:uid="{00000000-0005-0000-0000-0000AEE60000}"/>
    <cellStyle name="Total 3 5 2 2 3 3" xfId="59372" xr:uid="{00000000-0005-0000-0000-0000AFE60000}"/>
    <cellStyle name="Total 3 5 2 2 3 4" xfId="59373" xr:uid="{00000000-0005-0000-0000-0000B0E60000}"/>
    <cellStyle name="Total 3 5 2 2 4" xfId="59374" xr:uid="{00000000-0005-0000-0000-0000B1E60000}"/>
    <cellStyle name="Total 3 5 2 3" xfId="23370" xr:uid="{00000000-0005-0000-0000-0000B2E60000}"/>
    <cellStyle name="Total 3 5 2 3 2" xfId="23371" xr:uid="{00000000-0005-0000-0000-0000B3E60000}"/>
    <cellStyle name="Total 3 5 2 3 2 2" xfId="59375" xr:uid="{00000000-0005-0000-0000-0000B4E60000}"/>
    <cellStyle name="Total 3 5 2 3 2 3" xfId="59376" xr:uid="{00000000-0005-0000-0000-0000B5E60000}"/>
    <cellStyle name="Total 3 5 2 3 2 4" xfId="59377" xr:uid="{00000000-0005-0000-0000-0000B6E60000}"/>
    <cellStyle name="Total 3 5 2 3 3" xfId="23372" xr:uid="{00000000-0005-0000-0000-0000B7E60000}"/>
    <cellStyle name="Total 3 5 2 3 3 2" xfId="59378" xr:uid="{00000000-0005-0000-0000-0000B8E60000}"/>
    <cellStyle name="Total 3 5 2 3 3 3" xfId="59379" xr:uid="{00000000-0005-0000-0000-0000B9E60000}"/>
    <cellStyle name="Total 3 5 2 3 3 4" xfId="59380" xr:uid="{00000000-0005-0000-0000-0000BAE60000}"/>
    <cellStyle name="Total 3 5 2 3 4" xfId="23373" xr:uid="{00000000-0005-0000-0000-0000BBE60000}"/>
    <cellStyle name="Total 3 5 2 3 4 2" xfId="59381" xr:uid="{00000000-0005-0000-0000-0000BCE60000}"/>
    <cellStyle name="Total 3 5 2 3 4 3" xfId="59382" xr:uid="{00000000-0005-0000-0000-0000BDE60000}"/>
    <cellStyle name="Total 3 5 2 3 4 4" xfId="59383" xr:uid="{00000000-0005-0000-0000-0000BEE60000}"/>
    <cellStyle name="Total 3 5 2 3 5" xfId="23374" xr:uid="{00000000-0005-0000-0000-0000BFE60000}"/>
    <cellStyle name="Total 3 5 2 3 5 2" xfId="59384" xr:uid="{00000000-0005-0000-0000-0000C0E60000}"/>
    <cellStyle name="Total 3 5 2 3 5 3" xfId="59385" xr:uid="{00000000-0005-0000-0000-0000C1E60000}"/>
    <cellStyle name="Total 3 5 2 3 5 4" xfId="59386" xr:uid="{00000000-0005-0000-0000-0000C2E60000}"/>
    <cellStyle name="Total 3 5 2 3 6" xfId="23375" xr:uid="{00000000-0005-0000-0000-0000C3E60000}"/>
    <cellStyle name="Total 3 5 2 3 6 2" xfId="59387" xr:uid="{00000000-0005-0000-0000-0000C4E60000}"/>
    <cellStyle name="Total 3 5 2 3 6 3" xfId="59388" xr:uid="{00000000-0005-0000-0000-0000C5E60000}"/>
    <cellStyle name="Total 3 5 2 3 6 4" xfId="59389" xr:uid="{00000000-0005-0000-0000-0000C6E60000}"/>
    <cellStyle name="Total 3 5 2 3 7" xfId="59390" xr:uid="{00000000-0005-0000-0000-0000C7E60000}"/>
    <cellStyle name="Total 3 5 2 3 8" xfId="59391" xr:uid="{00000000-0005-0000-0000-0000C8E60000}"/>
    <cellStyle name="Total 3 5 2 3 9" xfId="59392" xr:uid="{00000000-0005-0000-0000-0000C9E60000}"/>
    <cellStyle name="Total 3 5 2 4" xfId="59393" xr:uid="{00000000-0005-0000-0000-0000CAE60000}"/>
    <cellStyle name="Total 3 5 3" xfId="23376" xr:uid="{00000000-0005-0000-0000-0000CBE60000}"/>
    <cellStyle name="Total 3 5 3 2" xfId="23377" xr:uid="{00000000-0005-0000-0000-0000CCE60000}"/>
    <cellStyle name="Total 3 5 3 2 2" xfId="59394" xr:uid="{00000000-0005-0000-0000-0000CDE60000}"/>
    <cellStyle name="Total 3 5 3 2 3" xfId="59395" xr:uid="{00000000-0005-0000-0000-0000CEE60000}"/>
    <cellStyle name="Total 3 5 3 2 4" xfId="59396" xr:uid="{00000000-0005-0000-0000-0000CFE60000}"/>
    <cellStyle name="Total 3 5 3 3" xfId="23378" xr:uid="{00000000-0005-0000-0000-0000D0E60000}"/>
    <cellStyle name="Total 3 5 3 3 2" xfId="59397" xr:uid="{00000000-0005-0000-0000-0000D1E60000}"/>
    <cellStyle name="Total 3 5 3 3 3" xfId="59398" xr:uid="{00000000-0005-0000-0000-0000D2E60000}"/>
    <cellStyle name="Total 3 5 3 3 4" xfId="59399" xr:uid="{00000000-0005-0000-0000-0000D3E60000}"/>
    <cellStyle name="Total 3 5 3 4" xfId="59400" xr:uid="{00000000-0005-0000-0000-0000D4E60000}"/>
    <cellStyle name="Total 3 5 4" xfId="23379" xr:uid="{00000000-0005-0000-0000-0000D5E60000}"/>
    <cellStyle name="Total 3 5 4 10" xfId="59401" xr:uid="{00000000-0005-0000-0000-0000D6E60000}"/>
    <cellStyle name="Total 3 5 4 2" xfId="23380" xr:uid="{00000000-0005-0000-0000-0000D7E60000}"/>
    <cellStyle name="Total 3 5 4 2 2" xfId="59402" xr:uid="{00000000-0005-0000-0000-0000D8E60000}"/>
    <cellStyle name="Total 3 5 4 2 3" xfId="59403" xr:uid="{00000000-0005-0000-0000-0000D9E60000}"/>
    <cellStyle name="Total 3 5 4 2 4" xfId="59404" xr:uid="{00000000-0005-0000-0000-0000DAE60000}"/>
    <cellStyle name="Total 3 5 4 3" xfId="23381" xr:uid="{00000000-0005-0000-0000-0000DBE60000}"/>
    <cellStyle name="Total 3 5 4 3 2" xfId="59405" xr:uid="{00000000-0005-0000-0000-0000DCE60000}"/>
    <cellStyle name="Total 3 5 4 3 3" xfId="59406" xr:uid="{00000000-0005-0000-0000-0000DDE60000}"/>
    <cellStyle name="Total 3 5 4 3 4" xfId="59407" xr:uid="{00000000-0005-0000-0000-0000DEE60000}"/>
    <cellStyle name="Total 3 5 4 4" xfId="23382" xr:uid="{00000000-0005-0000-0000-0000DFE60000}"/>
    <cellStyle name="Total 3 5 4 4 2" xfId="59408" xr:uid="{00000000-0005-0000-0000-0000E0E60000}"/>
    <cellStyle name="Total 3 5 4 4 3" xfId="59409" xr:uid="{00000000-0005-0000-0000-0000E1E60000}"/>
    <cellStyle name="Total 3 5 4 4 4" xfId="59410" xr:uid="{00000000-0005-0000-0000-0000E2E60000}"/>
    <cellStyle name="Total 3 5 4 5" xfId="23383" xr:uid="{00000000-0005-0000-0000-0000E3E60000}"/>
    <cellStyle name="Total 3 5 4 5 2" xfId="59411" xr:uid="{00000000-0005-0000-0000-0000E4E60000}"/>
    <cellStyle name="Total 3 5 4 5 3" xfId="59412" xr:uid="{00000000-0005-0000-0000-0000E5E60000}"/>
    <cellStyle name="Total 3 5 4 5 4" xfId="59413" xr:uid="{00000000-0005-0000-0000-0000E6E60000}"/>
    <cellStyle name="Total 3 5 4 6" xfId="23384" xr:uid="{00000000-0005-0000-0000-0000E7E60000}"/>
    <cellStyle name="Total 3 5 4 6 2" xfId="59414" xr:uid="{00000000-0005-0000-0000-0000E8E60000}"/>
    <cellStyle name="Total 3 5 4 6 3" xfId="59415" xr:uid="{00000000-0005-0000-0000-0000E9E60000}"/>
    <cellStyle name="Total 3 5 4 6 4" xfId="59416" xr:uid="{00000000-0005-0000-0000-0000EAE60000}"/>
    <cellStyle name="Total 3 5 4 7" xfId="23385" xr:uid="{00000000-0005-0000-0000-0000EBE60000}"/>
    <cellStyle name="Total 3 5 4 7 2" xfId="59417" xr:uid="{00000000-0005-0000-0000-0000ECE60000}"/>
    <cellStyle name="Total 3 5 4 7 3" xfId="59418" xr:uid="{00000000-0005-0000-0000-0000EDE60000}"/>
    <cellStyle name="Total 3 5 4 7 4" xfId="59419" xr:uid="{00000000-0005-0000-0000-0000EEE60000}"/>
    <cellStyle name="Total 3 5 4 8" xfId="59420" xr:uid="{00000000-0005-0000-0000-0000EFE60000}"/>
    <cellStyle name="Total 3 5 4 9" xfId="59421" xr:uid="{00000000-0005-0000-0000-0000F0E60000}"/>
    <cellStyle name="Total 3 5 5" xfId="23386" xr:uid="{00000000-0005-0000-0000-0000F1E60000}"/>
    <cellStyle name="Total 3 5 5 2" xfId="23387" xr:uid="{00000000-0005-0000-0000-0000F2E60000}"/>
    <cellStyle name="Total 3 5 5 2 2" xfId="59422" xr:uid="{00000000-0005-0000-0000-0000F3E60000}"/>
    <cellStyle name="Total 3 5 5 2 3" xfId="59423" xr:uid="{00000000-0005-0000-0000-0000F4E60000}"/>
    <cellStyle name="Total 3 5 5 2 4" xfId="59424" xr:uid="{00000000-0005-0000-0000-0000F5E60000}"/>
    <cellStyle name="Total 3 5 5 3" xfId="23388" xr:uid="{00000000-0005-0000-0000-0000F6E60000}"/>
    <cellStyle name="Total 3 5 5 3 2" xfId="59425" xr:uid="{00000000-0005-0000-0000-0000F7E60000}"/>
    <cellStyle name="Total 3 5 5 3 3" xfId="59426" xr:uid="{00000000-0005-0000-0000-0000F8E60000}"/>
    <cellStyle name="Total 3 5 5 3 4" xfId="59427" xr:uid="{00000000-0005-0000-0000-0000F9E60000}"/>
    <cellStyle name="Total 3 5 5 4" xfId="23389" xr:uid="{00000000-0005-0000-0000-0000FAE60000}"/>
    <cellStyle name="Total 3 5 5 4 2" xfId="59428" xr:uid="{00000000-0005-0000-0000-0000FBE60000}"/>
    <cellStyle name="Total 3 5 5 4 3" xfId="59429" xr:uid="{00000000-0005-0000-0000-0000FCE60000}"/>
    <cellStyle name="Total 3 5 5 4 4" xfId="59430" xr:uid="{00000000-0005-0000-0000-0000FDE60000}"/>
    <cellStyle name="Total 3 5 5 5" xfId="23390" xr:uid="{00000000-0005-0000-0000-0000FEE60000}"/>
    <cellStyle name="Total 3 5 5 5 2" xfId="59431" xr:uid="{00000000-0005-0000-0000-0000FFE60000}"/>
    <cellStyle name="Total 3 5 5 5 3" xfId="59432" xr:uid="{00000000-0005-0000-0000-000000E70000}"/>
    <cellStyle name="Total 3 5 5 5 4" xfId="59433" xr:uid="{00000000-0005-0000-0000-000001E70000}"/>
    <cellStyle name="Total 3 5 5 6" xfId="23391" xr:uid="{00000000-0005-0000-0000-000002E70000}"/>
    <cellStyle name="Total 3 5 5 6 2" xfId="59434" xr:uid="{00000000-0005-0000-0000-000003E70000}"/>
    <cellStyle name="Total 3 5 5 6 3" xfId="59435" xr:uid="{00000000-0005-0000-0000-000004E70000}"/>
    <cellStyle name="Total 3 5 5 6 4" xfId="59436" xr:uid="{00000000-0005-0000-0000-000005E70000}"/>
    <cellStyle name="Total 3 5 5 7" xfId="59437" xr:uid="{00000000-0005-0000-0000-000006E70000}"/>
    <cellStyle name="Total 3 5 5 8" xfId="59438" xr:uid="{00000000-0005-0000-0000-000007E70000}"/>
    <cellStyle name="Total 3 5 5 9" xfId="59439" xr:uid="{00000000-0005-0000-0000-000008E70000}"/>
    <cellStyle name="Total 3 5 6" xfId="59440" xr:uid="{00000000-0005-0000-0000-000009E70000}"/>
    <cellStyle name="Total 3 6" xfId="23392" xr:uid="{00000000-0005-0000-0000-00000AE70000}"/>
    <cellStyle name="Total 3 6 2" xfId="23393" xr:uid="{00000000-0005-0000-0000-00000BE70000}"/>
    <cellStyle name="Total 3 6 2 2" xfId="23394" xr:uid="{00000000-0005-0000-0000-00000CE70000}"/>
    <cellStyle name="Total 3 6 2 2 2" xfId="23395" xr:uid="{00000000-0005-0000-0000-00000DE70000}"/>
    <cellStyle name="Total 3 6 2 2 2 2" xfId="59441" xr:uid="{00000000-0005-0000-0000-00000EE70000}"/>
    <cellStyle name="Total 3 6 2 2 2 3" xfId="59442" xr:uid="{00000000-0005-0000-0000-00000FE70000}"/>
    <cellStyle name="Total 3 6 2 2 2 4" xfId="59443" xr:uid="{00000000-0005-0000-0000-000010E70000}"/>
    <cellStyle name="Total 3 6 2 2 3" xfId="23396" xr:uid="{00000000-0005-0000-0000-000011E70000}"/>
    <cellStyle name="Total 3 6 2 2 3 2" xfId="59444" xr:uid="{00000000-0005-0000-0000-000012E70000}"/>
    <cellStyle name="Total 3 6 2 2 3 3" xfId="59445" xr:uid="{00000000-0005-0000-0000-000013E70000}"/>
    <cellStyle name="Total 3 6 2 2 3 4" xfId="59446" xr:uid="{00000000-0005-0000-0000-000014E70000}"/>
    <cellStyle name="Total 3 6 2 2 4" xfId="59447" xr:uid="{00000000-0005-0000-0000-000015E70000}"/>
    <cellStyle name="Total 3 6 2 3" xfId="23397" xr:uid="{00000000-0005-0000-0000-000016E70000}"/>
    <cellStyle name="Total 3 6 2 3 2" xfId="23398" xr:uid="{00000000-0005-0000-0000-000017E70000}"/>
    <cellStyle name="Total 3 6 2 3 2 2" xfId="59448" xr:uid="{00000000-0005-0000-0000-000018E70000}"/>
    <cellStyle name="Total 3 6 2 3 2 3" xfId="59449" xr:uid="{00000000-0005-0000-0000-000019E70000}"/>
    <cellStyle name="Total 3 6 2 3 2 4" xfId="59450" xr:uid="{00000000-0005-0000-0000-00001AE70000}"/>
    <cellStyle name="Total 3 6 2 3 3" xfId="23399" xr:uid="{00000000-0005-0000-0000-00001BE70000}"/>
    <cellStyle name="Total 3 6 2 3 3 2" xfId="59451" xr:uid="{00000000-0005-0000-0000-00001CE70000}"/>
    <cellStyle name="Total 3 6 2 3 3 3" xfId="59452" xr:uid="{00000000-0005-0000-0000-00001DE70000}"/>
    <cellStyle name="Total 3 6 2 3 3 4" xfId="59453" xr:uid="{00000000-0005-0000-0000-00001EE70000}"/>
    <cellStyle name="Total 3 6 2 3 4" xfId="23400" xr:uid="{00000000-0005-0000-0000-00001FE70000}"/>
    <cellStyle name="Total 3 6 2 3 4 2" xfId="59454" xr:uid="{00000000-0005-0000-0000-000020E70000}"/>
    <cellStyle name="Total 3 6 2 3 4 3" xfId="59455" xr:uid="{00000000-0005-0000-0000-000021E70000}"/>
    <cellStyle name="Total 3 6 2 3 4 4" xfId="59456" xr:uid="{00000000-0005-0000-0000-000022E70000}"/>
    <cellStyle name="Total 3 6 2 3 5" xfId="23401" xr:uid="{00000000-0005-0000-0000-000023E70000}"/>
    <cellStyle name="Total 3 6 2 3 5 2" xfId="59457" xr:uid="{00000000-0005-0000-0000-000024E70000}"/>
    <cellStyle name="Total 3 6 2 3 5 3" xfId="59458" xr:uid="{00000000-0005-0000-0000-000025E70000}"/>
    <cellStyle name="Total 3 6 2 3 5 4" xfId="59459" xr:uid="{00000000-0005-0000-0000-000026E70000}"/>
    <cellStyle name="Total 3 6 2 3 6" xfId="23402" xr:uid="{00000000-0005-0000-0000-000027E70000}"/>
    <cellStyle name="Total 3 6 2 3 6 2" xfId="59460" xr:uid="{00000000-0005-0000-0000-000028E70000}"/>
    <cellStyle name="Total 3 6 2 3 6 3" xfId="59461" xr:uid="{00000000-0005-0000-0000-000029E70000}"/>
    <cellStyle name="Total 3 6 2 3 6 4" xfId="59462" xr:uid="{00000000-0005-0000-0000-00002AE70000}"/>
    <cellStyle name="Total 3 6 2 3 7" xfId="59463" xr:uid="{00000000-0005-0000-0000-00002BE70000}"/>
    <cellStyle name="Total 3 6 2 3 8" xfId="59464" xr:uid="{00000000-0005-0000-0000-00002CE70000}"/>
    <cellStyle name="Total 3 6 2 3 9" xfId="59465" xr:uid="{00000000-0005-0000-0000-00002DE70000}"/>
    <cellStyle name="Total 3 6 2 4" xfId="59466" xr:uid="{00000000-0005-0000-0000-00002EE70000}"/>
    <cellStyle name="Total 3 6 3" xfId="23403" xr:uid="{00000000-0005-0000-0000-00002FE70000}"/>
    <cellStyle name="Total 3 6 3 2" xfId="23404" xr:uid="{00000000-0005-0000-0000-000030E70000}"/>
    <cellStyle name="Total 3 6 3 2 2" xfId="59467" xr:uid="{00000000-0005-0000-0000-000031E70000}"/>
    <cellStyle name="Total 3 6 3 2 3" xfId="59468" xr:uid="{00000000-0005-0000-0000-000032E70000}"/>
    <cellStyle name="Total 3 6 3 2 4" xfId="59469" xr:uid="{00000000-0005-0000-0000-000033E70000}"/>
    <cellStyle name="Total 3 6 3 3" xfId="23405" xr:uid="{00000000-0005-0000-0000-000034E70000}"/>
    <cellStyle name="Total 3 6 3 3 2" xfId="59470" xr:uid="{00000000-0005-0000-0000-000035E70000}"/>
    <cellStyle name="Total 3 6 3 3 3" xfId="59471" xr:uid="{00000000-0005-0000-0000-000036E70000}"/>
    <cellStyle name="Total 3 6 3 3 4" xfId="59472" xr:uid="{00000000-0005-0000-0000-000037E70000}"/>
    <cellStyle name="Total 3 6 3 4" xfId="59473" xr:uid="{00000000-0005-0000-0000-000038E70000}"/>
    <cellStyle name="Total 3 6 4" xfId="23406" xr:uid="{00000000-0005-0000-0000-000039E70000}"/>
    <cellStyle name="Total 3 6 4 10" xfId="59474" xr:uid="{00000000-0005-0000-0000-00003AE70000}"/>
    <cellStyle name="Total 3 6 4 2" xfId="23407" xr:uid="{00000000-0005-0000-0000-00003BE70000}"/>
    <cellStyle name="Total 3 6 4 2 2" xfId="59475" xr:uid="{00000000-0005-0000-0000-00003CE70000}"/>
    <cellStyle name="Total 3 6 4 2 3" xfId="59476" xr:uid="{00000000-0005-0000-0000-00003DE70000}"/>
    <cellStyle name="Total 3 6 4 2 4" xfId="59477" xr:uid="{00000000-0005-0000-0000-00003EE70000}"/>
    <cellStyle name="Total 3 6 4 3" xfId="23408" xr:uid="{00000000-0005-0000-0000-00003FE70000}"/>
    <cellStyle name="Total 3 6 4 3 2" xfId="59478" xr:uid="{00000000-0005-0000-0000-000040E70000}"/>
    <cellStyle name="Total 3 6 4 3 3" xfId="59479" xr:uid="{00000000-0005-0000-0000-000041E70000}"/>
    <cellStyle name="Total 3 6 4 3 4" xfId="59480" xr:uid="{00000000-0005-0000-0000-000042E70000}"/>
    <cellStyle name="Total 3 6 4 4" xfId="23409" xr:uid="{00000000-0005-0000-0000-000043E70000}"/>
    <cellStyle name="Total 3 6 4 4 2" xfId="59481" xr:uid="{00000000-0005-0000-0000-000044E70000}"/>
    <cellStyle name="Total 3 6 4 4 3" xfId="59482" xr:uid="{00000000-0005-0000-0000-000045E70000}"/>
    <cellStyle name="Total 3 6 4 4 4" xfId="59483" xr:uid="{00000000-0005-0000-0000-000046E70000}"/>
    <cellStyle name="Total 3 6 4 5" xfId="23410" xr:uid="{00000000-0005-0000-0000-000047E70000}"/>
    <cellStyle name="Total 3 6 4 5 2" xfId="59484" xr:uid="{00000000-0005-0000-0000-000048E70000}"/>
    <cellStyle name="Total 3 6 4 5 3" xfId="59485" xr:uid="{00000000-0005-0000-0000-000049E70000}"/>
    <cellStyle name="Total 3 6 4 5 4" xfId="59486" xr:uid="{00000000-0005-0000-0000-00004AE70000}"/>
    <cellStyle name="Total 3 6 4 6" xfId="23411" xr:uid="{00000000-0005-0000-0000-00004BE70000}"/>
    <cellStyle name="Total 3 6 4 6 2" xfId="59487" xr:uid="{00000000-0005-0000-0000-00004CE70000}"/>
    <cellStyle name="Total 3 6 4 6 3" xfId="59488" xr:uid="{00000000-0005-0000-0000-00004DE70000}"/>
    <cellStyle name="Total 3 6 4 6 4" xfId="59489" xr:uid="{00000000-0005-0000-0000-00004EE70000}"/>
    <cellStyle name="Total 3 6 4 7" xfId="23412" xr:uid="{00000000-0005-0000-0000-00004FE70000}"/>
    <cellStyle name="Total 3 6 4 7 2" xfId="59490" xr:uid="{00000000-0005-0000-0000-000050E70000}"/>
    <cellStyle name="Total 3 6 4 7 3" xfId="59491" xr:uid="{00000000-0005-0000-0000-000051E70000}"/>
    <cellStyle name="Total 3 6 4 7 4" xfId="59492" xr:uid="{00000000-0005-0000-0000-000052E70000}"/>
    <cellStyle name="Total 3 6 4 8" xfId="59493" xr:uid="{00000000-0005-0000-0000-000053E70000}"/>
    <cellStyle name="Total 3 6 4 9" xfId="59494" xr:uid="{00000000-0005-0000-0000-000054E70000}"/>
    <cellStyle name="Total 3 6 5" xfId="23413" xr:uid="{00000000-0005-0000-0000-000055E70000}"/>
    <cellStyle name="Total 3 6 5 2" xfId="23414" xr:uid="{00000000-0005-0000-0000-000056E70000}"/>
    <cellStyle name="Total 3 6 5 2 2" xfId="59495" xr:uid="{00000000-0005-0000-0000-000057E70000}"/>
    <cellStyle name="Total 3 6 5 2 3" xfId="59496" xr:uid="{00000000-0005-0000-0000-000058E70000}"/>
    <cellStyle name="Total 3 6 5 2 4" xfId="59497" xr:uid="{00000000-0005-0000-0000-000059E70000}"/>
    <cellStyle name="Total 3 6 5 3" xfId="23415" xr:uid="{00000000-0005-0000-0000-00005AE70000}"/>
    <cellStyle name="Total 3 6 5 3 2" xfId="59498" xr:uid="{00000000-0005-0000-0000-00005BE70000}"/>
    <cellStyle name="Total 3 6 5 3 3" xfId="59499" xr:uid="{00000000-0005-0000-0000-00005CE70000}"/>
    <cellStyle name="Total 3 6 5 3 4" xfId="59500" xr:uid="{00000000-0005-0000-0000-00005DE70000}"/>
    <cellStyle name="Total 3 6 5 4" xfId="23416" xr:uid="{00000000-0005-0000-0000-00005EE70000}"/>
    <cellStyle name="Total 3 6 5 4 2" xfId="59501" xr:uid="{00000000-0005-0000-0000-00005FE70000}"/>
    <cellStyle name="Total 3 6 5 4 3" xfId="59502" xr:uid="{00000000-0005-0000-0000-000060E70000}"/>
    <cellStyle name="Total 3 6 5 4 4" xfId="59503" xr:uid="{00000000-0005-0000-0000-000061E70000}"/>
    <cellStyle name="Total 3 6 5 5" xfId="23417" xr:uid="{00000000-0005-0000-0000-000062E70000}"/>
    <cellStyle name="Total 3 6 5 5 2" xfId="59504" xr:uid="{00000000-0005-0000-0000-000063E70000}"/>
    <cellStyle name="Total 3 6 5 5 3" xfId="59505" xr:uid="{00000000-0005-0000-0000-000064E70000}"/>
    <cellStyle name="Total 3 6 5 5 4" xfId="59506" xr:uid="{00000000-0005-0000-0000-000065E70000}"/>
    <cellStyle name="Total 3 6 5 6" xfId="23418" xr:uid="{00000000-0005-0000-0000-000066E70000}"/>
    <cellStyle name="Total 3 6 5 6 2" xfId="59507" xr:uid="{00000000-0005-0000-0000-000067E70000}"/>
    <cellStyle name="Total 3 6 5 6 3" xfId="59508" xr:uid="{00000000-0005-0000-0000-000068E70000}"/>
    <cellStyle name="Total 3 6 5 6 4" xfId="59509" xr:uid="{00000000-0005-0000-0000-000069E70000}"/>
    <cellStyle name="Total 3 6 5 7" xfId="59510" xr:uid="{00000000-0005-0000-0000-00006AE70000}"/>
    <cellStyle name="Total 3 6 5 8" xfId="59511" xr:uid="{00000000-0005-0000-0000-00006BE70000}"/>
    <cellStyle name="Total 3 6 5 9" xfId="59512" xr:uid="{00000000-0005-0000-0000-00006CE70000}"/>
    <cellStyle name="Total 3 6 6" xfId="59513" xr:uid="{00000000-0005-0000-0000-00006DE70000}"/>
    <cellStyle name="Total 3 7" xfId="23419" xr:uid="{00000000-0005-0000-0000-00006EE70000}"/>
    <cellStyle name="Total 3 7 2" xfId="23420" xr:uid="{00000000-0005-0000-0000-00006FE70000}"/>
    <cellStyle name="Total 3 7 2 2" xfId="23421" xr:uid="{00000000-0005-0000-0000-000070E70000}"/>
    <cellStyle name="Total 3 7 2 2 2" xfId="23422" xr:uid="{00000000-0005-0000-0000-000071E70000}"/>
    <cellStyle name="Total 3 7 2 2 2 2" xfId="59514" xr:uid="{00000000-0005-0000-0000-000072E70000}"/>
    <cellStyle name="Total 3 7 2 2 2 3" xfId="59515" xr:uid="{00000000-0005-0000-0000-000073E70000}"/>
    <cellStyle name="Total 3 7 2 2 2 4" xfId="59516" xr:uid="{00000000-0005-0000-0000-000074E70000}"/>
    <cellStyle name="Total 3 7 2 2 3" xfId="23423" xr:uid="{00000000-0005-0000-0000-000075E70000}"/>
    <cellStyle name="Total 3 7 2 2 3 2" xfId="59517" xr:uid="{00000000-0005-0000-0000-000076E70000}"/>
    <cellStyle name="Total 3 7 2 2 3 3" xfId="59518" xr:uid="{00000000-0005-0000-0000-000077E70000}"/>
    <cellStyle name="Total 3 7 2 2 3 4" xfId="59519" xr:uid="{00000000-0005-0000-0000-000078E70000}"/>
    <cellStyle name="Total 3 7 2 2 4" xfId="59520" xr:uid="{00000000-0005-0000-0000-000079E70000}"/>
    <cellStyle name="Total 3 7 2 3" xfId="23424" xr:uid="{00000000-0005-0000-0000-00007AE70000}"/>
    <cellStyle name="Total 3 7 2 3 2" xfId="23425" xr:uid="{00000000-0005-0000-0000-00007BE70000}"/>
    <cellStyle name="Total 3 7 2 3 2 2" xfId="59521" xr:uid="{00000000-0005-0000-0000-00007CE70000}"/>
    <cellStyle name="Total 3 7 2 3 2 3" xfId="59522" xr:uid="{00000000-0005-0000-0000-00007DE70000}"/>
    <cellStyle name="Total 3 7 2 3 2 4" xfId="59523" xr:uid="{00000000-0005-0000-0000-00007EE70000}"/>
    <cellStyle name="Total 3 7 2 3 3" xfId="23426" xr:uid="{00000000-0005-0000-0000-00007FE70000}"/>
    <cellStyle name="Total 3 7 2 3 3 2" xfId="59524" xr:uid="{00000000-0005-0000-0000-000080E70000}"/>
    <cellStyle name="Total 3 7 2 3 3 3" xfId="59525" xr:uid="{00000000-0005-0000-0000-000081E70000}"/>
    <cellStyle name="Total 3 7 2 3 3 4" xfId="59526" xr:uid="{00000000-0005-0000-0000-000082E70000}"/>
    <cellStyle name="Total 3 7 2 3 4" xfId="23427" xr:uid="{00000000-0005-0000-0000-000083E70000}"/>
    <cellStyle name="Total 3 7 2 3 4 2" xfId="59527" xr:uid="{00000000-0005-0000-0000-000084E70000}"/>
    <cellStyle name="Total 3 7 2 3 4 3" xfId="59528" xr:uid="{00000000-0005-0000-0000-000085E70000}"/>
    <cellStyle name="Total 3 7 2 3 4 4" xfId="59529" xr:uid="{00000000-0005-0000-0000-000086E70000}"/>
    <cellStyle name="Total 3 7 2 3 5" xfId="23428" xr:uid="{00000000-0005-0000-0000-000087E70000}"/>
    <cellStyle name="Total 3 7 2 3 5 2" xfId="59530" xr:uid="{00000000-0005-0000-0000-000088E70000}"/>
    <cellStyle name="Total 3 7 2 3 5 3" xfId="59531" xr:uid="{00000000-0005-0000-0000-000089E70000}"/>
    <cellStyle name="Total 3 7 2 3 5 4" xfId="59532" xr:uid="{00000000-0005-0000-0000-00008AE70000}"/>
    <cellStyle name="Total 3 7 2 3 6" xfId="23429" xr:uid="{00000000-0005-0000-0000-00008BE70000}"/>
    <cellStyle name="Total 3 7 2 3 6 2" xfId="59533" xr:uid="{00000000-0005-0000-0000-00008CE70000}"/>
    <cellStyle name="Total 3 7 2 3 6 3" xfId="59534" xr:uid="{00000000-0005-0000-0000-00008DE70000}"/>
    <cellStyle name="Total 3 7 2 3 6 4" xfId="59535" xr:uid="{00000000-0005-0000-0000-00008EE70000}"/>
    <cellStyle name="Total 3 7 2 3 7" xfId="59536" xr:uid="{00000000-0005-0000-0000-00008FE70000}"/>
    <cellStyle name="Total 3 7 2 3 8" xfId="59537" xr:uid="{00000000-0005-0000-0000-000090E70000}"/>
    <cellStyle name="Total 3 7 2 3 9" xfId="59538" xr:uid="{00000000-0005-0000-0000-000091E70000}"/>
    <cellStyle name="Total 3 7 2 4" xfId="59539" xr:uid="{00000000-0005-0000-0000-000092E70000}"/>
    <cellStyle name="Total 3 7 3" xfId="23430" xr:uid="{00000000-0005-0000-0000-000093E70000}"/>
    <cellStyle name="Total 3 7 3 2" xfId="23431" xr:uid="{00000000-0005-0000-0000-000094E70000}"/>
    <cellStyle name="Total 3 7 3 2 2" xfId="59540" xr:uid="{00000000-0005-0000-0000-000095E70000}"/>
    <cellStyle name="Total 3 7 3 2 3" xfId="59541" xr:uid="{00000000-0005-0000-0000-000096E70000}"/>
    <cellStyle name="Total 3 7 3 2 4" xfId="59542" xr:uid="{00000000-0005-0000-0000-000097E70000}"/>
    <cellStyle name="Total 3 7 3 3" xfId="23432" xr:uid="{00000000-0005-0000-0000-000098E70000}"/>
    <cellStyle name="Total 3 7 3 3 2" xfId="59543" xr:uid="{00000000-0005-0000-0000-000099E70000}"/>
    <cellStyle name="Total 3 7 3 3 3" xfId="59544" xr:uid="{00000000-0005-0000-0000-00009AE70000}"/>
    <cellStyle name="Total 3 7 3 3 4" xfId="59545" xr:uid="{00000000-0005-0000-0000-00009BE70000}"/>
    <cellStyle name="Total 3 7 3 4" xfId="59546" xr:uid="{00000000-0005-0000-0000-00009CE70000}"/>
    <cellStyle name="Total 3 7 4" xfId="23433" xr:uid="{00000000-0005-0000-0000-00009DE70000}"/>
    <cellStyle name="Total 3 7 4 10" xfId="59547" xr:uid="{00000000-0005-0000-0000-00009EE70000}"/>
    <cellStyle name="Total 3 7 4 2" xfId="23434" xr:uid="{00000000-0005-0000-0000-00009FE70000}"/>
    <cellStyle name="Total 3 7 4 2 2" xfId="59548" xr:uid="{00000000-0005-0000-0000-0000A0E70000}"/>
    <cellStyle name="Total 3 7 4 2 3" xfId="59549" xr:uid="{00000000-0005-0000-0000-0000A1E70000}"/>
    <cellStyle name="Total 3 7 4 2 4" xfId="59550" xr:uid="{00000000-0005-0000-0000-0000A2E70000}"/>
    <cellStyle name="Total 3 7 4 3" xfId="23435" xr:uid="{00000000-0005-0000-0000-0000A3E70000}"/>
    <cellStyle name="Total 3 7 4 3 2" xfId="59551" xr:uid="{00000000-0005-0000-0000-0000A4E70000}"/>
    <cellStyle name="Total 3 7 4 3 3" xfId="59552" xr:uid="{00000000-0005-0000-0000-0000A5E70000}"/>
    <cellStyle name="Total 3 7 4 3 4" xfId="59553" xr:uid="{00000000-0005-0000-0000-0000A6E70000}"/>
    <cellStyle name="Total 3 7 4 4" xfId="23436" xr:uid="{00000000-0005-0000-0000-0000A7E70000}"/>
    <cellStyle name="Total 3 7 4 4 2" xfId="59554" xr:uid="{00000000-0005-0000-0000-0000A8E70000}"/>
    <cellStyle name="Total 3 7 4 4 3" xfId="59555" xr:uid="{00000000-0005-0000-0000-0000A9E70000}"/>
    <cellStyle name="Total 3 7 4 4 4" xfId="59556" xr:uid="{00000000-0005-0000-0000-0000AAE70000}"/>
    <cellStyle name="Total 3 7 4 5" xfId="23437" xr:uid="{00000000-0005-0000-0000-0000ABE70000}"/>
    <cellStyle name="Total 3 7 4 5 2" xfId="59557" xr:uid="{00000000-0005-0000-0000-0000ACE70000}"/>
    <cellStyle name="Total 3 7 4 5 3" xfId="59558" xr:uid="{00000000-0005-0000-0000-0000ADE70000}"/>
    <cellStyle name="Total 3 7 4 5 4" xfId="59559" xr:uid="{00000000-0005-0000-0000-0000AEE70000}"/>
    <cellStyle name="Total 3 7 4 6" xfId="23438" xr:uid="{00000000-0005-0000-0000-0000AFE70000}"/>
    <cellStyle name="Total 3 7 4 6 2" xfId="59560" xr:uid="{00000000-0005-0000-0000-0000B0E70000}"/>
    <cellStyle name="Total 3 7 4 6 3" xfId="59561" xr:uid="{00000000-0005-0000-0000-0000B1E70000}"/>
    <cellStyle name="Total 3 7 4 6 4" xfId="59562" xr:uid="{00000000-0005-0000-0000-0000B2E70000}"/>
    <cellStyle name="Total 3 7 4 7" xfId="23439" xr:uid="{00000000-0005-0000-0000-0000B3E70000}"/>
    <cellStyle name="Total 3 7 4 7 2" xfId="59563" xr:uid="{00000000-0005-0000-0000-0000B4E70000}"/>
    <cellStyle name="Total 3 7 4 7 3" xfId="59564" xr:uid="{00000000-0005-0000-0000-0000B5E70000}"/>
    <cellStyle name="Total 3 7 4 7 4" xfId="59565" xr:uid="{00000000-0005-0000-0000-0000B6E70000}"/>
    <cellStyle name="Total 3 7 4 8" xfId="59566" xr:uid="{00000000-0005-0000-0000-0000B7E70000}"/>
    <cellStyle name="Total 3 7 4 9" xfId="59567" xr:uid="{00000000-0005-0000-0000-0000B8E70000}"/>
    <cellStyle name="Total 3 7 5" xfId="23440" xr:uid="{00000000-0005-0000-0000-0000B9E70000}"/>
    <cellStyle name="Total 3 7 5 2" xfId="23441" xr:uid="{00000000-0005-0000-0000-0000BAE70000}"/>
    <cellStyle name="Total 3 7 5 2 2" xfId="59568" xr:uid="{00000000-0005-0000-0000-0000BBE70000}"/>
    <cellStyle name="Total 3 7 5 2 3" xfId="59569" xr:uid="{00000000-0005-0000-0000-0000BCE70000}"/>
    <cellStyle name="Total 3 7 5 2 4" xfId="59570" xr:uid="{00000000-0005-0000-0000-0000BDE70000}"/>
    <cellStyle name="Total 3 7 5 3" xfId="23442" xr:uid="{00000000-0005-0000-0000-0000BEE70000}"/>
    <cellStyle name="Total 3 7 5 3 2" xfId="59571" xr:uid="{00000000-0005-0000-0000-0000BFE70000}"/>
    <cellStyle name="Total 3 7 5 3 3" xfId="59572" xr:uid="{00000000-0005-0000-0000-0000C0E70000}"/>
    <cellStyle name="Total 3 7 5 3 4" xfId="59573" xr:uid="{00000000-0005-0000-0000-0000C1E70000}"/>
    <cellStyle name="Total 3 7 5 4" xfId="23443" xr:uid="{00000000-0005-0000-0000-0000C2E70000}"/>
    <cellStyle name="Total 3 7 5 4 2" xfId="59574" xr:uid="{00000000-0005-0000-0000-0000C3E70000}"/>
    <cellStyle name="Total 3 7 5 4 3" xfId="59575" xr:uid="{00000000-0005-0000-0000-0000C4E70000}"/>
    <cellStyle name="Total 3 7 5 4 4" xfId="59576" xr:uid="{00000000-0005-0000-0000-0000C5E70000}"/>
    <cellStyle name="Total 3 7 5 5" xfId="23444" xr:uid="{00000000-0005-0000-0000-0000C6E70000}"/>
    <cellStyle name="Total 3 7 5 5 2" xfId="59577" xr:uid="{00000000-0005-0000-0000-0000C7E70000}"/>
    <cellStyle name="Total 3 7 5 5 3" xfId="59578" xr:uid="{00000000-0005-0000-0000-0000C8E70000}"/>
    <cellStyle name="Total 3 7 5 5 4" xfId="59579" xr:uid="{00000000-0005-0000-0000-0000C9E70000}"/>
    <cellStyle name="Total 3 7 5 6" xfId="23445" xr:uid="{00000000-0005-0000-0000-0000CAE70000}"/>
    <cellStyle name="Total 3 7 5 6 2" xfId="59580" xr:uid="{00000000-0005-0000-0000-0000CBE70000}"/>
    <cellStyle name="Total 3 7 5 6 3" xfId="59581" xr:uid="{00000000-0005-0000-0000-0000CCE70000}"/>
    <cellStyle name="Total 3 7 5 6 4" xfId="59582" xr:uid="{00000000-0005-0000-0000-0000CDE70000}"/>
    <cellStyle name="Total 3 7 5 7" xfId="59583" xr:uid="{00000000-0005-0000-0000-0000CEE70000}"/>
    <cellStyle name="Total 3 7 5 8" xfId="59584" xr:uid="{00000000-0005-0000-0000-0000CFE70000}"/>
    <cellStyle name="Total 3 7 5 9" xfId="59585" xr:uid="{00000000-0005-0000-0000-0000D0E70000}"/>
    <cellStyle name="Total 3 7 6" xfId="59586" xr:uid="{00000000-0005-0000-0000-0000D1E70000}"/>
    <cellStyle name="Total 3 8" xfId="23446" xr:uid="{00000000-0005-0000-0000-0000D2E70000}"/>
    <cellStyle name="Total 3 8 2" xfId="23447" xr:uid="{00000000-0005-0000-0000-0000D3E70000}"/>
    <cellStyle name="Total 3 8 2 2" xfId="23448" xr:uid="{00000000-0005-0000-0000-0000D4E70000}"/>
    <cellStyle name="Total 3 8 2 2 2" xfId="23449" xr:uid="{00000000-0005-0000-0000-0000D5E70000}"/>
    <cellStyle name="Total 3 8 2 2 2 2" xfId="59587" xr:uid="{00000000-0005-0000-0000-0000D6E70000}"/>
    <cellStyle name="Total 3 8 2 2 2 3" xfId="59588" xr:uid="{00000000-0005-0000-0000-0000D7E70000}"/>
    <cellStyle name="Total 3 8 2 2 2 4" xfId="59589" xr:uid="{00000000-0005-0000-0000-0000D8E70000}"/>
    <cellStyle name="Total 3 8 2 2 3" xfId="23450" xr:uid="{00000000-0005-0000-0000-0000D9E70000}"/>
    <cellStyle name="Total 3 8 2 2 3 2" xfId="59590" xr:uid="{00000000-0005-0000-0000-0000DAE70000}"/>
    <cellStyle name="Total 3 8 2 2 3 3" xfId="59591" xr:uid="{00000000-0005-0000-0000-0000DBE70000}"/>
    <cellStyle name="Total 3 8 2 2 3 4" xfId="59592" xr:uid="{00000000-0005-0000-0000-0000DCE70000}"/>
    <cellStyle name="Total 3 8 2 2 4" xfId="59593" xr:uid="{00000000-0005-0000-0000-0000DDE70000}"/>
    <cellStyle name="Total 3 8 2 3" xfId="23451" xr:uid="{00000000-0005-0000-0000-0000DEE70000}"/>
    <cellStyle name="Total 3 8 2 3 2" xfId="23452" xr:uid="{00000000-0005-0000-0000-0000DFE70000}"/>
    <cellStyle name="Total 3 8 2 3 2 2" xfId="59594" xr:uid="{00000000-0005-0000-0000-0000E0E70000}"/>
    <cellStyle name="Total 3 8 2 3 2 3" xfId="59595" xr:uid="{00000000-0005-0000-0000-0000E1E70000}"/>
    <cellStyle name="Total 3 8 2 3 2 4" xfId="59596" xr:uid="{00000000-0005-0000-0000-0000E2E70000}"/>
    <cellStyle name="Total 3 8 2 3 3" xfId="23453" xr:uid="{00000000-0005-0000-0000-0000E3E70000}"/>
    <cellStyle name="Total 3 8 2 3 3 2" xfId="59597" xr:uid="{00000000-0005-0000-0000-0000E4E70000}"/>
    <cellStyle name="Total 3 8 2 3 3 3" xfId="59598" xr:uid="{00000000-0005-0000-0000-0000E5E70000}"/>
    <cellStyle name="Total 3 8 2 3 3 4" xfId="59599" xr:uid="{00000000-0005-0000-0000-0000E6E70000}"/>
    <cellStyle name="Total 3 8 2 3 4" xfId="23454" xr:uid="{00000000-0005-0000-0000-0000E7E70000}"/>
    <cellStyle name="Total 3 8 2 3 4 2" xfId="59600" xr:uid="{00000000-0005-0000-0000-0000E8E70000}"/>
    <cellStyle name="Total 3 8 2 3 4 3" xfId="59601" xr:uid="{00000000-0005-0000-0000-0000E9E70000}"/>
    <cellStyle name="Total 3 8 2 3 4 4" xfId="59602" xr:uid="{00000000-0005-0000-0000-0000EAE70000}"/>
    <cellStyle name="Total 3 8 2 3 5" xfId="23455" xr:uid="{00000000-0005-0000-0000-0000EBE70000}"/>
    <cellStyle name="Total 3 8 2 3 5 2" xfId="59603" xr:uid="{00000000-0005-0000-0000-0000ECE70000}"/>
    <cellStyle name="Total 3 8 2 3 5 3" xfId="59604" xr:uid="{00000000-0005-0000-0000-0000EDE70000}"/>
    <cellStyle name="Total 3 8 2 3 5 4" xfId="59605" xr:uid="{00000000-0005-0000-0000-0000EEE70000}"/>
    <cellStyle name="Total 3 8 2 3 6" xfId="23456" xr:uid="{00000000-0005-0000-0000-0000EFE70000}"/>
    <cellStyle name="Total 3 8 2 3 6 2" xfId="59606" xr:uid="{00000000-0005-0000-0000-0000F0E70000}"/>
    <cellStyle name="Total 3 8 2 3 6 3" xfId="59607" xr:uid="{00000000-0005-0000-0000-0000F1E70000}"/>
    <cellStyle name="Total 3 8 2 3 6 4" xfId="59608" xr:uid="{00000000-0005-0000-0000-0000F2E70000}"/>
    <cellStyle name="Total 3 8 2 3 7" xfId="59609" xr:uid="{00000000-0005-0000-0000-0000F3E70000}"/>
    <cellStyle name="Total 3 8 2 3 8" xfId="59610" xr:uid="{00000000-0005-0000-0000-0000F4E70000}"/>
    <cellStyle name="Total 3 8 2 3 9" xfId="59611" xr:uid="{00000000-0005-0000-0000-0000F5E70000}"/>
    <cellStyle name="Total 3 8 2 4" xfId="59612" xr:uid="{00000000-0005-0000-0000-0000F6E70000}"/>
    <cellStyle name="Total 3 8 3" xfId="23457" xr:uid="{00000000-0005-0000-0000-0000F7E70000}"/>
    <cellStyle name="Total 3 8 3 2" xfId="23458" xr:uid="{00000000-0005-0000-0000-0000F8E70000}"/>
    <cellStyle name="Total 3 8 3 2 2" xfId="59613" xr:uid="{00000000-0005-0000-0000-0000F9E70000}"/>
    <cellStyle name="Total 3 8 3 2 3" xfId="59614" xr:uid="{00000000-0005-0000-0000-0000FAE70000}"/>
    <cellStyle name="Total 3 8 3 2 4" xfId="59615" xr:uid="{00000000-0005-0000-0000-0000FBE70000}"/>
    <cellStyle name="Total 3 8 3 3" xfId="23459" xr:uid="{00000000-0005-0000-0000-0000FCE70000}"/>
    <cellStyle name="Total 3 8 3 3 2" xfId="59616" xr:uid="{00000000-0005-0000-0000-0000FDE70000}"/>
    <cellStyle name="Total 3 8 3 3 3" xfId="59617" xr:uid="{00000000-0005-0000-0000-0000FEE70000}"/>
    <cellStyle name="Total 3 8 3 3 4" xfId="59618" xr:uid="{00000000-0005-0000-0000-0000FFE70000}"/>
    <cellStyle name="Total 3 8 3 4" xfId="59619" xr:uid="{00000000-0005-0000-0000-000000E80000}"/>
    <cellStyle name="Total 3 8 4" xfId="23460" xr:uid="{00000000-0005-0000-0000-000001E80000}"/>
    <cellStyle name="Total 3 8 4 10" xfId="59620" xr:uid="{00000000-0005-0000-0000-000002E80000}"/>
    <cellStyle name="Total 3 8 4 2" xfId="23461" xr:uid="{00000000-0005-0000-0000-000003E80000}"/>
    <cellStyle name="Total 3 8 4 2 2" xfId="59621" xr:uid="{00000000-0005-0000-0000-000004E80000}"/>
    <cellStyle name="Total 3 8 4 2 3" xfId="59622" xr:uid="{00000000-0005-0000-0000-000005E80000}"/>
    <cellStyle name="Total 3 8 4 2 4" xfId="59623" xr:uid="{00000000-0005-0000-0000-000006E80000}"/>
    <cellStyle name="Total 3 8 4 3" xfId="23462" xr:uid="{00000000-0005-0000-0000-000007E80000}"/>
    <cellStyle name="Total 3 8 4 3 2" xfId="59624" xr:uid="{00000000-0005-0000-0000-000008E80000}"/>
    <cellStyle name="Total 3 8 4 3 3" xfId="59625" xr:uid="{00000000-0005-0000-0000-000009E80000}"/>
    <cellStyle name="Total 3 8 4 3 4" xfId="59626" xr:uid="{00000000-0005-0000-0000-00000AE80000}"/>
    <cellStyle name="Total 3 8 4 4" xfId="23463" xr:uid="{00000000-0005-0000-0000-00000BE80000}"/>
    <cellStyle name="Total 3 8 4 4 2" xfId="59627" xr:uid="{00000000-0005-0000-0000-00000CE80000}"/>
    <cellStyle name="Total 3 8 4 4 3" xfId="59628" xr:uid="{00000000-0005-0000-0000-00000DE80000}"/>
    <cellStyle name="Total 3 8 4 4 4" xfId="59629" xr:uid="{00000000-0005-0000-0000-00000EE80000}"/>
    <cellStyle name="Total 3 8 4 5" xfId="23464" xr:uid="{00000000-0005-0000-0000-00000FE80000}"/>
    <cellStyle name="Total 3 8 4 5 2" xfId="59630" xr:uid="{00000000-0005-0000-0000-000010E80000}"/>
    <cellStyle name="Total 3 8 4 5 3" xfId="59631" xr:uid="{00000000-0005-0000-0000-000011E80000}"/>
    <cellStyle name="Total 3 8 4 5 4" xfId="59632" xr:uid="{00000000-0005-0000-0000-000012E80000}"/>
    <cellStyle name="Total 3 8 4 6" xfId="23465" xr:uid="{00000000-0005-0000-0000-000013E80000}"/>
    <cellStyle name="Total 3 8 4 6 2" xfId="59633" xr:uid="{00000000-0005-0000-0000-000014E80000}"/>
    <cellStyle name="Total 3 8 4 6 3" xfId="59634" xr:uid="{00000000-0005-0000-0000-000015E80000}"/>
    <cellStyle name="Total 3 8 4 6 4" xfId="59635" xr:uid="{00000000-0005-0000-0000-000016E80000}"/>
    <cellStyle name="Total 3 8 4 7" xfId="23466" xr:uid="{00000000-0005-0000-0000-000017E80000}"/>
    <cellStyle name="Total 3 8 4 7 2" xfId="59636" xr:uid="{00000000-0005-0000-0000-000018E80000}"/>
    <cellStyle name="Total 3 8 4 7 3" xfId="59637" xr:uid="{00000000-0005-0000-0000-000019E80000}"/>
    <cellStyle name="Total 3 8 4 7 4" xfId="59638" xr:uid="{00000000-0005-0000-0000-00001AE80000}"/>
    <cellStyle name="Total 3 8 4 8" xfId="59639" xr:uid="{00000000-0005-0000-0000-00001BE80000}"/>
    <cellStyle name="Total 3 8 4 9" xfId="59640" xr:uid="{00000000-0005-0000-0000-00001CE80000}"/>
    <cellStyle name="Total 3 8 5" xfId="23467" xr:uid="{00000000-0005-0000-0000-00001DE80000}"/>
    <cellStyle name="Total 3 8 5 2" xfId="23468" xr:uid="{00000000-0005-0000-0000-00001EE80000}"/>
    <cellStyle name="Total 3 8 5 2 2" xfId="59641" xr:uid="{00000000-0005-0000-0000-00001FE80000}"/>
    <cellStyle name="Total 3 8 5 2 3" xfId="59642" xr:uid="{00000000-0005-0000-0000-000020E80000}"/>
    <cellStyle name="Total 3 8 5 2 4" xfId="59643" xr:uid="{00000000-0005-0000-0000-000021E80000}"/>
    <cellStyle name="Total 3 8 5 3" xfId="23469" xr:uid="{00000000-0005-0000-0000-000022E80000}"/>
    <cellStyle name="Total 3 8 5 3 2" xfId="59644" xr:uid="{00000000-0005-0000-0000-000023E80000}"/>
    <cellStyle name="Total 3 8 5 3 3" xfId="59645" xr:uid="{00000000-0005-0000-0000-000024E80000}"/>
    <cellStyle name="Total 3 8 5 3 4" xfId="59646" xr:uid="{00000000-0005-0000-0000-000025E80000}"/>
    <cellStyle name="Total 3 8 5 4" xfId="23470" xr:uid="{00000000-0005-0000-0000-000026E80000}"/>
    <cellStyle name="Total 3 8 5 4 2" xfId="59647" xr:uid="{00000000-0005-0000-0000-000027E80000}"/>
    <cellStyle name="Total 3 8 5 4 3" xfId="59648" xr:uid="{00000000-0005-0000-0000-000028E80000}"/>
    <cellStyle name="Total 3 8 5 4 4" xfId="59649" xr:uid="{00000000-0005-0000-0000-000029E80000}"/>
    <cellStyle name="Total 3 8 5 5" xfId="23471" xr:uid="{00000000-0005-0000-0000-00002AE80000}"/>
    <cellStyle name="Total 3 8 5 5 2" xfId="59650" xr:uid="{00000000-0005-0000-0000-00002BE80000}"/>
    <cellStyle name="Total 3 8 5 5 3" xfId="59651" xr:uid="{00000000-0005-0000-0000-00002CE80000}"/>
    <cellStyle name="Total 3 8 5 5 4" xfId="59652" xr:uid="{00000000-0005-0000-0000-00002DE80000}"/>
    <cellStyle name="Total 3 8 5 6" xfId="23472" xr:uid="{00000000-0005-0000-0000-00002EE80000}"/>
    <cellStyle name="Total 3 8 5 6 2" xfId="59653" xr:uid="{00000000-0005-0000-0000-00002FE80000}"/>
    <cellStyle name="Total 3 8 5 6 3" xfId="59654" xr:uid="{00000000-0005-0000-0000-000030E80000}"/>
    <cellStyle name="Total 3 8 5 6 4" xfId="59655" xr:uid="{00000000-0005-0000-0000-000031E80000}"/>
    <cellStyle name="Total 3 8 5 7" xfId="59656" xr:uid="{00000000-0005-0000-0000-000032E80000}"/>
    <cellStyle name="Total 3 8 5 8" xfId="59657" xr:uid="{00000000-0005-0000-0000-000033E80000}"/>
    <cellStyle name="Total 3 8 5 9" xfId="59658" xr:uid="{00000000-0005-0000-0000-000034E80000}"/>
    <cellStyle name="Total 3 8 6" xfId="59659" xr:uid="{00000000-0005-0000-0000-000035E80000}"/>
    <cellStyle name="Total 3 9" xfId="23473" xr:uid="{00000000-0005-0000-0000-000036E80000}"/>
    <cellStyle name="Total 3 9 2" xfId="23474" xr:uid="{00000000-0005-0000-0000-000037E80000}"/>
    <cellStyle name="Total 3 9 2 2" xfId="23475" xr:uid="{00000000-0005-0000-0000-000038E80000}"/>
    <cellStyle name="Total 3 9 2 2 2" xfId="23476" xr:uid="{00000000-0005-0000-0000-000039E80000}"/>
    <cellStyle name="Total 3 9 2 2 2 2" xfId="59660" xr:uid="{00000000-0005-0000-0000-00003AE80000}"/>
    <cellStyle name="Total 3 9 2 2 2 3" xfId="59661" xr:uid="{00000000-0005-0000-0000-00003BE80000}"/>
    <cellStyle name="Total 3 9 2 2 2 4" xfId="59662" xr:uid="{00000000-0005-0000-0000-00003CE80000}"/>
    <cellStyle name="Total 3 9 2 2 3" xfId="23477" xr:uid="{00000000-0005-0000-0000-00003DE80000}"/>
    <cellStyle name="Total 3 9 2 2 3 2" xfId="59663" xr:uid="{00000000-0005-0000-0000-00003EE80000}"/>
    <cellStyle name="Total 3 9 2 2 3 3" xfId="59664" xr:uid="{00000000-0005-0000-0000-00003FE80000}"/>
    <cellStyle name="Total 3 9 2 2 3 4" xfId="59665" xr:uid="{00000000-0005-0000-0000-000040E80000}"/>
    <cellStyle name="Total 3 9 2 2 4" xfId="59666" xr:uid="{00000000-0005-0000-0000-000041E80000}"/>
    <cellStyle name="Total 3 9 2 3" xfId="23478" xr:uid="{00000000-0005-0000-0000-000042E80000}"/>
    <cellStyle name="Total 3 9 2 3 2" xfId="23479" xr:uid="{00000000-0005-0000-0000-000043E80000}"/>
    <cellStyle name="Total 3 9 2 3 2 2" xfId="59667" xr:uid="{00000000-0005-0000-0000-000044E80000}"/>
    <cellStyle name="Total 3 9 2 3 2 3" xfId="59668" xr:uid="{00000000-0005-0000-0000-000045E80000}"/>
    <cellStyle name="Total 3 9 2 3 2 4" xfId="59669" xr:uid="{00000000-0005-0000-0000-000046E80000}"/>
    <cellStyle name="Total 3 9 2 3 3" xfId="23480" xr:uid="{00000000-0005-0000-0000-000047E80000}"/>
    <cellStyle name="Total 3 9 2 3 3 2" xfId="59670" xr:uid="{00000000-0005-0000-0000-000048E80000}"/>
    <cellStyle name="Total 3 9 2 3 3 3" xfId="59671" xr:uid="{00000000-0005-0000-0000-000049E80000}"/>
    <cellStyle name="Total 3 9 2 3 3 4" xfId="59672" xr:uid="{00000000-0005-0000-0000-00004AE80000}"/>
    <cellStyle name="Total 3 9 2 3 4" xfId="23481" xr:uid="{00000000-0005-0000-0000-00004BE80000}"/>
    <cellStyle name="Total 3 9 2 3 4 2" xfId="59673" xr:uid="{00000000-0005-0000-0000-00004CE80000}"/>
    <cellStyle name="Total 3 9 2 3 4 3" xfId="59674" xr:uid="{00000000-0005-0000-0000-00004DE80000}"/>
    <cellStyle name="Total 3 9 2 3 4 4" xfId="59675" xr:uid="{00000000-0005-0000-0000-00004EE80000}"/>
    <cellStyle name="Total 3 9 2 3 5" xfId="23482" xr:uid="{00000000-0005-0000-0000-00004FE80000}"/>
    <cellStyle name="Total 3 9 2 3 5 2" xfId="59676" xr:uid="{00000000-0005-0000-0000-000050E80000}"/>
    <cellStyle name="Total 3 9 2 3 5 3" xfId="59677" xr:uid="{00000000-0005-0000-0000-000051E80000}"/>
    <cellStyle name="Total 3 9 2 3 5 4" xfId="59678" xr:uid="{00000000-0005-0000-0000-000052E80000}"/>
    <cellStyle name="Total 3 9 2 3 6" xfId="23483" xr:uid="{00000000-0005-0000-0000-000053E80000}"/>
    <cellStyle name="Total 3 9 2 3 6 2" xfId="59679" xr:uid="{00000000-0005-0000-0000-000054E80000}"/>
    <cellStyle name="Total 3 9 2 3 6 3" xfId="59680" xr:uid="{00000000-0005-0000-0000-000055E80000}"/>
    <cellStyle name="Total 3 9 2 3 6 4" xfId="59681" xr:uid="{00000000-0005-0000-0000-000056E80000}"/>
    <cellStyle name="Total 3 9 2 3 7" xfId="59682" xr:uid="{00000000-0005-0000-0000-000057E80000}"/>
    <cellStyle name="Total 3 9 2 3 8" xfId="59683" xr:uid="{00000000-0005-0000-0000-000058E80000}"/>
    <cellStyle name="Total 3 9 2 3 9" xfId="59684" xr:uid="{00000000-0005-0000-0000-000059E80000}"/>
    <cellStyle name="Total 3 9 2 4" xfId="59685" xr:uid="{00000000-0005-0000-0000-00005AE80000}"/>
    <cellStyle name="Total 3 9 3" xfId="23484" xr:uid="{00000000-0005-0000-0000-00005BE80000}"/>
    <cellStyle name="Total 3 9 3 2" xfId="23485" xr:uid="{00000000-0005-0000-0000-00005CE80000}"/>
    <cellStyle name="Total 3 9 3 2 2" xfId="59686" xr:uid="{00000000-0005-0000-0000-00005DE80000}"/>
    <cellStyle name="Total 3 9 3 2 3" xfId="59687" xr:uid="{00000000-0005-0000-0000-00005EE80000}"/>
    <cellStyle name="Total 3 9 3 2 4" xfId="59688" xr:uid="{00000000-0005-0000-0000-00005FE80000}"/>
    <cellStyle name="Total 3 9 3 3" xfId="23486" xr:uid="{00000000-0005-0000-0000-000060E80000}"/>
    <cellStyle name="Total 3 9 3 3 2" xfId="59689" xr:uid="{00000000-0005-0000-0000-000061E80000}"/>
    <cellStyle name="Total 3 9 3 3 3" xfId="59690" xr:uid="{00000000-0005-0000-0000-000062E80000}"/>
    <cellStyle name="Total 3 9 3 3 4" xfId="59691" xr:uid="{00000000-0005-0000-0000-000063E80000}"/>
    <cellStyle name="Total 3 9 3 4" xfId="59692" xr:uid="{00000000-0005-0000-0000-000064E80000}"/>
    <cellStyle name="Total 3 9 4" xfId="23487" xr:uid="{00000000-0005-0000-0000-000065E80000}"/>
    <cellStyle name="Total 3 9 4 10" xfId="59693" xr:uid="{00000000-0005-0000-0000-000066E80000}"/>
    <cellStyle name="Total 3 9 4 2" xfId="23488" xr:uid="{00000000-0005-0000-0000-000067E80000}"/>
    <cellStyle name="Total 3 9 4 2 2" xfId="59694" xr:uid="{00000000-0005-0000-0000-000068E80000}"/>
    <cellStyle name="Total 3 9 4 2 3" xfId="59695" xr:uid="{00000000-0005-0000-0000-000069E80000}"/>
    <cellStyle name="Total 3 9 4 2 4" xfId="59696" xr:uid="{00000000-0005-0000-0000-00006AE80000}"/>
    <cellStyle name="Total 3 9 4 3" xfId="23489" xr:uid="{00000000-0005-0000-0000-00006BE80000}"/>
    <cellStyle name="Total 3 9 4 3 2" xfId="59697" xr:uid="{00000000-0005-0000-0000-00006CE80000}"/>
    <cellStyle name="Total 3 9 4 3 3" xfId="59698" xr:uid="{00000000-0005-0000-0000-00006DE80000}"/>
    <cellStyle name="Total 3 9 4 3 4" xfId="59699" xr:uid="{00000000-0005-0000-0000-00006EE80000}"/>
    <cellStyle name="Total 3 9 4 4" xfId="23490" xr:uid="{00000000-0005-0000-0000-00006FE80000}"/>
    <cellStyle name="Total 3 9 4 4 2" xfId="59700" xr:uid="{00000000-0005-0000-0000-000070E80000}"/>
    <cellStyle name="Total 3 9 4 4 3" xfId="59701" xr:uid="{00000000-0005-0000-0000-000071E80000}"/>
    <cellStyle name="Total 3 9 4 4 4" xfId="59702" xr:uid="{00000000-0005-0000-0000-000072E80000}"/>
    <cellStyle name="Total 3 9 4 5" xfId="23491" xr:uid="{00000000-0005-0000-0000-000073E80000}"/>
    <cellStyle name="Total 3 9 4 5 2" xfId="59703" xr:uid="{00000000-0005-0000-0000-000074E80000}"/>
    <cellStyle name="Total 3 9 4 5 3" xfId="59704" xr:uid="{00000000-0005-0000-0000-000075E80000}"/>
    <cellStyle name="Total 3 9 4 5 4" xfId="59705" xr:uid="{00000000-0005-0000-0000-000076E80000}"/>
    <cellStyle name="Total 3 9 4 6" xfId="23492" xr:uid="{00000000-0005-0000-0000-000077E80000}"/>
    <cellStyle name="Total 3 9 4 6 2" xfId="59706" xr:uid="{00000000-0005-0000-0000-000078E80000}"/>
    <cellStyle name="Total 3 9 4 6 3" xfId="59707" xr:uid="{00000000-0005-0000-0000-000079E80000}"/>
    <cellStyle name="Total 3 9 4 6 4" xfId="59708" xr:uid="{00000000-0005-0000-0000-00007AE80000}"/>
    <cellStyle name="Total 3 9 4 7" xfId="23493" xr:uid="{00000000-0005-0000-0000-00007BE80000}"/>
    <cellStyle name="Total 3 9 4 7 2" xfId="59709" xr:uid="{00000000-0005-0000-0000-00007CE80000}"/>
    <cellStyle name="Total 3 9 4 7 3" xfId="59710" xr:uid="{00000000-0005-0000-0000-00007DE80000}"/>
    <cellStyle name="Total 3 9 4 7 4" xfId="59711" xr:uid="{00000000-0005-0000-0000-00007EE80000}"/>
    <cellStyle name="Total 3 9 4 8" xfId="59712" xr:uid="{00000000-0005-0000-0000-00007FE80000}"/>
    <cellStyle name="Total 3 9 4 9" xfId="59713" xr:uid="{00000000-0005-0000-0000-000080E80000}"/>
    <cellStyle name="Total 3 9 5" xfId="23494" xr:uid="{00000000-0005-0000-0000-000081E80000}"/>
    <cellStyle name="Total 3 9 5 2" xfId="23495" xr:uid="{00000000-0005-0000-0000-000082E80000}"/>
    <cellStyle name="Total 3 9 5 2 2" xfId="59714" xr:uid="{00000000-0005-0000-0000-000083E80000}"/>
    <cellStyle name="Total 3 9 5 2 3" xfId="59715" xr:uid="{00000000-0005-0000-0000-000084E80000}"/>
    <cellStyle name="Total 3 9 5 2 4" xfId="59716" xr:uid="{00000000-0005-0000-0000-000085E80000}"/>
    <cellStyle name="Total 3 9 5 3" xfId="23496" xr:uid="{00000000-0005-0000-0000-000086E80000}"/>
    <cellStyle name="Total 3 9 5 3 2" xfId="59717" xr:uid="{00000000-0005-0000-0000-000087E80000}"/>
    <cellStyle name="Total 3 9 5 3 3" xfId="59718" xr:uid="{00000000-0005-0000-0000-000088E80000}"/>
    <cellStyle name="Total 3 9 5 3 4" xfId="59719" xr:uid="{00000000-0005-0000-0000-000089E80000}"/>
    <cellStyle name="Total 3 9 5 4" xfId="23497" xr:uid="{00000000-0005-0000-0000-00008AE80000}"/>
    <cellStyle name="Total 3 9 5 4 2" xfId="59720" xr:uid="{00000000-0005-0000-0000-00008BE80000}"/>
    <cellStyle name="Total 3 9 5 4 3" xfId="59721" xr:uid="{00000000-0005-0000-0000-00008CE80000}"/>
    <cellStyle name="Total 3 9 5 4 4" xfId="59722" xr:uid="{00000000-0005-0000-0000-00008DE80000}"/>
    <cellStyle name="Total 3 9 5 5" xfId="23498" xr:uid="{00000000-0005-0000-0000-00008EE80000}"/>
    <cellStyle name="Total 3 9 5 5 2" xfId="59723" xr:uid="{00000000-0005-0000-0000-00008FE80000}"/>
    <cellStyle name="Total 3 9 5 5 3" xfId="59724" xr:uid="{00000000-0005-0000-0000-000090E80000}"/>
    <cellStyle name="Total 3 9 5 5 4" xfId="59725" xr:uid="{00000000-0005-0000-0000-000091E80000}"/>
    <cellStyle name="Total 3 9 5 6" xfId="23499" xr:uid="{00000000-0005-0000-0000-000092E80000}"/>
    <cellStyle name="Total 3 9 5 6 2" xfId="59726" xr:uid="{00000000-0005-0000-0000-000093E80000}"/>
    <cellStyle name="Total 3 9 5 6 3" xfId="59727" xr:uid="{00000000-0005-0000-0000-000094E80000}"/>
    <cellStyle name="Total 3 9 5 6 4" xfId="59728" xr:uid="{00000000-0005-0000-0000-000095E80000}"/>
    <cellStyle name="Total 3 9 5 7" xfId="59729" xr:uid="{00000000-0005-0000-0000-000096E80000}"/>
    <cellStyle name="Total 3 9 5 8" xfId="59730" xr:uid="{00000000-0005-0000-0000-000097E80000}"/>
    <cellStyle name="Total 3 9 5 9" xfId="59731" xr:uid="{00000000-0005-0000-0000-000098E80000}"/>
    <cellStyle name="Total 3 9 6" xfId="59732" xr:uid="{00000000-0005-0000-0000-000099E80000}"/>
    <cellStyle name="Total 4" xfId="23500" xr:uid="{00000000-0005-0000-0000-00009AE80000}"/>
    <cellStyle name="Total 4 10" xfId="23501" xr:uid="{00000000-0005-0000-0000-00009BE80000}"/>
    <cellStyle name="Total 4 10 10" xfId="23502" xr:uid="{00000000-0005-0000-0000-00009CE80000}"/>
    <cellStyle name="Total 4 10 10 2" xfId="59733" xr:uid="{00000000-0005-0000-0000-00009DE80000}"/>
    <cellStyle name="Total 4 10 10 3" xfId="59734" xr:uid="{00000000-0005-0000-0000-00009EE80000}"/>
    <cellStyle name="Total 4 10 10 4" xfId="59735" xr:uid="{00000000-0005-0000-0000-00009FE80000}"/>
    <cellStyle name="Total 4 10 11" xfId="59736" xr:uid="{00000000-0005-0000-0000-0000A0E80000}"/>
    <cellStyle name="Total 4 10 12" xfId="59737" xr:uid="{00000000-0005-0000-0000-0000A1E80000}"/>
    <cellStyle name="Total 4 10 13" xfId="59738" xr:uid="{00000000-0005-0000-0000-0000A2E80000}"/>
    <cellStyle name="Total 4 10 14" xfId="59739" xr:uid="{00000000-0005-0000-0000-0000A3E80000}"/>
    <cellStyle name="Total 4 10 15" xfId="59740" xr:uid="{00000000-0005-0000-0000-0000A4E80000}"/>
    <cellStyle name="Total 4 10 16" xfId="59741" xr:uid="{00000000-0005-0000-0000-0000A5E80000}"/>
    <cellStyle name="Total 4 10 2" xfId="23503" xr:uid="{00000000-0005-0000-0000-0000A6E80000}"/>
    <cellStyle name="Total 4 10 2 2" xfId="59742" xr:uid="{00000000-0005-0000-0000-0000A7E80000}"/>
    <cellStyle name="Total 4 10 2 3" xfId="59743" xr:uid="{00000000-0005-0000-0000-0000A8E80000}"/>
    <cellStyle name="Total 4 10 2 4" xfId="59744" xr:uid="{00000000-0005-0000-0000-0000A9E80000}"/>
    <cellStyle name="Total 4 10 3" xfId="23504" xr:uid="{00000000-0005-0000-0000-0000AAE80000}"/>
    <cellStyle name="Total 4 10 3 2" xfId="59745" xr:uid="{00000000-0005-0000-0000-0000ABE80000}"/>
    <cellStyle name="Total 4 10 3 3" xfId="59746" xr:uid="{00000000-0005-0000-0000-0000ACE80000}"/>
    <cellStyle name="Total 4 10 3 4" xfId="59747" xr:uid="{00000000-0005-0000-0000-0000ADE80000}"/>
    <cellStyle name="Total 4 10 4" xfId="23505" xr:uid="{00000000-0005-0000-0000-0000AEE80000}"/>
    <cellStyle name="Total 4 10 4 2" xfId="59748" xr:uid="{00000000-0005-0000-0000-0000AFE80000}"/>
    <cellStyle name="Total 4 10 4 3" xfId="59749" xr:uid="{00000000-0005-0000-0000-0000B0E80000}"/>
    <cellStyle name="Total 4 10 4 4" xfId="59750" xr:uid="{00000000-0005-0000-0000-0000B1E80000}"/>
    <cellStyle name="Total 4 10 5" xfId="23506" xr:uid="{00000000-0005-0000-0000-0000B2E80000}"/>
    <cellStyle name="Total 4 10 5 2" xfId="59751" xr:uid="{00000000-0005-0000-0000-0000B3E80000}"/>
    <cellStyle name="Total 4 10 5 3" xfId="59752" xr:uid="{00000000-0005-0000-0000-0000B4E80000}"/>
    <cellStyle name="Total 4 10 5 4" xfId="59753" xr:uid="{00000000-0005-0000-0000-0000B5E80000}"/>
    <cellStyle name="Total 4 10 6" xfId="23507" xr:uid="{00000000-0005-0000-0000-0000B6E80000}"/>
    <cellStyle name="Total 4 10 6 2" xfId="59754" xr:uid="{00000000-0005-0000-0000-0000B7E80000}"/>
    <cellStyle name="Total 4 10 6 3" xfId="59755" xr:uid="{00000000-0005-0000-0000-0000B8E80000}"/>
    <cellStyle name="Total 4 10 6 4" xfId="59756" xr:uid="{00000000-0005-0000-0000-0000B9E80000}"/>
    <cellStyle name="Total 4 10 7" xfId="23508" xr:uid="{00000000-0005-0000-0000-0000BAE80000}"/>
    <cellStyle name="Total 4 10 7 2" xfId="59757" xr:uid="{00000000-0005-0000-0000-0000BBE80000}"/>
    <cellStyle name="Total 4 10 7 3" xfId="59758" xr:uid="{00000000-0005-0000-0000-0000BCE80000}"/>
    <cellStyle name="Total 4 10 7 4" xfId="59759" xr:uid="{00000000-0005-0000-0000-0000BDE80000}"/>
    <cellStyle name="Total 4 10 8" xfId="23509" xr:uid="{00000000-0005-0000-0000-0000BEE80000}"/>
    <cellStyle name="Total 4 10 8 2" xfId="59760" xr:uid="{00000000-0005-0000-0000-0000BFE80000}"/>
    <cellStyle name="Total 4 10 8 3" xfId="59761" xr:uid="{00000000-0005-0000-0000-0000C0E80000}"/>
    <cellStyle name="Total 4 10 8 4" xfId="59762" xr:uid="{00000000-0005-0000-0000-0000C1E80000}"/>
    <cellStyle name="Total 4 10 9" xfId="23510" xr:uid="{00000000-0005-0000-0000-0000C2E80000}"/>
    <cellStyle name="Total 4 10 9 2" xfId="59763" xr:uid="{00000000-0005-0000-0000-0000C3E80000}"/>
    <cellStyle name="Total 4 10 9 3" xfId="59764" xr:uid="{00000000-0005-0000-0000-0000C4E80000}"/>
    <cellStyle name="Total 4 10 9 4" xfId="59765" xr:uid="{00000000-0005-0000-0000-0000C5E80000}"/>
    <cellStyle name="Total 4 11" xfId="23511" xr:uid="{00000000-0005-0000-0000-0000C6E80000}"/>
    <cellStyle name="Total 4 11 10" xfId="59766" xr:uid="{00000000-0005-0000-0000-0000C7E80000}"/>
    <cellStyle name="Total 4 11 2" xfId="23512" xr:uid="{00000000-0005-0000-0000-0000C8E80000}"/>
    <cellStyle name="Total 4 11 2 2" xfId="59767" xr:uid="{00000000-0005-0000-0000-0000C9E80000}"/>
    <cellStyle name="Total 4 11 2 3" xfId="59768" xr:uid="{00000000-0005-0000-0000-0000CAE80000}"/>
    <cellStyle name="Total 4 11 2 4" xfId="59769" xr:uid="{00000000-0005-0000-0000-0000CBE80000}"/>
    <cellStyle name="Total 4 11 3" xfId="23513" xr:uid="{00000000-0005-0000-0000-0000CCE80000}"/>
    <cellStyle name="Total 4 11 3 2" xfId="59770" xr:uid="{00000000-0005-0000-0000-0000CDE80000}"/>
    <cellStyle name="Total 4 11 3 3" xfId="59771" xr:uid="{00000000-0005-0000-0000-0000CEE80000}"/>
    <cellStyle name="Total 4 11 3 4" xfId="59772" xr:uid="{00000000-0005-0000-0000-0000CFE80000}"/>
    <cellStyle name="Total 4 11 4" xfId="23514" xr:uid="{00000000-0005-0000-0000-0000D0E80000}"/>
    <cellStyle name="Total 4 11 4 2" xfId="59773" xr:uid="{00000000-0005-0000-0000-0000D1E80000}"/>
    <cellStyle name="Total 4 11 4 3" xfId="59774" xr:uid="{00000000-0005-0000-0000-0000D2E80000}"/>
    <cellStyle name="Total 4 11 4 4" xfId="59775" xr:uid="{00000000-0005-0000-0000-0000D3E80000}"/>
    <cellStyle name="Total 4 11 5" xfId="23515" xr:uid="{00000000-0005-0000-0000-0000D4E80000}"/>
    <cellStyle name="Total 4 11 5 2" xfId="59776" xr:uid="{00000000-0005-0000-0000-0000D5E80000}"/>
    <cellStyle name="Total 4 11 5 3" xfId="59777" xr:uid="{00000000-0005-0000-0000-0000D6E80000}"/>
    <cellStyle name="Total 4 11 5 4" xfId="59778" xr:uid="{00000000-0005-0000-0000-0000D7E80000}"/>
    <cellStyle name="Total 4 11 6" xfId="23516" xr:uid="{00000000-0005-0000-0000-0000D8E80000}"/>
    <cellStyle name="Total 4 11 6 2" xfId="59779" xr:uid="{00000000-0005-0000-0000-0000D9E80000}"/>
    <cellStyle name="Total 4 11 6 3" xfId="59780" xr:uid="{00000000-0005-0000-0000-0000DAE80000}"/>
    <cellStyle name="Total 4 11 6 4" xfId="59781" xr:uid="{00000000-0005-0000-0000-0000DBE80000}"/>
    <cellStyle name="Total 4 11 7" xfId="23517" xr:uid="{00000000-0005-0000-0000-0000DCE80000}"/>
    <cellStyle name="Total 4 11 7 2" xfId="59782" xr:uid="{00000000-0005-0000-0000-0000DDE80000}"/>
    <cellStyle name="Total 4 11 7 3" xfId="59783" xr:uid="{00000000-0005-0000-0000-0000DEE80000}"/>
    <cellStyle name="Total 4 11 7 4" xfId="59784" xr:uid="{00000000-0005-0000-0000-0000DFE80000}"/>
    <cellStyle name="Total 4 11 8" xfId="59785" xr:uid="{00000000-0005-0000-0000-0000E0E80000}"/>
    <cellStyle name="Total 4 11 9" xfId="59786" xr:uid="{00000000-0005-0000-0000-0000E1E80000}"/>
    <cellStyle name="Total 4 12" xfId="23518" xr:uid="{00000000-0005-0000-0000-0000E2E80000}"/>
    <cellStyle name="Total 4 12 2" xfId="23519" xr:uid="{00000000-0005-0000-0000-0000E3E80000}"/>
    <cellStyle name="Total 4 12 2 2" xfId="59787" xr:uid="{00000000-0005-0000-0000-0000E4E80000}"/>
    <cellStyle name="Total 4 12 2 3" xfId="59788" xr:uid="{00000000-0005-0000-0000-0000E5E80000}"/>
    <cellStyle name="Total 4 12 2 4" xfId="59789" xr:uid="{00000000-0005-0000-0000-0000E6E80000}"/>
    <cellStyle name="Total 4 12 3" xfId="23520" xr:uid="{00000000-0005-0000-0000-0000E7E80000}"/>
    <cellStyle name="Total 4 12 3 2" xfId="59790" xr:uid="{00000000-0005-0000-0000-0000E8E80000}"/>
    <cellStyle name="Total 4 12 3 3" xfId="59791" xr:uid="{00000000-0005-0000-0000-0000E9E80000}"/>
    <cellStyle name="Total 4 12 3 4" xfId="59792" xr:uid="{00000000-0005-0000-0000-0000EAE80000}"/>
    <cellStyle name="Total 4 12 4" xfId="23521" xr:uid="{00000000-0005-0000-0000-0000EBE80000}"/>
    <cellStyle name="Total 4 12 4 2" xfId="59793" xr:uid="{00000000-0005-0000-0000-0000ECE80000}"/>
    <cellStyle name="Total 4 12 4 3" xfId="59794" xr:uid="{00000000-0005-0000-0000-0000EDE80000}"/>
    <cellStyle name="Total 4 12 4 4" xfId="59795" xr:uid="{00000000-0005-0000-0000-0000EEE80000}"/>
    <cellStyle name="Total 4 12 5" xfId="23522" xr:uid="{00000000-0005-0000-0000-0000EFE80000}"/>
    <cellStyle name="Total 4 12 5 2" xfId="59796" xr:uid="{00000000-0005-0000-0000-0000F0E80000}"/>
    <cellStyle name="Total 4 12 5 3" xfId="59797" xr:uid="{00000000-0005-0000-0000-0000F1E80000}"/>
    <cellStyle name="Total 4 12 5 4" xfId="59798" xr:uid="{00000000-0005-0000-0000-0000F2E80000}"/>
    <cellStyle name="Total 4 12 6" xfId="23523" xr:uid="{00000000-0005-0000-0000-0000F3E80000}"/>
    <cellStyle name="Total 4 12 6 2" xfId="59799" xr:uid="{00000000-0005-0000-0000-0000F4E80000}"/>
    <cellStyle name="Total 4 12 6 3" xfId="59800" xr:uid="{00000000-0005-0000-0000-0000F5E80000}"/>
    <cellStyle name="Total 4 12 6 4" xfId="59801" xr:uid="{00000000-0005-0000-0000-0000F6E80000}"/>
    <cellStyle name="Total 4 12 7" xfId="59802" xr:uid="{00000000-0005-0000-0000-0000F7E80000}"/>
    <cellStyle name="Total 4 12 8" xfId="59803" xr:uid="{00000000-0005-0000-0000-0000F8E80000}"/>
    <cellStyle name="Total 4 12 9" xfId="59804" xr:uid="{00000000-0005-0000-0000-0000F9E80000}"/>
    <cellStyle name="Total 4 13" xfId="59805" xr:uid="{00000000-0005-0000-0000-0000FAE80000}"/>
    <cellStyle name="Total 4 2" xfId="23524" xr:uid="{00000000-0005-0000-0000-0000FBE80000}"/>
    <cellStyle name="Total 4 2 2" xfId="23525" xr:uid="{00000000-0005-0000-0000-0000FCE80000}"/>
    <cellStyle name="Total 4 2 2 2" xfId="23526" xr:uid="{00000000-0005-0000-0000-0000FDE80000}"/>
    <cellStyle name="Total 4 2 2 2 2" xfId="23527" xr:uid="{00000000-0005-0000-0000-0000FEE80000}"/>
    <cellStyle name="Total 4 2 2 2 2 2" xfId="59806" xr:uid="{00000000-0005-0000-0000-0000FFE80000}"/>
    <cellStyle name="Total 4 2 2 2 2 3" xfId="59807" xr:uid="{00000000-0005-0000-0000-000000E90000}"/>
    <cellStyle name="Total 4 2 2 2 2 4" xfId="59808" xr:uid="{00000000-0005-0000-0000-000001E90000}"/>
    <cellStyle name="Total 4 2 2 2 3" xfId="23528" xr:uid="{00000000-0005-0000-0000-000002E90000}"/>
    <cellStyle name="Total 4 2 2 2 3 2" xfId="59809" xr:uid="{00000000-0005-0000-0000-000003E90000}"/>
    <cellStyle name="Total 4 2 2 2 3 3" xfId="59810" xr:uid="{00000000-0005-0000-0000-000004E90000}"/>
    <cellStyle name="Total 4 2 2 2 3 4" xfId="59811" xr:uid="{00000000-0005-0000-0000-000005E90000}"/>
    <cellStyle name="Total 4 2 2 2 4" xfId="59812" xr:uid="{00000000-0005-0000-0000-000006E90000}"/>
    <cellStyle name="Total 4 2 2 3" xfId="23529" xr:uid="{00000000-0005-0000-0000-000007E90000}"/>
    <cellStyle name="Total 4 2 2 3 2" xfId="23530" xr:uid="{00000000-0005-0000-0000-000008E90000}"/>
    <cellStyle name="Total 4 2 2 3 2 2" xfId="59813" xr:uid="{00000000-0005-0000-0000-000009E90000}"/>
    <cellStyle name="Total 4 2 2 3 2 3" xfId="59814" xr:uid="{00000000-0005-0000-0000-00000AE90000}"/>
    <cellStyle name="Total 4 2 2 3 2 4" xfId="59815" xr:uid="{00000000-0005-0000-0000-00000BE90000}"/>
    <cellStyle name="Total 4 2 2 3 3" xfId="23531" xr:uid="{00000000-0005-0000-0000-00000CE90000}"/>
    <cellStyle name="Total 4 2 2 3 3 2" xfId="59816" xr:uid="{00000000-0005-0000-0000-00000DE90000}"/>
    <cellStyle name="Total 4 2 2 3 3 3" xfId="59817" xr:uid="{00000000-0005-0000-0000-00000EE90000}"/>
    <cellStyle name="Total 4 2 2 3 3 4" xfId="59818" xr:uid="{00000000-0005-0000-0000-00000FE90000}"/>
    <cellStyle name="Total 4 2 2 3 4" xfId="23532" xr:uid="{00000000-0005-0000-0000-000010E90000}"/>
    <cellStyle name="Total 4 2 2 3 4 2" xfId="59819" xr:uid="{00000000-0005-0000-0000-000011E90000}"/>
    <cellStyle name="Total 4 2 2 3 4 3" xfId="59820" xr:uid="{00000000-0005-0000-0000-000012E90000}"/>
    <cellStyle name="Total 4 2 2 3 4 4" xfId="59821" xr:uid="{00000000-0005-0000-0000-000013E90000}"/>
    <cellStyle name="Total 4 2 2 3 5" xfId="23533" xr:uid="{00000000-0005-0000-0000-000014E90000}"/>
    <cellStyle name="Total 4 2 2 3 5 2" xfId="59822" xr:uid="{00000000-0005-0000-0000-000015E90000}"/>
    <cellStyle name="Total 4 2 2 3 5 3" xfId="59823" xr:uid="{00000000-0005-0000-0000-000016E90000}"/>
    <cellStyle name="Total 4 2 2 3 5 4" xfId="59824" xr:uid="{00000000-0005-0000-0000-000017E90000}"/>
    <cellStyle name="Total 4 2 2 3 6" xfId="23534" xr:uid="{00000000-0005-0000-0000-000018E90000}"/>
    <cellStyle name="Total 4 2 2 3 6 2" xfId="59825" xr:uid="{00000000-0005-0000-0000-000019E90000}"/>
    <cellStyle name="Total 4 2 2 3 6 3" xfId="59826" xr:uid="{00000000-0005-0000-0000-00001AE90000}"/>
    <cellStyle name="Total 4 2 2 3 6 4" xfId="59827" xr:uid="{00000000-0005-0000-0000-00001BE90000}"/>
    <cellStyle name="Total 4 2 2 3 7" xfId="59828" xr:uid="{00000000-0005-0000-0000-00001CE90000}"/>
    <cellStyle name="Total 4 2 2 3 8" xfId="59829" xr:uid="{00000000-0005-0000-0000-00001DE90000}"/>
    <cellStyle name="Total 4 2 2 3 9" xfId="59830" xr:uid="{00000000-0005-0000-0000-00001EE90000}"/>
    <cellStyle name="Total 4 2 2 4" xfId="59831" xr:uid="{00000000-0005-0000-0000-00001FE90000}"/>
    <cellStyle name="Total 4 2 3" xfId="23535" xr:uid="{00000000-0005-0000-0000-000020E90000}"/>
    <cellStyle name="Total 4 2 3 2" xfId="23536" xr:uid="{00000000-0005-0000-0000-000021E90000}"/>
    <cellStyle name="Total 4 2 3 2 2" xfId="59832" xr:uid="{00000000-0005-0000-0000-000022E90000}"/>
    <cellStyle name="Total 4 2 3 2 3" xfId="59833" xr:uid="{00000000-0005-0000-0000-000023E90000}"/>
    <cellStyle name="Total 4 2 3 2 4" xfId="59834" xr:uid="{00000000-0005-0000-0000-000024E90000}"/>
    <cellStyle name="Total 4 2 3 3" xfId="23537" xr:uid="{00000000-0005-0000-0000-000025E90000}"/>
    <cellStyle name="Total 4 2 3 3 2" xfId="59835" xr:uid="{00000000-0005-0000-0000-000026E90000}"/>
    <cellStyle name="Total 4 2 3 3 3" xfId="59836" xr:uid="{00000000-0005-0000-0000-000027E90000}"/>
    <cellStyle name="Total 4 2 3 3 4" xfId="59837" xr:uid="{00000000-0005-0000-0000-000028E90000}"/>
    <cellStyle name="Total 4 2 3 4" xfId="59838" xr:uid="{00000000-0005-0000-0000-000029E90000}"/>
    <cellStyle name="Total 4 2 4" xfId="23538" xr:uid="{00000000-0005-0000-0000-00002AE90000}"/>
    <cellStyle name="Total 4 2 4 10" xfId="59839" xr:uid="{00000000-0005-0000-0000-00002BE90000}"/>
    <cellStyle name="Total 4 2 4 2" xfId="23539" xr:uid="{00000000-0005-0000-0000-00002CE90000}"/>
    <cellStyle name="Total 4 2 4 2 2" xfId="59840" xr:uid="{00000000-0005-0000-0000-00002DE90000}"/>
    <cellStyle name="Total 4 2 4 2 3" xfId="59841" xr:uid="{00000000-0005-0000-0000-00002EE90000}"/>
    <cellStyle name="Total 4 2 4 2 4" xfId="59842" xr:uid="{00000000-0005-0000-0000-00002FE90000}"/>
    <cellStyle name="Total 4 2 4 3" xfId="23540" xr:uid="{00000000-0005-0000-0000-000030E90000}"/>
    <cellStyle name="Total 4 2 4 3 2" xfId="59843" xr:uid="{00000000-0005-0000-0000-000031E90000}"/>
    <cellStyle name="Total 4 2 4 3 3" xfId="59844" xr:uid="{00000000-0005-0000-0000-000032E90000}"/>
    <cellStyle name="Total 4 2 4 3 4" xfId="59845" xr:uid="{00000000-0005-0000-0000-000033E90000}"/>
    <cellStyle name="Total 4 2 4 4" xfId="23541" xr:uid="{00000000-0005-0000-0000-000034E90000}"/>
    <cellStyle name="Total 4 2 4 4 2" xfId="59846" xr:uid="{00000000-0005-0000-0000-000035E90000}"/>
    <cellStyle name="Total 4 2 4 4 3" xfId="59847" xr:uid="{00000000-0005-0000-0000-000036E90000}"/>
    <cellStyle name="Total 4 2 4 4 4" xfId="59848" xr:uid="{00000000-0005-0000-0000-000037E90000}"/>
    <cellStyle name="Total 4 2 4 5" xfId="23542" xr:uid="{00000000-0005-0000-0000-000038E90000}"/>
    <cellStyle name="Total 4 2 4 5 2" xfId="59849" xr:uid="{00000000-0005-0000-0000-000039E90000}"/>
    <cellStyle name="Total 4 2 4 5 3" xfId="59850" xr:uid="{00000000-0005-0000-0000-00003AE90000}"/>
    <cellStyle name="Total 4 2 4 5 4" xfId="59851" xr:uid="{00000000-0005-0000-0000-00003BE90000}"/>
    <cellStyle name="Total 4 2 4 6" xfId="23543" xr:uid="{00000000-0005-0000-0000-00003CE90000}"/>
    <cellStyle name="Total 4 2 4 6 2" xfId="59852" xr:uid="{00000000-0005-0000-0000-00003DE90000}"/>
    <cellStyle name="Total 4 2 4 6 3" xfId="59853" xr:uid="{00000000-0005-0000-0000-00003EE90000}"/>
    <cellStyle name="Total 4 2 4 6 4" xfId="59854" xr:uid="{00000000-0005-0000-0000-00003FE90000}"/>
    <cellStyle name="Total 4 2 4 7" xfId="23544" xr:uid="{00000000-0005-0000-0000-000040E90000}"/>
    <cellStyle name="Total 4 2 4 7 2" xfId="59855" xr:uid="{00000000-0005-0000-0000-000041E90000}"/>
    <cellStyle name="Total 4 2 4 7 3" xfId="59856" xr:uid="{00000000-0005-0000-0000-000042E90000}"/>
    <cellStyle name="Total 4 2 4 7 4" xfId="59857" xr:uid="{00000000-0005-0000-0000-000043E90000}"/>
    <cellStyle name="Total 4 2 4 8" xfId="59858" xr:uid="{00000000-0005-0000-0000-000044E90000}"/>
    <cellStyle name="Total 4 2 4 9" xfId="59859" xr:uid="{00000000-0005-0000-0000-000045E90000}"/>
    <cellStyle name="Total 4 2 5" xfId="23545" xr:uid="{00000000-0005-0000-0000-000046E90000}"/>
    <cellStyle name="Total 4 2 5 2" xfId="23546" xr:uid="{00000000-0005-0000-0000-000047E90000}"/>
    <cellStyle name="Total 4 2 5 2 2" xfId="59860" xr:uid="{00000000-0005-0000-0000-000048E90000}"/>
    <cellStyle name="Total 4 2 5 2 3" xfId="59861" xr:uid="{00000000-0005-0000-0000-000049E90000}"/>
    <cellStyle name="Total 4 2 5 2 4" xfId="59862" xr:uid="{00000000-0005-0000-0000-00004AE90000}"/>
    <cellStyle name="Total 4 2 5 3" xfId="23547" xr:uid="{00000000-0005-0000-0000-00004BE90000}"/>
    <cellStyle name="Total 4 2 5 3 2" xfId="59863" xr:uid="{00000000-0005-0000-0000-00004CE90000}"/>
    <cellStyle name="Total 4 2 5 3 3" xfId="59864" xr:uid="{00000000-0005-0000-0000-00004DE90000}"/>
    <cellStyle name="Total 4 2 5 3 4" xfId="59865" xr:uid="{00000000-0005-0000-0000-00004EE90000}"/>
    <cellStyle name="Total 4 2 5 4" xfId="23548" xr:uid="{00000000-0005-0000-0000-00004FE90000}"/>
    <cellStyle name="Total 4 2 5 4 2" xfId="59866" xr:uid="{00000000-0005-0000-0000-000050E90000}"/>
    <cellStyle name="Total 4 2 5 4 3" xfId="59867" xr:uid="{00000000-0005-0000-0000-000051E90000}"/>
    <cellStyle name="Total 4 2 5 4 4" xfId="59868" xr:uid="{00000000-0005-0000-0000-000052E90000}"/>
    <cellStyle name="Total 4 2 5 5" xfId="23549" xr:uid="{00000000-0005-0000-0000-000053E90000}"/>
    <cellStyle name="Total 4 2 5 5 2" xfId="59869" xr:uid="{00000000-0005-0000-0000-000054E90000}"/>
    <cellStyle name="Total 4 2 5 5 3" xfId="59870" xr:uid="{00000000-0005-0000-0000-000055E90000}"/>
    <cellStyle name="Total 4 2 5 5 4" xfId="59871" xr:uid="{00000000-0005-0000-0000-000056E90000}"/>
    <cellStyle name="Total 4 2 5 6" xfId="23550" xr:uid="{00000000-0005-0000-0000-000057E90000}"/>
    <cellStyle name="Total 4 2 5 6 2" xfId="59872" xr:uid="{00000000-0005-0000-0000-000058E90000}"/>
    <cellStyle name="Total 4 2 5 6 3" xfId="59873" xr:uid="{00000000-0005-0000-0000-000059E90000}"/>
    <cellStyle name="Total 4 2 5 6 4" xfId="59874" xr:uid="{00000000-0005-0000-0000-00005AE90000}"/>
    <cellStyle name="Total 4 2 5 7" xfId="59875" xr:uid="{00000000-0005-0000-0000-00005BE90000}"/>
    <cellStyle name="Total 4 2 5 8" xfId="59876" xr:uid="{00000000-0005-0000-0000-00005CE90000}"/>
    <cellStyle name="Total 4 2 5 9" xfId="59877" xr:uid="{00000000-0005-0000-0000-00005DE90000}"/>
    <cellStyle name="Total 4 2 6" xfId="59878" xr:uid="{00000000-0005-0000-0000-00005EE90000}"/>
    <cellStyle name="Total 4 3" xfId="23551" xr:uid="{00000000-0005-0000-0000-00005FE90000}"/>
    <cellStyle name="Total 4 3 2" xfId="23552" xr:uid="{00000000-0005-0000-0000-000060E90000}"/>
    <cellStyle name="Total 4 3 2 2" xfId="23553" xr:uid="{00000000-0005-0000-0000-000061E90000}"/>
    <cellStyle name="Total 4 3 2 2 2" xfId="23554" xr:uid="{00000000-0005-0000-0000-000062E90000}"/>
    <cellStyle name="Total 4 3 2 2 2 2" xfId="59879" xr:uid="{00000000-0005-0000-0000-000063E90000}"/>
    <cellStyle name="Total 4 3 2 2 2 3" xfId="59880" xr:uid="{00000000-0005-0000-0000-000064E90000}"/>
    <cellStyle name="Total 4 3 2 2 2 4" xfId="59881" xr:uid="{00000000-0005-0000-0000-000065E90000}"/>
    <cellStyle name="Total 4 3 2 2 3" xfId="23555" xr:uid="{00000000-0005-0000-0000-000066E90000}"/>
    <cellStyle name="Total 4 3 2 2 3 2" xfId="59882" xr:uid="{00000000-0005-0000-0000-000067E90000}"/>
    <cellStyle name="Total 4 3 2 2 3 3" xfId="59883" xr:uid="{00000000-0005-0000-0000-000068E90000}"/>
    <cellStyle name="Total 4 3 2 2 3 4" xfId="59884" xr:uid="{00000000-0005-0000-0000-000069E90000}"/>
    <cellStyle name="Total 4 3 2 2 4" xfId="59885" xr:uid="{00000000-0005-0000-0000-00006AE90000}"/>
    <cellStyle name="Total 4 3 2 3" xfId="23556" xr:uid="{00000000-0005-0000-0000-00006BE90000}"/>
    <cellStyle name="Total 4 3 2 3 2" xfId="23557" xr:uid="{00000000-0005-0000-0000-00006CE90000}"/>
    <cellStyle name="Total 4 3 2 3 2 2" xfId="59886" xr:uid="{00000000-0005-0000-0000-00006DE90000}"/>
    <cellStyle name="Total 4 3 2 3 2 3" xfId="59887" xr:uid="{00000000-0005-0000-0000-00006EE90000}"/>
    <cellStyle name="Total 4 3 2 3 2 4" xfId="59888" xr:uid="{00000000-0005-0000-0000-00006FE90000}"/>
    <cellStyle name="Total 4 3 2 3 3" xfId="23558" xr:uid="{00000000-0005-0000-0000-000070E90000}"/>
    <cellStyle name="Total 4 3 2 3 3 2" xfId="59889" xr:uid="{00000000-0005-0000-0000-000071E90000}"/>
    <cellStyle name="Total 4 3 2 3 3 3" xfId="59890" xr:uid="{00000000-0005-0000-0000-000072E90000}"/>
    <cellStyle name="Total 4 3 2 3 3 4" xfId="59891" xr:uid="{00000000-0005-0000-0000-000073E90000}"/>
    <cellStyle name="Total 4 3 2 3 4" xfId="23559" xr:uid="{00000000-0005-0000-0000-000074E90000}"/>
    <cellStyle name="Total 4 3 2 3 4 2" xfId="59892" xr:uid="{00000000-0005-0000-0000-000075E90000}"/>
    <cellStyle name="Total 4 3 2 3 4 3" xfId="59893" xr:uid="{00000000-0005-0000-0000-000076E90000}"/>
    <cellStyle name="Total 4 3 2 3 4 4" xfId="59894" xr:uid="{00000000-0005-0000-0000-000077E90000}"/>
    <cellStyle name="Total 4 3 2 3 5" xfId="23560" xr:uid="{00000000-0005-0000-0000-000078E90000}"/>
    <cellStyle name="Total 4 3 2 3 5 2" xfId="59895" xr:uid="{00000000-0005-0000-0000-000079E90000}"/>
    <cellStyle name="Total 4 3 2 3 5 3" xfId="59896" xr:uid="{00000000-0005-0000-0000-00007AE90000}"/>
    <cellStyle name="Total 4 3 2 3 5 4" xfId="59897" xr:uid="{00000000-0005-0000-0000-00007BE90000}"/>
    <cellStyle name="Total 4 3 2 3 6" xfId="23561" xr:uid="{00000000-0005-0000-0000-00007CE90000}"/>
    <cellStyle name="Total 4 3 2 3 6 2" xfId="59898" xr:uid="{00000000-0005-0000-0000-00007DE90000}"/>
    <cellStyle name="Total 4 3 2 3 6 3" xfId="59899" xr:uid="{00000000-0005-0000-0000-00007EE90000}"/>
    <cellStyle name="Total 4 3 2 3 6 4" xfId="59900" xr:uid="{00000000-0005-0000-0000-00007FE90000}"/>
    <cellStyle name="Total 4 3 2 3 7" xfId="59901" xr:uid="{00000000-0005-0000-0000-000080E90000}"/>
    <cellStyle name="Total 4 3 2 3 8" xfId="59902" xr:uid="{00000000-0005-0000-0000-000081E90000}"/>
    <cellStyle name="Total 4 3 2 3 9" xfId="59903" xr:uid="{00000000-0005-0000-0000-000082E90000}"/>
    <cellStyle name="Total 4 3 2 4" xfId="59904" xr:uid="{00000000-0005-0000-0000-000083E90000}"/>
    <cellStyle name="Total 4 3 3" xfId="23562" xr:uid="{00000000-0005-0000-0000-000084E90000}"/>
    <cellStyle name="Total 4 3 3 2" xfId="23563" xr:uid="{00000000-0005-0000-0000-000085E90000}"/>
    <cellStyle name="Total 4 3 3 2 2" xfId="59905" xr:uid="{00000000-0005-0000-0000-000086E90000}"/>
    <cellStyle name="Total 4 3 3 2 3" xfId="59906" xr:uid="{00000000-0005-0000-0000-000087E90000}"/>
    <cellStyle name="Total 4 3 3 2 4" xfId="59907" xr:uid="{00000000-0005-0000-0000-000088E90000}"/>
    <cellStyle name="Total 4 3 3 3" xfId="23564" xr:uid="{00000000-0005-0000-0000-000089E90000}"/>
    <cellStyle name="Total 4 3 3 3 2" xfId="59908" xr:uid="{00000000-0005-0000-0000-00008AE90000}"/>
    <cellStyle name="Total 4 3 3 3 3" xfId="59909" xr:uid="{00000000-0005-0000-0000-00008BE90000}"/>
    <cellStyle name="Total 4 3 3 3 4" xfId="59910" xr:uid="{00000000-0005-0000-0000-00008CE90000}"/>
    <cellStyle name="Total 4 3 3 4" xfId="59911" xr:uid="{00000000-0005-0000-0000-00008DE90000}"/>
    <cellStyle name="Total 4 3 4" xfId="23565" xr:uid="{00000000-0005-0000-0000-00008EE90000}"/>
    <cellStyle name="Total 4 3 4 10" xfId="59912" xr:uid="{00000000-0005-0000-0000-00008FE90000}"/>
    <cellStyle name="Total 4 3 4 2" xfId="23566" xr:uid="{00000000-0005-0000-0000-000090E90000}"/>
    <cellStyle name="Total 4 3 4 2 2" xfId="59913" xr:uid="{00000000-0005-0000-0000-000091E90000}"/>
    <cellStyle name="Total 4 3 4 2 3" xfId="59914" xr:uid="{00000000-0005-0000-0000-000092E90000}"/>
    <cellStyle name="Total 4 3 4 2 4" xfId="59915" xr:uid="{00000000-0005-0000-0000-000093E90000}"/>
    <cellStyle name="Total 4 3 4 3" xfId="23567" xr:uid="{00000000-0005-0000-0000-000094E90000}"/>
    <cellStyle name="Total 4 3 4 3 2" xfId="59916" xr:uid="{00000000-0005-0000-0000-000095E90000}"/>
    <cellStyle name="Total 4 3 4 3 3" xfId="59917" xr:uid="{00000000-0005-0000-0000-000096E90000}"/>
    <cellStyle name="Total 4 3 4 3 4" xfId="59918" xr:uid="{00000000-0005-0000-0000-000097E90000}"/>
    <cellStyle name="Total 4 3 4 4" xfId="23568" xr:uid="{00000000-0005-0000-0000-000098E90000}"/>
    <cellStyle name="Total 4 3 4 4 2" xfId="59919" xr:uid="{00000000-0005-0000-0000-000099E90000}"/>
    <cellStyle name="Total 4 3 4 4 3" xfId="59920" xr:uid="{00000000-0005-0000-0000-00009AE90000}"/>
    <cellStyle name="Total 4 3 4 4 4" xfId="59921" xr:uid="{00000000-0005-0000-0000-00009BE90000}"/>
    <cellStyle name="Total 4 3 4 5" xfId="23569" xr:uid="{00000000-0005-0000-0000-00009CE90000}"/>
    <cellStyle name="Total 4 3 4 5 2" xfId="59922" xr:uid="{00000000-0005-0000-0000-00009DE90000}"/>
    <cellStyle name="Total 4 3 4 5 3" xfId="59923" xr:uid="{00000000-0005-0000-0000-00009EE90000}"/>
    <cellStyle name="Total 4 3 4 5 4" xfId="59924" xr:uid="{00000000-0005-0000-0000-00009FE90000}"/>
    <cellStyle name="Total 4 3 4 6" xfId="23570" xr:uid="{00000000-0005-0000-0000-0000A0E90000}"/>
    <cellStyle name="Total 4 3 4 6 2" xfId="59925" xr:uid="{00000000-0005-0000-0000-0000A1E90000}"/>
    <cellStyle name="Total 4 3 4 6 3" xfId="59926" xr:uid="{00000000-0005-0000-0000-0000A2E90000}"/>
    <cellStyle name="Total 4 3 4 6 4" xfId="59927" xr:uid="{00000000-0005-0000-0000-0000A3E90000}"/>
    <cellStyle name="Total 4 3 4 7" xfId="23571" xr:uid="{00000000-0005-0000-0000-0000A4E90000}"/>
    <cellStyle name="Total 4 3 4 7 2" xfId="59928" xr:uid="{00000000-0005-0000-0000-0000A5E90000}"/>
    <cellStyle name="Total 4 3 4 7 3" xfId="59929" xr:uid="{00000000-0005-0000-0000-0000A6E90000}"/>
    <cellStyle name="Total 4 3 4 7 4" xfId="59930" xr:uid="{00000000-0005-0000-0000-0000A7E90000}"/>
    <cellStyle name="Total 4 3 4 8" xfId="59931" xr:uid="{00000000-0005-0000-0000-0000A8E90000}"/>
    <cellStyle name="Total 4 3 4 9" xfId="59932" xr:uid="{00000000-0005-0000-0000-0000A9E90000}"/>
    <cellStyle name="Total 4 3 5" xfId="23572" xr:uid="{00000000-0005-0000-0000-0000AAE90000}"/>
    <cellStyle name="Total 4 3 5 2" xfId="23573" xr:uid="{00000000-0005-0000-0000-0000ABE90000}"/>
    <cellStyle name="Total 4 3 5 2 2" xfId="59933" xr:uid="{00000000-0005-0000-0000-0000ACE90000}"/>
    <cellStyle name="Total 4 3 5 2 3" xfId="59934" xr:uid="{00000000-0005-0000-0000-0000ADE90000}"/>
    <cellStyle name="Total 4 3 5 2 4" xfId="59935" xr:uid="{00000000-0005-0000-0000-0000AEE90000}"/>
    <cellStyle name="Total 4 3 5 3" xfId="23574" xr:uid="{00000000-0005-0000-0000-0000AFE90000}"/>
    <cellStyle name="Total 4 3 5 3 2" xfId="59936" xr:uid="{00000000-0005-0000-0000-0000B0E90000}"/>
    <cellStyle name="Total 4 3 5 3 3" xfId="59937" xr:uid="{00000000-0005-0000-0000-0000B1E90000}"/>
    <cellStyle name="Total 4 3 5 3 4" xfId="59938" xr:uid="{00000000-0005-0000-0000-0000B2E90000}"/>
    <cellStyle name="Total 4 3 5 4" xfId="23575" xr:uid="{00000000-0005-0000-0000-0000B3E90000}"/>
    <cellStyle name="Total 4 3 5 4 2" xfId="59939" xr:uid="{00000000-0005-0000-0000-0000B4E90000}"/>
    <cellStyle name="Total 4 3 5 4 3" xfId="59940" xr:uid="{00000000-0005-0000-0000-0000B5E90000}"/>
    <cellStyle name="Total 4 3 5 4 4" xfId="59941" xr:uid="{00000000-0005-0000-0000-0000B6E90000}"/>
    <cellStyle name="Total 4 3 5 5" xfId="23576" xr:uid="{00000000-0005-0000-0000-0000B7E90000}"/>
    <cellStyle name="Total 4 3 5 5 2" xfId="59942" xr:uid="{00000000-0005-0000-0000-0000B8E90000}"/>
    <cellStyle name="Total 4 3 5 5 3" xfId="59943" xr:uid="{00000000-0005-0000-0000-0000B9E90000}"/>
    <cellStyle name="Total 4 3 5 5 4" xfId="59944" xr:uid="{00000000-0005-0000-0000-0000BAE90000}"/>
    <cellStyle name="Total 4 3 5 6" xfId="23577" xr:uid="{00000000-0005-0000-0000-0000BBE90000}"/>
    <cellStyle name="Total 4 3 5 6 2" xfId="59945" xr:uid="{00000000-0005-0000-0000-0000BCE90000}"/>
    <cellStyle name="Total 4 3 5 6 3" xfId="59946" xr:uid="{00000000-0005-0000-0000-0000BDE90000}"/>
    <cellStyle name="Total 4 3 5 6 4" xfId="59947" xr:uid="{00000000-0005-0000-0000-0000BEE90000}"/>
    <cellStyle name="Total 4 3 5 7" xfId="59948" xr:uid="{00000000-0005-0000-0000-0000BFE90000}"/>
    <cellStyle name="Total 4 3 5 8" xfId="59949" xr:uid="{00000000-0005-0000-0000-0000C0E90000}"/>
    <cellStyle name="Total 4 3 5 9" xfId="59950" xr:uid="{00000000-0005-0000-0000-0000C1E90000}"/>
    <cellStyle name="Total 4 3 6" xfId="59951" xr:uid="{00000000-0005-0000-0000-0000C2E90000}"/>
    <cellStyle name="Total 4 4" xfId="23578" xr:uid="{00000000-0005-0000-0000-0000C3E90000}"/>
    <cellStyle name="Total 4 4 2" xfId="23579" xr:uid="{00000000-0005-0000-0000-0000C4E90000}"/>
    <cellStyle name="Total 4 4 2 2" xfId="23580" xr:uid="{00000000-0005-0000-0000-0000C5E90000}"/>
    <cellStyle name="Total 4 4 2 2 2" xfId="23581" xr:uid="{00000000-0005-0000-0000-0000C6E90000}"/>
    <cellStyle name="Total 4 4 2 2 2 2" xfId="59952" xr:uid="{00000000-0005-0000-0000-0000C7E90000}"/>
    <cellStyle name="Total 4 4 2 2 2 3" xfId="59953" xr:uid="{00000000-0005-0000-0000-0000C8E90000}"/>
    <cellStyle name="Total 4 4 2 2 2 4" xfId="59954" xr:uid="{00000000-0005-0000-0000-0000C9E90000}"/>
    <cellStyle name="Total 4 4 2 2 3" xfId="23582" xr:uid="{00000000-0005-0000-0000-0000CAE90000}"/>
    <cellStyle name="Total 4 4 2 2 3 2" xfId="59955" xr:uid="{00000000-0005-0000-0000-0000CBE90000}"/>
    <cellStyle name="Total 4 4 2 2 3 3" xfId="59956" xr:uid="{00000000-0005-0000-0000-0000CCE90000}"/>
    <cellStyle name="Total 4 4 2 2 3 4" xfId="59957" xr:uid="{00000000-0005-0000-0000-0000CDE90000}"/>
    <cellStyle name="Total 4 4 2 2 4" xfId="59958" xr:uid="{00000000-0005-0000-0000-0000CEE90000}"/>
    <cellStyle name="Total 4 4 2 3" xfId="23583" xr:uid="{00000000-0005-0000-0000-0000CFE90000}"/>
    <cellStyle name="Total 4 4 2 3 2" xfId="23584" xr:uid="{00000000-0005-0000-0000-0000D0E90000}"/>
    <cellStyle name="Total 4 4 2 3 2 2" xfId="59959" xr:uid="{00000000-0005-0000-0000-0000D1E90000}"/>
    <cellStyle name="Total 4 4 2 3 2 3" xfId="59960" xr:uid="{00000000-0005-0000-0000-0000D2E90000}"/>
    <cellStyle name="Total 4 4 2 3 2 4" xfId="59961" xr:uid="{00000000-0005-0000-0000-0000D3E90000}"/>
    <cellStyle name="Total 4 4 2 3 3" xfId="23585" xr:uid="{00000000-0005-0000-0000-0000D4E90000}"/>
    <cellStyle name="Total 4 4 2 3 3 2" xfId="59962" xr:uid="{00000000-0005-0000-0000-0000D5E90000}"/>
    <cellStyle name="Total 4 4 2 3 3 3" xfId="59963" xr:uid="{00000000-0005-0000-0000-0000D6E90000}"/>
    <cellStyle name="Total 4 4 2 3 3 4" xfId="59964" xr:uid="{00000000-0005-0000-0000-0000D7E90000}"/>
    <cellStyle name="Total 4 4 2 3 4" xfId="23586" xr:uid="{00000000-0005-0000-0000-0000D8E90000}"/>
    <cellStyle name="Total 4 4 2 3 4 2" xfId="59965" xr:uid="{00000000-0005-0000-0000-0000D9E90000}"/>
    <cellStyle name="Total 4 4 2 3 4 3" xfId="59966" xr:uid="{00000000-0005-0000-0000-0000DAE90000}"/>
    <cellStyle name="Total 4 4 2 3 4 4" xfId="59967" xr:uid="{00000000-0005-0000-0000-0000DBE90000}"/>
    <cellStyle name="Total 4 4 2 3 5" xfId="23587" xr:uid="{00000000-0005-0000-0000-0000DCE90000}"/>
    <cellStyle name="Total 4 4 2 3 5 2" xfId="59968" xr:uid="{00000000-0005-0000-0000-0000DDE90000}"/>
    <cellStyle name="Total 4 4 2 3 5 3" xfId="59969" xr:uid="{00000000-0005-0000-0000-0000DEE90000}"/>
    <cellStyle name="Total 4 4 2 3 5 4" xfId="59970" xr:uid="{00000000-0005-0000-0000-0000DFE90000}"/>
    <cellStyle name="Total 4 4 2 3 6" xfId="23588" xr:uid="{00000000-0005-0000-0000-0000E0E90000}"/>
    <cellStyle name="Total 4 4 2 3 6 2" xfId="59971" xr:uid="{00000000-0005-0000-0000-0000E1E90000}"/>
    <cellStyle name="Total 4 4 2 3 6 3" xfId="59972" xr:uid="{00000000-0005-0000-0000-0000E2E90000}"/>
    <cellStyle name="Total 4 4 2 3 6 4" xfId="59973" xr:uid="{00000000-0005-0000-0000-0000E3E90000}"/>
    <cellStyle name="Total 4 4 2 3 7" xfId="59974" xr:uid="{00000000-0005-0000-0000-0000E4E90000}"/>
    <cellStyle name="Total 4 4 2 3 8" xfId="59975" xr:uid="{00000000-0005-0000-0000-0000E5E90000}"/>
    <cellStyle name="Total 4 4 2 3 9" xfId="59976" xr:uid="{00000000-0005-0000-0000-0000E6E90000}"/>
    <cellStyle name="Total 4 4 2 4" xfId="59977" xr:uid="{00000000-0005-0000-0000-0000E7E90000}"/>
    <cellStyle name="Total 4 4 3" xfId="23589" xr:uid="{00000000-0005-0000-0000-0000E8E90000}"/>
    <cellStyle name="Total 4 4 3 2" xfId="23590" xr:uid="{00000000-0005-0000-0000-0000E9E90000}"/>
    <cellStyle name="Total 4 4 3 2 2" xfId="59978" xr:uid="{00000000-0005-0000-0000-0000EAE90000}"/>
    <cellStyle name="Total 4 4 3 2 3" xfId="59979" xr:uid="{00000000-0005-0000-0000-0000EBE90000}"/>
    <cellStyle name="Total 4 4 3 2 4" xfId="59980" xr:uid="{00000000-0005-0000-0000-0000ECE90000}"/>
    <cellStyle name="Total 4 4 3 3" xfId="23591" xr:uid="{00000000-0005-0000-0000-0000EDE90000}"/>
    <cellStyle name="Total 4 4 3 3 2" xfId="59981" xr:uid="{00000000-0005-0000-0000-0000EEE90000}"/>
    <cellStyle name="Total 4 4 3 3 3" xfId="59982" xr:uid="{00000000-0005-0000-0000-0000EFE90000}"/>
    <cellStyle name="Total 4 4 3 3 4" xfId="59983" xr:uid="{00000000-0005-0000-0000-0000F0E90000}"/>
    <cellStyle name="Total 4 4 3 4" xfId="59984" xr:uid="{00000000-0005-0000-0000-0000F1E90000}"/>
    <cellStyle name="Total 4 4 4" xfId="23592" xr:uid="{00000000-0005-0000-0000-0000F2E90000}"/>
    <cellStyle name="Total 4 4 4 10" xfId="59985" xr:uid="{00000000-0005-0000-0000-0000F3E90000}"/>
    <cellStyle name="Total 4 4 4 2" xfId="23593" xr:uid="{00000000-0005-0000-0000-0000F4E90000}"/>
    <cellStyle name="Total 4 4 4 2 2" xfId="59986" xr:uid="{00000000-0005-0000-0000-0000F5E90000}"/>
    <cellStyle name="Total 4 4 4 2 3" xfId="59987" xr:uid="{00000000-0005-0000-0000-0000F6E90000}"/>
    <cellStyle name="Total 4 4 4 2 4" xfId="59988" xr:uid="{00000000-0005-0000-0000-0000F7E90000}"/>
    <cellStyle name="Total 4 4 4 3" xfId="23594" xr:uid="{00000000-0005-0000-0000-0000F8E90000}"/>
    <cellStyle name="Total 4 4 4 3 2" xfId="59989" xr:uid="{00000000-0005-0000-0000-0000F9E90000}"/>
    <cellStyle name="Total 4 4 4 3 3" xfId="59990" xr:uid="{00000000-0005-0000-0000-0000FAE90000}"/>
    <cellStyle name="Total 4 4 4 3 4" xfId="59991" xr:uid="{00000000-0005-0000-0000-0000FBE90000}"/>
    <cellStyle name="Total 4 4 4 4" xfId="23595" xr:uid="{00000000-0005-0000-0000-0000FCE90000}"/>
    <cellStyle name="Total 4 4 4 4 2" xfId="59992" xr:uid="{00000000-0005-0000-0000-0000FDE90000}"/>
    <cellStyle name="Total 4 4 4 4 3" xfId="59993" xr:uid="{00000000-0005-0000-0000-0000FEE90000}"/>
    <cellStyle name="Total 4 4 4 4 4" xfId="59994" xr:uid="{00000000-0005-0000-0000-0000FFE90000}"/>
    <cellStyle name="Total 4 4 4 5" xfId="23596" xr:uid="{00000000-0005-0000-0000-000000EA0000}"/>
    <cellStyle name="Total 4 4 4 5 2" xfId="59995" xr:uid="{00000000-0005-0000-0000-000001EA0000}"/>
    <cellStyle name="Total 4 4 4 5 3" xfId="59996" xr:uid="{00000000-0005-0000-0000-000002EA0000}"/>
    <cellStyle name="Total 4 4 4 5 4" xfId="59997" xr:uid="{00000000-0005-0000-0000-000003EA0000}"/>
    <cellStyle name="Total 4 4 4 6" xfId="23597" xr:uid="{00000000-0005-0000-0000-000004EA0000}"/>
    <cellStyle name="Total 4 4 4 6 2" xfId="59998" xr:uid="{00000000-0005-0000-0000-000005EA0000}"/>
    <cellStyle name="Total 4 4 4 6 3" xfId="59999" xr:uid="{00000000-0005-0000-0000-000006EA0000}"/>
    <cellStyle name="Total 4 4 4 6 4" xfId="60000" xr:uid="{00000000-0005-0000-0000-000007EA0000}"/>
    <cellStyle name="Total 4 4 4 7" xfId="23598" xr:uid="{00000000-0005-0000-0000-000008EA0000}"/>
    <cellStyle name="Total 4 4 4 7 2" xfId="60001" xr:uid="{00000000-0005-0000-0000-000009EA0000}"/>
    <cellStyle name="Total 4 4 4 7 3" xfId="60002" xr:uid="{00000000-0005-0000-0000-00000AEA0000}"/>
    <cellStyle name="Total 4 4 4 7 4" xfId="60003" xr:uid="{00000000-0005-0000-0000-00000BEA0000}"/>
    <cellStyle name="Total 4 4 4 8" xfId="60004" xr:uid="{00000000-0005-0000-0000-00000CEA0000}"/>
    <cellStyle name="Total 4 4 4 9" xfId="60005" xr:uid="{00000000-0005-0000-0000-00000DEA0000}"/>
    <cellStyle name="Total 4 4 5" xfId="23599" xr:uid="{00000000-0005-0000-0000-00000EEA0000}"/>
    <cellStyle name="Total 4 4 5 2" xfId="23600" xr:uid="{00000000-0005-0000-0000-00000FEA0000}"/>
    <cellStyle name="Total 4 4 5 2 2" xfId="60006" xr:uid="{00000000-0005-0000-0000-000010EA0000}"/>
    <cellStyle name="Total 4 4 5 2 3" xfId="60007" xr:uid="{00000000-0005-0000-0000-000011EA0000}"/>
    <cellStyle name="Total 4 4 5 2 4" xfId="60008" xr:uid="{00000000-0005-0000-0000-000012EA0000}"/>
    <cellStyle name="Total 4 4 5 3" xfId="23601" xr:uid="{00000000-0005-0000-0000-000013EA0000}"/>
    <cellStyle name="Total 4 4 5 3 2" xfId="60009" xr:uid="{00000000-0005-0000-0000-000014EA0000}"/>
    <cellStyle name="Total 4 4 5 3 3" xfId="60010" xr:uid="{00000000-0005-0000-0000-000015EA0000}"/>
    <cellStyle name="Total 4 4 5 3 4" xfId="60011" xr:uid="{00000000-0005-0000-0000-000016EA0000}"/>
    <cellStyle name="Total 4 4 5 4" xfId="23602" xr:uid="{00000000-0005-0000-0000-000017EA0000}"/>
    <cellStyle name="Total 4 4 5 4 2" xfId="60012" xr:uid="{00000000-0005-0000-0000-000018EA0000}"/>
    <cellStyle name="Total 4 4 5 4 3" xfId="60013" xr:uid="{00000000-0005-0000-0000-000019EA0000}"/>
    <cellStyle name="Total 4 4 5 4 4" xfId="60014" xr:uid="{00000000-0005-0000-0000-00001AEA0000}"/>
    <cellStyle name="Total 4 4 5 5" xfId="23603" xr:uid="{00000000-0005-0000-0000-00001BEA0000}"/>
    <cellStyle name="Total 4 4 5 5 2" xfId="60015" xr:uid="{00000000-0005-0000-0000-00001CEA0000}"/>
    <cellStyle name="Total 4 4 5 5 3" xfId="60016" xr:uid="{00000000-0005-0000-0000-00001DEA0000}"/>
    <cellStyle name="Total 4 4 5 5 4" xfId="60017" xr:uid="{00000000-0005-0000-0000-00001EEA0000}"/>
    <cellStyle name="Total 4 4 5 6" xfId="23604" xr:uid="{00000000-0005-0000-0000-00001FEA0000}"/>
    <cellStyle name="Total 4 4 5 6 2" xfId="60018" xr:uid="{00000000-0005-0000-0000-000020EA0000}"/>
    <cellStyle name="Total 4 4 5 6 3" xfId="60019" xr:uid="{00000000-0005-0000-0000-000021EA0000}"/>
    <cellStyle name="Total 4 4 5 6 4" xfId="60020" xr:uid="{00000000-0005-0000-0000-000022EA0000}"/>
    <cellStyle name="Total 4 4 5 7" xfId="60021" xr:uid="{00000000-0005-0000-0000-000023EA0000}"/>
    <cellStyle name="Total 4 4 5 8" xfId="60022" xr:uid="{00000000-0005-0000-0000-000024EA0000}"/>
    <cellStyle name="Total 4 4 5 9" xfId="60023" xr:uid="{00000000-0005-0000-0000-000025EA0000}"/>
    <cellStyle name="Total 4 4 6" xfId="60024" xr:uid="{00000000-0005-0000-0000-000026EA0000}"/>
    <cellStyle name="Total 4 5" xfId="23605" xr:uid="{00000000-0005-0000-0000-000027EA0000}"/>
    <cellStyle name="Total 4 5 2" xfId="23606" xr:uid="{00000000-0005-0000-0000-000028EA0000}"/>
    <cellStyle name="Total 4 5 2 2" xfId="23607" xr:uid="{00000000-0005-0000-0000-000029EA0000}"/>
    <cellStyle name="Total 4 5 2 2 2" xfId="23608" xr:uid="{00000000-0005-0000-0000-00002AEA0000}"/>
    <cellStyle name="Total 4 5 2 2 2 2" xfId="60025" xr:uid="{00000000-0005-0000-0000-00002BEA0000}"/>
    <cellStyle name="Total 4 5 2 2 2 3" xfId="60026" xr:uid="{00000000-0005-0000-0000-00002CEA0000}"/>
    <cellStyle name="Total 4 5 2 2 2 4" xfId="60027" xr:uid="{00000000-0005-0000-0000-00002DEA0000}"/>
    <cellStyle name="Total 4 5 2 2 3" xfId="23609" xr:uid="{00000000-0005-0000-0000-00002EEA0000}"/>
    <cellStyle name="Total 4 5 2 2 3 2" xfId="60028" xr:uid="{00000000-0005-0000-0000-00002FEA0000}"/>
    <cellStyle name="Total 4 5 2 2 3 3" xfId="60029" xr:uid="{00000000-0005-0000-0000-000030EA0000}"/>
    <cellStyle name="Total 4 5 2 2 3 4" xfId="60030" xr:uid="{00000000-0005-0000-0000-000031EA0000}"/>
    <cellStyle name="Total 4 5 2 2 4" xfId="60031" xr:uid="{00000000-0005-0000-0000-000032EA0000}"/>
    <cellStyle name="Total 4 5 2 3" xfId="23610" xr:uid="{00000000-0005-0000-0000-000033EA0000}"/>
    <cellStyle name="Total 4 5 2 3 2" xfId="23611" xr:uid="{00000000-0005-0000-0000-000034EA0000}"/>
    <cellStyle name="Total 4 5 2 3 2 2" xfId="60032" xr:uid="{00000000-0005-0000-0000-000035EA0000}"/>
    <cellStyle name="Total 4 5 2 3 2 3" xfId="60033" xr:uid="{00000000-0005-0000-0000-000036EA0000}"/>
    <cellStyle name="Total 4 5 2 3 2 4" xfId="60034" xr:uid="{00000000-0005-0000-0000-000037EA0000}"/>
    <cellStyle name="Total 4 5 2 3 3" xfId="23612" xr:uid="{00000000-0005-0000-0000-000038EA0000}"/>
    <cellStyle name="Total 4 5 2 3 3 2" xfId="60035" xr:uid="{00000000-0005-0000-0000-000039EA0000}"/>
    <cellStyle name="Total 4 5 2 3 3 3" xfId="60036" xr:uid="{00000000-0005-0000-0000-00003AEA0000}"/>
    <cellStyle name="Total 4 5 2 3 3 4" xfId="60037" xr:uid="{00000000-0005-0000-0000-00003BEA0000}"/>
    <cellStyle name="Total 4 5 2 3 4" xfId="23613" xr:uid="{00000000-0005-0000-0000-00003CEA0000}"/>
    <cellStyle name="Total 4 5 2 3 4 2" xfId="60038" xr:uid="{00000000-0005-0000-0000-00003DEA0000}"/>
    <cellStyle name="Total 4 5 2 3 4 3" xfId="60039" xr:uid="{00000000-0005-0000-0000-00003EEA0000}"/>
    <cellStyle name="Total 4 5 2 3 4 4" xfId="60040" xr:uid="{00000000-0005-0000-0000-00003FEA0000}"/>
    <cellStyle name="Total 4 5 2 3 5" xfId="23614" xr:uid="{00000000-0005-0000-0000-000040EA0000}"/>
    <cellStyle name="Total 4 5 2 3 5 2" xfId="60041" xr:uid="{00000000-0005-0000-0000-000041EA0000}"/>
    <cellStyle name="Total 4 5 2 3 5 3" xfId="60042" xr:uid="{00000000-0005-0000-0000-000042EA0000}"/>
    <cellStyle name="Total 4 5 2 3 5 4" xfId="60043" xr:uid="{00000000-0005-0000-0000-000043EA0000}"/>
    <cellStyle name="Total 4 5 2 3 6" xfId="23615" xr:uid="{00000000-0005-0000-0000-000044EA0000}"/>
    <cellStyle name="Total 4 5 2 3 6 2" xfId="60044" xr:uid="{00000000-0005-0000-0000-000045EA0000}"/>
    <cellStyle name="Total 4 5 2 3 6 3" xfId="60045" xr:uid="{00000000-0005-0000-0000-000046EA0000}"/>
    <cellStyle name="Total 4 5 2 3 6 4" xfId="60046" xr:uid="{00000000-0005-0000-0000-000047EA0000}"/>
    <cellStyle name="Total 4 5 2 3 7" xfId="60047" xr:uid="{00000000-0005-0000-0000-000048EA0000}"/>
    <cellStyle name="Total 4 5 2 3 8" xfId="60048" xr:uid="{00000000-0005-0000-0000-000049EA0000}"/>
    <cellStyle name="Total 4 5 2 3 9" xfId="60049" xr:uid="{00000000-0005-0000-0000-00004AEA0000}"/>
    <cellStyle name="Total 4 5 2 4" xfId="60050" xr:uid="{00000000-0005-0000-0000-00004BEA0000}"/>
    <cellStyle name="Total 4 5 3" xfId="23616" xr:uid="{00000000-0005-0000-0000-00004CEA0000}"/>
    <cellStyle name="Total 4 5 3 2" xfId="23617" xr:uid="{00000000-0005-0000-0000-00004DEA0000}"/>
    <cellStyle name="Total 4 5 3 2 2" xfId="60051" xr:uid="{00000000-0005-0000-0000-00004EEA0000}"/>
    <cellStyle name="Total 4 5 3 2 3" xfId="60052" xr:uid="{00000000-0005-0000-0000-00004FEA0000}"/>
    <cellStyle name="Total 4 5 3 2 4" xfId="60053" xr:uid="{00000000-0005-0000-0000-000050EA0000}"/>
    <cellStyle name="Total 4 5 3 3" xfId="23618" xr:uid="{00000000-0005-0000-0000-000051EA0000}"/>
    <cellStyle name="Total 4 5 3 3 2" xfId="60054" xr:uid="{00000000-0005-0000-0000-000052EA0000}"/>
    <cellStyle name="Total 4 5 3 3 3" xfId="60055" xr:uid="{00000000-0005-0000-0000-000053EA0000}"/>
    <cellStyle name="Total 4 5 3 3 4" xfId="60056" xr:uid="{00000000-0005-0000-0000-000054EA0000}"/>
    <cellStyle name="Total 4 5 3 4" xfId="60057" xr:uid="{00000000-0005-0000-0000-000055EA0000}"/>
    <cellStyle name="Total 4 5 4" xfId="23619" xr:uid="{00000000-0005-0000-0000-000056EA0000}"/>
    <cellStyle name="Total 4 5 4 10" xfId="60058" xr:uid="{00000000-0005-0000-0000-000057EA0000}"/>
    <cellStyle name="Total 4 5 4 2" xfId="23620" xr:uid="{00000000-0005-0000-0000-000058EA0000}"/>
    <cellStyle name="Total 4 5 4 2 2" xfId="60059" xr:uid="{00000000-0005-0000-0000-000059EA0000}"/>
    <cellStyle name="Total 4 5 4 2 3" xfId="60060" xr:uid="{00000000-0005-0000-0000-00005AEA0000}"/>
    <cellStyle name="Total 4 5 4 2 4" xfId="60061" xr:uid="{00000000-0005-0000-0000-00005BEA0000}"/>
    <cellStyle name="Total 4 5 4 3" xfId="23621" xr:uid="{00000000-0005-0000-0000-00005CEA0000}"/>
    <cellStyle name="Total 4 5 4 3 2" xfId="60062" xr:uid="{00000000-0005-0000-0000-00005DEA0000}"/>
    <cellStyle name="Total 4 5 4 3 3" xfId="60063" xr:uid="{00000000-0005-0000-0000-00005EEA0000}"/>
    <cellStyle name="Total 4 5 4 3 4" xfId="60064" xr:uid="{00000000-0005-0000-0000-00005FEA0000}"/>
    <cellStyle name="Total 4 5 4 4" xfId="23622" xr:uid="{00000000-0005-0000-0000-000060EA0000}"/>
    <cellStyle name="Total 4 5 4 4 2" xfId="60065" xr:uid="{00000000-0005-0000-0000-000061EA0000}"/>
    <cellStyle name="Total 4 5 4 4 3" xfId="60066" xr:uid="{00000000-0005-0000-0000-000062EA0000}"/>
    <cellStyle name="Total 4 5 4 4 4" xfId="60067" xr:uid="{00000000-0005-0000-0000-000063EA0000}"/>
    <cellStyle name="Total 4 5 4 5" xfId="23623" xr:uid="{00000000-0005-0000-0000-000064EA0000}"/>
    <cellStyle name="Total 4 5 4 5 2" xfId="60068" xr:uid="{00000000-0005-0000-0000-000065EA0000}"/>
    <cellStyle name="Total 4 5 4 5 3" xfId="60069" xr:uid="{00000000-0005-0000-0000-000066EA0000}"/>
    <cellStyle name="Total 4 5 4 5 4" xfId="60070" xr:uid="{00000000-0005-0000-0000-000067EA0000}"/>
    <cellStyle name="Total 4 5 4 6" xfId="23624" xr:uid="{00000000-0005-0000-0000-000068EA0000}"/>
    <cellStyle name="Total 4 5 4 6 2" xfId="60071" xr:uid="{00000000-0005-0000-0000-000069EA0000}"/>
    <cellStyle name="Total 4 5 4 6 3" xfId="60072" xr:uid="{00000000-0005-0000-0000-00006AEA0000}"/>
    <cellStyle name="Total 4 5 4 6 4" xfId="60073" xr:uid="{00000000-0005-0000-0000-00006BEA0000}"/>
    <cellStyle name="Total 4 5 4 7" xfId="23625" xr:uid="{00000000-0005-0000-0000-00006CEA0000}"/>
    <cellStyle name="Total 4 5 4 7 2" xfId="60074" xr:uid="{00000000-0005-0000-0000-00006DEA0000}"/>
    <cellStyle name="Total 4 5 4 7 3" xfId="60075" xr:uid="{00000000-0005-0000-0000-00006EEA0000}"/>
    <cellStyle name="Total 4 5 4 7 4" xfId="60076" xr:uid="{00000000-0005-0000-0000-00006FEA0000}"/>
    <cellStyle name="Total 4 5 4 8" xfId="60077" xr:uid="{00000000-0005-0000-0000-000070EA0000}"/>
    <cellStyle name="Total 4 5 4 9" xfId="60078" xr:uid="{00000000-0005-0000-0000-000071EA0000}"/>
    <cellStyle name="Total 4 5 5" xfId="23626" xr:uid="{00000000-0005-0000-0000-000072EA0000}"/>
    <cellStyle name="Total 4 5 5 2" xfId="23627" xr:uid="{00000000-0005-0000-0000-000073EA0000}"/>
    <cellStyle name="Total 4 5 5 2 2" xfId="60079" xr:uid="{00000000-0005-0000-0000-000074EA0000}"/>
    <cellStyle name="Total 4 5 5 2 3" xfId="60080" xr:uid="{00000000-0005-0000-0000-000075EA0000}"/>
    <cellStyle name="Total 4 5 5 2 4" xfId="60081" xr:uid="{00000000-0005-0000-0000-000076EA0000}"/>
    <cellStyle name="Total 4 5 5 3" xfId="23628" xr:uid="{00000000-0005-0000-0000-000077EA0000}"/>
    <cellStyle name="Total 4 5 5 3 2" xfId="60082" xr:uid="{00000000-0005-0000-0000-000078EA0000}"/>
    <cellStyle name="Total 4 5 5 3 3" xfId="60083" xr:uid="{00000000-0005-0000-0000-000079EA0000}"/>
    <cellStyle name="Total 4 5 5 3 4" xfId="60084" xr:uid="{00000000-0005-0000-0000-00007AEA0000}"/>
    <cellStyle name="Total 4 5 5 4" xfId="23629" xr:uid="{00000000-0005-0000-0000-00007BEA0000}"/>
    <cellStyle name="Total 4 5 5 4 2" xfId="60085" xr:uid="{00000000-0005-0000-0000-00007CEA0000}"/>
    <cellStyle name="Total 4 5 5 4 3" xfId="60086" xr:uid="{00000000-0005-0000-0000-00007DEA0000}"/>
    <cellStyle name="Total 4 5 5 4 4" xfId="60087" xr:uid="{00000000-0005-0000-0000-00007EEA0000}"/>
    <cellStyle name="Total 4 5 5 5" xfId="23630" xr:uid="{00000000-0005-0000-0000-00007FEA0000}"/>
    <cellStyle name="Total 4 5 5 5 2" xfId="60088" xr:uid="{00000000-0005-0000-0000-000080EA0000}"/>
    <cellStyle name="Total 4 5 5 5 3" xfId="60089" xr:uid="{00000000-0005-0000-0000-000081EA0000}"/>
    <cellStyle name="Total 4 5 5 5 4" xfId="60090" xr:uid="{00000000-0005-0000-0000-000082EA0000}"/>
    <cellStyle name="Total 4 5 5 6" xfId="23631" xr:uid="{00000000-0005-0000-0000-000083EA0000}"/>
    <cellStyle name="Total 4 5 5 6 2" xfId="60091" xr:uid="{00000000-0005-0000-0000-000084EA0000}"/>
    <cellStyle name="Total 4 5 5 6 3" xfId="60092" xr:uid="{00000000-0005-0000-0000-000085EA0000}"/>
    <cellStyle name="Total 4 5 5 6 4" xfId="60093" xr:uid="{00000000-0005-0000-0000-000086EA0000}"/>
    <cellStyle name="Total 4 5 5 7" xfId="60094" xr:uid="{00000000-0005-0000-0000-000087EA0000}"/>
    <cellStyle name="Total 4 5 5 8" xfId="60095" xr:uid="{00000000-0005-0000-0000-000088EA0000}"/>
    <cellStyle name="Total 4 5 5 9" xfId="60096" xr:uid="{00000000-0005-0000-0000-000089EA0000}"/>
    <cellStyle name="Total 4 5 6" xfId="60097" xr:uid="{00000000-0005-0000-0000-00008AEA0000}"/>
    <cellStyle name="Total 4 6" xfId="23632" xr:uid="{00000000-0005-0000-0000-00008BEA0000}"/>
    <cellStyle name="Total 4 6 2" xfId="23633" xr:uid="{00000000-0005-0000-0000-00008CEA0000}"/>
    <cellStyle name="Total 4 6 2 2" xfId="23634" xr:uid="{00000000-0005-0000-0000-00008DEA0000}"/>
    <cellStyle name="Total 4 6 2 2 2" xfId="23635" xr:uid="{00000000-0005-0000-0000-00008EEA0000}"/>
    <cellStyle name="Total 4 6 2 2 2 2" xfId="60098" xr:uid="{00000000-0005-0000-0000-00008FEA0000}"/>
    <cellStyle name="Total 4 6 2 2 2 3" xfId="60099" xr:uid="{00000000-0005-0000-0000-000090EA0000}"/>
    <cellStyle name="Total 4 6 2 2 2 4" xfId="60100" xr:uid="{00000000-0005-0000-0000-000091EA0000}"/>
    <cellStyle name="Total 4 6 2 2 3" xfId="23636" xr:uid="{00000000-0005-0000-0000-000092EA0000}"/>
    <cellStyle name="Total 4 6 2 2 3 2" xfId="60101" xr:uid="{00000000-0005-0000-0000-000093EA0000}"/>
    <cellStyle name="Total 4 6 2 2 3 3" xfId="60102" xr:uid="{00000000-0005-0000-0000-000094EA0000}"/>
    <cellStyle name="Total 4 6 2 2 3 4" xfId="60103" xr:uid="{00000000-0005-0000-0000-000095EA0000}"/>
    <cellStyle name="Total 4 6 2 2 4" xfId="60104" xr:uid="{00000000-0005-0000-0000-000096EA0000}"/>
    <cellStyle name="Total 4 6 2 3" xfId="23637" xr:uid="{00000000-0005-0000-0000-000097EA0000}"/>
    <cellStyle name="Total 4 6 2 3 2" xfId="23638" xr:uid="{00000000-0005-0000-0000-000098EA0000}"/>
    <cellStyle name="Total 4 6 2 3 2 2" xfId="60105" xr:uid="{00000000-0005-0000-0000-000099EA0000}"/>
    <cellStyle name="Total 4 6 2 3 2 3" xfId="60106" xr:uid="{00000000-0005-0000-0000-00009AEA0000}"/>
    <cellStyle name="Total 4 6 2 3 2 4" xfId="60107" xr:uid="{00000000-0005-0000-0000-00009BEA0000}"/>
    <cellStyle name="Total 4 6 2 3 3" xfId="23639" xr:uid="{00000000-0005-0000-0000-00009CEA0000}"/>
    <cellStyle name="Total 4 6 2 3 3 2" xfId="60108" xr:uid="{00000000-0005-0000-0000-00009DEA0000}"/>
    <cellStyle name="Total 4 6 2 3 3 3" xfId="60109" xr:uid="{00000000-0005-0000-0000-00009EEA0000}"/>
    <cellStyle name="Total 4 6 2 3 3 4" xfId="60110" xr:uid="{00000000-0005-0000-0000-00009FEA0000}"/>
    <cellStyle name="Total 4 6 2 3 4" xfId="23640" xr:uid="{00000000-0005-0000-0000-0000A0EA0000}"/>
    <cellStyle name="Total 4 6 2 3 4 2" xfId="60111" xr:uid="{00000000-0005-0000-0000-0000A1EA0000}"/>
    <cellStyle name="Total 4 6 2 3 4 3" xfId="60112" xr:uid="{00000000-0005-0000-0000-0000A2EA0000}"/>
    <cellStyle name="Total 4 6 2 3 4 4" xfId="60113" xr:uid="{00000000-0005-0000-0000-0000A3EA0000}"/>
    <cellStyle name="Total 4 6 2 3 5" xfId="23641" xr:uid="{00000000-0005-0000-0000-0000A4EA0000}"/>
    <cellStyle name="Total 4 6 2 3 5 2" xfId="60114" xr:uid="{00000000-0005-0000-0000-0000A5EA0000}"/>
    <cellStyle name="Total 4 6 2 3 5 3" xfId="60115" xr:uid="{00000000-0005-0000-0000-0000A6EA0000}"/>
    <cellStyle name="Total 4 6 2 3 5 4" xfId="60116" xr:uid="{00000000-0005-0000-0000-0000A7EA0000}"/>
    <cellStyle name="Total 4 6 2 3 6" xfId="23642" xr:uid="{00000000-0005-0000-0000-0000A8EA0000}"/>
    <cellStyle name="Total 4 6 2 3 6 2" xfId="60117" xr:uid="{00000000-0005-0000-0000-0000A9EA0000}"/>
    <cellStyle name="Total 4 6 2 3 6 3" xfId="60118" xr:uid="{00000000-0005-0000-0000-0000AAEA0000}"/>
    <cellStyle name="Total 4 6 2 3 6 4" xfId="60119" xr:uid="{00000000-0005-0000-0000-0000ABEA0000}"/>
    <cellStyle name="Total 4 6 2 3 7" xfId="60120" xr:uid="{00000000-0005-0000-0000-0000ACEA0000}"/>
    <cellStyle name="Total 4 6 2 3 8" xfId="60121" xr:uid="{00000000-0005-0000-0000-0000ADEA0000}"/>
    <cellStyle name="Total 4 6 2 3 9" xfId="60122" xr:uid="{00000000-0005-0000-0000-0000AEEA0000}"/>
    <cellStyle name="Total 4 6 2 4" xfId="60123" xr:uid="{00000000-0005-0000-0000-0000AFEA0000}"/>
    <cellStyle name="Total 4 6 3" xfId="23643" xr:uid="{00000000-0005-0000-0000-0000B0EA0000}"/>
    <cellStyle name="Total 4 6 3 2" xfId="23644" xr:uid="{00000000-0005-0000-0000-0000B1EA0000}"/>
    <cellStyle name="Total 4 6 3 2 2" xfId="60124" xr:uid="{00000000-0005-0000-0000-0000B2EA0000}"/>
    <cellStyle name="Total 4 6 3 2 3" xfId="60125" xr:uid="{00000000-0005-0000-0000-0000B3EA0000}"/>
    <cellStyle name="Total 4 6 3 2 4" xfId="60126" xr:uid="{00000000-0005-0000-0000-0000B4EA0000}"/>
    <cellStyle name="Total 4 6 3 3" xfId="23645" xr:uid="{00000000-0005-0000-0000-0000B5EA0000}"/>
    <cellStyle name="Total 4 6 3 3 2" xfId="60127" xr:uid="{00000000-0005-0000-0000-0000B6EA0000}"/>
    <cellStyle name="Total 4 6 3 3 3" xfId="60128" xr:uid="{00000000-0005-0000-0000-0000B7EA0000}"/>
    <cellStyle name="Total 4 6 3 3 4" xfId="60129" xr:uid="{00000000-0005-0000-0000-0000B8EA0000}"/>
    <cellStyle name="Total 4 6 3 4" xfId="60130" xr:uid="{00000000-0005-0000-0000-0000B9EA0000}"/>
    <cellStyle name="Total 4 6 4" xfId="23646" xr:uid="{00000000-0005-0000-0000-0000BAEA0000}"/>
    <cellStyle name="Total 4 6 4 10" xfId="60131" xr:uid="{00000000-0005-0000-0000-0000BBEA0000}"/>
    <cellStyle name="Total 4 6 4 2" xfId="23647" xr:uid="{00000000-0005-0000-0000-0000BCEA0000}"/>
    <cellStyle name="Total 4 6 4 2 2" xfId="60132" xr:uid="{00000000-0005-0000-0000-0000BDEA0000}"/>
    <cellStyle name="Total 4 6 4 2 3" xfId="60133" xr:uid="{00000000-0005-0000-0000-0000BEEA0000}"/>
    <cellStyle name="Total 4 6 4 2 4" xfId="60134" xr:uid="{00000000-0005-0000-0000-0000BFEA0000}"/>
    <cellStyle name="Total 4 6 4 3" xfId="23648" xr:uid="{00000000-0005-0000-0000-0000C0EA0000}"/>
    <cellStyle name="Total 4 6 4 3 2" xfId="60135" xr:uid="{00000000-0005-0000-0000-0000C1EA0000}"/>
    <cellStyle name="Total 4 6 4 3 3" xfId="60136" xr:uid="{00000000-0005-0000-0000-0000C2EA0000}"/>
    <cellStyle name="Total 4 6 4 3 4" xfId="60137" xr:uid="{00000000-0005-0000-0000-0000C3EA0000}"/>
    <cellStyle name="Total 4 6 4 4" xfId="23649" xr:uid="{00000000-0005-0000-0000-0000C4EA0000}"/>
    <cellStyle name="Total 4 6 4 4 2" xfId="60138" xr:uid="{00000000-0005-0000-0000-0000C5EA0000}"/>
    <cellStyle name="Total 4 6 4 4 3" xfId="60139" xr:uid="{00000000-0005-0000-0000-0000C6EA0000}"/>
    <cellStyle name="Total 4 6 4 4 4" xfId="60140" xr:uid="{00000000-0005-0000-0000-0000C7EA0000}"/>
    <cellStyle name="Total 4 6 4 5" xfId="23650" xr:uid="{00000000-0005-0000-0000-0000C8EA0000}"/>
    <cellStyle name="Total 4 6 4 5 2" xfId="60141" xr:uid="{00000000-0005-0000-0000-0000C9EA0000}"/>
    <cellStyle name="Total 4 6 4 5 3" xfId="60142" xr:uid="{00000000-0005-0000-0000-0000CAEA0000}"/>
    <cellStyle name="Total 4 6 4 5 4" xfId="60143" xr:uid="{00000000-0005-0000-0000-0000CBEA0000}"/>
    <cellStyle name="Total 4 6 4 6" xfId="23651" xr:uid="{00000000-0005-0000-0000-0000CCEA0000}"/>
    <cellStyle name="Total 4 6 4 6 2" xfId="60144" xr:uid="{00000000-0005-0000-0000-0000CDEA0000}"/>
    <cellStyle name="Total 4 6 4 6 3" xfId="60145" xr:uid="{00000000-0005-0000-0000-0000CEEA0000}"/>
    <cellStyle name="Total 4 6 4 6 4" xfId="60146" xr:uid="{00000000-0005-0000-0000-0000CFEA0000}"/>
    <cellStyle name="Total 4 6 4 7" xfId="23652" xr:uid="{00000000-0005-0000-0000-0000D0EA0000}"/>
    <cellStyle name="Total 4 6 4 7 2" xfId="60147" xr:uid="{00000000-0005-0000-0000-0000D1EA0000}"/>
    <cellStyle name="Total 4 6 4 7 3" xfId="60148" xr:uid="{00000000-0005-0000-0000-0000D2EA0000}"/>
    <cellStyle name="Total 4 6 4 7 4" xfId="60149" xr:uid="{00000000-0005-0000-0000-0000D3EA0000}"/>
    <cellStyle name="Total 4 6 4 8" xfId="60150" xr:uid="{00000000-0005-0000-0000-0000D4EA0000}"/>
    <cellStyle name="Total 4 6 4 9" xfId="60151" xr:uid="{00000000-0005-0000-0000-0000D5EA0000}"/>
    <cellStyle name="Total 4 6 5" xfId="23653" xr:uid="{00000000-0005-0000-0000-0000D6EA0000}"/>
    <cellStyle name="Total 4 6 5 2" xfId="23654" xr:uid="{00000000-0005-0000-0000-0000D7EA0000}"/>
    <cellStyle name="Total 4 6 5 2 2" xfId="60152" xr:uid="{00000000-0005-0000-0000-0000D8EA0000}"/>
    <cellStyle name="Total 4 6 5 2 3" xfId="60153" xr:uid="{00000000-0005-0000-0000-0000D9EA0000}"/>
    <cellStyle name="Total 4 6 5 2 4" xfId="60154" xr:uid="{00000000-0005-0000-0000-0000DAEA0000}"/>
    <cellStyle name="Total 4 6 5 3" xfId="23655" xr:uid="{00000000-0005-0000-0000-0000DBEA0000}"/>
    <cellStyle name="Total 4 6 5 3 2" xfId="60155" xr:uid="{00000000-0005-0000-0000-0000DCEA0000}"/>
    <cellStyle name="Total 4 6 5 3 3" xfId="60156" xr:uid="{00000000-0005-0000-0000-0000DDEA0000}"/>
    <cellStyle name="Total 4 6 5 3 4" xfId="60157" xr:uid="{00000000-0005-0000-0000-0000DEEA0000}"/>
    <cellStyle name="Total 4 6 5 4" xfId="23656" xr:uid="{00000000-0005-0000-0000-0000DFEA0000}"/>
    <cellStyle name="Total 4 6 5 4 2" xfId="60158" xr:uid="{00000000-0005-0000-0000-0000E0EA0000}"/>
    <cellStyle name="Total 4 6 5 4 3" xfId="60159" xr:uid="{00000000-0005-0000-0000-0000E1EA0000}"/>
    <cellStyle name="Total 4 6 5 4 4" xfId="60160" xr:uid="{00000000-0005-0000-0000-0000E2EA0000}"/>
    <cellStyle name="Total 4 6 5 5" xfId="23657" xr:uid="{00000000-0005-0000-0000-0000E3EA0000}"/>
    <cellStyle name="Total 4 6 5 5 2" xfId="60161" xr:uid="{00000000-0005-0000-0000-0000E4EA0000}"/>
    <cellStyle name="Total 4 6 5 5 3" xfId="60162" xr:uid="{00000000-0005-0000-0000-0000E5EA0000}"/>
    <cellStyle name="Total 4 6 5 5 4" xfId="60163" xr:uid="{00000000-0005-0000-0000-0000E6EA0000}"/>
    <cellStyle name="Total 4 6 5 6" xfId="23658" xr:uid="{00000000-0005-0000-0000-0000E7EA0000}"/>
    <cellStyle name="Total 4 6 5 6 2" xfId="60164" xr:uid="{00000000-0005-0000-0000-0000E8EA0000}"/>
    <cellStyle name="Total 4 6 5 6 3" xfId="60165" xr:uid="{00000000-0005-0000-0000-0000E9EA0000}"/>
    <cellStyle name="Total 4 6 5 6 4" xfId="60166" xr:uid="{00000000-0005-0000-0000-0000EAEA0000}"/>
    <cellStyle name="Total 4 6 5 7" xfId="60167" xr:uid="{00000000-0005-0000-0000-0000EBEA0000}"/>
    <cellStyle name="Total 4 6 5 8" xfId="60168" xr:uid="{00000000-0005-0000-0000-0000ECEA0000}"/>
    <cellStyle name="Total 4 6 5 9" xfId="60169" xr:uid="{00000000-0005-0000-0000-0000EDEA0000}"/>
    <cellStyle name="Total 4 6 6" xfId="60170" xr:uid="{00000000-0005-0000-0000-0000EEEA0000}"/>
    <cellStyle name="Total 4 7" xfId="23659" xr:uid="{00000000-0005-0000-0000-0000EFEA0000}"/>
    <cellStyle name="Total 4 7 2" xfId="23660" xr:uid="{00000000-0005-0000-0000-0000F0EA0000}"/>
    <cellStyle name="Total 4 7 2 2" xfId="23661" xr:uid="{00000000-0005-0000-0000-0000F1EA0000}"/>
    <cellStyle name="Total 4 7 2 2 2" xfId="23662" xr:uid="{00000000-0005-0000-0000-0000F2EA0000}"/>
    <cellStyle name="Total 4 7 2 2 2 2" xfId="60171" xr:uid="{00000000-0005-0000-0000-0000F3EA0000}"/>
    <cellStyle name="Total 4 7 2 2 2 3" xfId="60172" xr:uid="{00000000-0005-0000-0000-0000F4EA0000}"/>
    <cellStyle name="Total 4 7 2 2 2 4" xfId="60173" xr:uid="{00000000-0005-0000-0000-0000F5EA0000}"/>
    <cellStyle name="Total 4 7 2 2 3" xfId="23663" xr:uid="{00000000-0005-0000-0000-0000F6EA0000}"/>
    <cellStyle name="Total 4 7 2 2 3 2" xfId="60174" xr:uid="{00000000-0005-0000-0000-0000F7EA0000}"/>
    <cellStyle name="Total 4 7 2 2 3 3" xfId="60175" xr:uid="{00000000-0005-0000-0000-0000F8EA0000}"/>
    <cellStyle name="Total 4 7 2 2 3 4" xfId="60176" xr:uid="{00000000-0005-0000-0000-0000F9EA0000}"/>
    <cellStyle name="Total 4 7 2 2 4" xfId="60177" xr:uid="{00000000-0005-0000-0000-0000FAEA0000}"/>
    <cellStyle name="Total 4 7 2 3" xfId="23664" xr:uid="{00000000-0005-0000-0000-0000FBEA0000}"/>
    <cellStyle name="Total 4 7 2 3 2" xfId="23665" xr:uid="{00000000-0005-0000-0000-0000FCEA0000}"/>
    <cellStyle name="Total 4 7 2 3 2 2" xfId="60178" xr:uid="{00000000-0005-0000-0000-0000FDEA0000}"/>
    <cellStyle name="Total 4 7 2 3 2 3" xfId="60179" xr:uid="{00000000-0005-0000-0000-0000FEEA0000}"/>
    <cellStyle name="Total 4 7 2 3 2 4" xfId="60180" xr:uid="{00000000-0005-0000-0000-0000FFEA0000}"/>
    <cellStyle name="Total 4 7 2 3 3" xfId="23666" xr:uid="{00000000-0005-0000-0000-000000EB0000}"/>
    <cellStyle name="Total 4 7 2 3 3 2" xfId="60181" xr:uid="{00000000-0005-0000-0000-000001EB0000}"/>
    <cellStyle name="Total 4 7 2 3 3 3" xfId="60182" xr:uid="{00000000-0005-0000-0000-000002EB0000}"/>
    <cellStyle name="Total 4 7 2 3 3 4" xfId="60183" xr:uid="{00000000-0005-0000-0000-000003EB0000}"/>
    <cellStyle name="Total 4 7 2 3 4" xfId="23667" xr:uid="{00000000-0005-0000-0000-000004EB0000}"/>
    <cellStyle name="Total 4 7 2 3 4 2" xfId="60184" xr:uid="{00000000-0005-0000-0000-000005EB0000}"/>
    <cellStyle name="Total 4 7 2 3 4 3" xfId="60185" xr:uid="{00000000-0005-0000-0000-000006EB0000}"/>
    <cellStyle name="Total 4 7 2 3 4 4" xfId="60186" xr:uid="{00000000-0005-0000-0000-000007EB0000}"/>
    <cellStyle name="Total 4 7 2 3 5" xfId="23668" xr:uid="{00000000-0005-0000-0000-000008EB0000}"/>
    <cellStyle name="Total 4 7 2 3 5 2" xfId="60187" xr:uid="{00000000-0005-0000-0000-000009EB0000}"/>
    <cellStyle name="Total 4 7 2 3 5 3" xfId="60188" xr:uid="{00000000-0005-0000-0000-00000AEB0000}"/>
    <cellStyle name="Total 4 7 2 3 5 4" xfId="60189" xr:uid="{00000000-0005-0000-0000-00000BEB0000}"/>
    <cellStyle name="Total 4 7 2 3 6" xfId="23669" xr:uid="{00000000-0005-0000-0000-00000CEB0000}"/>
    <cellStyle name="Total 4 7 2 3 6 2" xfId="60190" xr:uid="{00000000-0005-0000-0000-00000DEB0000}"/>
    <cellStyle name="Total 4 7 2 3 6 3" xfId="60191" xr:uid="{00000000-0005-0000-0000-00000EEB0000}"/>
    <cellStyle name="Total 4 7 2 3 6 4" xfId="60192" xr:uid="{00000000-0005-0000-0000-00000FEB0000}"/>
    <cellStyle name="Total 4 7 2 3 7" xfId="60193" xr:uid="{00000000-0005-0000-0000-000010EB0000}"/>
    <cellStyle name="Total 4 7 2 3 8" xfId="60194" xr:uid="{00000000-0005-0000-0000-000011EB0000}"/>
    <cellStyle name="Total 4 7 2 3 9" xfId="60195" xr:uid="{00000000-0005-0000-0000-000012EB0000}"/>
    <cellStyle name="Total 4 7 2 4" xfId="60196" xr:uid="{00000000-0005-0000-0000-000013EB0000}"/>
    <cellStyle name="Total 4 7 3" xfId="23670" xr:uid="{00000000-0005-0000-0000-000014EB0000}"/>
    <cellStyle name="Total 4 7 3 2" xfId="23671" xr:uid="{00000000-0005-0000-0000-000015EB0000}"/>
    <cellStyle name="Total 4 7 3 2 2" xfId="60197" xr:uid="{00000000-0005-0000-0000-000016EB0000}"/>
    <cellStyle name="Total 4 7 3 2 3" xfId="60198" xr:uid="{00000000-0005-0000-0000-000017EB0000}"/>
    <cellStyle name="Total 4 7 3 2 4" xfId="60199" xr:uid="{00000000-0005-0000-0000-000018EB0000}"/>
    <cellStyle name="Total 4 7 3 3" xfId="23672" xr:uid="{00000000-0005-0000-0000-000019EB0000}"/>
    <cellStyle name="Total 4 7 3 3 2" xfId="60200" xr:uid="{00000000-0005-0000-0000-00001AEB0000}"/>
    <cellStyle name="Total 4 7 3 3 3" xfId="60201" xr:uid="{00000000-0005-0000-0000-00001BEB0000}"/>
    <cellStyle name="Total 4 7 3 3 4" xfId="60202" xr:uid="{00000000-0005-0000-0000-00001CEB0000}"/>
    <cellStyle name="Total 4 7 3 4" xfId="60203" xr:uid="{00000000-0005-0000-0000-00001DEB0000}"/>
    <cellStyle name="Total 4 7 4" xfId="23673" xr:uid="{00000000-0005-0000-0000-00001EEB0000}"/>
    <cellStyle name="Total 4 7 4 10" xfId="60204" xr:uid="{00000000-0005-0000-0000-00001FEB0000}"/>
    <cellStyle name="Total 4 7 4 2" xfId="23674" xr:uid="{00000000-0005-0000-0000-000020EB0000}"/>
    <cellStyle name="Total 4 7 4 2 2" xfId="60205" xr:uid="{00000000-0005-0000-0000-000021EB0000}"/>
    <cellStyle name="Total 4 7 4 2 3" xfId="60206" xr:uid="{00000000-0005-0000-0000-000022EB0000}"/>
    <cellStyle name="Total 4 7 4 2 4" xfId="60207" xr:uid="{00000000-0005-0000-0000-000023EB0000}"/>
    <cellStyle name="Total 4 7 4 3" xfId="23675" xr:uid="{00000000-0005-0000-0000-000024EB0000}"/>
    <cellStyle name="Total 4 7 4 3 2" xfId="60208" xr:uid="{00000000-0005-0000-0000-000025EB0000}"/>
    <cellStyle name="Total 4 7 4 3 3" xfId="60209" xr:uid="{00000000-0005-0000-0000-000026EB0000}"/>
    <cellStyle name="Total 4 7 4 3 4" xfId="60210" xr:uid="{00000000-0005-0000-0000-000027EB0000}"/>
    <cellStyle name="Total 4 7 4 4" xfId="23676" xr:uid="{00000000-0005-0000-0000-000028EB0000}"/>
    <cellStyle name="Total 4 7 4 4 2" xfId="60211" xr:uid="{00000000-0005-0000-0000-000029EB0000}"/>
    <cellStyle name="Total 4 7 4 4 3" xfId="60212" xr:uid="{00000000-0005-0000-0000-00002AEB0000}"/>
    <cellStyle name="Total 4 7 4 4 4" xfId="60213" xr:uid="{00000000-0005-0000-0000-00002BEB0000}"/>
    <cellStyle name="Total 4 7 4 5" xfId="23677" xr:uid="{00000000-0005-0000-0000-00002CEB0000}"/>
    <cellStyle name="Total 4 7 4 5 2" xfId="60214" xr:uid="{00000000-0005-0000-0000-00002DEB0000}"/>
    <cellStyle name="Total 4 7 4 5 3" xfId="60215" xr:uid="{00000000-0005-0000-0000-00002EEB0000}"/>
    <cellStyle name="Total 4 7 4 5 4" xfId="60216" xr:uid="{00000000-0005-0000-0000-00002FEB0000}"/>
    <cellStyle name="Total 4 7 4 6" xfId="23678" xr:uid="{00000000-0005-0000-0000-000030EB0000}"/>
    <cellStyle name="Total 4 7 4 6 2" xfId="60217" xr:uid="{00000000-0005-0000-0000-000031EB0000}"/>
    <cellStyle name="Total 4 7 4 6 3" xfId="60218" xr:uid="{00000000-0005-0000-0000-000032EB0000}"/>
    <cellStyle name="Total 4 7 4 6 4" xfId="60219" xr:uid="{00000000-0005-0000-0000-000033EB0000}"/>
    <cellStyle name="Total 4 7 4 7" xfId="23679" xr:uid="{00000000-0005-0000-0000-000034EB0000}"/>
    <cellStyle name="Total 4 7 4 7 2" xfId="60220" xr:uid="{00000000-0005-0000-0000-000035EB0000}"/>
    <cellStyle name="Total 4 7 4 7 3" xfId="60221" xr:uid="{00000000-0005-0000-0000-000036EB0000}"/>
    <cellStyle name="Total 4 7 4 7 4" xfId="60222" xr:uid="{00000000-0005-0000-0000-000037EB0000}"/>
    <cellStyle name="Total 4 7 4 8" xfId="60223" xr:uid="{00000000-0005-0000-0000-000038EB0000}"/>
    <cellStyle name="Total 4 7 4 9" xfId="60224" xr:uid="{00000000-0005-0000-0000-000039EB0000}"/>
    <cellStyle name="Total 4 7 5" xfId="23680" xr:uid="{00000000-0005-0000-0000-00003AEB0000}"/>
    <cellStyle name="Total 4 7 5 2" xfId="23681" xr:uid="{00000000-0005-0000-0000-00003BEB0000}"/>
    <cellStyle name="Total 4 7 5 2 2" xfId="60225" xr:uid="{00000000-0005-0000-0000-00003CEB0000}"/>
    <cellStyle name="Total 4 7 5 2 3" xfId="60226" xr:uid="{00000000-0005-0000-0000-00003DEB0000}"/>
    <cellStyle name="Total 4 7 5 2 4" xfId="60227" xr:uid="{00000000-0005-0000-0000-00003EEB0000}"/>
    <cellStyle name="Total 4 7 5 3" xfId="23682" xr:uid="{00000000-0005-0000-0000-00003FEB0000}"/>
    <cellStyle name="Total 4 7 5 3 2" xfId="60228" xr:uid="{00000000-0005-0000-0000-000040EB0000}"/>
    <cellStyle name="Total 4 7 5 3 3" xfId="60229" xr:uid="{00000000-0005-0000-0000-000041EB0000}"/>
    <cellStyle name="Total 4 7 5 3 4" xfId="60230" xr:uid="{00000000-0005-0000-0000-000042EB0000}"/>
    <cellStyle name="Total 4 7 5 4" xfId="23683" xr:uid="{00000000-0005-0000-0000-000043EB0000}"/>
    <cellStyle name="Total 4 7 5 4 2" xfId="60231" xr:uid="{00000000-0005-0000-0000-000044EB0000}"/>
    <cellStyle name="Total 4 7 5 4 3" xfId="60232" xr:uid="{00000000-0005-0000-0000-000045EB0000}"/>
    <cellStyle name="Total 4 7 5 4 4" xfId="60233" xr:uid="{00000000-0005-0000-0000-000046EB0000}"/>
    <cellStyle name="Total 4 7 5 5" xfId="23684" xr:uid="{00000000-0005-0000-0000-000047EB0000}"/>
    <cellStyle name="Total 4 7 5 5 2" xfId="60234" xr:uid="{00000000-0005-0000-0000-000048EB0000}"/>
    <cellStyle name="Total 4 7 5 5 3" xfId="60235" xr:uid="{00000000-0005-0000-0000-000049EB0000}"/>
    <cellStyle name="Total 4 7 5 5 4" xfId="60236" xr:uid="{00000000-0005-0000-0000-00004AEB0000}"/>
    <cellStyle name="Total 4 7 5 6" xfId="23685" xr:uid="{00000000-0005-0000-0000-00004BEB0000}"/>
    <cellStyle name="Total 4 7 5 6 2" xfId="60237" xr:uid="{00000000-0005-0000-0000-00004CEB0000}"/>
    <cellStyle name="Total 4 7 5 6 3" xfId="60238" xr:uid="{00000000-0005-0000-0000-00004DEB0000}"/>
    <cellStyle name="Total 4 7 5 6 4" xfId="60239" xr:uid="{00000000-0005-0000-0000-00004EEB0000}"/>
    <cellStyle name="Total 4 7 5 7" xfId="60240" xr:uid="{00000000-0005-0000-0000-00004FEB0000}"/>
    <cellStyle name="Total 4 7 5 8" xfId="60241" xr:uid="{00000000-0005-0000-0000-000050EB0000}"/>
    <cellStyle name="Total 4 7 5 9" xfId="60242" xr:uid="{00000000-0005-0000-0000-000051EB0000}"/>
    <cellStyle name="Total 4 7 6" xfId="60243" xr:uid="{00000000-0005-0000-0000-000052EB0000}"/>
    <cellStyle name="Total 4 8" xfId="23686" xr:uid="{00000000-0005-0000-0000-000053EB0000}"/>
    <cellStyle name="Total 4 8 2" xfId="23687" xr:uid="{00000000-0005-0000-0000-000054EB0000}"/>
    <cellStyle name="Total 4 8 2 2" xfId="23688" xr:uid="{00000000-0005-0000-0000-000055EB0000}"/>
    <cellStyle name="Total 4 8 2 2 2" xfId="60244" xr:uid="{00000000-0005-0000-0000-000056EB0000}"/>
    <cellStyle name="Total 4 8 2 2 3" xfId="60245" xr:uid="{00000000-0005-0000-0000-000057EB0000}"/>
    <cellStyle name="Total 4 8 2 2 4" xfId="60246" xr:uid="{00000000-0005-0000-0000-000058EB0000}"/>
    <cellStyle name="Total 4 8 2 3" xfId="23689" xr:uid="{00000000-0005-0000-0000-000059EB0000}"/>
    <cellStyle name="Total 4 8 2 3 2" xfId="60247" xr:uid="{00000000-0005-0000-0000-00005AEB0000}"/>
    <cellStyle name="Total 4 8 2 3 3" xfId="60248" xr:uid="{00000000-0005-0000-0000-00005BEB0000}"/>
    <cellStyle name="Total 4 8 2 3 4" xfId="60249" xr:uid="{00000000-0005-0000-0000-00005CEB0000}"/>
    <cellStyle name="Total 4 8 2 4" xfId="60250" xr:uid="{00000000-0005-0000-0000-00005DEB0000}"/>
    <cellStyle name="Total 4 8 3" xfId="23690" xr:uid="{00000000-0005-0000-0000-00005EEB0000}"/>
    <cellStyle name="Total 4 8 3 2" xfId="23691" xr:uid="{00000000-0005-0000-0000-00005FEB0000}"/>
    <cellStyle name="Total 4 8 3 2 2" xfId="60251" xr:uid="{00000000-0005-0000-0000-000060EB0000}"/>
    <cellStyle name="Total 4 8 3 2 3" xfId="60252" xr:uid="{00000000-0005-0000-0000-000061EB0000}"/>
    <cellStyle name="Total 4 8 3 2 4" xfId="60253" xr:uid="{00000000-0005-0000-0000-000062EB0000}"/>
    <cellStyle name="Total 4 8 3 3" xfId="23692" xr:uid="{00000000-0005-0000-0000-000063EB0000}"/>
    <cellStyle name="Total 4 8 3 3 2" xfId="60254" xr:uid="{00000000-0005-0000-0000-000064EB0000}"/>
    <cellStyle name="Total 4 8 3 3 3" xfId="60255" xr:uid="{00000000-0005-0000-0000-000065EB0000}"/>
    <cellStyle name="Total 4 8 3 3 4" xfId="60256" xr:uid="{00000000-0005-0000-0000-000066EB0000}"/>
    <cellStyle name="Total 4 8 3 4" xfId="23693" xr:uid="{00000000-0005-0000-0000-000067EB0000}"/>
    <cellStyle name="Total 4 8 3 4 2" xfId="60257" xr:uid="{00000000-0005-0000-0000-000068EB0000}"/>
    <cellStyle name="Total 4 8 3 4 3" xfId="60258" xr:uid="{00000000-0005-0000-0000-000069EB0000}"/>
    <cellStyle name="Total 4 8 3 4 4" xfId="60259" xr:uid="{00000000-0005-0000-0000-00006AEB0000}"/>
    <cellStyle name="Total 4 8 3 5" xfId="23694" xr:uid="{00000000-0005-0000-0000-00006BEB0000}"/>
    <cellStyle name="Total 4 8 3 5 2" xfId="60260" xr:uid="{00000000-0005-0000-0000-00006CEB0000}"/>
    <cellStyle name="Total 4 8 3 5 3" xfId="60261" xr:uid="{00000000-0005-0000-0000-00006DEB0000}"/>
    <cellStyle name="Total 4 8 3 5 4" xfId="60262" xr:uid="{00000000-0005-0000-0000-00006EEB0000}"/>
    <cellStyle name="Total 4 8 3 6" xfId="23695" xr:uid="{00000000-0005-0000-0000-00006FEB0000}"/>
    <cellStyle name="Total 4 8 3 6 2" xfId="60263" xr:uid="{00000000-0005-0000-0000-000070EB0000}"/>
    <cellStyle name="Total 4 8 3 6 3" xfId="60264" xr:uid="{00000000-0005-0000-0000-000071EB0000}"/>
    <cellStyle name="Total 4 8 3 6 4" xfId="60265" xr:uid="{00000000-0005-0000-0000-000072EB0000}"/>
    <cellStyle name="Total 4 8 3 7" xfId="60266" xr:uid="{00000000-0005-0000-0000-000073EB0000}"/>
    <cellStyle name="Total 4 8 3 8" xfId="60267" xr:uid="{00000000-0005-0000-0000-000074EB0000}"/>
    <cellStyle name="Total 4 8 3 9" xfId="60268" xr:uid="{00000000-0005-0000-0000-000075EB0000}"/>
    <cellStyle name="Total 4 8 4" xfId="60269" xr:uid="{00000000-0005-0000-0000-000076EB0000}"/>
    <cellStyle name="Total 4 9" xfId="23696" xr:uid="{00000000-0005-0000-0000-000077EB0000}"/>
    <cellStyle name="Total 4 9 2" xfId="23697" xr:uid="{00000000-0005-0000-0000-000078EB0000}"/>
    <cellStyle name="Total 4 9 2 2" xfId="60270" xr:uid="{00000000-0005-0000-0000-000079EB0000}"/>
    <cellStyle name="Total 4 9 2 3" xfId="60271" xr:uid="{00000000-0005-0000-0000-00007AEB0000}"/>
    <cellStyle name="Total 4 9 2 4" xfId="60272" xr:uid="{00000000-0005-0000-0000-00007BEB0000}"/>
    <cellStyle name="Total 4 9 3" xfId="23698" xr:uid="{00000000-0005-0000-0000-00007CEB0000}"/>
    <cellStyle name="Total 4 9 3 2" xfId="60273" xr:uid="{00000000-0005-0000-0000-00007DEB0000}"/>
    <cellStyle name="Total 4 9 3 3" xfId="60274" xr:uid="{00000000-0005-0000-0000-00007EEB0000}"/>
    <cellStyle name="Total 4 9 3 4" xfId="60275" xr:uid="{00000000-0005-0000-0000-00007FEB0000}"/>
    <cellStyle name="Total 4 9 4" xfId="60276" xr:uid="{00000000-0005-0000-0000-000080EB0000}"/>
    <cellStyle name="Total 5" xfId="23699" xr:uid="{00000000-0005-0000-0000-000081EB0000}"/>
    <cellStyle name="Total 5 2" xfId="23700" xr:uid="{00000000-0005-0000-0000-000082EB0000}"/>
    <cellStyle name="Total 5 2 2" xfId="23701" xr:uid="{00000000-0005-0000-0000-000083EB0000}"/>
    <cellStyle name="Total 5 2 2 2" xfId="60277" xr:uid="{00000000-0005-0000-0000-000084EB0000}"/>
    <cellStyle name="Total 5 2 2 3" xfId="60278" xr:uid="{00000000-0005-0000-0000-000085EB0000}"/>
    <cellStyle name="Total 5 2 2 4" xfId="60279" xr:uid="{00000000-0005-0000-0000-000086EB0000}"/>
    <cellStyle name="Total 5 2 3" xfId="23702" xr:uid="{00000000-0005-0000-0000-000087EB0000}"/>
    <cellStyle name="Total 5 2 3 2" xfId="60280" xr:uid="{00000000-0005-0000-0000-000088EB0000}"/>
    <cellStyle name="Total 5 2 3 3" xfId="60281" xr:uid="{00000000-0005-0000-0000-000089EB0000}"/>
    <cellStyle name="Total 5 2 3 4" xfId="60282" xr:uid="{00000000-0005-0000-0000-00008AEB0000}"/>
    <cellStyle name="Total 5 2 4" xfId="60283" xr:uid="{00000000-0005-0000-0000-00008BEB0000}"/>
    <cellStyle name="Total 5 3" xfId="23703" xr:uid="{00000000-0005-0000-0000-00008CEB0000}"/>
    <cellStyle name="Total 5 3 2" xfId="23704" xr:uid="{00000000-0005-0000-0000-00008DEB0000}"/>
    <cellStyle name="Total 5 3 2 2" xfId="60284" xr:uid="{00000000-0005-0000-0000-00008EEB0000}"/>
    <cellStyle name="Total 5 3 2 3" xfId="60285" xr:uid="{00000000-0005-0000-0000-00008FEB0000}"/>
    <cellStyle name="Total 5 3 2 4" xfId="60286" xr:uid="{00000000-0005-0000-0000-000090EB0000}"/>
    <cellStyle name="Total 5 3 3" xfId="23705" xr:uid="{00000000-0005-0000-0000-000091EB0000}"/>
    <cellStyle name="Total 5 3 3 2" xfId="60287" xr:uid="{00000000-0005-0000-0000-000092EB0000}"/>
    <cellStyle name="Total 5 3 3 3" xfId="60288" xr:uid="{00000000-0005-0000-0000-000093EB0000}"/>
    <cellStyle name="Total 5 3 3 4" xfId="60289" xr:uid="{00000000-0005-0000-0000-000094EB0000}"/>
    <cellStyle name="Total 5 3 4" xfId="23706" xr:uid="{00000000-0005-0000-0000-000095EB0000}"/>
    <cellStyle name="Total 5 3 4 2" xfId="60290" xr:uid="{00000000-0005-0000-0000-000096EB0000}"/>
    <cellStyle name="Total 5 3 4 3" xfId="60291" xr:uid="{00000000-0005-0000-0000-000097EB0000}"/>
    <cellStyle name="Total 5 3 4 4" xfId="60292" xr:uid="{00000000-0005-0000-0000-000098EB0000}"/>
    <cellStyle name="Total 5 3 5" xfId="23707" xr:uid="{00000000-0005-0000-0000-000099EB0000}"/>
    <cellStyle name="Total 5 3 5 2" xfId="60293" xr:uid="{00000000-0005-0000-0000-00009AEB0000}"/>
    <cellStyle name="Total 5 3 5 3" xfId="60294" xr:uid="{00000000-0005-0000-0000-00009BEB0000}"/>
    <cellStyle name="Total 5 3 5 4" xfId="60295" xr:uid="{00000000-0005-0000-0000-00009CEB0000}"/>
    <cellStyle name="Total 5 3 6" xfId="23708" xr:uid="{00000000-0005-0000-0000-00009DEB0000}"/>
    <cellStyle name="Total 5 3 6 2" xfId="60296" xr:uid="{00000000-0005-0000-0000-00009EEB0000}"/>
    <cellStyle name="Total 5 3 6 3" xfId="60297" xr:uid="{00000000-0005-0000-0000-00009FEB0000}"/>
    <cellStyle name="Total 5 3 6 4" xfId="60298" xr:uid="{00000000-0005-0000-0000-0000A0EB0000}"/>
    <cellStyle name="Total 5 3 7" xfId="60299" xr:uid="{00000000-0005-0000-0000-0000A1EB0000}"/>
    <cellStyle name="Total 5 3 8" xfId="60300" xr:uid="{00000000-0005-0000-0000-0000A2EB0000}"/>
    <cellStyle name="Total 5 3 9" xfId="60301" xr:uid="{00000000-0005-0000-0000-0000A3EB0000}"/>
    <cellStyle name="Total 5 4" xfId="60302" xr:uid="{00000000-0005-0000-0000-0000A4EB0000}"/>
    <cellStyle name="Total 6" xfId="23709" xr:uid="{00000000-0005-0000-0000-0000A5EB0000}"/>
    <cellStyle name="Total 6 2" xfId="23710" xr:uid="{00000000-0005-0000-0000-0000A6EB0000}"/>
    <cellStyle name="Total 6 2 2" xfId="23711" xr:uid="{00000000-0005-0000-0000-0000A7EB0000}"/>
    <cellStyle name="Total 6 2 2 2" xfId="60303" xr:uid="{00000000-0005-0000-0000-0000A8EB0000}"/>
    <cellStyle name="Total 6 2 2 3" xfId="60304" xr:uid="{00000000-0005-0000-0000-0000A9EB0000}"/>
    <cellStyle name="Total 6 2 2 4" xfId="60305" xr:uid="{00000000-0005-0000-0000-0000AAEB0000}"/>
    <cellStyle name="Total 6 2 3" xfId="23712" xr:uid="{00000000-0005-0000-0000-0000ABEB0000}"/>
    <cellStyle name="Total 6 2 3 2" xfId="60306" xr:uid="{00000000-0005-0000-0000-0000ACEB0000}"/>
    <cellStyle name="Total 6 2 3 3" xfId="60307" xr:uid="{00000000-0005-0000-0000-0000ADEB0000}"/>
    <cellStyle name="Total 6 2 3 4" xfId="60308" xr:uid="{00000000-0005-0000-0000-0000AEEB0000}"/>
    <cellStyle name="Total 6 2 4" xfId="60309" xr:uid="{00000000-0005-0000-0000-0000AFEB0000}"/>
    <cellStyle name="Total 6 3" xfId="23713" xr:uid="{00000000-0005-0000-0000-0000B0EB0000}"/>
    <cellStyle name="Total 6 3 2" xfId="23714" xr:uid="{00000000-0005-0000-0000-0000B1EB0000}"/>
    <cellStyle name="Total 6 3 2 2" xfId="60310" xr:uid="{00000000-0005-0000-0000-0000B2EB0000}"/>
    <cellStyle name="Total 6 3 2 3" xfId="60311" xr:uid="{00000000-0005-0000-0000-0000B3EB0000}"/>
    <cellStyle name="Total 6 3 2 4" xfId="60312" xr:uid="{00000000-0005-0000-0000-0000B4EB0000}"/>
    <cellStyle name="Total 6 3 3" xfId="23715" xr:uid="{00000000-0005-0000-0000-0000B5EB0000}"/>
    <cellStyle name="Total 6 3 3 2" xfId="60313" xr:uid="{00000000-0005-0000-0000-0000B6EB0000}"/>
    <cellStyle name="Total 6 3 3 3" xfId="60314" xr:uid="{00000000-0005-0000-0000-0000B7EB0000}"/>
    <cellStyle name="Total 6 3 3 4" xfId="60315" xr:uid="{00000000-0005-0000-0000-0000B8EB0000}"/>
    <cellStyle name="Total 6 3 4" xfId="23716" xr:uid="{00000000-0005-0000-0000-0000B9EB0000}"/>
    <cellStyle name="Total 6 3 4 2" xfId="60316" xr:uid="{00000000-0005-0000-0000-0000BAEB0000}"/>
    <cellStyle name="Total 6 3 4 3" xfId="60317" xr:uid="{00000000-0005-0000-0000-0000BBEB0000}"/>
    <cellStyle name="Total 6 3 4 4" xfId="60318" xr:uid="{00000000-0005-0000-0000-0000BCEB0000}"/>
    <cellStyle name="Total 6 3 5" xfId="23717" xr:uid="{00000000-0005-0000-0000-0000BDEB0000}"/>
    <cellStyle name="Total 6 3 5 2" xfId="60319" xr:uid="{00000000-0005-0000-0000-0000BEEB0000}"/>
    <cellStyle name="Total 6 3 5 3" xfId="60320" xr:uid="{00000000-0005-0000-0000-0000BFEB0000}"/>
    <cellStyle name="Total 6 3 5 4" xfId="60321" xr:uid="{00000000-0005-0000-0000-0000C0EB0000}"/>
    <cellStyle name="Total 6 3 6" xfId="23718" xr:uid="{00000000-0005-0000-0000-0000C1EB0000}"/>
    <cellStyle name="Total 6 3 6 2" xfId="60322" xr:uid="{00000000-0005-0000-0000-0000C2EB0000}"/>
    <cellStyle name="Total 6 3 6 3" xfId="60323" xr:uid="{00000000-0005-0000-0000-0000C3EB0000}"/>
    <cellStyle name="Total 6 3 6 4" xfId="60324" xr:uid="{00000000-0005-0000-0000-0000C4EB0000}"/>
    <cellStyle name="Total 6 3 7" xfId="60325" xr:uid="{00000000-0005-0000-0000-0000C5EB0000}"/>
    <cellStyle name="Total 6 3 8" xfId="60326" xr:uid="{00000000-0005-0000-0000-0000C6EB0000}"/>
    <cellStyle name="Total 6 3 9" xfId="60327" xr:uid="{00000000-0005-0000-0000-0000C7EB0000}"/>
    <cellStyle name="Total 6 4" xfId="60328" xr:uid="{00000000-0005-0000-0000-0000C8EB0000}"/>
    <cellStyle name="Total 7" xfId="23719" xr:uid="{00000000-0005-0000-0000-0000C9EB0000}"/>
    <cellStyle name="Total 7 10" xfId="60329" xr:uid="{00000000-0005-0000-0000-0000CAEB0000}"/>
    <cellStyle name="Total 7 2" xfId="23720" xr:uid="{00000000-0005-0000-0000-0000CBEB0000}"/>
    <cellStyle name="Total 7 2 2" xfId="60330" xr:uid="{00000000-0005-0000-0000-0000CCEB0000}"/>
    <cellStyle name="Total 7 2 3" xfId="60331" xr:uid="{00000000-0005-0000-0000-0000CDEB0000}"/>
    <cellStyle name="Total 7 2 4" xfId="60332" xr:uid="{00000000-0005-0000-0000-0000CEEB0000}"/>
    <cellStyle name="Total 7 3" xfId="23721" xr:uid="{00000000-0005-0000-0000-0000CFEB0000}"/>
    <cellStyle name="Total 7 3 2" xfId="60333" xr:uid="{00000000-0005-0000-0000-0000D0EB0000}"/>
    <cellStyle name="Total 7 3 3" xfId="60334" xr:uid="{00000000-0005-0000-0000-0000D1EB0000}"/>
    <cellStyle name="Total 7 3 4" xfId="60335" xr:uid="{00000000-0005-0000-0000-0000D2EB0000}"/>
    <cellStyle name="Total 7 4" xfId="23722" xr:uid="{00000000-0005-0000-0000-0000D3EB0000}"/>
    <cellStyle name="Total 7 4 2" xfId="60336" xr:uid="{00000000-0005-0000-0000-0000D4EB0000}"/>
    <cellStyle name="Total 7 4 3" xfId="60337" xr:uid="{00000000-0005-0000-0000-0000D5EB0000}"/>
    <cellStyle name="Total 7 4 4" xfId="60338" xr:uid="{00000000-0005-0000-0000-0000D6EB0000}"/>
    <cellStyle name="Total 7 5" xfId="23723" xr:uid="{00000000-0005-0000-0000-0000D7EB0000}"/>
    <cellStyle name="Total 7 5 2" xfId="60339" xr:uid="{00000000-0005-0000-0000-0000D8EB0000}"/>
    <cellStyle name="Total 7 5 3" xfId="60340" xr:uid="{00000000-0005-0000-0000-0000D9EB0000}"/>
    <cellStyle name="Total 7 5 4" xfId="60341" xr:uid="{00000000-0005-0000-0000-0000DAEB0000}"/>
    <cellStyle name="Total 7 6" xfId="23724" xr:uid="{00000000-0005-0000-0000-0000DBEB0000}"/>
    <cellStyle name="Total 7 6 2" xfId="60342" xr:uid="{00000000-0005-0000-0000-0000DCEB0000}"/>
    <cellStyle name="Total 7 6 3" xfId="60343" xr:uid="{00000000-0005-0000-0000-0000DDEB0000}"/>
    <cellStyle name="Total 7 6 4" xfId="60344" xr:uid="{00000000-0005-0000-0000-0000DEEB0000}"/>
    <cellStyle name="Total 7 7" xfId="23725" xr:uid="{00000000-0005-0000-0000-0000DFEB0000}"/>
    <cellStyle name="Total 7 7 2" xfId="60345" xr:uid="{00000000-0005-0000-0000-0000E0EB0000}"/>
    <cellStyle name="Total 7 7 3" xfId="60346" xr:uid="{00000000-0005-0000-0000-0000E1EB0000}"/>
    <cellStyle name="Total 7 7 4" xfId="60347" xr:uid="{00000000-0005-0000-0000-0000E2EB0000}"/>
    <cellStyle name="Total 7 8" xfId="60348" xr:uid="{00000000-0005-0000-0000-0000E3EB0000}"/>
    <cellStyle name="Total 7 9" xfId="60349" xr:uid="{00000000-0005-0000-0000-0000E4EB0000}"/>
    <cellStyle name="Total 8" xfId="23726" xr:uid="{00000000-0005-0000-0000-0000E5EB0000}"/>
    <cellStyle name="Total 8 2" xfId="23727" xr:uid="{00000000-0005-0000-0000-0000E6EB0000}"/>
    <cellStyle name="Total 8 2 2" xfId="60350" xr:uid="{00000000-0005-0000-0000-0000E7EB0000}"/>
    <cellStyle name="Total 8 2 3" xfId="60351" xr:uid="{00000000-0005-0000-0000-0000E8EB0000}"/>
    <cellStyle name="Total 8 2 4" xfId="60352" xr:uid="{00000000-0005-0000-0000-0000E9EB0000}"/>
    <cellStyle name="Total 8 3" xfId="23728" xr:uid="{00000000-0005-0000-0000-0000EAEB0000}"/>
    <cellStyle name="Total 8 3 2" xfId="60353" xr:uid="{00000000-0005-0000-0000-0000EBEB0000}"/>
    <cellStyle name="Total 8 3 3" xfId="60354" xr:uid="{00000000-0005-0000-0000-0000ECEB0000}"/>
    <cellStyle name="Total 8 3 4" xfId="60355" xr:uid="{00000000-0005-0000-0000-0000EDEB0000}"/>
    <cellStyle name="Total 8 4" xfId="23729" xr:uid="{00000000-0005-0000-0000-0000EEEB0000}"/>
    <cellStyle name="Total 8 4 2" xfId="60356" xr:uid="{00000000-0005-0000-0000-0000EFEB0000}"/>
    <cellStyle name="Total 8 4 3" xfId="60357" xr:uid="{00000000-0005-0000-0000-0000F0EB0000}"/>
    <cellStyle name="Total 8 4 4" xfId="60358" xr:uid="{00000000-0005-0000-0000-0000F1EB0000}"/>
    <cellStyle name="Total 8 5" xfId="23730" xr:uid="{00000000-0005-0000-0000-0000F2EB0000}"/>
    <cellStyle name="Total 8 5 2" xfId="60359" xr:uid="{00000000-0005-0000-0000-0000F3EB0000}"/>
    <cellStyle name="Total 8 5 3" xfId="60360" xr:uid="{00000000-0005-0000-0000-0000F4EB0000}"/>
    <cellStyle name="Total 8 5 4" xfId="60361" xr:uid="{00000000-0005-0000-0000-0000F5EB0000}"/>
    <cellStyle name="Total 8 6" xfId="23731" xr:uid="{00000000-0005-0000-0000-0000F6EB0000}"/>
    <cellStyle name="Total 8 6 2" xfId="60362" xr:uid="{00000000-0005-0000-0000-0000F7EB0000}"/>
    <cellStyle name="Total 8 6 3" xfId="60363" xr:uid="{00000000-0005-0000-0000-0000F8EB0000}"/>
    <cellStyle name="Total 8 6 4" xfId="60364" xr:uid="{00000000-0005-0000-0000-0000F9EB0000}"/>
    <cellStyle name="Total 8 7" xfId="60365" xr:uid="{00000000-0005-0000-0000-0000FAEB0000}"/>
    <cellStyle name="Total 8 8" xfId="60366" xr:uid="{00000000-0005-0000-0000-0000FBEB0000}"/>
    <cellStyle name="Total 8 9" xfId="60367" xr:uid="{00000000-0005-0000-0000-0000FCEB0000}"/>
    <cellStyle name="Warning Text" xfId="112" builtinId="11" customBuiltin="1"/>
    <cellStyle name="Warning Text 2" xfId="88" xr:uid="{00000000-0005-0000-0000-0000FEEB0000}"/>
    <cellStyle name="Warning Text 2 2" xfId="186" xr:uid="{00000000-0005-0000-0000-0000FFEB0000}"/>
    <cellStyle name="Warning Text 3" xfId="89" xr:uid="{00000000-0005-0000-0000-000000EC0000}"/>
    <cellStyle name="Warning Text 3 2" xfId="23732" xr:uid="{00000000-0005-0000-0000-000001EC0000}"/>
    <cellStyle name="Warning Text 4" xfId="23733" xr:uid="{00000000-0005-0000-0000-000002EC0000}"/>
    <cellStyle name="Warning Text 5" xfId="23734" xr:uid="{00000000-0005-0000-0000-000003EC0000}"/>
    <cellStyle name="whole number" xfId="187" xr:uid="{00000000-0005-0000-0000-000004EC0000}"/>
    <cellStyle name="whole number 2" xfId="188" xr:uid="{00000000-0005-0000-0000-000005EC0000}"/>
  </cellStyles>
  <dxfs count="166">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font>
        <b/>
        <family val="2"/>
      </font>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family val="2"/>
      </font>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167" formatCode="0.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border diagonalUp="0" diagonalDown="0">
        <left style="thin">
          <color indexed="64"/>
        </left>
        <right style="thin">
          <color indexed="64"/>
        </right>
        <vertical/>
      </border>
    </dxf>
    <dxf>
      <numFmt numFmtId="168" formatCode="0.0"/>
      <alignment horizontal="center" vertical="bottom" textRotation="0" wrapText="0" indent="0" justifyLastLine="0" shrinkToFit="0" readingOrder="0"/>
    </dxf>
    <dxf>
      <numFmt numFmtId="168" formatCode="0.0"/>
      <alignment horizontal="center" vertical="bottom" textRotation="0" wrapText="0" indent="0" justifyLastLine="0" shrinkToFit="0" readingOrder="0"/>
      <border diagonalUp="0" diagonalDown="0" outline="0">
        <left style="thin">
          <color auto="1"/>
        </left>
        <right style="thin">
          <color indexed="64"/>
        </right>
      </border>
    </dxf>
    <dxf>
      <numFmt numFmtId="168" formatCode="0.0"/>
      <alignment horizontal="center" vertical="bottom" textRotation="0" wrapText="0" indent="0" justifyLastLine="0" shrinkToFit="0" readingOrder="0"/>
      <border diagonalUp="0" diagonalDown="0" outline="0">
        <left style="thin">
          <color indexed="64"/>
        </left>
        <right style="thin">
          <color indexed="64"/>
        </right>
      </border>
    </dxf>
    <dxf>
      <numFmt numFmtId="166" formatCode="_-* #,##0_-;\-* #,##0_-;_-* &quot;-&quot;??_-;_-@_-"/>
      <alignment horizontal="center" vertical="bottom" textRotation="0" wrapText="0" indent="0" justifyLastLine="0" shrinkToFit="0" readingOrder="0"/>
    </dxf>
    <dxf>
      <border diagonalUp="0" diagonalDown="0" outline="0">
        <left/>
        <right style="thin">
          <color indexed="64"/>
        </right>
      </border>
    </dxf>
    <dxf>
      <border>
        <bottom style="medium">
          <color indexed="64"/>
        </bottom>
      </border>
    </dxf>
    <dxf>
      <numFmt numFmtId="167" formatCode="0.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168" formatCode="0.0"/>
      <alignment horizontal="center" vertical="bottom" textRotation="0" wrapText="0" indent="0" justifyLastLine="0" shrinkToFit="0" readingOrder="0"/>
    </dxf>
    <dxf>
      <font>
        <strike val="0"/>
        <outline val="0"/>
        <shadow val="0"/>
        <u val="none"/>
        <vertAlign val="baseline"/>
        <sz val="12"/>
        <name val="Arial"/>
        <family val="2"/>
        <scheme val="none"/>
      </font>
      <numFmt numFmtId="0" formatCode="General"/>
      <alignment horizontal="left" vertical="bottom"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179" formatCode="#,###"/>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2"/>
        <name val="Arial"/>
        <family val="2"/>
        <scheme val="none"/>
      </font>
      <numFmt numFmtId="179" formatCode="#,###"/>
      <alignment horizontal="center" vertical="bottom" textRotation="0" wrapText="0" indent="0" justifyLastLine="0" shrinkToFit="0" readingOrder="0"/>
    </dxf>
    <dxf>
      <font>
        <strike val="0"/>
        <outline val="0"/>
        <shadow val="0"/>
        <u val="none"/>
        <vertAlign val="baseline"/>
        <sz val="12"/>
        <name val="Arial"/>
        <family val="2"/>
        <scheme val="none"/>
      </font>
      <numFmt numFmtId="0" formatCode="General"/>
      <alignment horizontal="left" vertical="bottom"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border>
        <right style="thin">
          <color indexed="64"/>
        </right>
      </border>
    </dxf>
    <dxf>
      <font>
        <b/>
        <i val="0"/>
      </font>
      <border>
        <bottom style="thin">
          <color indexed="64"/>
        </bottom>
      </border>
    </dxf>
  </dxfs>
  <tableStyles count="1" defaultTableStyle="TableStyleMedium9" defaultPivotStyle="PivotStyleLight16">
    <tableStyle name="Table Style 1" pivot="0" count="2" xr9:uid="{A2AAC839-5ED6-4828-A73D-948DC6B19089}">
      <tableStyleElement type="headerRow" dxfId="165"/>
      <tableStyleElement type="firstColumn" dxfId="16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FFFFFF"/>
      <rgbColor rgb="00FFFFFF"/>
      <rgbColor rgb="00092869"/>
      <rgbColor rgb="006B077B"/>
      <rgbColor rgb="00FFFFFF"/>
      <rgbColor rgb="00FFEC00"/>
      <rgbColor rgb="00FFFFFF"/>
      <rgbColor rgb="00FFFFFF"/>
      <rgbColor rgb="00FFFFFF"/>
      <rgbColor rgb="00FFFFFF"/>
      <rgbColor rgb="00FFFFFF"/>
      <rgbColor rgb="00C0C0C0"/>
      <rgbColor rgb="00808080"/>
      <rgbColor rgb="00092869"/>
      <rgbColor rgb="000391BF"/>
      <rgbColor rgb="0000A15F"/>
      <rgbColor rgb="0067BF29"/>
      <rgbColor rgb="006B077B"/>
      <rgbColor rgb="00FF0000"/>
      <rgbColor rgb="00EE9C00"/>
      <rgbColor rgb="00FFEC00"/>
      <rgbColor rgb="00092869"/>
      <rgbColor rgb="000391BF"/>
      <rgbColor rgb="0000A15F"/>
      <rgbColor rgb="0067BF29"/>
      <rgbColor rgb="006B077B"/>
      <rgbColor rgb="00FF0000"/>
      <rgbColor rgb="00EE9C00"/>
      <rgbColor rgb="00FFEC00"/>
      <rgbColor rgb="00FFFFFF"/>
      <rgbColor rgb="00FFFFFF"/>
      <rgbColor rgb="00FFFFFF"/>
      <rgbColor rgb="0000684D"/>
      <rgbColor rgb="00FFFFFF"/>
      <rgbColor rgb="0067BF29"/>
      <rgbColor rgb="00FFFFFF"/>
      <rgbColor rgb="0000A15F"/>
      <rgbColor rgb="00FFFFFF"/>
      <rgbColor rgb="00FFFFFF"/>
      <rgbColor rgb="00B80068"/>
      <rgbColor rgb="000391BF"/>
      <rgbColor rgb="00A1002F"/>
      <rgbColor rgb="00EE9C00"/>
      <rgbColor rgb="00FFFFFF"/>
      <rgbColor rgb="00969696"/>
      <rgbColor rgb="00FFFFFF"/>
      <rgbColor rgb="00FFFFFF"/>
      <rgbColor rgb="00FFFFFF"/>
      <rgbColor rgb="00FFFFFF"/>
      <rgbColor rgb="00FFFFFF"/>
      <rgbColor rgb="00FFFFFF"/>
      <rgbColor rgb="00FFFFFF"/>
      <rgbColor rgb="00333333"/>
    </indexedColors>
    <mruColors>
      <color rgb="FF0068CE"/>
      <color rgb="FF092869"/>
      <color rgb="FF1F497D"/>
      <color rgb="FF0391BF"/>
      <color rgb="FF002060"/>
      <color rgb="FF005C24"/>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trlProps/ctrlProp1.xml><?xml version="1.0" encoding="utf-8"?>
<formControlPr xmlns="http://schemas.microsoft.com/office/spreadsheetml/2009/9/main" objectType="Drop" dropStyle="combo" dx="22" fmlaLink="$P$26" fmlaRange="HBs" noThreeD="1" sel="1" val="0"/>
</file>

<file path=xl/ctrlProps/ctrlProp2.xml><?xml version="1.0" encoding="utf-8"?>
<formControlPr xmlns="http://schemas.microsoft.com/office/spreadsheetml/2009/9/main" objectType="Drop" dropStyle="combo" dx="22" fmlaLink="$P$27" fmlaRange="HBs"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898476</xdr:colOff>
      <xdr:row>5</xdr:row>
      <xdr:rowOff>51184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23825" y="57150"/>
          <a:ext cx="898476" cy="8512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21224</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81295</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23265" y="56029"/>
          <a:ext cx="896190" cy="865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80755</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930101</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100-000004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19063" y="59531"/>
          <a:ext cx="920576" cy="865707"/>
        </a:xfrm>
        <a:prstGeom prst="rect">
          <a:avLst/>
        </a:prstGeom>
      </xdr:spPr>
    </xdr:pic>
    <xdr:clientData/>
  </xdr:twoCellAnchor>
  <xdr:twoCellAnchor>
    <xdr:from>
      <xdr:col>1</xdr:col>
      <xdr:colOff>0</xdr:colOff>
      <xdr:row>8</xdr:row>
      <xdr:rowOff>1</xdr:rowOff>
    </xdr:from>
    <xdr:to>
      <xdr:col>3</xdr:col>
      <xdr:colOff>488157</xdr:colOff>
      <xdr:row>147</xdr:row>
      <xdr:rowOff>47625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23825" y="1457326"/>
          <a:ext cx="10089357" cy="22555199"/>
        </a:xfrm>
        <a:prstGeom prst="rect">
          <a:avLst/>
        </a:prstGeom>
        <a:noFill/>
        <a:ln w="9525">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sources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primary care: </a:t>
          </a:r>
          <a:r>
            <a:rPr lang="en-GB" sz="1200">
              <a:solidFill>
                <a:sysClr val="windowText" lastClr="000000"/>
              </a:solidFill>
              <a:effectLst/>
              <a:latin typeface="Arial" panose="020B0604020202020204" pitchFamily="34" charset="0"/>
              <a:ea typeface="+mn-ea"/>
              <a:cs typeface="Arial" panose="020B0604020202020204" pitchFamily="34" charset="0"/>
            </a:rPr>
            <a:t>Prescribing Information System (PIS), Public Health Scotland (PHS) and NHS National Services Scotland (NSS).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secondary care</a:t>
          </a:r>
          <a:r>
            <a:rPr lang="en-GB" sz="1200">
              <a:solidFill>
                <a:sysClr val="windowText" lastClr="000000"/>
              </a:solidFill>
              <a:effectLst/>
              <a:latin typeface="Arial" panose="020B0604020202020204" pitchFamily="34" charset="0"/>
              <a:ea typeface="+mn-ea"/>
              <a:cs typeface="Arial" panose="020B0604020202020204" pitchFamily="34" charset="0"/>
            </a:rPr>
            <a:t>: Hospital Medicines Utilisation Database (HMUD), PHS and NSS.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Total antibiotic use: </a:t>
          </a:r>
          <a:r>
            <a:rPr lang="en-GB" sz="1200">
              <a:solidFill>
                <a:sysClr val="windowText" lastClr="000000"/>
              </a:solidFill>
              <a:effectLst/>
              <a:latin typeface="Arial" panose="020B0604020202020204" pitchFamily="34" charset="0"/>
              <a:ea typeface="+mn-ea"/>
              <a:cs typeface="Arial" panose="020B0604020202020204" pitchFamily="34" charset="0"/>
            </a:rPr>
            <a:t>PIS, PHS and NSS, and HMUD, PHS and NSS.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Population denominator data: </a:t>
          </a:r>
          <a:r>
            <a:rPr lang="en-GB" sz="1200">
              <a:solidFill>
                <a:sysClr val="windowText" lastClr="000000"/>
              </a:solidFill>
              <a:effectLst/>
              <a:latin typeface="Arial" panose="020B0604020202020204" pitchFamily="34" charset="0"/>
              <a:ea typeface="+mn-ea"/>
              <a:cs typeface="Arial" panose="020B0604020202020204" pitchFamily="34" charset="0"/>
            </a:rPr>
            <a:t>Mid-year population projections for Scotland, National Records of Scotland (NRS) population estimates.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Healthcare associated denominator:</a:t>
          </a:r>
          <a:r>
            <a:rPr lang="en-GB" sz="1200">
              <a:solidFill>
                <a:sysClr val="windowText" lastClr="000000"/>
              </a:solidFill>
              <a:effectLst/>
              <a:latin typeface="Arial" panose="020B0604020202020204" pitchFamily="34" charset="0"/>
              <a:ea typeface="+mn-ea"/>
              <a:cs typeface="Arial" panose="020B0604020202020204" pitchFamily="34" charset="0"/>
            </a:rPr>
            <a:t> Total occupied bed days (OBD), Information Services Division ISD(S)1, PHS.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Date that data are acquired</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primary care: </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Patient-based analysis: 30/06/2023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Urinary tract infections analysis: 30/06/2023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Primary care trend data: 14/06/2023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Primary care duration of course analysis: 15/06/2023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Primary care variation analysis: 15/06/2023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Primary care antifungal analysis: 14/06/2023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Population denominator data: 07/06/2023</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secondary care: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Secondary care trend analysis: 03/07/2023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Secondary care antifungal analysis: 03/07/2023</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Healthcare denominator data: 12/06/2023</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Timeframe of data and timeliness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are for 2018 to 2022.</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latest iteration of data are to 31 December 2022, therefore 11 months in arrears.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Revisions relevant to this publication</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None.</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Concepts and definitions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classification of data on antibiotic use are based on the Anatomical Therapeutic Chemical (ATC) classification system. This is the international classification system aimed at identifying the therapeutic ingredient of all medicines available for human use. Antibiotics for systemic use fall into the ATC group J01. For further details on the ATC system, please see the </a:t>
          </a:r>
          <a:r>
            <a:rPr lang="en-GB" sz="12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World Health Organization (WHO) Collaborating Centre for drug statistics methodology website</a:t>
          </a:r>
          <a:r>
            <a:rPr lang="en-GB" sz="1200">
              <a:solidFill>
                <a:sysClr val="windowText" lastClr="000000"/>
              </a:solidFill>
              <a:effectLst/>
              <a:latin typeface="Arial" panose="020B0604020202020204" pitchFamily="34" charset="0"/>
              <a:ea typeface="+mn-ea"/>
              <a:cs typeface="Arial" panose="020B0604020202020204" pitchFamily="34" charset="0"/>
            </a:rPr>
            <a:t>.</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on antimicrobial use in primary and secondary care are presented using defined daily dose (DDD) to enable international comparisons. The DDD is the internationally recognised unit of measurement of medicine consumption, recommended by the WHO, which allows comparison of use of medicines over time and between different countries (or locations). The DDD is the assumed average maintenance dose per day for a medicine used in its main indication in adults. In general, the DDDs for antibiotics are based on their use in infections of moderate severity. However, some antibiotics are only used in severe infections and their DDDs are assigned accordingly. For further details on DDD methodology, please see the relevant section of the </a:t>
          </a:r>
          <a:r>
            <a:rPr lang="en-GB" sz="12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WHO website</a:t>
          </a:r>
          <a:r>
            <a:rPr lang="en-GB" sz="1200">
              <a:solidFill>
                <a:sysClr val="windowText" lastClr="000000"/>
              </a:solidFill>
              <a:effectLst/>
              <a:latin typeface="Arial" panose="020B0604020202020204" pitchFamily="34" charset="0"/>
              <a:ea typeface="+mn-ea"/>
              <a:cs typeface="Arial" panose="020B0604020202020204" pitchFamily="34" charset="0"/>
            </a:rPr>
            <a:t>.</a:t>
          </a:r>
        </a:p>
        <a:p>
          <a:pPr>
            <a:lnSpc>
              <a:spcPct val="114000"/>
            </a:lnSpc>
            <a:spcAft>
              <a:spcPts val="600"/>
            </a:spcAft>
          </a:pPr>
          <a:r>
            <a:rPr lang="en-GB" sz="1200" u="none">
              <a:solidFill>
                <a:sysClr val="windowText" lastClr="000000"/>
              </a:solidFill>
              <a:effectLst/>
              <a:latin typeface="Arial" panose="020B0604020202020204" pitchFamily="34" charset="0"/>
              <a:ea typeface="+mn-ea"/>
              <a:cs typeface="Arial" panose="020B0604020202020204" pitchFamily="34" charset="0"/>
            </a:rPr>
            <a:t>Alterations were made to the DDD values of some antimicrobials in 2019. The new values have been applied to all of the data for the affected antimicrobials in this report but it is not comparable to data in reports published prior to 2019.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All antibiotics included in this report can be found in section 5.1 of the Legacy British National Formulary (BNF) (excluding sub-sections 5.1.9 + 5.1.10 but includes streptomycin). Oral formulations of colistin and rifaximin are excluded.</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All antifungals included in this report can be found in section 5.2 of the Legacy BNF</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use in primary care: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Information on the use of antibiotics in primary care has been obtained from the </a:t>
          </a:r>
          <a:r>
            <a:rPr lang="en-GB" sz="12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PIS</a:t>
          </a:r>
          <a:r>
            <a:rPr lang="en-GB" sz="1200">
              <a:solidFill>
                <a:sysClr val="windowText" lastClr="000000"/>
              </a:solidFill>
              <a:effectLst/>
              <a:latin typeface="Arial" panose="020B0604020202020204" pitchFamily="34" charset="0"/>
              <a:ea typeface="+mn-ea"/>
              <a:cs typeface="Arial" panose="020B0604020202020204" pitchFamily="34" charset="0"/>
            </a:rPr>
            <a:t> database. This database is jointly maintained by NSS and PHS. The information is supplied by Practitioner and Counter Fraud Services of NSS who is responsible for the processing and pricing of all prescriptions dispensed in Scotland. Data on antibiotic use in primary care presented in this report are derived from prescriptions written by general practitioners (GPs), dentists and non-medical prescribers and from prescriptions written in hospitals dispensed in the community.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Unless otherwise stated, primary care figures exclude Dental (GP14) Prescription Forms.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 this report, data on antibiotic use in primary care are also presented using the number of reimbursed (paid) items. This depicts the number of times an antibiotic appears on a prescription. In previous publications, information was provided based upon measures from the prescribing dataset that are classed as relating to dispensed items. However, a review of this data has shown that this includes prescriptions that were not dispensed (generally because the patient did not require a particular item on a prescription) or that were not collected by the patient. Paid items are now used rather than dispensed items. This is because paid item information best reflects the activity associated with prescribing and the supply of medicines to patients in NHSScotland and presents, as closely as possible, actual antimicrobial consumption in the Scottish population, which has a direct impact on resistance rates.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Primary care prescribing information sourced from PIS is linked to patient Community Health Index (CHI) numbers. Using patient CHI numbers, it is possible to analyse demographic information on patients prescribed antibiotics such as age and gender. Patients resident in Scotland have a unique CHI number meaning it is also possible to count numbers of distinct patients receiving a particular treatment or investigate prescribing patterns for particular individuals over time. From 2009 onwards, the majority of prescriptions can be linked to a valid CHI number, however CHI capture rates can vary by drug, geographical area or prescriber type, with GPs having better capture rates than other prescriber types. When interpreting trends in patient counts over time, the underlying CHI capture rate must also be considered. In this report where patient level data is used, the relevant CHI capture rates are also presented. It is difficult to identify with certainty how much impact increasing CHI completeness has on the number of patients identified, but the evidence available suggests that the impact is small when considering the scale of change in CHI completeness presented in this report and this should not generally be significantly affecting trends in patient counts.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use in secondary care: </a:t>
          </a:r>
          <a:r>
            <a:rPr lang="en-GB" sz="1200">
              <a:solidFill>
                <a:sysClr val="windowText" lastClr="000000"/>
              </a:solidFill>
              <a:effectLst/>
              <a:latin typeface="Arial" panose="020B0604020202020204" pitchFamily="34" charset="0"/>
              <a:ea typeface="+mn-ea"/>
              <a:cs typeface="Arial" panose="020B0604020202020204" pitchFamily="34" charset="0"/>
            </a:rPr>
            <a:t>Information on the use of antibiotics in secondary care has been obtained from the </a:t>
          </a:r>
          <a:r>
            <a:rPr lang="en-GB" sz="12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HMUD</a:t>
          </a:r>
          <a:r>
            <a:rPr lang="en-GB" sz="1200">
              <a:solidFill>
                <a:sysClr val="windowText" lastClr="000000"/>
              </a:solidFill>
              <a:effectLst/>
              <a:latin typeface="Arial" panose="020B0604020202020204" pitchFamily="34" charset="0"/>
              <a:ea typeface="+mn-ea"/>
              <a:cs typeface="Arial" panose="020B0604020202020204" pitchFamily="34" charset="0"/>
            </a:rPr>
            <a:t>. This database held jointly by NSS and PHS collects information from hospital pharmacy systems across Scotland and presents standardised information on use of medicines using a web-based system. Data on antibiotic use in secondary care presented in this report are derived from information on local hospital pharmacy systems supplied to wards/units.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Total antimicrobial use: </a:t>
          </a:r>
          <a:r>
            <a:rPr lang="en-GB" sz="1200">
              <a:solidFill>
                <a:sysClr val="windowText" lastClr="000000"/>
              </a:solidFill>
              <a:effectLst/>
              <a:latin typeface="Arial" panose="020B0604020202020204" pitchFamily="34" charset="0"/>
              <a:ea typeface="+mn-ea"/>
              <a:cs typeface="Arial" panose="020B0604020202020204" pitchFamily="34" charset="0"/>
            </a:rPr>
            <a:t>Information on the combined use of antibiotics has been obtained from PIS and HMUD. The COVID-19 assessment centres (AKA COVID Hubs) have been excluded from all figures except Table 1.1 "DDDs/1,000/Day, Combined Total".</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Rounding: </a:t>
          </a:r>
          <a:r>
            <a:rPr lang="en-GB" sz="1200">
              <a:solidFill>
                <a:sysClr val="windowText" lastClr="000000"/>
              </a:solidFill>
              <a:effectLst/>
              <a:latin typeface="Arial" panose="020B0604020202020204" pitchFamily="34" charset="0"/>
              <a:ea typeface="+mn-ea"/>
              <a:cs typeface="Arial" panose="020B0604020202020204" pitchFamily="34" charset="0"/>
            </a:rPr>
            <a:t>Please note that due to rounding to 1 decimal place, values may not add up to 100%.</a:t>
          </a:r>
        </a:p>
        <a:p>
          <a:pPr>
            <a:lnSpc>
              <a:spcPct val="114000"/>
            </a:lnSpc>
            <a:spcAft>
              <a:spcPts val="600"/>
            </a:spcAft>
          </a:pPr>
          <a:r>
            <a:rPr lang="en-GB" sz="1200" b="1" u="none">
              <a:solidFill>
                <a:sysClr val="windowText" lastClr="000000"/>
              </a:solidFill>
              <a:effectLst/>
              <a:latin typeface="Arial" panose="020B0604020202020204" pitchFamily="34" charset="0"/>
              <a:ea typeface="+mn-ea"/>
              <a:cs typeface="Arial" panose="020B0604020202020204" pitchFamily="34" charset="0"/>
            </a:rPr>
            <a:t>Percentage change:</a:t>
          </a:r>
          <a:r>
            <a:rPr lang="en-GB" sz="1200" u="none">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Percentage changes from 2021 and from 2018 have been included for rates of antimicrobial use. Please note that these figures have not all been tested for statistical significance, and therefore increases or decreases may not be significant. </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Rates: </a:t>
          </a:r>
          <a:r>
            <a:rPr lang="en-GB" sz="1200">
              <a:solidFill>
                <a:sysClr val="windowText" lastClr="000000"/>
              </a:solidFill>
              <a:effectLst/>
              <a:latin typeface="Arial" panose="020B0604020202020204" pitchFamily="34" charset="0"/>
              <a:ea typeface="+mn-ea"/>
              <a:cs typeface="Arial" panose="020B0604020202020204" pitchFamily="34" charset="0"/>
            </a:rPr>
            <a:t>The normal convention is to present information on the use of antibiotics as the number of items per 1,000 population in Scotland per day (items/1,000/day) and total DDD per 1,000 population per day (DDD/1,000/day).</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quality</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Changes in healthcare activity during the COVID-19 pandemic may have affected antimicrobial use  and comparison of results should be interpreted with caution.</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have been extracted from live databases (PIS and HMUS) where historic data may be subject to slight variation. All data from the reporting period have been included in the analysis. A subset of primary care data are routinely validated by Practitioner Services on a monthly basis.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Value type and unit of measurement</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DDDs per 1,000 population per day (DDDs/1,000/day).</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DDDs by prescriber type (%) = count of DDDs by prescriber type / total count of DDDs.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antibiotics use belonging to Access group (%) = count of antibiotic items belonging to Access group / total count of antibiotic items.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items and number of items per 1,000 population per day (items/1,000/day).</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the Scottish population receiving at least one course of antibiotics (%) = count of individuals receiving at least one course of antibiotics / total population.</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antibiotic courses of five-day duration (%) = count of antibiotic items of five-day duration / total count of antibiotic items.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primary care items by prescriber type (%) = count of antibiotic items by prescriber type in primary / total count of antibiotic items in primary care.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DDDs per 1,000 occupied bed days (DDDs/1,000 occupied bed days).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antibiotics given intravenously (%) = count of DDDs for IV antibiotics / total count of antibiotic DDDs.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13</xdr:row>
      <xdr:rowOff>179294</xdr:rowOff>
    </xdr:from>
    <xdr:to>
      <xdr:col>1</xdr:col>
      <xdr:colOff>4902741</xdr:colOff>
      <xdr:row>21</xdr:row>
      <xdr:rowOff>83671</xdr:rowOff>
    </xdr:to>
    <xdr:pic>
      <xdr:nvPicPr>
        <xdr:cNvPr id="3" name="Drop down example" descr="Drop down example&#10;&#10;This picture gives guidance on how to use the dropdown selections in this tab">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24618" y="2218765"/>
          <a:ext cx="4899352" cy="1476375"/>
        </a:xfrm>
        <a:prstGeom prst="rect">
          <a:avLst/>
        </a:prstGeom>
        <a:noFill/>
        <a:ln w="1">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25</xdr:row>
          <xdr:rowOff>19050</xdr:rowOff>
        </xdr:from>
        <xdr:to>
          <xdr:col>1</xdr:col>
          <xdr:colOff>2181225</xdr:colOff>
          <xdr:row>26</xdr:row>
          <xdr:rowOff>76200</xdr:rowOff>
        </xdr:to>
        <xdr:sp macro="" textlink="">
          <xdr:nvSpPr>
            <xdr:cNvPr id="1025" name="MapRef" hidden="1">
              <a:extLst>
                <a:ext uri="{63B3BB69-23CF-44E3-9099-C40C66FF867C}">
                  <a14:compatExt spid="_x0000_s1025"/>
                </a:ext>
                <a:ext uri="{FF2B5EF4-FFF2-40B4-BE49-F238E27FC236}">
                  <a16:creationId xmlns:a16="http://schemas.microsoft.com/office/drawing/2014/main" id="{00000000-0008-0000-13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19050</xdr:rowOff>
        </xdr:from>
        <xdr:to>
          <xdr:col>8</xdr:col>
          <xdr:colOff>2181225</xdr:colOff>
          <xdr:row>26</xdr:row>
          <xdr:rowOff>76200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1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905461</xdr:colOff>
      <xdr:row>5</xdr:row>
      <xdr:rowOff>83069</xdr:rowOff>
    </xdr:to>
    <xdr:pic>
      <xdr:nvPicPr>
        <xdr:cNvPr id="5" name="NHS NSS logo" descr="NHS National Services Scotland Logo&#10;&#10;This is the logo for NHS National Services Scotland">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19063" y="59531"/>
          <a:ext cx="902286" cy="8657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9031</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19063" y="59531"/>
          <a:ext cx="890093" cy="8657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9031</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19063" y="59531"/>
          <a:ext cx="890093" cy="8657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926672</xdr:colOff>
      <xdr:row>5</xdr:row>
      <xdr:rowOff>79894</xdr:rowOff>
    </xdr:to>
    <xdr:pic>
      <xdr:nvPicPr>
        <xdr:cNvPr id="5" name="NHS NSS logo" descr="NHS National Services Scotland Logo&#10;&#10;This is the logo for NHS National Services Scotland">
          <a:extLst>
            <a:ext uri="{FF2B5EF4-FFF2-40B4-BE49-F238E27FC236}">
              <a16:creationId xmlns:a16="http://schemas.microsoft.com/office/drawing/2014/main" id="{00000000-0008-0000-0200-000005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19063" y="59531"/>
          <a:ext cx="926672" cy="865707"/>
        </a:xfrm>
        <a:prstGeom prst="rect">
          <a:avLst/>
        </a:prstGeom>
      </xdr:spPr>
    </xdr:pic>
    <xdr:clientData/>
  </xdr:twoCellAnchor>
  <xdr:twoCellAnchor>
    <xdr:from>
      <xdr:col>1</xdr:col>
      <xdr:colOff>0</xdr:colOff>
      <xdr:row>8</xdr:row>
      <xdr:rowOff>0</xdr:rowOff>
    </xdr:from>
    <xdr:to>
      <xdr:col>4</xdr:col>
      <xdr:colOff>190501</xdr:colOff>
      <xdr:row>264</xdr:row>
      <xdr:rowOff>95250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3825" y="1504950"/>
          <a:ext cx="10086976" cy="41548050"/>
        </a:xfrm>
        <a:prstGeom prst="rect">
          <a:avLst/>
        </a:prstGeom>
        <a:noFill/>
        <a:ln w="9525">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sources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Laboratory results and antimicrobial susceptibility testing data: </a:t>
          </a:r>
          <a:r>
            <a:rPr lang="en-GB" sz="1200">
              <a:solidFill>
                <a:sysClr val="windowText" lastClr="000000"/>
              </a:solidFill>
              <a:effectLst/>
              <a:latin typeface="Arial" panose="020B0604020202020204" pitchFamily="34" charset="0"/>
              <a:ea typeface="+mn-ea"/>
              <a:cs typeface="Arial" panose="020B0604020202020204" pitchFamily="34" charset="0"/>
            </a:rPr>
            <a:t>Electronic Communication of Surveillance in Scotland (ECOSS) and Scottish Microbiology Reference Laboratory (SMiRL)</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Population denominator data: </a:t>
          </a:r>
          <a:r>
            <a:rPr lang="en-GB" sz="1200">
              <a:solidFill>
                <a:sysClr val="windowText" lastClr="000000"/>
              </a:solidFill>
              <a:effectLst/>
              <a:latin typeface="Arial" panose="020B0604020202020204" pitchFamily="34" charset="0"/>
              <a:ea typeface="+mn-ea"/>
              <a:cs typeface="Arial" panose="020B0604020202020204" pitchFamily="34" charset="0"/>
            </a:rPr>
            <a:t>Mid-year population projections for Scotland, National Records of Scotland (NRS) population estimates.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Date that data are acquired</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Bacteraemia: </a:t>
          </a:r>
          <a:r>
            <a:rPr lang="en-GB" sz="1200">
              <a:solidFill>
                <a:sysClr val="windowText" lastClr="000000"/>
              </a:solidFill>
              <a:effectLst/>
              <a:latin typeface="Arial" panose="020B0604020202020204" pitchFamily="34" charset="0"/>
              <a:ea typeface="+mn-ea"/>
              <a:cs typeface="Arial" panose="020B0604020202020204" pitchFamily="34" charset="0"/>
            </a:rPr>
            <a:t>12/07/2023</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Unusual phenotypes: </a:t>
          </a:r>
          <a:r>
            <a:rPr lang="en-GB" sz="1200">
              <a:solidFill>
                <a:sysClr val="windowText" lastClr="000000"/>
              </a:solidFill>
              <a:effectLst/>
              <a:latin typeface="Arial" panose="020B0604020202020204" pitchFamily="34" charset="0"/>
              <a:ea typeface="+mn-ea"/>
              <a:cs typeface="Arial" panose="020B0604020202020204" pitchFamily="34" charset="0"/>
            </a:rPr>
            <a:t>07/09/2023</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from urinary isolates: </a:t>
          </a:r>
          <a:r>
            <a:rPr lang="en-GB" sz="1200">
              <a:solidFill>
                <a:sysClr val="windowText" lastClr="000000"/>
              </a:solidFill>
              <a:effectLst/>
              <a:latin typeface="Arial" panose="020B0604020202020204" pitchFamily="34" charset="0"/>
              <a:ea typeface="+mn-ea"/>
              <a:cs typeface="Arial" panose="020B0604020202020204" pitchFamily="34" charset="0"/>
            </a:rPr>
            <a:t>12/07/2023</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Carbapenamase enzymes: </a:t>
          </a:r>
          <a:r>
            <a:rPr lang="en-GB" sz="1200">
              <a:solidFill>
                <a:sysClr val="windowText" lastClr="000000"/>
              </a:solidFill>
              <a:effectLst/>
              <a:latin typeface="Arial" panose="020B0604020202020204" pitchFamily="34" charset="0"/>
              <a:ea typeface="+mn-ea"/>
              <a:cs typeface="Arial" panose="020B0604020202020204" pitchFamily="34" charset="0"/>
            </a:rPr>
            <a:t>22/09/2023</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Salmonella</a:t>
          </a:r>
          <a:r>
            <a:rPr lang="en-GB" sz="1200" b="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07/08/2023</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Population denominator data: </a:t>
          </a:r>
          <a:r>
            <a:rPr lang="en-GB" sz="1200">
              <a:solidFill>
                <a:sysClr val="windowText" lastClr="000000"/>
              </a:solidFill>
              <a:effectLst/>
              <a:latin typeface="Arial" panose="020B0604020202020204" pitchFamily="34" charset="0"/>
              <a:ea typeface="+mn-ea"/>
              <a:cs typeface="Arial" panose="020B0604020202020204" pitchFamily="34" charset="0"/>
            </a:rPr>
            <a:t>07/06/2023</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Timeframe of data and timeliness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are for 2018 to 2022.</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latest iteration of data are to 31 December 2022, therefore 11 months in arrears.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Revisions relevant to this publication</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Previously, intermediate and resistant isolates, as defined by the European Committee on Antimicrobial Susceptibility Testing (EUCAST), were grouped and reported as one category: non-susceptible isolates. Following a definition update from EUCAST, antimicrobial resistance (AMR) results included in this report are percentage resistant as opposed to percentage non-susceptible. The new methods have been applied to historic data to allow year-on-year trend analyses using the same definitions.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When applying these new definitions, temocillin resistance in </a:t>
          </a:r>
          <a:r>
            <a:rPr lang="en-GB" sz="1200" i="1">
              <a:solidFill>
                <a:sysClr val="windowText" lastClr="000000"/>
              </a:solidFill>
              <a:effectLst/>
              <a:latin typeface="Arial" panose="020B0604020202020204" pitchFamily="34" charset="0"/>
              <a:ea typeface="+mn-ea"/>
              <a:cs typeface="Arial" panose="020B0604020202020204" pitchFamily="34" charset="0"/>
            </a:rPr>
            <a:t>E. coli </a:t>
          </a:r>
          <a:r>
            <a:rPr lang="en-GB" sz="1200">
              <a:solidFill>
                <a:sysClr val="windowText" lastClr="000000"/>
              </a:solidFill>
              <a:effectLst/>
              <a:latin typeface="Arial" panose="020B0604020202020204" pitchFamily="34" charset="0"/>
              <a:ea typeface="+mn-ea"/>
              <a:cs typeface="Arial" panose="020B0604020202020204" pitchFamily="34" charset="0"/>
            </a:rPr>
            <a:t>bacteraemia increased from 2020 to 2021, as opposed to non-susceptibility remaining stable, as was reported in the SONAAR Report, 2021.</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Bacteraemia: </a:t>
          </a:r>
          <a:r>
            <a:rPr lang="en-GB" sz="1200">
              <a:solidFill>
                <a:sysClr val="windowText" lastClr="000000"/>
              </a:solidFill>
              <a:effectLst/>
              <a:latin typeface="Arial" panose="020B0604020202020204" pitchFamily="34" charset="0"/>
              <a:ea typeface="+mn-ea"/>
              <a:cs typeface="Arial" panose="020B0604020202020204" pitchFamily="34" charset="0"/>
            </a:rPr>
            <a:t>Changes were made to the data processing to improve the de-duplication method and better identify isolates with the most complete and most resistant antimicrobial susceptibility testing (AST) results. This change has been applied to historic data to allow year-on-year trend analyses using the same definitions.</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from urinary isolates: </a:t>
          </a:r>
          <a:r>
            <a:rPr lang="en-GB" sz="1200">
              <a:solidFill>
                <a:sysClr val="windowText" lastClr="000000"/>
              </a:solidFill>
              <a:effectLst/>
              <a:latin typeface="Arial" panose="020B0604020202020204" pitchFamily="34" charset="0"/>
              <a:ea typeface="+mn-ea"/>
              <a:cs typeface="Arial" panose="020B0604020202020204" pitchFamily="34" charset="0"/>
            </a:rPr>
            <a:t>Changes were made to the data processing to improve the de-duplication method and better identify isolates with the most complete and most resistant AST results. This change has been applied to historic data to allow year-on-year trend analyses using the same definitions.</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Carbapenamase enzymes: </a:t>
          </a:r>
          <a:r>
            <a:rPr lang="en-GB" sz="1200">
              <a:solidFill>
                <a:sysClr val="windowText" lastClr="000000"/>
              </a:solidFill>
              <a:effectLst/>
              <a:latin typeface="Arial" panose="020B0604020202020204" pitchFamily="34" charset="0"/>
              <a:ea typeface="+mn-ea"/>
              <a:cs typeface="Arial" panose="020B0604020202020204" pitchFamily="34" charset="0"/>
            </a:rPr>
            <a:t>Mixed cultures with a positive enzyme are now excluded from analysis. This has been corrected and amended retrospectively for data included in this report.</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Concepts and definitions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Case definitions: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Total numbers, incidence rates and AST results for bacteraemia and bacteriuria were calculated using the following case definitions: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 new case of bacteraemia is a patient from whom an organism has been isolated from the patient’s blood, and who has not previously had the same organism isolated from blood within a 14-day period (i.e. 14 days from date last positive sample obtained). The most complete then most resistant AST result during each episode is reported for each case.</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 new case of bacteriuria is a patient from whom an organism has been isolated from the patient’s urine, and who has not previously had the same organism isolated from urine within a 30-day period (i.e. 30 days from date last positive sample obtained). The most complete then most resistant AST result during each episode is reported for each case.</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Isolate(s) refers to the organism isolated from each case of bacteraemia or bacteriuria.</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With the exception of </a:t>
          </a:r>
          <a:r>
            <a:rPr lang="en-GB" sz="1200" i="1">
              <a:solidFill>
                <a:sysClr val="windowText" lastClr="000000"/>
              </a:solidFill>
              <a:effectLst/>
              <a:latin typeface="Arial" panose="020B0604020202020204" pitchFamily="34" charset="0"/>
              <a:ea typeface="+mn-ea"/>
              <a:cs typeface="Arial" panose="020B0604020202020204" pitchFamily="34" charset="0"/>
            </a:rPr>
            <a:t>Escherichia coli</a:t>
          </a:r>
          <a:r>
            <a:rPr lang="en-GB" sz="1200">
              <a:solidFill>
                <a:sysClr val="windowText" lastClr="000000"/>
              </a:solidFill>
              <a:effectLst/>
              <a:latin typeface="Arial" panose="020B0604020202020204" pitchFamily="34" charset="0"/>
              <a:ea typeface="+mn-ea"/>
              <a:cs typeface="Arial" panose="020B0604020202020204" pitchFamily="34" charset="0"/>
            </a:rPr>
            <a:t> bacteraemia and </a:t>
          </a:r>
          <a:r>
            <a:rPr lang="en-GB" sz="1200" i="1">
              <a:solidFill>
                <a:sysClr val="windowText" lastClr="000000"/>
              </a:solidFill>
              <a:effectLst/>
              <a:latin typeface="Arial" panose="020B0604020202020204" pitchFamily="34" charset="0"/>
              <a:ea typeface="+mn-ea"/>
              <a:cs typeface="Arial" panose="020B0604020202020204" pitchFamily="34" charset="0"/>
            </a:rPr>
            <a:t>Staphylococcus aureus</a:t>
          </a:r>
          <a:r>
            <a:rPr lang="en-GB" sz="1200">
              <a:solidFill>
                <a:sysClr val="windowText" lastClr="000000"/>
              </a:solidFill>
              <a:effectLst/>
              <a:latin typeface="Arial" panose="020B0604020202020204" pitchFamily="34" charset="0"/>
              <a:ea typeface="+mn-ea"/>
              <a:cs typeface="Arial" panose="020B0604020202020204" pitchFamily="34" charset="0"/>
            </a:rPr>
            <a:t> bacteraemia, all human bacteraemia data are based only on positive blood results extracted from ECOSS and are not validated cases. </a:t>
          </a:r>
          <a:r>
            <a:rPr lang="en-GB" sz="1200" i="1">
              <a:solidFill>
                <a:sysClr val="windowText" lastClr="000000"/>
              </a:solidFill>
              <a:effectLst/>
              <a:latin typeface="Arial" panose="020B0604020202020204" pitchFamily="34" charset="0"/>
              <a:ea typeface="+mn-ea"/>
              <a:cs typeface="Arial" panose="020B0604020202020204" pitchFamily="34" charset="0"/>
            </a:rPr>
            <a:t>Escherichia coli</a:t>
          </a:r>
          <a:r>
            <a:rPr lang="en-GB" sz="1200">
              <a:solidFill>
                <a:sysClr val="windowText" lastClr="000000"/>
              </a:solidFill>
              <a:effectLst/>
              <a:latin typeface="Arial" panose="020B0604020202020204" pitchFamily="34" charset="0"/>
              <a:ea typeface="+mn-ea"/>
              <a:cs typeface="Arial" panose="020B0604020202020204" pitchFamily="34" charset="0"/>
            </a:rPr>
            <a:t> bacteraemia and </a:t>
          </a:r>
          <a:r>
            <a:rPr lang="en-GB" sz="1200" i="1">
              <a:solidFill>
                <a:sysClr val="windowText" lastClr="000000"/>
              </a:solidFill>
              <a:effectLst/>
              <a:latin typeface="Arial" panose="020B0604020202020204" pitchFamily="34" charset="0"/>
              <a:ea typeface="+mn-ea"/>
              <a:cs typeface="Arial" panose="020B0604020202020204" pitchFamily="34" charset="0"/>
            </a:rPr>
            <a:t>Staphylococcus aureus</a:t>
          </a:r>
          <a:r>
            <a:rPr lang="en-GB" sz="1200">
              <a:solidFill>
                <a:sysClr val="windowText" lastClr="000000"/>
              </a:solidFill>
              <a:effectLst/>
              <a:latin typeface="Arial" panose="020B0604020202020204" pitchFamily="34" charset="0"/>
              <a:ea typeface="+mn-ea"/>
              <a:cs typeface="Arial" panose="020B0604020202020204" pitchFamily="34" charset="0"/>
            </a:rPr>
            <a:t> bacteraemia data use validated data collected as part of mandatory surveillance programme as detailed in the</a:t>
          </a:r>
          <a:r>
            <a:rPr lang="en-GB" sz="1200" u="none">
              <a:solidFill>
                <a:sysClr val="windowText" lastClr="000000"/>
              </a:solidFill>
              <a:effectLst/>
              <a:latin typeface="Arial" panose="020B0604020202020204" pitchFamily="34" charset="0"/>
              <a:ea typeface="+mn-ea"/>
              <a:cs typeface="Arial" panose="020B0604020202020204" pitchFamily="34" charset="0"/>
            </a:rPr>
            <a:t> </a:t>
          </a:r>
          <a:r>
            <a:rPr lang="en-GB" sz="120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Protocol for National Enhanced Surveillance of Bacteraemia</a:t>
          </a:r>
          <a:r>
            <a:rPr lang="en-GB" sz="1200" u="none">
              <a:solidFill>
                <a:sysClr val="windowText" lastClr="000000"/>
              </a:solidFill>
              <a:effectLst/>
              <a:latin typeface="Arial" panose="020B0604020202020204" pitchFamily="34" charset="0"/>
              <a:ea typeface="+mn-ea"/>
              <a:cs typeface="Arial" panose="020B0604020202020204" pitchFamily="34" charset="0"/>
            </a:rPr>
            <a:t>.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Please note that bacteriuria (bacteria present in urine) is used as a proxy for urinary tract infection (UTI) and not all cases reported will be validated cases of UTI. As part of the </a:t>
          </a:r>
          <a:r>
            <a:rPr lang="en-GB" sz="120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NHS Pharmacy First Scotland</a:t>
          </a:r>
          <a:r>
            <a:rPr lang="en-GB" sz="1200" u="none">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service, community pharmacists have the ability to supply via patient group direction trimethoprim or nitrofurantoin for uncomplicated UTIs in females aged 16 years and over. This service has been available in all community pharmacies since August 2020 and is likely to have had an impact on the number of urine samples being referred to laboratories since females with uncomplicated UTIs can be treated by pharmacists without attending their General Practitioner.</a:t>
          </a:r>
        </a:p>
        <a:p>
          <a:pPr>
            <a:lnSpc>
              <a:spcPct val="114000"/>
            </a:lnSpc>
            <a:spcAft>
              <a:spcPts val="600"/>
            </a:spcAft>
          </a:pPr>
          <a:r>
            <a:rPr lang="en-GB" sz="1200" u="none">
              <a:solidFill>
                <a:sysClr val="windowText" lastClr="000000"/>
              </a:solidFill>
              <a:effectLst/>
              <a:latin typeface="Arial" panose="020B0604020202020204" pitchFamily="34" charset="0"/>
              <a:ea typeface="+mn-ea"/>
              <a:cs typeface="Arial" panose="020B0604020202020204" pitchFamily="34" charset="0"/>
            </a:rPr>
            <a:t>For unusual phenotypes, one episode was considered as the first isolate of one specific organism per patient per calendar year. Where more than one organism was present in a sample, deduplication was carried out separately for each organism.</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For carbapenamase enzymes, a case was considered as the first isolate of one specific organism and enzyme combination per patient per calendar year. Where more than one organism was present in a sample, deduplication was carried out separately for each organism and enzyme combination. </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Incidence rates were calculated as follows: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Bacteraemia rate per 100,000 population = (Number of cases / mid-year Scottish population) x 100,000.</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susceptibility data:</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Antimicrobial susceptibility data were extracted from ECOSS (an electronic data link for microbiology laboratories to ARHAI Scotland and Public Health Scotland). Data were obtained from all diagnostic laboratories in Scotland and participating reference laboratories. The susceptibility data (originating from VITEK 2 systems and other susceptibility testing methods) were interpreted locally before they were submitted to ECOSS.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data from ECOSS were extracted via R script. Numerical analyses were undertaken on the interpreted susceptibility (SIR-data) on key organisms.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For blood and urine, the most complete then most resistant isolate (of one specific organism per rolling 14-day period for blood and per rolling 30-day period for urine isolates) is reported as a case. This is equivalent to one episode. Where more than one organism was present in a sample, deduplication was carried out separately for each organism. </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Deduplication was carried out using R.</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resistant = resistant isolates divided by the total number of isolates tested multiplied by 100.</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Extended spectrum beta-lactamase (ESBL)-producing organisms were reported for </a:t>
          </a:r>
          <a:r>
            <a:rPr lang="en-GB" sz="1200" i="1">
              <a:solidFill>
                <a:sysClr val="windowText" lastClr="000000"/>
              </a:solidFill>
              <a:effectLst/>
              <a:latin typeface="Arial" panose="020B0604020202020204" pitchFamily="34" charset="0"/>
              <a:ea typeface="+mn-ea"/>
              <a:cs typeface="Arial" panose="020B0604020202020204" pitchFamily="34" charset="0"/>
            </a:rPr>
            <a:t>E. coli </a:t>
          </a:r>
          <a:r>
            <a:rPr lang="en-GB" sz="1200">
              <a:solidFill>
                <a:sysClr val="windowText" lastClr="000000"/>
              </a:solidFill>
              <a:effectLst/>
              <a:latin typeface="Arial" panose="020B0604020202020204" pitchFamily="34" charset="0"/>
              <a:ea typeface="+mn-ea"/>
              <a:cs typeface="Arial" panose="020B0604020202020204" pitchFamily="34" charset="0"/>
            </a:rPr>
            <a:t>and </a:t>
          </a:r>
          <a:r>
            <a:rPr lang="en-GB" sz="1200" i="1">
              <a:solidFill>
                <a:sysClr val="windowText" lastClr="000000"/>
              </a:solidFill>
              <a:effectLst/>
              <a:latin typeface="Arial" panose="020B0604020202020204" pitchFamily="34" charset="0"/>
              <a:ea typeface="+mn-ea"/>
              <a:cs typeface="Arial" panose="020B0604020202020204" pitchFamily="34" charset="0"/>
            </a:rPr>
            <a:t>K. pneumoniae </a:t>
          </a:r>
          <a:r>
            <a:rPr lang="en-GB" sz="1200">
              <a:solidFill>
                <a:sysClr val="windowText" lastClr="000000"/>
              </a:solidFill>
              <a:effectLst/>
              <a:latin typeface="Arial" panose="020B0604020202020204" pitchFamily="34" charset="0"/>
              <a:ea typeface="+mn-ea"/>
              <a:cs typeface="Arial" panose="020B0604020202020204" pitchFamily="34" charset="0"/>
            </a:rPr>
            <a:t>to ARHAI Scotland based on local laboratory tests. The proportion of cases infected with ESBL-producing organisms was calculated using the total number of cases as denominator.</a:t>
          </a:r>
        </a:p>
        <a:p>
          <a:pPr>
            <a:lnSpc>
              <a:spcPct val="114000"/>
            </a:lnSpc>
            <a:spcAft>
              <a:spcPts val="600"/>
            </a:spcAft>
          </a:pPr>
          <a:r>
            <a:rPr lang="en-GB" sz="1200" b="1" u="none">
              <a:solidFill>
                <a:sysClr val="windowText" lastClr="000000"/>
              </a:solidFill>
              <a:effectLst/>
              <a:latin typeface="Arial" panose="020B0604020202020204" pitchFamily="34" charset="0"/>
              <a:ea typeface="+mn-ea"/>
              <a:cs typeface="Arial" panose="020B0604020202020204" pitchFamily="34" charset="0"/>
            </a:rPr>
            <a:t>Burden of drug resistant bacteraemia:</a:t>
          </a:r>
          <a:endParaRPr lang="en-GB" sz="1200" u="none">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burden of drug resistant bacteraemia is estimated for </a:t>
          </a:r>
          <a:r>
            <a:rPr lang="en-GB" sz="1200" i="1">
              <a:solidFill>
                <a:sysClr val="windowText" lastClr="000000"/>
              </a:solidFill>
              <a:effectLst/>
              <a:latin typeface="Arial" panose="020B0604020202020204" pitchFamily="34" charset="0"/>
              <a:ea typeface="+mn-ea"/>
              <a:cs typeface="Arial" panose="020B0604020202020204" pitchFamily="34" charset="0"/>
            </a:rPr>
            <a:t>Escherichia coli</a:t>
          </a:r>
          <a:r>
            <a:rPr lang="en-GB" sz="1200">
              <a:solidFill>
                <a:sysClr val="windowText" lastClr="000000"/>
              </a:solidFill>
              <a:effectLst/>
              <a:latin typeface="Arial" panose="020B0604020202020204" pitchFamily="34" charset="0"/>
              <a:ea typeface="+mn-ea"/>
              <a:cs typeface="Arial" panose="020B0604020202020204" pitchFamily="34" charset="0"/>
            </a:rPr>
            <a:t>, </a:t>
          </a:r>
          <a:r>
            <a:rPr lang="en-GB" sz="1200" i="1">
              <a:solidFill>
                <a:sysClr val="windowText" lastClr="000000"/>
              </a:solidFill>
              <a:effectLst/>
              <a:latin typeface="Arial" panose="020B0604020202020204" pitchFamily="34" charset="0"/>
              <a:ea typeface="+mn-ea"/>
              <a:cs typeface="Arial" panose="020B0604020202020204" pitchFamily="34" charset="0"/>
            </a:rPr>
            <a:t>Klebsiella pneumoniae</a:t>
          </a:r>
          <a:r>
            <a:rPr lang="en-GB" sz="1200">
              <a:solidFill>
                <a:sysClr val="windowText" lastClr="000000"/>
              </a:solidFill>
              <a:effectLst/>
              <a:latin typeface="Arial" panose="020B0604020202020204" pitchFamily="34" charset="0"/>
              <a:ea typeface="+mn-ea"/>
              <a:cs typeface="Arial" panose="020B0604020202020204" pitchFamily="34" charset="0"/>
            </a:rPr>
            <a:t> and </a:t>
          </a:r>
          <a:r>
            <a:rPr lang="en-GB" sz="1200" i="1">
              <a:solidFill>
                <a:sysClr val="windowText" lastClr="000000"/>
              </a:solidFill>
              <a:effectLst/>
              <a:latin typeface="Arial" panose="020B0604020202020204" pitchFamily="34" charset="0"/>
              <a:ea typeface="+mn-ea"/>
              <a:cs typeface="Arial" panose="020B0604020202020204" pitchFamily="34" charset="0"/>
            </a:rPr>
            <a:t>Klebsiella oxytoca</a:t>
          </a:r>
          <a:r>
            <a:rPr lang="en-GB" sz="1200">
              <a:solidFill>
                <a:sysClr val="windowText" lastClr="000000"/>
              </a:solidFill>
              <a:effectLst/>
              <a:latin typeface="Arial" panose="020B0604020202020204" pitchFamily="34" charset="0"/>
              <a:ea typeface="+mn-ea"/>
              <a:cs typeface="Arial" panose="020B0604020202020204" pitchFamily="34" charset="0"/>
            </a:rPr>
            <a:t>, </a:t>
          </a:r>
          <a:r>
            <a:rPr lang="en-GB" sz="1200" i="1">
              <a:solidFill>
                <a:sysClr val="windowText" lastClr="000000"/>
              </a:solidFill>
              <a:effectLst/>
              <a:latin typeface="Arial" panose="020B0604020202020204" pitchFamily="34" charset="0"/>
              <a:ea typeface="+mn-ea"/>
              <a:cs typeface="Arial" panose="020B0604020202020204" pitchFamily="34" charset="0"/>
            </a:rPr>
            <a:t>Acinetobacter </a:t>
          </a:r>
          <a:r>
            <a:rPr lang="en-GB" sz="1200">
              <a:solidFill>
                <a:sysClr val="windowText" lastClr="000000"/>
              </a:solidFill>
              <a:effectLst/>
              <a:latin typeface="Arial" panose="020B0604020202020204" pitchFamily="34" charset="0"/>
              <a:ea typeface="+mn-ea"/>
              <a:cs typeface="Arial" panose="020B0604020202020204" pitchFamily="34" charset="0"/>
            </a:rPr>
            <a:t>species, </a:t>
          </a:r>
          <a:r>
            <a:rPr lang="en-GB" sz="1200" i="1">
              <a:solidFill>
                <a:sysClr val="windowText" lastClr="000000"/>
              </a:solidFill>
              <a:effectLst/>
              <a:latin typeface="Arial" panose="020B0604020202020204" pitchFamily="34" charset="0"/>
              <a:ea typeface="+mn-ea"/>
              <a:cs typeface="Arial" panose="020B0604020202020204" pitchFamily="34" charset="0"/>
            </a:rPr>
            <a:t>Pseudomonas aeruginosa, Enterococcus faecium</a:t>
          </a:r>
          <a:r>
            <a:rPr lang="en-GB" sz="1200">
              <a:solidFill>
                <a:sysClr val="windowText" lastClr="000000"/>
              </a:solidFill>
              <a:effectLst/>
              <a:latin typeface="Arial" panose="020B0604020202020204" pitchFamily="34" charset="0"/>
              <a:ea typeface="+mn-ea"/>
              <a:cs typeface="Arial" panose="020B0604020202020204" pitchFamily="34" charset="0"/>
            </a:rPr>
            <a:t>, </a:t>
          </a:r>
          <a:r>
            <a:rPr lang="en-GB" sz="1200" i="1">
              <a:solidFill>
                <a:sysClr val="windowText" lastClr="000000"/>
              </a:solidFill>
              <a:effectLst/>
              <a:latin typeface="Arial" panose="020B0604020202020204" pitchFamily="34" charset="0"/>
              <a:ea typeface="+mn-ea"/>
              <a:cs typeface="Arial" panose="020B0604020202020204" pitchFamily="34" charset="0"/>
            </a:rPr>
            <a:t>Enterococcus faecalis, Staphylococcus aureus</a:t>
          </a:r>
          <a:r>
            <a:rPr lang="en-GB" sz="1200">
              <a:solidFill>
                <a:sysClr val="windowText" lastClr="000000"/>
              </a:solidFill>
              <a:effectLst/>
              <a:latin typeface="Arial" panose="020B0604020202020204" pitchFamily="34" charset="0"/>
              <a:ea typeface="+mn-ea"/>
              <a:cs typeface="Arial" panose="020B0604020202020204" pitchFamily="34" charset="0"/>
            </a:rPr>
            <a:t> and </a:t>
          </a:r>
          <a:r>
            <a:rPr lang="en-GB" sz="1200" i="1">
              <a:solidFill>
                <a:sysClr val="windowText" lastClr="000000"/>
              </a:solidFill>
              <a:effectLst/>
              <a:latin typeface="Arial" panose="020B0604020202020204" pitchFamily="34" charset="0"/>
              <a:ea typeface="+mn-ea"/>
              <a:cs typeface="Arial" panose="020B0604020202020204" pitchFamily="34" charset="0"/>
            </a:rPr>
            <a:t>Streptococcus pneumoniae</a:t>
          </a:r>
          <a:r>
            <a:rPr lang="en-GB" sz="1200">
              <a:solidFill>
                <a:sysClr val="windowText" lastClr="000000"/>
              </a:solidFill>
              <a:effectLst/>
              <a:latin typeface="Arial" panose="020B0604020202020204" pitchFamily="34" charset="0"/>
              <a:ea typeface="+mn-ea"/>
              <a:cs typeface="Arial" panose="020B0604020202020204" pitchFamily="34" charset="0"/>
            </a:rPr>
            <a:t> bacteraemia cases based on the percentage of organisms resistant (R) to at least one key antibiotic.</a:t>
          </a:r>
          <a:r>
            <a:rPr lang="en-GB" sz="1200" u="sng">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u="none">
              <a:solidFill>
                <a:sysClr val="windowText" lastClr="000000"/>
              </a:solidFill>
              <a:effectLst/>
              <a:latin typeface="Arial" panose="020B0604020202020204" pitchFamily="34" charset="0"/>
              <a:ea typeface="+mn-ea"/>
              <a:cs typeface="Arial" panose="020B0604020202020204" pitchFamily="34" charset="0"/>
            </a:rPr>
            <a:t>Antimicrobial susceptibility results are not available for all bacteraemia cases, therefore the percentage resistance from available results is applied to the total number of bacteraemia cases to provide the estimated number of antibiotic resistant bacteremias.</a:t>
          </a:r>
        </a:p>
        <a:p>
          <a:pPr>
            <a:lnSpc>
              <a:spcPct val="114000"/>
            </a:lnSpc>
            <a:spcAft>
              <a:spcPts val="600"/>
            </a:spcAft>
          </a:pPr>
          <a:r>
            <a:rPr lang="en-GB" sz="1200" b="1" u="none">
              <a:solidFill>
                <a:sysClr val="windowText" lastClr="000000"/>
              </a:solidFill>
              <a:effectLst/>
              <a:latin typeface="Arial" panose="020B0604020202020204" pitchFamily="34" charset="0"/>
              <a:ea typeface="+mn-ea"/>
              <a:cs typeface="Arial" panose="020B0604020202020204" pitchFamily="34" charset="0"/>
            </a:rPr>
            <a:t>Unusual phenotypes:</a:t>
          </a:r>
          <a:endParaRPr lang="en-GB" sz="1200" u="none">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 2018, the SONAAR team at ARHAI Scotland introduced an electronic process to run a twice weekly interrogation of ECOSS to identify unusual resistance phenotypes. Alerts are imported into the Unusual Phenotype Early Warning System Database and are confirmed with the respective diagnostic or reference laboratory for validation. All alerts are assessed by ARHAI Scotland and if of potential public health concern are drawn to the attention of the wider public health community for appropriate action.</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Definitions of an unusual phenotype can be accessed here: </a:t>
          </a:r>
          <a:r>
            <a:rPr lang="en-GB" sz="120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http://www.eucast.org/expert_rules_and_intrinsic_resistance/</a:t>
          </a:r>
          <a:r>
            <a:rPr lang="en-GB" sz="1200">
              <a:solidFill>
                <a:sysClr val="windowText" lastClr="000000"/>
              </a:solidFill>
              <a:effectLst/>
              <a:latin typeface="Arial" panose="020B0604020202020204" pitchFamily="34" charset="0"/>
              <a:ea typeface="+mn-ea"/>
              <a:cs typeface="Arial" panose="020B0604020202020204" pitchFamily="34" charset="0"/>
            </a:rPr>
            <a:t>. </a:t>
          </a:r>
          <a:r>
            <a:rPr lang="en-GB" sz="120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Appendix 13</a:t>
          </a:r>
          <a:r>
            <a:rPr lang="en-GB" sz="1200">
              <a:solidFill>
                <a:sysClr val="windowText" lastClr="000000"/>
              </a:solidFill>
              <a:effectLst/>
              <a:latin typeface="Arial" panose="020B0604020202020204" pitchFamily="34" charset="0"/>
              <a:ea typeface="+mn-ea"/>
              <a:cs typeface="Arial" panose="020B0604020202020204" pitchFamily="34" charset="0"/>
            </a:rPr>
            <a:t> of the National Infection Prevention &amp; Control Manual contains a mandatory alert micro-organism/condition list. Local monitoring ensures that microbiology clinicians, infection prevention and control teams, health protection teams and antimicrobial management teams, as appropriate, are aware of each identified case as per local protocols.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identification of an alert is dependent on laboratories actively performing AST and submitting results to ECOSS.  This may result in underreporting, or no reporting, of a particular micro-organism/antibiotic resistance combination if there is limited or no testing performed</a:t>
          </a:r>
          <a:r>
            <a:rPr lang="en-GB" sz="1200" u="none">
              <a:solidFill>
                <a:sysClr val="windowText" lastClr="000000"/>
              </a:solidFill>
              <a:effectLst/>
              <a:latin typeface="Arial" panose="020B0604020202020204" pitchFamily="34" charset="0"/>
              <a:ea typeface="+mn-ea"/>
              <a:cs typeface="Arial" panose="020B0604020202020204" pitchFamily="34" charset="0"/>
            </a:rPr>
            <a:t>. Additionally, continual improvements to the Unusual Phenotype Early Warning System mean that results may not be comparable with previous years.</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from urinary isolates: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EUCAST have noted that testing for fosfomycin susceptibility in </a:t>
          </a:r>
          <a:r>
            <a:rPr lang="en-GB" sz="1200" i="1">
              <a:solidFill>
                <a:sysClr val="windowText" lastClr="000000"/>
              </a:solidFill>
              <a:effectLst/>
              <a:latin typeface="Arial" panose="020B0604020202020204" pitchFamily="34" charset="0"/>
              <a:ea typeface="+mn-ea"/>
              <a:cs typeface="Arial" panose="020B0604020202020204" pitchFamily="34" charset="0"/>
            </a:rPr>
            <a:t>E. coli </a:t>
          </a:r>
          <a:r>
            <a:rPr lang="en-GB" sz="1200">
              <a:solidFill>
                <a:sysClr val="windowText" lastClr="000000"/>
              </a:solidFill>
              <a:effectLst/>
              <a:latin typeface="Arial" panose="020B0604020202020204" pitchFamily="34" charset="0"/>
              <a:ea typeface="+mn-ea"/>
              <a:cs typeface="Arial" panose="020B0604020202020204" pitchFamily="34" charset="0"/>
            </a:rPr>
            <a:t>urinary isolates using VITEK 2 may lead to errors, and recommend that this method of testing is not used. The majority of laboratories in NHS Scotland use VITEK 2 and therefore AST results for fosfomycin may be unreliable. Consequently, fosfomycin resistance is not included in this report.</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Carbapenamase enzymes: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Carbapenamase enzyme data is extracted from ECOSS and cross checked with validated emails submitted on a regular basis by refence laboratories.</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Salmonella</a:t>
          </a:r>
          <a:r>
            <a:rPr lang="en-GB" sz="1200" b="1">
              <a:solidFill>
                <a:sysClr val="windowText" lastClr="000000"/>
              </a:solidFill>
              <a:effectLst/>
              <a:latin typeface="Arial" panose="020B0604020202020204" pitchFamily="34" charset="0"/>
              <a:ea typeface="+mn-ea"/>
              <a:cs typeface="Arial" panose="020B0604020202020204" pitchFamily="34" charset="0"/>
            </a:rPr>
            <a:t>:</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Interpretation of </a:t>
          </a:r>
          <a:r>
            <a:rPr lang="en-GB" sz="1200" i="1">
              <a:solidFill>
                <a:sysClr val="windowText" lastClr="000000"/>
              </a:solidFill>
              <a:effectLst/>
              <a:latin typeface="Arial" panose="020B0604020202020204" pitchFamily="34" charset="0"/>
              <a:ea typeface="+mn-ea"/>
              <a:cs typeface="Arial" panose="020B0604020202020204" pitchFamily="34" charset="0"/>
            </a:rPr>
            <a:t>Salmonella </a:t>
          </a:r>
          <a:r>
            <a:rPr lang="en-GB" sz="1200">
              <a:solidFill>
                <a:sysClr val="windowText" lastClr="000000"/>
              </a:solidFill>
              <a:effectLst/>
              <a:latin typeface="Arial" panose="020B0604020202020204" pitchFamily="34" charset="0"/>
              <a:ea typeface="+mn-ea"/>
              <a:cs typeface="Arial" panose="020B0604020202020204" pitchFamily="34" charset="0"/>
            </a:rPr>
            <a:t>resistance to individual antibiotics is complicated by the fact that in some subtypes there are well-recognised genetic elements encoding resistance to multiple agents. Thus, the occurrence of resistance to individual antibiotics is not always independent and the apparent prevalence of resistances to different agents can be strongly influenced by the abundance of </a:t>
          </a:r>
          <a:r>
            <a:rPr lang="en-GB" sz="1200" i="1">
              <a:solidFill>
                <a:sysClr val="windowText" lastClr="000000"/>
              </a:solidFill>
              <a:effectLst/>
              <a:latin typeface="Arial" panose="020B0604020202020204" pitchFamily="34" charset="0"/>
              <a:ea typeface="+mn-ea"/>
              <a:cs typeface="Arial" panose="020B0604020202020204" pitchFamily="34" charset="0"/>
            </a:rPr>
            <a:t>Salmonella </a:t>
          </a:r>
          <a:r>
            <a:rPr lang="en-GB" sz="1200">
              <a:solidFill>
                <a:sysClr val="windowText" lastClr="000000"/>
              </a:solidFill>
              <a:effectLst/>
              <a:latin typeface="Arial" panose="020B0604020202020204" pitchFamily="34" charset="0"/>
              <a:ea typeface="+mn-ea"/>
              <a:cs typeface="Arial" panose="020B0604020202020204" pitchFamily="34" charset="0"/>
            </a:rPr>
            <a:t>sub-types in the sample set for each reporting period. </a:t>
          </a:r>
        </a:p>
        <a:p>
          <a:pPr>
            <a:lnSpc>
              <a:spcPct val="114000"/>
            </a:lnSpc>
            <a:spcAft>
              <a:spcPts val="600"/>
            </a:spcAft>
          </a:pPr>
          <a:r>
            <a:rPr lang="en-GB" sz="1200" i="1">
              <a:solidFill>
                <a:sysClr val="windowText" lastClr="000000"/>
              </a:solidFill>
              <a:effectLst/>
              <a:latin typeface="Arial" panose="020B0604020202020204" pitchFamily="34" charset="0"/>
              <a:ea typeface="+mn-ea"/>
              <a:cs typeface="Arial" panose="020B0604020202020204" pitchFamily="34" charset="0"/>
            </a:rPr>
            <a:t>Salmonella</a:t>
          </a:r>
          <a:r>
            <a:rPr lang="en-GB" sz="1200">
              <a:solidFill>
                <a:sysClr val="windowText" lastClr="000000"/>
              </a:solidFill>
              <a:effectLst/>
              <a:latin typeface="Arial" panose="020B0604020202020204" pitchFamily="34" charset="0"/>
              <a:ea typeface="+mn-ea"/>
              <a:cs typeface="Arial" panose="020B0604020202020204" pitchFamily="34" charset="0"/>
            </a:rPr>
            <a:t> is notifiable in humans and a reportable animal pathogen in the UK. All medical diagnostic laboratories are required to forward suspect isolates from humans to the SMiRL which is responsible for testing antimicrobial susceptibility in </a:t>
          </a:r>
          <a:r>
            <a:rPr lang="en-GB" sz="1200" i="1">
              <a:solidFill>
                <a:sysClr val="windowText" lastClr="000000"/>
              </a:solidFill>
              <a:effectLst/>
              <a:latin typeface="Arial" panose="020B0604020202020204" pitchFamily="34" charset="0"/>
              <a:ea typeface="+mn-ea"/>
              <a:cs typeface="Arial" panose="020B0604020202020204" pitchFamily="34" charset="0"/>
            </a:rPr>
            <a:t>Salmonella</a:t>
          </a:r>
          <a:r>
            <a:rPr lang="en-GB" sz="1200">
              <a:solidFill>
                <a:sysClr val="windowText" lastClr="000000"/>
              </a:solidFill>
              <a:effectLst/>
              <a:latin typeface="Arial" panose="020B0604020202020204" pitchFamily="34" charset="0"/>
              <a:ea typeface="+mn-ea"/>
              <a:cs typeface="Arial" panose="020B0604020202020204" pitchFamily="34" charset="0"/>
            </a:rPr>
            <a:t>. All veterinary diagnostic laboratories isolating </a:t>
          </a:r>
          <a:r>
            <a:rPr lang="en-GB" sz="1200" i="1">
              <a:solidFill>
                <a:sysClr val="windowText" lastClr="000000"/>
              </a:solidFill>
              <a:effectLst/>
              <a:latin typeface="Arial" panose="020B0604020202020204" pitchFamily="34" charset="0"/>
              <a:ea typeface="+mn-ea"/>
              <a:cs typeface="Arial" panose="020B0604020202020204" pitchFamily="34" charset="0"/>
            </a:rPr>
            <a:t>Salmonella </a:t>
          </a:r>
          <a:r>
            <a:rPr lang="en-GB" sz="1200">
              <a:solidFill>
                <a:sysClr val="windowText" lastClr="000000"/>
              </a:solidFill>
              <a:effectLst/>
              <a:latin typeface="Arial" panose="020B0604020202020204" pitchFamily="34" charset="0"/>
              <a:ea typeface="+mn-ea"/>
              <a:cs typeface="Arial" panose="020B0604020202020204" pitchFamily="34" charset="0"/>
            </a:rPr>
            <a:t>from livestock species and dogs are also required to send suspect isolates for confirmation and typing to the SMiRL. The submission of animal samples is affected by the willingness of an animal keeper to pay the costs of laboratory testing to inform treatment, in addition to the clinical presentation in the affected animal(s).Whole genome sequencing (WGS) was introduced into routine use in the SMiRL in late 2017 for the identification and characterisation of </a:t>
          </a:r>
          <a:r>
            <a:rPr lang="en-GB" sz="1200" i="1">
              <a:solidFill>
                <a:sysClr val="windowText" lastClr="000000"/>
              </a:solidFill>
              <a:effectLst/>
              <a:latin typeface="Arial" panose="020B0604020202020204" pitchFamily="34" charset="0"/>
              <a:ea typeface="+mn-ea"/>
              <a:cs typeface="Arial" panose="020B0604020202020204" pitchFamily="34" charset="0"/>
            </a:rPr>
            <a:t>Salmonella</a:t>
          </a:r>
          <a:r>
            <a:rPr lang="en-GB" sz="1200">
              <a:solidFill>
                <a:sysClr val="windowText" lastClr="000000"/>
              </a:solidFill>
              <a:effectLst/>
              <a:latin typeface="Arial" panose="020B0604020202020204" pitchFamily="34" charset="0"/>
              <a:ea typeface="+mn-ea"/>
              <a:cs typeface="Arial" panose="020B0604020202020204" pitchFamily="34" charset="0"/>
            </a:rPr>
            <a:t> isolates. Following a review of published reports and an extensive validation confirming the high degree of correlation observed between the two approaches, the </a:t>
          </a:r>
          <a:r>
            <a:rPr lang="en-GB" sz="1200" i="1">
              <a:solidFill>
                <a:sysClr val="windowText" lastClr="000000"/>
              </a:solidFill>
              <a:effectLst/>
              <a:latin typeface="Arial" panose="020B0604020202020204" pitchFamily="34" charset="0"/>
              <a:ea typeface="+mn-ea"/>
              <a:cs typeface="Arial" panose="020B0604020202020204" pitchFamily="34" charset="0"/>
            </a:rPr>
            <a:t>in silico</a:t>
          </a:r>
          <a:r>
            <a:rPr lang="en-GB" sz="1200">
              <a:solidFill>
                <a:sysClr val="windowText" lastClr="000000"/>
              </a:solidFill>
              <a:effectLst/>
              <a:latin typeface="Arial" panose="020B0604020202020204" pitchFamily="34" charset="0"/>
              <a:ea typeface="+mn-ea"/>
              <a:cs typeface="Arial" panose="020B0604020202020204" pitchFamily="34" charset="0"/>
            </a:rPr>
            <a:t> prediction of AMR phenotype from WGS was introduced in January 2020. The predictive tools in use allow the identification of  many individual AMR genes. The availability of data from isolates from different source populations (humans and animals) which have undergone the same processing by the same laboratory offers an opportunity to monitor the trends in resistance and identify epidemiological links in these populations.    </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Statistical significance: </a:t>
          </a:r>
          <a:r>
            <a:rPr lang="en-GB" sz="1200">
              <a:solidFill>
                <a:sysClr val="windowText" lastClr="000000"/>
              </a:solidFill>
              <a:effectLst/>
              <a:latin typeface="Arial" panose="020B0604020202020204" pitchFamily="34" charset="0"/>
              <a:ea typeface="+mn-ea"/>
              <a:cs typeface="Arial" panose="020B0604020202020204" pitchFamily="34" charset="0"/>
            </a:rPr>
            <a:t>Statistical significance has been determined by a p-value of less than (&lt;) 0.05. Due to the number of tests being done at the same time a Bonferroni correction has been applied and the p-values adjusted to reflect the number of tests undertaken for each organism. In order to keep the amount of multiple testing to a minimum, only organism and drug combinations with enough cases each year have been tested.</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Rounding: </a:t>
          </a:r>
          <a:r>
            <a:rPr lang="en-GB" sz="1200">
              <a:solidFill>
                <a:sysClr val="windowText" lastClr="000000"/>
              </a:solidFill>
              <a:effectLst/>
              <a:latin typeface="Arial" panose="020B0604020202020204" pitchFamily="34" charset="0"/>
              <a:ea typeface="+mn-ea"/>
              <a:cs typeface="Arial" panose="020B0604020202020204" pitchFamily="34" charset="0"/>
            </a:rPr>
            <a:t>Please note that due to rounding to 1 decimal place, values may not add up to 100%.</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Confidence Intervals: </a:t>
          </a:r>
          <a:r>
            <a:rPr lang="en-GB" sz="1200">
              <a:solidFill>
                <a:sysClr val="windowText" lastClr="000000"/>
              </a:solidFill>
              <a:effectLst/>
              <a:latin typeface="Arial" panose="020B0604020202020204" pitchFamily="34" charset="0"/>
              <a:ea typeface="+mn-ea"/>
              <a:cs typeface="Arial" panose="020B0604020202020204" pitchFamily="34" charset="0"/>
            </a:rPr>
            <a:t>Confidence intervals (95% CI) for proportions were calculated to indicate robustness of the proportions presented.</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quality</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Changes in healthcare activity and patient populations during the COVID-19 pandemic may have affected the epidemiology of infections included in this report and comparison of results should be interpreted with caution. </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susceptibility data:</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Antimicrobial susceptibility data in this report were derived from cases of bacteraemia and bacteriuria. VITEK 2 systems were used to determine the susceptibilities for the majority of isolates. Other methods (such as agar dilution and Etest®) may have been used for testing of some isolates/agents. Selective reporting may have occurred, where laboratories have chosen only to test and/or report susceptibility results against certain agents for clinical reasons. Selective reporting potentially weakens comparisons of data between different laboratories and could also underestimate the occurrence of multidrug resistance.</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Throughout 2022, the majority of Scottish NHS Diagnostic Laboratories, on a phased basis, changed to the EUCAST breakpoint table version 12.0. Breakpoints were generally lower in version 12.0 with some exceptions where the breakpoint increased. Exceptions to this were trimethoprim for both </a:t>
          </a:r>
          <a:r>
            <a:rPr lang="en-GB" sz="1200" i="1">
              <a:solidFill>
                <a:sysClr val="windowText" lastClr="000000"/>
              </a:solidFill>
              <a:effectLst/>
              <a:latin typeface="Arial" panose="020B0604020202020204" pitchFamily="34" charset="0"/>
              <a:ea typeface="+mn-ea"/>
              <a:cs typeface="Arial" panose="020B0604020202020204" pitchFamily="34" charset="0"/>
            </a:rPr>
            <a:t>Enterobacterales</a:t>
          </a:r>
          <a:r>
            <a:rPr lang="en-GB" sz="1200">
              <a:solidFill>
                <a:sysClr val="windowText" lastClr="000000"/>
              </a:solidFill>
              <a:effectLst/>
              <a:latin typeface="Arial" panose="020B0604020202020204" pitchFamily="34" charset="0"/>
              <a:ea typeface="+mn-ea"/>
              <a:cs typeface="Arial" panose="020B0604020202020204" pitchFamily="34" charset="0"/>
            </a:rPr>
            <a:t> and </a:t>
          </a:r>
          <a:r>
            <a:rPr lang="en-GB" sz="1200" i="1">
              <a:solidFill>
                <a:sysClr val="windowText" lastClr="000000"/>
              </a:solidFill>
              <a:effectLst/>
              <a:latin typeface="Arial" panose="020B0604020202020204" pitchFamily="34" charset="0"/>
              <a:ea typeface="+mn-ea"/>
              <a:cs typeface="Arial" panose="020B0604020202020204" pitchFamily="34" charset="0"/>
            </a:rPr>
            <a:t>Staphylococcus aureus</a:t>
          </a:r>
          <a:r>
            <a:rPr lang="en-GB" sz="1200">
              <a:solidFill>
                <a:sysClr val="windowText" lastClr="000000"/>
              </a:solidFill>
              <a:effectLst/>
              <a:latin typeface="Arial" panose="020B0604020202020204" pitchFamily="34" charset="0"/>
              <a:ea typeface="+mn-ea"/>
              <a:cs typeface="Arial" panose="020B0604020202020204" pitchFamily="34" charset="0"/>
            </a:rPr>
            <a:t> and azithromycin for </a:t>
          </a:r>
          <a:r>
            <a:rPr lang="en-GB" sz="1200" i="1">
              <a:solidFill>
                <a:sysClr val="windowText" lastClr="000000"/>
              </a:solidFill>
              <a:effectLst/>
              <a:latin typeface="Arial" panose="020B0604020202020204" pitchFamily="34" charset="0"/>
              <a:ea typeface="+mn-ea"/>
              <a:cs typeface="Arial" panose="020B0604020202020204" pitchFamily="34" charset="0"/>
            </a:rPr>
            <a:t>S. aureus</a:t>
          </a:r>
          <a:r>
            <a:rPr lang="en-GB" sz="1200">
              <a:solidFill>
                <a:sysClr val="windowText" lastClr="000000"/>
              </a:solidFill>
              <a:effectLst/>
              <a:latin typeface="Arial" panose="020B0604020202020204" pitchFamily="34" charset="0"/>
              <a:ea typeface="+mn-ea"/>
              <a:cs typeface="Arial" panose="020B0604020202020204" pitchFamily="34" charset="0"/>
            </a:rPr>
            <a:t> only, where the breakpoint has increased. A reduction in a breakpoint will result in an increase in the number of isolates falling into the resistant category. Conversely, an increased breakpoint will result in a reduction in the numbers in the resistant category. This must be considered when interpreting results for this report.</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Previously, intermediate and resistant isolates were grouped and reported as one category: non-susceptible isolates. AMR results included in this report are percentage resistant as opposed to percentage non-susceptible. The new methods have been applied to historic data to allow year-on-year trend analyses using the same definitions. This aligns with the approach adopted by the </a:t>
          </a:r>
          <a:r>
            <a:rPr lang="en-GB" sz="12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ESPAUR annual report</a:t>
          </a:r>
          <a:r>
            <a:rPr lang="en-GB" sz="1200">
              <a:solidFill>
                <a:sysClr val="windowText" lastClr="000000"/>
              </a:solidFill>
              <a:effectLst/>
              <a:latin typeface="Arial" panose="020B0604020202020204" pitchFamily="34" charset="0"/>
              <a:ea typeface="+mn-ea"/>
              <a:cs typeface="Arial" panose="020B0604020202020204" pitchFamily="34" charset="0"/>
            </a:rPr>
            <a:t> enabling meaningful comparisons to be made and informs metrics against the ambitions of the 2019 to 2024 UK five-year AMR NAP. However, data in this report are not comparable to previously published SONAAR reports.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 2016, a joint EUCAST and CLSI subcommittee issued a warning on methodological issues with regard to the antimicrobial susceptibility testing of colistin, and, as such, results have not been included within this report.</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In 2023, EUCAST noted that testing for fosfomycin susceptibility in </a:t>
          </a:r>
          <a:r>
            <a:rPr lang="en-GB" sz="1200" i="1">
              <a:solidFill>
                <a:sysClr val="windowText" lastClr="000000"/>
              </a:solidFill>
              <a:effectLst/>
              <a:latin typeface="Arial" panose="020B0604020202020204" pitchFamily="34" charset="0"/>
              <a:ea typeface="+mn-ea"/>
              <a:cs typeface="Arial" panose="020B0604020202020204" pitchFamily="34" charset="0"/>
            </a:rPr>
            <a:t>E. coli </a:t>
          </a:r>
          <a:r>
            <a:rPr lang="en-GB" sz="1200">
              <a:solidFill>
                <a:sysClr val="windowText" lastClr="000000"/>
              </a:solidFill>
              <a:effectLst/>
              <a:latin typeface="Arial" panose="020B0604020202020204" pitchFamily="34" charset="0"/>
              <a:ea typeface="+mn-ea"/>
              <a:cs typeface="Arial" panose="020B0604020202020204" pitchFamily="34" charset="0"/>
            </a:rPr>
            <a:t>urinary isolates using VITEK 2 may lead to errors. Consequently, fosfomycin resistance is not included in this report.</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Due to ECOSS being a live database which changes frequently, there may be changes in reported percentage resistance.</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Bacteraemia: </a:t>
          </a:r>
          <a:r>
            <a:rPr lang="en-GB" sz="1200">
              <a:solidFill>
                <a:sysClr val="windowText" lastClr="000000"/>
              </a:solidFill>
              <a:effectLst/>
              <a:latin typeface="Arial" panose="020B0604020202020204" pitchFamily="34" charset="0"/>
              <a:ea typeface="+mn-ea"/>
              <a:cs typeface="Arial" panose="020B0604020202020204" pitchFamily="34" charset="0"/>
            </a:rPr>
            <a:t>Data supplied by United Kingdom Accreditation Service (UKAS) accredited laboratories using standardised testing methodologies. All data for the reporting period have been included in the analysis.</a:t>
          </a:r>
        </a:p>
        <a:p>
          <a:pPr marL="0" marR="0" lvl="0" indent="0" defTabSz="914400" eaLnBrk="1" fontAlgn="auto" latinLnBrk="0" hangingPunct="1">
            <a:lnSpc>
              <a:spcPct val="114000"/>
            </a:lnSpc>
            <a:spcBef>
              <a:spcPts val="0"/>
            </a:spcBef>
            <a:spcAft>
              <a:spcPts val="600"/>
            </a:spcAft>
            <a:buClrTx/>
            <a:buSzTx/>
            <a:buFontTx/>
            <a:buNone/>
            <a:tabLst/>
            <a:defRPr/>
          </a:pPr>
          <a:r>
            <a:rPr lang="en-GB" sz="1200" b="1">
              <a:solidFill>
                <a:sysClr val="windowText" lastClr="000000"/>
              </a:solidFill>
              <a:effectLst/>
              <a:latin typeface="Arial" panose="020B0604020202020204" pitchFamily="34" charset="0"/>
              <a:ea typeface="+mn-ea"/>
              <a:cs typeface="Arial" panose="020B0604020202020204" pitchFamily="34" charset="0"/>
            </a:rPr>
            <a:t>Unusual phenotypes: </a:t>
          </a:r>
          <a:r>
            <a:rPr lang="en-GB" sz="1200">
              <a:solidFill>
                <a:sysClr val="windowText" lastClr="000000"/>
              </a:solidFill>
              <a:effectLst/>
              <a:latin typeface="Arial" panose="020B0604020202020204" pitchFamily="34" charset="0"/>
              <a:ea typeface="+mn-ea"/>
              <a:cs typeface="Arial" panose="020B0604020202020204" pitchFamily="34" charset="0"/>
            </a:rPr>
            <a:t>Data supplied by UKAS accredited laboratories using standardised testing methodologies. Unusual phenotypes are confirmed with the sending laboratory. All laboratory confirmed isolates have been included in the analysis. </a:t>
          </a:r>
        </a:p>
        <a:p>
          <a:pPr marL="0" marR="0" lvl="0" indent="0" defTabSz="914400" eaLnBrk="1" fontAlgn="auto" latinLnBrk="0" hangingPunct="1">
            <a:lnSpc>
              <a:spcPct val="114000"/>
            </a:lnSpc>
            <a:spcBef>
              <a:spcPts val="0"/>
            </a:spcBef>
            <a:spcAft>
              <a:spcPts val="60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The identification of an alert is dependent on laboratories actively performing AST and submitting results to ECOSS.  This may result in underreporting, or no reporting, of a particular micro-organism/antibiotic resistance combination if there is limited or no testing performed. Additionally, continual improvements to the Unusual Phenotype Early Warning System mean that results may not be comparable with previous years.</a:t>
          </a:r>
          <a:endParaRPr lang="en-GB" sz="1200">
            <a:solidFill>
              <a:sysClr val="windowText" lastClr="000000"/>
            </a:solidFill>
            <a:effectLst/>
            <a:latin typeface="Arial" panose="020B0604020202020204" pitchFamily="34" charset="0"/>
            <a:cs typeface="Arial" panose="020B0604020202020204" pitchFamily="34" charset="0"/>
          </a:endParaRP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a:t>
          </a:r>
          <a:r>
            <a:rPr lang="en-GB" sz="1200" b="1">
              <a:solidFill>
                <a:sysClr val="windowText" lastClr="000000"/>
              </a:solidFill>
              <a:effectLst/>
              <a:latin typeface="Arial" panose="020B0604020202020204" pitchFamily="34" charset="0"/>
              <a:ea typeface="+mn-ea"/>
              <a:cs typeface="Arial" panose="020B0604020202020204" pitchFamily="34" charset="0"/>
            </a:rPr>
            <a:t> from urinary isolates: </a:t>
          </a:r>
          <a:r>
            <a:rPr lang="en-GB" sz="1200">
              <a:solidFill>
                <a:sysClr val="windowText" lastClr="000000"/>
              </a:solidFill>
              <a:effectLst/>
              <a:latin typeface="Arial" panose="020B0604020202020204" pitchFamily="34" charset="0"/>
              <a:ea typeface="+mn-ea"/>
              <a:cs typeface="Arial" panose="020B0604020202020204" pitchFamily="34" charset="0"/>
            </a:rPr>
            <a:t>Data supplied by UKAS accredited laboratories using standardised testing methodologies. All available data within ECOSS have been included in the analysis. However, it should be noted that Public Health Scotland are undertaking an ECOSS quality improvement project (ECOSS Roll-out Implementation Programme (EDRIP)) which has highlighted some inconsistent mapping and reporting of urine sample results in ECOSS. In 2022, it was identified that urine isolates from one NHS board had not been reported in ECOSS. Following investigation, isolates were reported from September 2022 onwards.  EDRIP is currently paused due to the roll out of a new laboratory information management system. Due to these data inconsistencies, it is not currently possible to report and compare incidence over time, however we do not expect this to impact the national antimicrobial resistance.</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Carbapenamase enzymes: </a:t>
          </a:r>
          <a:r>
            <a:rPr lang="en-GB" sz="1200">
              <a:solidFill>
                <a:sysClr val="windowText" lastClr="000000"/>
              </a:solidFill>
              <a:effectLst/>
              <a:latin typeface="Arial" panose="020B0604020202020204" pitchFamily="34" charset="0"/>
              <a:ea typeface="+mn-ea"/>
              <a:cs typeface="Arial" panose="020B0604020202020204" pitchFamily="34" charset="0"/>
            </a:rPr>
            <a:t>Data supplied by UKAS accredited laboratories using standardised testing methodologies. All data for the reporting period have been included in the analysis.</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Salmonella</a:t>
          </a:r>
          <a:r>
            <a:rPr lang="en-GB" sz="1200" b="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Data supplied by UKAS accredited laboratories using standardised testing methodologies. All laboratory confirmed isolates have been included in the analysis.</a:t>
          </a:r>
        </a:p>
        <a:p>
          <a:pPr>
            <a:lnSpc>
              <a:spcPct val="114000"/>
            </a:lnSpc>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Value type and unit of measurement</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Bacteraemia:</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cases and incidence rates (per 100,000 population).</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resistant blood isolates (%) = count of blood isolates resistant for antibiotic/organism combination / total count of blood isolates tested for antibiotic/organism combination.</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from urinary isolates: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cases.</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resistant urine isolates (%) = count of urine isolates resistant for antibiotic/organism combination / total count of urine isolates tested for antibiotic/organism combination.</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Carbapenamase-producing organisms: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cases and incidence rate (per 100,000 population).</a:t>
          </a: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cases by enzyme type and organism.</a:t>
          </a:r>
        </a:p>
        <a:p>
          <a:pPr>
            <a:lnSpc>
              <a:spcPct val="114000"/>
            </a:lnSpc>
            <a:spcAft>
              <a:spcPts val="600"/>
            </a:spcAft>
          </a:pPr>
          <a:r>
            <a:rPr lang="en-GB" sz="1200" u="none">
              <a:solidFill>
                <a:sysClr val="windowText" lastClr="000000"/>
              </a:solidFill>
              <a:effectLst/>
              <a:latin typeface="Arial" panose="020B0604020202020204" pitchFamily="34" charset="0"/>
              <a:ea typeface="+mn-ea"/>
              <a:cs typeface="Arial" panose="020B0604020202020204" pitchFamily="34" charset="0"/>
            </a:rPr>
            <a:t>Percentage of cases by organism (%) = count of cases by organism / total count of cases.   </a:t>
          </a:r>
        </a:p>
        <a:p>
          <a:pPr>
            <a:lnSpc>
              <a:spcPct val="114000"/>
            </a:lnSpc>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Unusual phenotypes: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confirmed unusual phenotype instances, and count of confirmed unusual phenotype instances per organism/antibiotic combination.</a:t>
          </a:r>
        </a:p>
        <a:p>
          <a:pPr>
            <a:lnSpc>
              <a:spcPct val="114000"/>
            </a:lnSpc>
            <a:spcAft>
              <a:spcPts val="600"/>
            </a:spcAft>
          </a:pPr>
          <a:r>
            <a:rPr lang="en-GB" sz="1200" b="1" i="1">
              <a:solidFill>
                <a:sysClr val="windowText" lastClr="000000"/>
              </a:solidFill>
              <a:effectLst/>
              <a:latin typeface="Arial" panose="020B0604020202020204" pitchFamily="34" charset="0"/>
              <a:ea typeface="+mn-ea"/>
              <a:cs typeface="Arial" panose="020B0604020202020204" pitchFamily="34" charset="0"/>
            </a:rPr>
            <a:t>Salmonella</a:t>
          </a:r>
          <a:r>
            <a:rPr lang="en-GB" sz="1200" b="1">
              <a:solidFill>
                <a:sysClr val="windowText" lastClr="000000"/>
              </a:solidFill>
              <a:effectLst/>
              <a:latin typeface="Arial" panose="020B0604020202020204" pitchFamily="34" charset="0"/>
              <a:ea typeface="+mn-ea"/>
              <a:cs typeface="Arial" panose="020B0604020202020204" pitchFamily="34" charset="0"/>
            </a:rPr>
            <a:t>:</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inferred phenotypic resistance from WGS by antimicrobial (%) = count of isolates with inferred phenotypic resistance / total count of tested isolates.</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9031</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19063" y="59531"/>
          <a:ext cx="890093" cy="86570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898476</xdr:colOff>
      <xdr:row>5</xdr:row>
      <xdr:rowOff>101802</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905461</xdr:colOff>
      <xdr:row>5</xdr:row>
      <xdr:rowOff>106882</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20002</xdr:colOff>
      <xdr:row>8</xdr:row>
      <xdr:rowOff>9687</xdr:rowOff>
    </xdr:from>
    <xdr:to>
      <xdr:col>4</xdr:col>
      <xdr:colOff>174784</xdr:colOff>
      <xdr:row>128</xdr:row>
      <xdr:rowOff>154781</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39065" y="1521781"/>
          <a:ext cx="10084594" cy="23005094"/>
        </a:xfrm>
        <a:prstGeom prst="rect">
          <a:avLst/>
        </a:prstGeom>
        <a:noFill/>
        <a:ln w="9525">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sources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Small Animal Veterinary Surveillance Network (SAVSNET).</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Scotland’s Rural College (SRUC) Veterinary Services.</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isolates from healthy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SRUC Veterinary Services.</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Date that data are acquired</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25/08/2023</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18/07/2023</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isolates from healthy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06/06/2023</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Timeframe of data and timeliness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are for 2018 to 2022.</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latest iteration of data are to 31 December 2022, therefore 11 months in arrears.</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Revisions relevant to this publication</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There has been a change in the analytical process for companion animal antimicrobial use figures. Previously the data was processed and analysed by ARHAI Scotland. For this report, it was undertaken by SAVSNET.</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 and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isolates from healthy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Previously, intermediate and resistant isolates were grouped and reported as one category: non-susceptible isolates. Following a definition update from EUCAST, and to align animal antimicrobial resistance (AMR) reporting with human AMR reporting, AMR results included in this report are percentage resistant as opposed to percentage non-susceptible. The new methods have been applied to historic data to allow year-on-year trend analyses using the same definitions.</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Concepts and definitions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data and analysis are provided by SAVSNET from a small number of veterinary practices in Scotland. The SAVSNET data were collected via electronic health records within the practice management systems of first opinion veterinary practices (these record species, breed, date or year of birth, sex, nature of condition being treated and antibiotic treatments supplied, and postcode). These data are submitted voluntarily by participating veterinary practices and therefore cannot be interpreted as being representative of all of Scotland. Practices submitting data are not necessarily the same from year to year. Nevertheless, they provide additional important intelligence relating to another aspect of antibiotic use in the One Health ecosystem.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This important data stream allows a continuing impression of antibiotic use in companion animals in Scotland and will enable practitioners to evaluate their own data compared to these preliminary national data.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SAVSNET website: </a:t>
          </a:r>
          <a:r>
            <a:rPr lang="en-GB" sz="120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https://www.liverpool.ac.uk/savsnet/my-savsnet-amr/</a:t>
          </a:r>
          <a:r>
            <a:rPr lang="en-GB" sz="1200">
              <a:solidFill>
                <a:sysClr val="windowText" lastClr="000000"/>
              </a:solidFill>
              <a:effectLst/>
              <a:latin typeface="Arial" panose="020B0604020202020204" pitchFamily="34" charset="0"/>
              <a:ea typeface="+mn-ea"/>
              <a:cs typeface="Arial" panose="020B0604020202020204" pitchFamily="34" charset="0"/>
            </a:rPr>
            <a:t>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For further detail on the methods used by SAVSNET, please refer to Appendix 2 – Metadata within the SONAAR Report, 2022.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high priority critically important antimicrobials (HP-CIAs) were identified as cefovecin, ciprofloxacin, enrofloxacin, marbofloxacin, ofloxacin, orbifloxacin and pradofloxacin. This is based on the categorisation by the Antimicrobial Advice Ad hoc Expert Group (AMEG) of the European Medicines Agency (EMA) to include fluoroquinolones, 3rd and 4th generation cephalosporins, and colistin.</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Resistant proportions (R%) in this report refer to the percentages of isolates reported as resistant (R) to the antimicrobial. Data are presented as counts of isolates and percentage of resistant isolates over all tested isolates.</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data from veterinary clinical isolates are subject to a number of important biases. Unlike the clinical samples in humans in Scotland, the samples are tested on a ‘charged for’ basis to inform private veterinary treatment of diseased animals. There is a cost to the animal keeper that affects the submission of samples to these services. In addition, the primary purpose of screening for AMR is to inform veterinary treatment and they are tested against a panel of antimicrobials relevant for that purpose at, where they exist, species-relevant clinical breakpoints, based on British Society for Antimicrobial Chemotherapy (BSAC) breakpoints. Interpretation of these data in terms of their relevance to public health is challenging beyond the notion of evidence of impact of a selection pressure existing in another compartment of the ecosystem that humans share closely with animals.</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a:t>
          </a:r>
          <a:r>
            <a:rPr lang="en-GB" sz="1200" b="1">
              <a:solidFill>
                <a:sysClr val="windowText" lastClr="000000"/>
              </a:solidFill>
              <a:effectLst/>
              <a:latin typeface="Arial" panose="020B0604020202020204" pitchFamily="34" charset="0"/>
              <a:ea typeface="+mn-ea"/>
              <a:cs typeface="Arial" panose="020B0604020202020204" pitchFamily="34" charset="0"/>
            </a:rPr>
            <a:t> isolates from healthy livestock:</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Resistant proportions (R%) in this report refer to the percentages of isolates reported as resistant (R) to the antimicrobial. Data are presented as counts of isolates and percentage of resistant isolates over all tested isolates.</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presented here represent the percentage of resistant isolates over all tested isolates. These isolates are from healthy livestock animals and are tested against a panel of antimicrobials, and at breakpoints, relevant to human clinical isolates. Breakpoints for AST in </a:t>
          </a:r>
          <a:r>
            <a:rPr lang="en-GB" sz="1200" i="1">
              <a:solidFill>
                <a:sysClr val="windowText" lastClr="000000"/>
              </a:solidFill>
              <a:effectLst/>
              <a:latin typeface="Arial" panose="020B0604020202020204" pitchFamily="34" charset="0"/>
              <a:ea typeface="+mn-ea"/>
              <a:cs typeface="Arial" panose="020B0604020202020204" pitchFamily="34" charset="0"/>
            </a:rPr>
            <a:t>E. coli </a:t>
          </a:r>
          <a:r>
            <a:rPr lang="en-GB" sz="1200">
              <a:solidFill>
                <a:sysClr val="windowText" lastClr="000000"/>
              </a:solidFill>
              <a:effectLst/>
              <a:latin typeface="Arial" panose="020B0604020202020204" pitchFamily="34" charset="0"/>
              <a:ea typeface="+mn-ea"/>
              <a:cs typeface="Arial" panose="020B0604020202020204" pitchFamily="34" charset="0"/>
            </a:rPr>
            <a:t>isolates from healthy livestock are provided by SRUC and are aligned with EUCAST breakpoints, except tetracycline, which uses the Clinical and Laboratory Standards Institute (CLSI) breakpoint value, and ceftazidime. EUCAST breakpoints are applied to healthy livestock isolates to enable relevant comparisons of resistance with isolates from humans, to human relevant antibiotics. Changes to breakpoints over time have been applied retrospectively to healthy livestock isolates to allow year on year comparisons. </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percentage of multi drug resistant (MDR) isolates, defined as isolates resistant to three or more antimicrobial classes, is also presented.</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Data quality</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 COVID-19 pandemic may have affected the level of contact between animals and their vets, and the number of consultations reported between 2020 and 2022. Comparison of results should be interpreted with caution.   </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Data and analyses provided by SAVSNET from a non-random sample of veterinary practices, based on voluntary submission of data to SAVSNET.  </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supplied by United Kingdom Accreditation Service (UKAS) accredited laboratories using standardised testing methodologies. SRUC (ISO:17025), SMiRL, Glasgow (ISO:15189).</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These data represent a non-random sample of veterinary practices and veterinary isolates, based on voluntary submission of data to SRUC. Isolates are derived from samples and animal carcases submitted throughout the year to Disease Surveillance Centres operated by SRUC across Scotland.</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Previously, intermediate and resistant isolates were grouped and reported as one category: non-susceptible isolates. AMR results included in this report are percentage resistant as opposed to percentage non-susceptible, and therefore not comparable with previously published SONAAR reports.</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isolates from healthy livestock:</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Data supplied by UKAS accredited laboratories using standardised testing methodologies. SRUC (ISO:17025), SMiRL, Glasgow (ISO:15189).</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Samples are collected on a monthly basis from livestock animals presenting at abattoirs in Scotland and submitted to SRUC.</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Previously, intermediate and resistant isolates were grouped and reported as one category: non-susceptible isolates. AMR results included in this report are percentage resistant as opposed to percentage non-susceptible, and therefore not comparable with previously published SONAAR reports.</a:t>
          </a:r>
        </a:p>
        <a:p>
          <a:pPr>
            <a:lnSpc>
              <a:spcPct val="114000"/>
            </a:lnSpc>
            <a:spcBef>
              <a:spcPts val="0"/>
            </a:spcBef>
            <a:spcAft>
              <a:spcPts val="600"/>
            </a:spcAft>
          </a:pP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u="sng">
              <a:solidFill>
                <a:sysClr val="windowText" lastClr="000000"/>
              </a:solidFill>
              <a:effectLst/>
              <a:latin typeface="Arial" panose="020B0604020202020204" pitchFamily="34" charset="0"/>
              <a:ea typeface="+mn-ea"/>
              <a:cs typeface="Arial" panose="020B0604020202020204" pitchFamily="34" charset="0"/>
            </a:rPr>
            <a:t>Value type and unit of measurement</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consultations and individual animals.</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consultations resulting in prescription of antimicrobials (%) = count of consultations resulting in prescription of at least one antimicrobial / total count of consultations.</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antimicrobial prescriptions that were high priority critically important antimicrobials (%) = count of antimicrobial prescriptions that were high priority critically important antimicrobials / total count of antimicrobial prescriptions.</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veterinary clinical isolates from livestock:</a:t>
          </a:r>
          <a:r>
            <a:rPr lang="en-GB" sz="1200" b="1" i="1">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resistant isolates and count of all isolates tested.</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resistant isolates (%) = count of resistant isolates / total count of all isolates tested.</a:t>
          </a:r>
        </a:p>
        <a:p>
          <a:pPr>
            <a:lnSpc>
              <a:spcPct val="114000"/>
            </a:lnSpc>
            <a:spcBef>
              <a:spcPts val="0"/>
            </a:spcBef>
            <a:spcAft>
              <a:spcPts val="600"/>
            </a:spcAft>
          </a:pPr>
          <a:r>
            <a:rPr lang="en-GB" sz="1200" b="1">
              <a:solidFill>
                <a:sysClr val="windowText" lastClr="000000"/>
              </a:solidFill>
              <a:effectLst/>
              <a:latin typeface="Arial" panose="020B0604020202020204" pitchFamily="34" charset="0"/>
              <a:ea typeface="+mn-ea"/>
              <a:cs typeface="Arial" panose="020B0604020202020204" pitchFamily="34" charset="0"/>
            </a:rPr>
            <a:t>Antimicrobial resistance in </a:t>
          </a:r>
          <a:r>
            <a:rPr lang="en-GB" sz="1200" b="1" i="1">
              <a:solidFill>
                <a:sysClr val="windowText" lastClr="000000"/>
              </a:solidFill>
              <a:effectLst/>
              <a:latin typeface="Arial" panose="020B0604020202020204" pitchFamily="34" charset="0"/>
              <a:ea typeface="+mn-ea"/>
              <a:cs typeface="Arial" panose="020B0604020202020204" pitchFamily="34" charset="0"/>
            </a:rPr>
            <a:t>Escherichia coli </a:t>
          </a:r>
          <a:r>
            <a:rPr lang="en-GB" sz="1200" b="1">
              <a:solidFill>
                <a:sysClr val="windowText" lastClr="000000"/>
              </a:solidFill>
              <a:effectLst/>
              <a:latin typeface="Arial" panose="020B0604020202020204" pitchFamily="34" charset="0"/>
              <a:ea typeface="+mn-ea"/>
              <a:cs typeface="Arial" panose="020B0604020202020204" pitchFamily="34" charset="0"/>
            </a:rPr>
            <a:t>isolates from healthy livestock:</a:t>
          </a:r>
          <a:endParaRPr lang="en-GB" sz="1200">
            <a:solidFill>
              <a:sysClr val="windowText" lastClr="000000"/>
            </a:solidFill>
            <a:effectLst/>
            <a:latin typeface="Arial" panose="020B0604020202020204" pitchFamily="34" charset="0"/>
            <a:ea typeface="+mn-ea"/>
            <a:cs typeface="Arial" panose="020B0604020202020204" pitchFamily="34" charset="0"/>
          </a:endParaRP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Count of resistant isolates and count of all isolates tested.</a:t>
          </a:r>
        </a:p>
        <a:p>
          <a:pPr>
            <a:lnSpc>
              <a:spcPct val="114000"/>
            </a:lnSpc>
            <a:spcBef>
              <a:spcPts val="0"/>
            </a:spcBef>
            <a:spcAft>
              <a:spcPts val="600"/>
            </a:spcAft>
          </a:pPr>
          <a:r>
            <a:rPr lang="en-GB" sz="1200">
              <a:solidFill>
                <a:sysClr val="windowText" lastClr="000000"/>
              </a:solidFill>
              <a:effectLst/>
              <a:latin typeface="Arial" panose="020B0604020202020204" pitchFamily="34" charset="0"/>
              <a:ea typeface="+mn-ea"/>
              <a:cs typeface="Arial" panose="020B0604020202020204" pitchFamily="34" charset="0"/>
            </a:rPr>
            <a:t>Percentage of resistant isolates (%) = count of resistant isolates / total count of all isolates tested.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1</xdr:col>
      <xdr:colOff>0</xdr:colOff>
      <xdr:row>1</xdr:row>
      <xdr:rowOff>0</xdr:rowOff>
    </xdr:from>
    <xdr:to>
      <xdr:col>1</xdr:col>
      <xdr:colOff>898476</xdr:colOff>
      <xdr:row>5</xdr:row>
      <xdr:rowOff>79894</xdr:rowOff>
    </xdr:to>
    <xdr:pic>
      <xdr:nvPicPr>
        <xdr:cNvPr id="6" name="NHS NSS logo" descr="NHS National Services Scotland Logo&#10;&#10;This is the logo for NHS National Services Scotland">
          <a:extLst>
            <a:ext uri="{FF2B5EF4-FFF2-40B4-BE49-F238E27FC236}">
              <a16:creationId xmlns:a16="http://schemas.microsoft.com/office/drawing/2014/main" id="{00000000-0008-0000-0300-000006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103707</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23825" y="190500"/>
          <a:ext cx="902286" cy="86570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892380</xdr:colOff>
      <xdr:row>5</xdr:row>
      <xdr:rowOff>83069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902668</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892380</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19063" y="59531"/>
          <a:ext cx="896190" cy="86570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893903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19063" y="59531"/>
          <a:ext cx="890093" cy="86570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893903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19063" y="59531"/>
          <a:ext cx="890093" cy="8657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914479</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19063" y="59531"/>
          <a:ext cx="914479" cy="86570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914479</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19063" y="59531"/>
          <a:ext cx="914479" cy="86570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905208</xdr:colOff>
      <xdr:row>5</xdr:row>
      <xdr:rowOff>106882</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23265" y="56029"/>
          <a:ext cx="908383" cy="865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19063" y="59531"/>
          <a:ext cx="908383" cy="8657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68849</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902286</xdr:colOff>
      <xdr:row>5</xdr:row>
      <xdr:rowOff>79894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9063" y="59531"/>
          <a:ext cx="902286" cy="86570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0A4869-4DF3-4B90-8F87-3A2AD25D2DF2}" name="table27.1" displayName="table27.1" ref="B16:L21" totalsRowShown="0" headerRowDxfId="163" dataDxfId="162">
  <tableColumns count="11">
    <tableColumn id="1" xr3:uid="{07FB8147-5AEB-4C14-A4C1-49FDBC68867B}" name="Year" dataDxfId="161"/>
    <tableColumn id="2" xr3:uid="{DC0092A3-651B-4E23-8EDC-6156E53243B4}" name="E. coli" dataDxfId="160"/>
    <tableColumn id="3" xr3:uid="{687104AE-A70E-4FE7-B674-32B8EB070AF6}" name="K. pneumoniae" dataDxfId="159"/>
    <tableColumn id="4" xr3:uid="{7A541474-C687-419A-B46F-BFEE159F8262}" name="K. oxytoca" dataDxfId="158"/>
    <tableColumn id="5" xr3:uid="{5892D832-97A8-4196-889C-3BA9D8783EB0}" name="P. aeruginosa" dataDxfId="157"/>
    <tableColumn id="6" xr3:uid="{FEEDE788-BD32-4FFF-8166-FE29F6A44334}" name="Acinetobacter spp." dataDxfId="156"/>
    <tableColumn id="7" xr3:uid="{3EFB02C2-57D1-45E0-A7FD-73F420E3A75A}" name="MRSA" dataDxfId="155"/>
    <tableColumn id="8" xr3:uid="{B980AA2E-433A-4885-B844-3A22D92D8C95}" name="MSSA" dataDxfId="154"/>
    <tableColumn id="9" xr3:uid="{95275E78-2665-44FF-8B60-DA86EA28DEE2}" name="E. faecalis" dataDxfId="153"/>
    <tableColumn id="10" xr3:uid="{C9C43184-A66E-4B53-AA98-5E41CCAEDC38}" name="E. faecium" dataDxfId="152"/>
    <tableColumn id="11" xr3:uid="{B8F4D5CE-A091-4833-AFD6-275443738D19}" name="S. pneumoniae" dataDxfId="151"/>
  </tableColumns>
  <tableStyleInfo name="Table Style 1"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B1C08AD-9291-480E-83FA-74F434F75BAC}" name="table33.1" displayName="table33.1" ref="B15:C20" totalsRowShown="0">
  <tableColumns count="2">
    <tableColumn id="1" xr3:uid="{F17B099E-8AAB-4122-911E-0F2644548FA5}" name="Year" dataDxfId="118"/>
    <tableColumn id="2" xr3:uid="{03238953-B99E-4EDA-A011-04EB9AC3C774}" name="Total Isolates" dataDxfId="117"/>
  </tableColumns>
  <tableStyleInfo name="Table Style 1"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2E3E18-6AF0-4E77-A1E1-A6BA70636B38}" name="table33.12" displayName="table33.12" ref="B15:C20" totalsRowShown="0">
  <tableColumns count="2">
    <tableColumn id="1" xr3:uid="{386C76EE-C1EF-49AB-B402-B870305B23E6}" name="Year" dataDxfId="116"/>
    <tableColumn id="2" xr3:uid="{01F6F49F-A1D2-45E8-A5D1-6D176F0D90EB}" name="Total Isolates" dataDxfId="115"/>
  </tableColumns>
  <tableStyleInfo name="Table Style 1"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58DEFE-47EC-4B8B-8FBD-AB9CCA4B7033}" name="table35.1" displayName="table35.1" ref="B15:H38" totalsRowShown="0">
  <tableColumns count="7">
    <tableColumn id="1" xr3:uid="{88CE6589-E376-43A8-A264-10018B9AECFC}" name="Enzyme" dataDxfId="114"/>
    <tableColumn id="2" xr3:uid="{C30340A8-5F36-44E5-B592-E36B54F2BE4C}" name="2018" dataDxfId="113"/>
    <tableColumn id="3" xr3:uid="{A7D9939E-694C-4952-9278-FA0E2B08C021}" name="2019" dataDxfId="112"/>
    <tableColumn id="4" xr3:uid="{DAD7BFB4-C250-4FA9-9C41-22E8CA76671E}" name="2020" dataDxfId="111"/>
    <tableColumn id="5" xr3:uid="{E81123DF-A916-48F6-ABE1-DD455B389867}" name="2021" dataDxfId="110"/>
    <tableColumn id="6" xr3:uid="{A886EEF1-D10F-4460-AD56-63B122753CFB}" name="2022" dataDxfId="109"/>
    <tableColumn id="7" xr3:uid="{060EEC4E-0069-457E-BA14-4B874C06DF37}" name="Total" dataDxfId="108"/>
  </tableColumns>
  <tableStyleInfo name="Table Style 1"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F754050-FD1D-448E-AFD2-4A1E233443FB}" name="table36.1" displayName="table36.1" ref="B15:C20" totalsRowShown="0">
  <tableColumns count="2">
    <tableColumn id="1" xr3:uid="{EB2362B0-5506-4861-B1FC-AC9EAD846F70}" name="Year" dataDxfId="107"/>
    <tableColumn id="2" xr3:uid="{20D18DF8-945A-421E-8156-A56E0E8185E0}" name="Total Isolates" dataDxfId="106"/>
  </tableColumns>
  <tableStyleInfo name="Table Style 1"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87765AD-D4AE-47F1-9D0A-3056B5BFE34E}" name="table37.1" displayName="table37.1" ref="B15:C20" totalsRowShown="0">
  <tableColumns count="2">
    <tableColumn id="1" xr3:uid="{C2DA50AE-D9A5-4A63-807A-16FD93B17DC0}" name="Year" dataDxfId="105"/>
    <tableColumn id="2" xr3:uid="{6FA6913A-7D3A-422D-8403-DF3DD8164E16}" name="Total Isolates" dataDxfId="104"/>
  </tableColumns>
  <tableStyleInfo name="Table Style 1"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79E6BF2-E8DE-46B5-BB63-4B8BE4760179}" name="table38.1.1" displayName="table38.1.1" ref="B15:C20" totalsRowShown="0">
  <tableColumns count="2">
    <tableColumn id="1" xr3:uid="{6A5FEA8E-0E13-45F3-BA39-265CDB4B53DE}" name="Year" dataDxfId="103"/>
    <tableColumn id="2" xr3:uid="{B8A2E72C-4578-4D3D-BBB9-A20909785B3C}" name="Total Isolates" dataDxfId="102"/>
  </tableColumns>
  <tableStyleInfo name="Table Style 1"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719BA52-D8C6-45A4-8E8E-C836BF9665AD}" name="table38.1.2" displayName="table38.1.2" ref="H15:I20" totalsRowShown="0">
  <tableColumns count="2">
    <tableColumn id="1" xr3:uid="{FB9AB4CA-3BF5-41F7-B7FF-A90E499A7FDA}" name="Year" dataDxfId="101"/>
    <tableColumn id="2" xr3:uid="{E85A34DF-AC12-4003-B9C4-6444FF93011F}" name="Total Isolates"/>
  </tableColumns>
  <tableStyleInfo name="Table Style 1"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56D1A99-7717-422D-97B6-57FDE51EC446}" name="table39.1" displayName="table39.1" ref="B15:C20" totalsRowShown="0">
  <tableColumns count="2">
    <tableColumn id="1" xr3:uid="{182915A5-3F78-40D9-BC02-0B0F207914BB}" name="Year" dataDxfId="100"/>
    <tableColumn id="2" xr3:uid="{D71CFDAF-6C03-4FDB-8487-B6EF35C54072}" name="Total Isolates" dataDxfId="99"/>
  </tableColumns>
  <tableStyleInfo name="Table Style 1"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BFF216C-F039-47BB-9D2F-3C0C9D356966}" name="table40.1" displayName="table40.1" ref="B15:C20" totalsRowShown="0">
  <tableColumns count="2">
    <tableColumn id="1" xr3:uid="{C1AF517F-23C0-49FB-ADAD-0DE0EEDF420B}" name="Year" dataDxfId="98"/>
    <tableColumn id="2" xr3:uid="{CC785E05-A0EA-44D0-9324-2F44B7BA73C2}" name="Total Isolates" dataDxfId="97"/>
  </tableColumns>
  <tableStyleInfo name="Table Style 1"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F78EBB2-9D57-439F-A27E-A5ECE5AB4E19}" name="table27.2" displayName="table27.2" ref="B27:L32" totalsRowShown="0" headerRowDxfId="150" dataDxfId="149">
  <tableColumns count="11">
    <tableColumn id="1" xr3:uid="{D28F2B72-29B0-4BD9-8486-801EA63D3200}" name="Year" dataDxfId="148"/>
    <tableColumn id="2" xr3:uid="{4BFAAD97-7625-453B-9F0C-786C472C6DB4}" name="E. coli" dataDxfId="147"/>
    <tableColumn id="3" xr3:uid="{E04E8006-9596-4D72-B655-A2049FE7BD5C}" name="K. pneumoniae" dataDxfId="146"/>
    <tableColumn id="4" xr3:uid="{C692AAE8-9B57-4418-930C-57464DE4DEA0}" name="K. oxytoca" dataDxfId="145"/>
    <tableColumn id="5" xr3:uid="{80C66621-5A6E-426E-870E-272C7CBDBB95}" name="P. aeruginosa" dataDxfId="144"/>
    <tableColumn id="6" xr3:uid="{2FD8A83A-0985-413F-B434-753E23D0465A}" name="Acinetobacter spp." dataDxfId="143"/>
    <tableColumn id="7" xr3:uid="{BE2F7B34-E9D8-4EAB-A490-14D97D8D735E}" name="MRSA" dataDxfId="142"/>
    <tableColumn id="8" xr3:uid="{8D906144-C612-42EF-91B0-6CCDE2FF907C}" name="MSSA" dataDxfId="141"/>
    <tableColumn id="9" xr3:uid="{321288FC-DCD2-4803-996A-585FCCC84607}" name="E. faecalis" dataDxfId="140"/>
    <tableColumn id="10" xr3:uid="{3F01239B-CE01-4DA8-8CB4-FDDE8A5E351F}" name="E. faecium" dataDxfId="139"/>
    <tableColumn id="11" xr3:uid="{D17F2E37-73D5-46EF-A150-FE848E04D06A}" name="S. pneumoniae" dataDxfId="138"/>
  </tableColumns>
  <tableStyleInfo name="Table Style 1"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BB200-B54C-426A-8026-51F90294CC02}" name="table29.1" displayName="table29.1" ref="B15:C20" totalsRowShown="0">
  <tableColumns count="2">
    <tableColumn id="1" xr3:uid="{D6F571FD-1C72-4159-AD3A-D071ABB2728C}" name="Year" dataDxfId="137"/>
    <tableColumn id="2" xr3:uid="{08E405AB-C0B2-41D7-B584-A9FC7DCE0AF4}" name="Total Isolates" dataDxfId="136"/>
  </tableColumns>
  <tableStyleInfo name="Table Style 1"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2A3A354-4DB8-4EED-8675-39B73E3F6B73}" name="table29.2" displayName="table29.2" ref="H15:I20" totalsRowShown="0">
  <tableColumns count="2">
    <tableColumn id="1" xr3:uid="{A20AA686-2ECE-4781-B7BF-B5BCE5E2208C}" name="Year" dataDxfId="135"/>
    <tableColumn id="2" xr3:uid="{400F02B5-6482-4398-ADE3-089D5C435F3C}" name="E. coli (%ESBL)" dataDxfId="134"/>
  </tableColumns>
  <tableStyleInfo name="Table Style 1"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8A2FF27-0FAA-49B2-BA4C-82B128FD2D8F}" name="table29.4" displayName="table29.4" ref="B40:H62" totalsRowShown="0" headerRowBorderDxfId="133">
  <tableColumns count="7">
    <tableColumn id="1" xr3:uid="{24D1DE00-BA1C-4EE1-80CC-7A5322045953}" name="Source"/>
    <tableColumn id="2" xr3:uid="{C3F7A08D-19F6-4F7C-BAFD-B0D8BDEE3F78}" name="Antimicrobial name" dataDxfId="132"/>
    <tableColumn id="3" xr3:uid="{77E30BD7-CECF-4DB0-92C4-2E33093C8498}" name="Total number of isolates tested" dataDxfId="131"/>
    <tableColumn id="4" xr3:uid="{730BE041-FB91-48EE-9D42-37490ADA59AD}" name="Percentage of tested isolates that were resistant" dataDxfId="130"/>
    <tableColumn id="5" xr3:uid="{FCB450B5-96EB-4722-83B1-93B896E57377}" name="Lower 95% CI" dataDxfId="129"/>
    <tableColumn id="6" xr3:uid="{4A93C7A3-2FA0-4465-89B2-4D3BD4CB9159}" name="Upper 95% CI" dataDxfId="128"/>
    <tableColumn id="7" xr3:uid="{23CBCCED-763B-4312-B895-D18B842DC6F9}" name="Comparison between healthcare associated /hospital acquired and community" dataDxfId="127"/>
  </tableColumns>
  <tableStyleInfo name="Table Style 1"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CF2C0C2-3F23-4C83-BE94-F189B0F28B09}" name="table30.1" displayName="table30.1" ref="B15:C20" totalsRowShown="0">
  <tableColumns count="2">
    <tableColumn id="1" xr3:uid="{EFF810F0-AEB9-4E07-8728-6302E3CFDE75}" name="Year" dataDxfId="126"/>
    <tableColumn id="2" xr3:uid="{8D2E4DBF-15D1-4231-BEF6-810ADF98730E}" name="Total Isolates" dataDxfId="125"/>
  </tableColumns>
  <tableStyleInfo name="Table Style 1"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E428C0-9025-4125-B0D3-E9D2877CE505}" name="table30.2" displayName="table30.2" ref="H15:I20" totalsRowShown="0">
  <tableColumns count="2">
    <tableColumn id="1" xr3:uid="{4C912F03-162E-416C-B296-D722D0F00FA5}" name="Year" dataDxfId="124"/>
    <tableColumn id="2" xr3:uid="{68026F39-D49E-420B-A263-D09995C3B740}" name="K. pneumoniae (%ESBL)" dataDxfId="123"/>
  </tableColumns>
  <tableStyleInfo name="Table Style 1"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F8F090B-9FB7-4F18-B1E9-D48D75E2A42B}" name="table31.1" displayName="table31.1" ref="B15:C20" totalsRowShown="0">
  <tableColumns count="2">
    <tableColumn id="1" xr3:uid="{6EB5D4AD-0993-4F0B-B802-A4A9C5AE92D1}" name="Year" dataDxfId="122"/>
    <tableColumn id="2" xr3:uid="{F01285AD-E0E9-4399-9364-F94F4688EA64}" name="Total Isolates" dataDxfId="121"/>
  </tableColumns>
  <tableStyleInfo name="Table Style 1"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EB9DD99-1FB5-4950-A6C9-BA128EE01A94}" name="table32.1" displayName="table32.1" ref="B15:C20" totalsRowShown="0">
  <tableColumns count="2">
    <tableColumn id="1" xr3:uid="{7A35A563-1C31-4734-9433-E6065ED46B8E}" name="Year" dataDxfId="120"/>
    <tableColumn id="2" xr3:uid="{79948435-2185-448B-B10E-8BE2519C4943}" name="Total Isolates" dataDxfId="119"/>
  </tableColumns>
  <tableStyleInfo name="Table Style 1" showFirstColumn="1" showLastColumn="0" showRowStripes="1" showColumnStripes="0"/>
</table>
</file>

<file path=xl/theme/theme1.xml><?xml version="1.0" encoding="utf-8"?>
<a:theme xmlns:a="http://schemas.openxmlformats.org/drawingml/2006/main" name="NHS Colours Office 2007 Theme">
  <a:themeElements>
    <a:clrScheme name="NHS Colours">
      <a:dk1>
        <a:srgbClr val="092869"/>
      </a:dk1>
      <a:lt1>
        <a:sysClr val="window" lastClr="FFFFFF"/>
      </a:lt1>
      <a:dk2>
        <a:srgbClr val="0391BF"/>
      </a:dk2>
      <a:lt2>
        <a:srgbClr val="FFFFFF"/>
      </a:lt2>
      <a:accent1>
        <a:srgbClr val="00A15F"/>
      </a:accent1>
      <a:accent2>
        <a:srgbClr val="67BF29"/>
      </a:accent2>
      <a:accent3>
        <a:srgbClr val="6B077B"/>
      </a:accent3>
      <a:accent4>
        <a:srgbClr val="FF0000"/>
      </a:accent4>
      <a:accent5>
        <a:srgbClr val="EE9C00"/>
      </a:accent5>
      <a:accent6>
        <a:srgbClr val="FFEC0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ss.nhs.scot/publications/scottish-one-health-antimicrobial-use-and-antimicrobial-resistance-in-2022/" TargetMode="External"/><Relationship Id="rId2" Type="http://schemas.openxmlformats.org/officeDocument/2006/relationships/hyperlink" Target="mailto:nss.arhaisonaar@nhs.scot"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nss.nhs.scot/publications/scottish-one-health-antimicrobial-use-and-antimicrobial-resistance-in-2022/" TargetMode="External"/><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3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nss.nhs.scot/publications/scottish-one-health-antimicrobial-use-and-antimicrobial-resistance-in-2022/"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33.xml"/><Relationship Id="rId4" Type="http://schemas.openxmlformats.org/officeDocument/2006/relationships/table" Target="../tables/table5.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nss.nhs.scot/publications/scottish-one-health-antimicrobial-use-and-antimicrobial-resistance-in-2022/"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B1:M53"/>
  <sheetViews>
    <sheetView showGridLines="0" tabSelected="1" zoomScale="70" zoomScaleNormal="70" workbookViewId="0">
      <pane ySplit="11" topLeftCell="F12" activePane="bottomLeft" state="frozen"/>
      <selection pane="bottomLeft"/>
      <selection activeCell="P22" sqref="P22"/>
    </sheetView>
  </sheetViews>
  <sheetFormatPr defaultColWidth="9.140625" defaultRowHeight="15"/>
  <cols>
    <col min="1" max="1" width="1.85546875" style="33" customWidth="1"/>
    <col min="2" max="2" width="19.7109375" style="33" customWidth="1"/>
    <col min="3" max="3" width="38.5703125" style="453" customWidth="1"/>
    <col min="4" max="4" width="52.5703125" style="453" customWidth="1"/>
    <col min="5" max="5" width="50.5703125" style="453" customWidth="1"/>
    <col min="6" max="6" width="15.7109375" style="33" customWidth="1"/>
    <col min="7" max="7" width="46.5703125" style="453" customWidth="1"/>
    <col min="8" max="8" width="52.5703125" style="453" customWidth="1"/>
    <col min="9" max="9" width="50.5703125" style="453" customWidth="1"/>
    <col min="10" max="10" width="8.28515625" style="33" customWidth="1"/>
    <col min="11" max="11" width="46" style="453" customWidth="1"/>
    <col min="12" max="12" width="52.5703125" style="453" customWidth="1"/>
    <col min="13" max="13" width="58" style="453" customWidth="1"/>
    <col min="14" max="14" width="8.28515625" style="33" customWidth="1"/>
    <col min="15" max="16384" width="9.140625" style="33"/>
  </cols>
  <sheetData>
    <row r="1" spans="2:13" ht="5.0999999999999996" customHeight="1">
      <c r="C1" s="450"/>
      <c r="D1" s="450"/>
      <c r="E1" s="450"/>
      <c r="G1" s="450"/>
      <c r="H1" s="451"/>
      <c r="I1" s="451"/>
      <c r="K1" s="451"/>
      <c r="L1" s="451"/>
      <c r="M1" s="451"/>
    </row>
    <row r="2" spans="2:13" s="478" customFormat="1" ht="15.75">
      <c r="B2" s="477"/>
      <c r="C2" s="450"/>
      <c r="D2" s="450"/>
      <c r="E2" s="450"/>
      <c r="F2" s="450"/>
      <c r="G2" s="450"/>
      <c r="H2" s="451"/>
      <c r="I2" s="451"/>
      <c r="J2" s="476"/>
      <c r="K2" s="451"/>
      <c r="L2" s="451"/>
      <c r="M2" s="451"/>
    </row>
    <row r="3" spans="2:13" s="478" customFormat="1" ht="15.75">
      <c r="B3" s="477"/>
      <c r="C3" s="450"/>
      <c r="D3" s="450"/>
      <c r="E3" s="450"/>
      <c r="F3" s="450"/>
      <c r="G3" s="450"/>
      <c r="H3" s="451"/>
      <c r="I3" s="451"/>
      <c r="J3" s="476"/>
      <c r="K3" s="451"/>
      <c r="L3" s="451"/>
      <c r="M3" s="451"/>
    </row>
    <row r="4" spans="2:13" s="478" customFormat="1" ht="15.75">
      <c r="B4" s="477"/>
      <c r="C4" s="450"/>
      <c r="D4" s="450"/>
      <c r="E4" s="450"/>
      <c r="F4" s="450"/>
      <c r="G4" s="450"/>
      <c r="H4" s="451"/>
      <c r="I4" s="451"/>
      <c r="J4" s="476"/>
      <c r="K4" s="451"/>
      <c r="L4" s="451"/>
      <c r="M4" s="451"/>
    </row>
    <row r="5" spans="2:13" s="478" customFormat="1" ht="15.75">
      <c r="B5" s="477"/>
      <c r="C5" s="461"/>
      <c r="D5" s="450"/>
      <c r="E5" s="450"/>
      <c r="F5" s="450"/>
      <c r="G5" s="450"/>
      <c r="H5" s="451"/>
      <c r="I5" s="451"/>
      <c r="J5" s="476"/>
      <c r="K5" s="451"/>
      <c r="L5" s="451"/>
      <c r="M5" s="451"/>
    </row>
    <row r="6" spans="2:13" s="478" customFormat="1" ht="15.75">
      <c r="B6" s="481" t="s">
        <v>0</v>
      </c>
      <c r="C6" s="461" t="s">
        <v>1</v>
      </c>
      <c r="D6" s="451"/>
      <c r="E6" s="451"/>
      <c r="F6" s="477"/>
      <c r="G6" s="451"/>
      <c r="H6" s="451"/>
      <c r="I6" s="451"/>
      <c r="J6" s="476"/>
      <c r="K6" s="451"/>
      <c r="L6" s="451"/>
      <c r="M6" s="451"/>
    </row>
    <row r="7" spans="2:13" s="478" customFormat="1" ht="31.5">
      <c r="B7" s="479" t="s">
        <v>2</v>
      </c>
      <c r="C7" s="880">
        <v>45251</v>
      </c>
      <c r="D7" s="452"/>
      <c r="E7" s="453"/>
      <c r="F7" s="477"/>
      <c r="G7" s="451"/>
      <c r="H7" s="451"/>
      <c r="I7" s="451"/>
      <c r="J7" s="476"/>
      <c r="K7" s="451"/>
      <c r="L7" s="451"/>
      <c r="M7" s="451"/>
    </row>
    <row r="8" spans="2:13" s="478" customFormat="1" ht="31.5">
      <c r="B8" s="480" t="s">
        <v>3</v>
      </c>
      <c r="C8" s="482" t="s">
        <v>4</v>
      </c>
      <c r="D8" s="454"/>
      <c r="E8" s="454"/>
      <c r="F8" s="477"/>
      <c r="G8" s="451"/>
      <c r="H8" s="451"/>
      <c r="I8" s="451"/>
      <c r="J8" s="476"/>
      <c r="K8" s="451"/>
      <c r="L8" s="451"/>
      <c r="M8" s="451"/>
    </row>
    <row r="9" spans="2:13" s="478" customFormat="1" ht="15.75">
      <c r="B9" s="480" t="s">
        <v>5</v>
      </c>
      <c r="C9" s="455" t="s">
        <v>6</v>
      </c>
      <c r="D9" s="454"/>
      <c r="E9" s="454"/>
      <c r="F9" s="477"/>
      <c r="G9" s="451"/>
      <c r="H9" s="451"/>
      <c r="I9" s="451"/>
      <c r="J9" s="476"/>
      <c r="K9" s="451"/>
      <c r="L9" s="451"/>
      <c r="M9" s="451"/>
    </row>
    <row r="10" spans="2:13" s="478" customFormat="1" ht="31.5">
      <c r="B10" s="480" t="s">
        <v>7</v>
      </c>
      <c r="C10" s="456" t="s">
        <v>8</v>
      </c>
      <c r="D10" s="457"/>
      <c r="E10" s="457"/>
      <c r="F10" s="477"/>
      <c r="G10" s="451"/>
      <c r="H10" s="451"/>
      <c r="I10" s="451"/>
      <c r="J10" s="476"/>
      <c r="K10" s="451"/>
      <c r="L10" s="451"/>
      <c r="M10" s="451"/>
    </row>
    <row r="11" spans="2:13" s="478" customFormat="1" ht="15.75">
      <c r="B11" s="480" t="s">
        <v>9</v>
      </c>
      <c r="C11" s="458" t="s">
        <v>10</v>
      </c>
      <c r="D11" s="457"/>
      <c r="E11" s="457"/>
      <c r="F11" s="477"/>
      <c r="G11" s="451"/>
      <c r="H11" s="451"/>
      <c r="I11" s="451"/>
      <c r="J11" s="476"/>
      <c r="K11" s="451"/>
      <c r="L11" s="451"/>
      <c r="M11" s="451"/>
    </row>
    <row r="12" spans="2:13" s="35" customFormat="1" ht="22.5" customHeight="1">
      <c r="B12" s="34"/>
      <c r="C12" s="881"/>
      <c r="D12" s="882" t="s">
        <v>11</v>
      </c>
      <c r="E12" s="883"/>
      <c r="F12" s="34"/>
      <c r="G12" s="446"/>
      <c r="H12" s="447" t="s">
        <v>12</v>
      </c>
      <c r="I12" s="446"/>
      <c r="K12" s="448"/>
      <c r="L12" s="449" t="s">
        <v>13</v>
      </c>
      <c r="M12" s="448"/>
    </row>
    <row r="13" spans="2:13" s="467" customFormat="1" ht="15.75">
      <c r="B13" s="468"/>
      <c r="C13" s="459" t="s">
        <v>14</v>
      </c>
      <c r="D13" s="459" t="s">
        <v>15</v>
      </c>
      <c r="E13" s="459" t="s">
        <v>16</v>
      </c>
      <c r="F13" s="469"/>
      <c r="G13" s="459" t="s">
        <v>14</v>
      </c>
      <c r="H13" s="459" t="s">
        <v>15</v>
      </c>
      <c r="I13" s="459" t="s">
        <v>16</v>
      </c>
      <c r="J13" s="469"/>
      <c r="K13" s="459" t="s">
        <v>14</v>
      </c>
      <c r="L13" s="459" t="s">
        <v>15</v>
      </c>
      <c r="M13" s="459" t="s">
        <v>16</v>
      </c>
    </row>
    <row r="14" spans="2:13" ht="47.25" customHeight="1">
      <c r="B14" s="470" t="s">
        <v>17</v>
      </c>
      <c r="C14" s="460" t="s">
        <v>18</v>
      </c>
      <c r="D14" s="461" t="s">
        <v>19</v>
      </c>
      <c r="E14" s="462" t="s">
        <v>20</v>
      </c>
      <c r="F14" s="471" t="s">
        <v>17</v>
      </c>
      <c r="G14" s="460" t="s">
        <v>21</v>
      </c>
      <c r="H14" s="461" t="s">
        <v>22</v>
      </c>
      <c r="I14" s="463" t="s">
        <v>23</v>
      </c>
      <c r="J14" s="472" t="s">
        <v>17</v>
      </c>
      <c r="K14" s="460" t="s">
        <v>24</v>
      </c>
      <c r="L14" s="461" t="s">
        <v>25</v>
      </c>
      <c r="M14" s="466" t="s">
        <v>26</v>
      </c>
    </row>
    <row r="15" spans="2:13" ht="44.1" customHeight="1">
      <c r="B15" s="470" t="s">
        <v>17</v>
      </c>
      <c r="C15" s="460" t="s">
        <v>18</v>
      </c>
      <c r="D15" s="461" t="s">
        <v>27</v>
      </c>
      <c r="E15" s="462" t="s">
        <v>28</v>
      </c>
      <c r="F15" s="471" t="s">
        <v>17</v>
      </c>
      <c r="G15" s="460" t="s">
        <v>21</v>
      </c>
      <c r="H15" s="461" t="s">
        <v>29</v>
      </c>
      <c r="I15" s="463" t="s">
        <v>30</v>
      </c>
      <c r="J15" s="472" t="s">
        <v>17</v>
      </c>
      <c r="K15" s="460" t="s">
        <v>31</v>
      </c>
      <c r="L15" s="461" t="s">
        <v>32</v>
      </c>
      <c r="M15" s="463" t="s">
        <v>33</v>
      </c>
    </row>
    <row r="16" spans="2:13" ht="44.1" customHeight="1">
      <c r="B16" s="470" t="s">
        <v>17</v>
      </c>
      <c r="C16" s="460" t="s">
        <v>18</v>
      </c>
      <c r="D16" s="461" t="s">
        <v>34</v>
      </c>
      <c r="E16" s="462" t="s">
        <v>35</v>
      </c>
      <c r="F16" s="471" t="s">
        <v>17</v>
      </c>
      <c r="G16" s="460" t="s">
        <v>21</v>
      </c>
      <c r="H16" s="461" t="s">
        <v>36</v>
      </c>
      <c r="I16" s="464" t="s">
        <v>37</v>
      </c>
      <c r="J16" s="472" t="s">
        <v>17</v>
      </c>
      <c r="K16" s="460" t="s">
        <v>31</v>
      </c>
      <c r="L16" s="461" t="s">
        <v>38</v>
      </c>
      <c r="M16" s="463" t="s">
        <v>39</v>
      </c>
    </row>
    <row r="17" spans="2:13" ht="44.1" customHeight="1">
      <c r="B17" s="470" t="s">
        <v>17</v>
      </c>
      <c r="C17" s="460" t="s">
        <v>18</v>
      </c>
      <c r="D17" s="461" t="s">
        <v>40</v>
      </c>
      <c r="E17" s="462" t="s">
        <v>41</v>
      </c>
      <c r="F17" s="471" t="s">
        <v>17</v>
      </c>
      <c r="G17" s="460" t="s">
        <v>21</v>
      </c>
      <c r="H17" s="461" t="s">
        <v>42</v>
      </c>
      <c r="I17" s="464" t="s">
        <v>43</v>
      </c>
      <c r="J17" s="472" t="s">
        <v>17</v>
      </c>
      <c r="K17" s="460" t="s">
        <v>31</v>
      </c>
      <c r="L17" s="461" t="s">
        <v>44</v>
      </c>
      <c r="M17" s="463" t="s">
        <v>45</v>
      </c>
    </row>
    <row r="18" spans="2:13" ht="44.1" customHeight="1">
      <c r="B18" s="470" t="s">
        <v>17</v>
      </c>
      <c r="C18" s="460" t="s">
        <v>46</v>
      </c>
      <c r="D18" s="461" t="s">
        <v>47</v>
      </c>
      <c r="E18" s="462" t="s">
        <v>48</v>
      </c>
      <c r="F18" s="471" t="s">
        <v>17</v>
      </c>
      <c r="G18" s="460" t="s">
        <v>21</v>
      </c>
      <c r="H18" s="461" t="s">
        <v>49</v>
      </c>
      <c r="I18" s="464" t="s">
        <v>50</v>
      </c>
      <c r="J18" s="472" t="s">
        <v>17</v>
      </c>
      <c r="K18" s="460" t="s">
        <v>31</v>
      </c>
      <c r="L18" s="461" t="s">
        <v>51</v>
      </c>
      <c r="M18" s="463" t="s">
        <v>52</v>
      </c>
    </row>
    <row r="19" spans="2:13" ht="44.1" customHeight="1">
      <c r="B19" s="470" t="s">
        <v>17</v>
      </c>
      <c r="C19" s="460" t="s">
        <v>46</v>
      </c>
      <c r="D19" s="461" t="s">
        <v>53</v>
      </c>
      <c r="E19" s="462" t="s">
        <v>54</v>
      </c>
      <c r="F19" s="471" t="s">
        <v>17</v>
      </c>
      <c r="G19" s="460" t="s">
        <v>21</v>
      </c>
      <c r="H19" s="461" t="s">
        <v>55</v>
      </c>
      <c r="I19" s="464" t="s">
        <v>56</v>
      </c>
      <c r="J19" s="472" t="s">
        <v>17</v>
      </c>
      <c r="K19" s="460" t="s">
        <v>31</v>
      </c>
      <c r="L19" s="461" t="s">
        <v>57</v>
      </c>
      <c r="M19" s="462" t="s">
        <v>58</v>
      </c>
    </row>
    <row r="20" spans="2:13" ht="44.1" customHeight="1">
      <c r="B20" s="470" t="s">
        <v>17</v>
      </c>
      <c r="C20" s="460" t="s">
        <v>46</v>
      </c>
      <c r="D20" s="461" t="s">
        <v>59</v>
      </c>
      <c r="E20" s="462" t="s">
        <v>60</v>
      </c>
      <c r="F20" s="471" t="s">
        <v>17</v>
      </c>
      <c r="G20" s="460" t="s">
        <v>21</v>
      </c>
      <c r="H20" s="461" t="s">
        <v>61</v>
      </c>
      <c r="I20" s="464" t="s">
        <v>62</v>
      </c>
      <c r="J20" s="472"/>
      <c r="K20" s="460"/>
      <c r="L20" s="461"/>
      <c r="M20" s="462"/>
    </row>
    <row r="21" spans="2:13" ht="44.1" customHeight="1">
      <c r="B21" s="470" t="s">
        <v>17</v>
      </c>
      <c r="C21" s="460" t="s">
        <v>46</v>
      </c>
      <c r="D21" s="461" t="s">
        <v>63</v>
      </c>
      <c r="E21" s="462" t="s">
        <v>64</v>
      </c>
      <c r="F21" s="471" t="s">
        <v>17</v>
      </c>
      <c r="G21" s="460" t="s">
        <v>21</v>
      </c>
      <c r="H21" s="461" t="s">
        <v>65</v>
      </c>
      <c r="I21" s="464" t="s">
        <v>66</v>
      </c>
      <c r="J21" s="472"/>
      <c r="K21" s="460"/>
      <c r="L21" s="461"/>
      <c r="M21" s="462"/>
    </row>
    <row r="22" spans="2:13" ht="44.1" customHeight="1">
      <c r="B22" s="470" t="s">
        <v>17</v>
      </c>
      <c r="C22" s="460" t="s">
        <v>46</v>
      </c>
      <c r="D22" s="461" t="s">
        <v>67</v>
      </c>
      <c r="E22" s="462" t="s">
        <v>68</v>
      </c>
      <c r="F22" s="471" t="s">
        <v>17</v>
      </c>
      <c r="G22" s="460" t="s">
        <v>21</v>
      </c>
      <c r="H22" s="461" t="s">
        <v>69</v>
      </c>
      <c r="I22" s="463" t="s">
        <v>70</v>
      </c>
      <c r="J22" s="472"/>
      <c r="K22" s="460"/>
      <c r="L22" s="461"/>
      <c r="M22" s="462"/>
    </row>
    <row r="23" spans="2:13" ht="44.1" customHeight="1">
      <c r="B23" s="470" t="s">
        <v>17</v>
      </c>
      <c r="C23" s="460" t="s">
        <v>46</v>
      </c>
      <c r="D23" s="461" t="s">
        <v>71</v>
      </c>
      <c r="E23" s="462" t="s">
        <v>72</v>
      </c>
      <c r="F23" s="471" t="s">
        <v>17</v>
      </c>
      <c r="G23" s="460" t="s">
        <v>21</v>
      </c>
      <c r="H23" s="461" t="s">
        <v>73</v>
      </c>
      <c r="I23" s="464" t="s">
        <v>74</v>
      </c>
      <c r="J23" s="473"/>
      <c r="K23" s="458"/>
      <c r="L23" s="458"/>
      <c r="M23" s="458"/>
    </row>
    <row r="24" spans="2:13" ht="44.1" customHeight="1">
      <c r="B24" s="470" t="s">
        <v>17</v>
      </c>
      <c r="C24" s="460" t="s">
        <v>46</v>
      </c>
      <c r="D24" s="461" t="s">
        <v>75</v>
      </c>
      <c r="E24" s="462" t="s">
        <v>76</v>
      </c>
      <c r="F24" s="471" t="s">
        <v>17</v>
      </c>
      <c r="G24" s="460" t="s">
        <v>21</v>
      </c>
      <c r="H24" s="461" t="s">
        <v>77</v>
      </c>
      <c r="I24" s="464" t="s">
        <v>78</v>
      </c>
      <c r="J24" s="473"/>
      <c r="K24" s="458"/>
      <c r="L24" s="460"/>
      <c r="M24" s="461"/>
    </row>
    <row r="25" spans="2:13" ht="44.1" customHeight="1">
      <c r="B25" s="470" t="s">
        <v>17</v>
      </c>
      <c r="C25" s="460" t="s">
        <v>46</v>
      </c>
      <c r="D25" s="461" t="s">
        <v>79</v>
      </c>
      <c r="E25" s="462" t="s">
        <v>80</v>
      </c>
      <c r="F25" s="471" t="s">
        <v>17</v>
      </c>
      <c r="G25" s="460" t="s">
        <v>21</v>
      </c>
      <c r="H25" s="461" t="s">
        <v>81</v>
      </c>
      <c r="I25" s="464" t="s">
        <v>82</v>
      </c>
      <c r="J25" s="473"/>
      <c r="K25" s="458"/>
      <c r="L25" s="460"/>
      <c r="M25" s="461"/>
    </row>
    <row r="26" spans="2:13" ht="44.1" customHeight="1">
      <c r="B26" s="470" t="s">
        <v>17</v>
      </c>
      <c r="C26" s="460" t="s">
        <v>46</v>
      </c>
      <c r="D26" s="461" t="s">
        <v>83</v>
      </c>
      <c r="E26" s="462" t="s">
        <v>84</v>
      </c>
      <c r="F26" s="471" t="s">
        <v>17</v>
      </c>
      <c r="G26" s="460" t="s">
        <v>21</v>
      </c>
      <c r="H26" s="461" t="s">
        <v>85</v>
      </c>
      <c r="I26" s="464" t="s">
        <v>86</v>
      </c>
      <c r="J26" s="473"/>
      <c r="K26" s="458"/>
      <c r="L26" s="460"/>
      <c r="M26" s="461"/>
    </row>
    <row r="27" spans="2:13" ht="44.1" customHeight="1">
      <c r="B27" s="470" t="s">
        <v>17</v>
      </c>
      <c r="C27" s="460" t="s">
        <v>46</v>
      </c>
      <c r="D27" s="461" t="s">
        <v>87</v>
      </c>
      <c r="E27" s="462" t="s">
        <v>88</v>
      </c>
      <c r="F27" s="471" t="s">
        <v>17</v>
      </c>
      <c r="G27" s="460" t="s">
        <v>21</v>
      </c>
      <c r="H27" s="461" t="s">
        <v>89</v>
      </c>
      <c r="I27" s="464" t="s">
        <v>90</v>
      </c>
      <c r="J27" s="473"/>
      <c r="K27" s="458"/>
      <c r="L27" s="460"/>
      <c r="M27" s="461"/>
    </row>
    <row r="28" spans="2:13" ht="44.1" customHeight="1">
      <c r="B28" s="470" t="s">
        <v>17</v>
      </c>
      <c r="C28" s="460" t="s">
        <v>46</v>
      </c>
      <c r="D28" s="461" t="s">
        <v>91</v>
      </c>
      <c r="E28" s="462" t="s">
        <v>92</v>
      </c>
      <c r="F28" s="471" t="s">
        <v>17</v>
      </c>
      <c r="G28" s="460" t="s">
        <v>31</v>
      </c>
      <c r="H28" s="461" t="s">
        <v>93</v>
      </c>
      <c r="I28" s="462" t="s">
        <v>94</v>
      </c>
      <c r="J28" s="473"/>
      <c r="K28" s="458"/>
      <c r="L28" s="460"/>
      <c r="M28" s="461"/>
    </row>
    <row r="29" spans="2:13" ht="44.1" customHeight="1">
      <c r="B29" s="470" t="s">
        <v>17</v>
      </c>
      <c r="C29" s="460" t="s">
        <v>46</v>
      </c>
      <c r="D29" s="461" t="s">
        <v>95</v>
      </c>
      <c r="E29" s="462" t="s">
        <v>96</v>
      </c>
      <c r="F29" s="469"/>
      <c r="G29" s="465"/>
      <c r="H29" s="465"/>
      <c r="I29" s="458"/>
      <c r="J29" s="473"/>
      <c r="K29" s="458"/>
      <c r="L29" s="460"/>
      <c r="M29" s="461"/>
    </row>
    <row r="30" spans="2:13" ht="44.1" customHeight="1">
      <c r="B30" s="470" t="s">
        <v>17</v>
      </c>
      <c r="C30" s="460" t="s">
        <v>97</v>
      </c>
      <c r="D30" s="461" t="s">
        <v>98</v>
      </c>
      <c r="E30" s="462" t="s">
        <v>99</v>
      </c>
      <c r="F30" s="469"/>
      <c r="G30" s="458"/>
      <c r="H30" s="458"/>
      <c r="I30" s="458"/>
      <c r="J30" s="473"/>
      <c r="K30" s="458"/>
      <c r="L30" s="460"/>
      <c r="M30" s="461"/>
    </row>
    <row r="31" spans="2:13" ht="44.1" customHeight="1">
      <c r="B31" s="470" t="s">
        <v>17</v>
      </c>
      <c r="C31" s="460" t="s">
        <v>97</v>
      </c>
      <c r="D31" s="461" t="s">
        <v>100</v>
      </c>
      <c r="E31" s="462" t="s">
        <v>101</v>
      </c>
      <c r="F31" s="469"/>
      <c r="G31" s="458"/>
      <c r="H31" s="458"/>
      <c r="I31" s="458"/>
      <c r="J31" s="473"/>
      <c r="K31" s="458"/>
      <c r="L31" s="460"/>
      <c r="M31" s="461"/>
    </row>
    <row r="32" spans="2:13" ht="44.1" customHeight="1">
      <c r="B32" s="470" t="s">
        <v>17</v>
      </c>
      <c r="C32" s="460" t="s">
        <v>97</v>
      </c>
      <c r="D32" s="461" t="s">
        <v>102</v>
      </c>
      <c r="E32" s="462" t="s">
        <v>103</v>
      </c>
      <c r="F32" s="474"/>
      <c r="G32" s="463"/>
      <c r="H32" s="463"/>
      <c r="I32" s="458"/>
      <c r="J32" s="473"/>
      <c r="K32" s="458"/>
      <c r="L32" s="460"/>
      <c r="M32" s="461"/>
    </row>
    <row r="33" spans="2:13" ht="44.1" customHeight="1">
      <c r="B33" s="470" t="s">
        <v>17</v>
      </c>
      <c r="C33" s="460" t="s">
        <v>97</v>
      </c>
      <c r="D33" s="461" t="s">
        <v>104</v>
      </c>
      <c r="E33" s="462" t="s">
        <v>105</v>
      </c>
      <c r="F33" s="474"/>
      <c r="G33" s="463"/>
      <c r="H33" s="463"/>
      <c r="I33" s="458"/>
      <c r="J33" s="473"/>
      <c r="K33" s="458"/>
      <c r="L33" s="460"/>
      <c r="M33" s="461"/>
    </row>
    <row r="34" spans="2:13" ht="44.1" customHeight="1">
      <c r="B34" s="470" t="s">
        <v>17</v>
      </c>
      <c r="C34" s="460" t="s">
        <v>97</v>
      </c>
      <c r="D34" s="461" t="s">
        <v>106</v>
      </c>
      <c r="E34" s="462" t="s">
        <v>107</v>
      </c>
      <c r="F34" s="469"/>
      <c r="G34" s="458"/>
      <c r="H34" s="458"/>
      <c r="I34" s="458"/>
      <c r="J34" s="475"/>
      <c r="K34" s="462"/>
      <c r="L34" s="460"/>
      <c r="M34" s="461"/>
    </row>
    <row r="35" spans="2:13" ht="44.1" customHeight="1">
      <c r="B35" s="470" t="s">
        <v>17</v>
      </c>
      <c r="C35" s="460" t="s">
        <v>97</v>
      </c>
      <c r="D35" s="461" t="s">
        <v>108</v>
      </c>
      <c r="E35" s="462" t="s">
        <v>109</v>
      </c>
      <c r="F35" s="469"/>
      <c r="G35" s="458"/>
      <c r="H35" s="458"/>
      <c r="I35" s="458"/>
      <c r="J35" s="476"/>
      <c r="K35" s="451"/>
      <c r="L35" s="460"/>
      <c r="M35" s="461"/>
    </row>
    <row r="36" spans="2:13" ht="44.1" customHeight="1">
      <c r="B36" s="470" t="s">
        <v>17</v>
      </c>
      <c r="C36" s="460" t="s">
        <v>110</v>
      </c>
      <c r="D36" s="461" t="s">
        <v>111</v>
      </c>
      <c r="E36" s="462" t="s">
        <v>112</v>
      </c>
      <c r="F36" s="469"/>
      <c r="G36" s="458"/>
      <c r="H36" s="458"/>
      <c r="I36" s="458"/>
      <c r="J36" s="476"/>
      <c r="K36" s="451"/>
      <c r="L36" s="460"/>
      <c r="M36" s="461"/>
    </row>
    <row r="37" spans="2:13" ht="44.1" customHeight="1">
      <c r="B37" s="470" t="s">
        <v>17</v>
      </c>
      <c r="C37" s="460" t="s">
        <v>113</v>
      </c>
      <c r="D37" s="461" t="s">
        <v>114</v>
      </c>
      <c r="E37" s="462" t="s">
        <v>115</v>
      </c>
      <c r="F37" s="469"/>
      <c r="G37" s="458"/>
      <c r="H37" s="458"/>
      <c r="I37" s="458"/>
      <c r="J37" s="476"/>
      <c r="K37" s="451"/>
      <c r="L37" s="460"/>
      <c r="M37" s="461"/>
    </row>
    <row r="38" spans="2:13" ht="44.1" customHeight="1">
      <c r="B38" s="470" t="s">
        <v>17</v>
      </c>
      <c r="C38" s="460" t="s">
        <v>113</v>
      </c>
      <c r="D38" s="461" t="s">
        <v>116</v>
      </c>
      <c r="E38" s="462" t="s">
        <v>117</v>
      </c>
      <c r="F38" s="477"/>
      <c r="G38" s="451"/>
      <c r="H38" s="451"/>
      <c r="I38" s="451"/>
      <c r="J38" s="472"/>
      <c r="K38" s="460"/>
      <c r="L38" s="461"/>
      <c r="M38" s="466"/>
    </row>
    <row r="39" spans="2:13" ht="44.1" customHeight="1">
      <c r="B39" s="470" t="s">
        <v>17</v>
      </c>
      <c r="C39" s="460" t="s">
        <v>113</v>
      </c>
      <c r="D39" s="461" t="s">
        <v>118</v>
      </c>
      <c r="E39" s="462" t="s">
        <v>119</v>
      </c>
      <c r="F39" s="477"/>
      <c r="G39" s="451"/>
      <c r="H39" s="451"/>
      <c r="I39" s="451"/>
    </row>
    <row r="40" spans="2:13" ht="44.1" customHeight="1">
      <c r="B40" s="470"/>
      <c r="C40" s="460"/>
      <c r="D40" s="461"/>
      <c r="E40" s="462"/>
      <c r="F40" s="471"/>
      <c r="G40" s="460"/>
      <c r="H40" s="461"/>
      <c r="I40" s="463"/>
    </row>
    <row r="41" spans="2:13" ht="15.75" customHeight="1">
      <c r="F41" s="37"/>
    </row>
    <row r="42" spans="2:13" ht="15.75" customHeight="1">
      <c r="F42" s="36"/>
    </row>
    <row r="43" spans="2:13" ht="15.75" customHeight="1">
      <c r="F43" s="36"/>
    </row>
    <row r="44" spans="2:13" ht="15.75" customHeight="1"/>
    <row r="45" spans="2:13" ht="15.75" customHeight="1"/>
    <row r="46" spans="2:13" ht="15.75" customHeight="1"/>
    <row r="47" spans="2:13" ht="15.95" customHeight="1"/>
    <row r="48" spans="2:13" ht="15.95" customHeight="1"/>
    <row r="49" ht="15.95" customHeight="1"/>
    <row r="50" ht="15.95" customHeight="1"/>
    <row r="51" ht="15.95" customHeight="1"/>
    <row r="52" ht="15.95" customHeight="1"/>
    <row r="53" ht="15.95" customHeight="1"/>
  </sheetData>
  <customSheetViews>
    <customSheetView guid="{6A34DC42-675F-4BDB-8544-901AD52B6A4A}" scale="85" showGridLines="0">
      <pane ySplit="15" topLeftCell="A25" activePane="bottomLeft" state="frozen"/>
      <selection pane="bottomLeft" activeCell="C17" sqref="C17:E36"/>
      <pageMargins left="0" right="0" top="0" bottom="0" header="0" footer="0"/>
      <pageSetup paperSize="9" scale="75" orientation="landscape" r:id="rId1"/>
      <headerFooter alignWithMargins="0"/>
    </customSheetView>
  </customSheetViews>
  <hyperlinks>
    <hyperlink ref="D17" location="'Tab 4 - Total Use by ATC Code'!A1" display="Tab 4 - Total Use by ATC Code" xr:uid="{00000000-0004-0000-0000-000000000000}"/>
    <hyperlink ref="D18" location="'Tab 5 - PC Total Use'!A1" display="Tab 5 - PC Total Use" xr:uid="{00000000-0004-0000-0000-000001000000}"/>
    <hyperlink ref="D20" location="'Tab 7 - PC Freq. of Use by Age'!A1" display="Tab 7 - PC Freq. of Use by Age" xr:uid="{00000000-0004-0000-0000-000002000000}"/>
    <hyperlink ref="D14" location="'Tab 1 - Total Use'!A1" display="Tab 1 - Total Use" xr:uid="{00000000-0004-0000-0000-000003000000}"/>
    <hyperlink ref="D15" location="'Tab 2 - Total Use Proportion'!A1" display="Tab 2 - Total Use Proportion" xr:uid="{00000000-0004-0000-0000-000004000000}"/>
    <hyperlink ref="D16" location="'Tab 3 - Total Use AWaRe'!A1" display="Tab 3 - Total Use AWaRe" xr:uid="{00000000-0004-0000-0000-000005000000}"/>
    <hyperlink ref="D19" location="'Tab 6 - PC Frequency of Use'!A1" display="Tab 6 - PC Frequency of Use" xr:uid="{00000000-0004-0000-0000-000006000000}"/>
    <hyperlink ref="D21" location="'Tab 8 - PC Age and Gender'!A1" display="Tab 8 - PC Age and Gender" xr:uid="{00000000-0004-0000-0000-000007000000}"/>
    <hyperlink ref="D22" location="'Tab 9 - PC ATC Code'!A1" display="Tab 9 - PC ATC Code" xr:uid="{00000000-0004-0000-0000-000008000000}"/>
    <hyperlink ref="D23" location="'Tab 10 - PC AWaRe'!A1" display="Tab 10 - PC AWaRe" xr:uid="{00000000-0004-0000-0000-000009000000}"/>
    <hyperlink ref="D24" location="'Tab 11 - PC Dental'!A1" display="Tab 11 - PC Dental" xr:uid="{00000000-0004-0000-0000-00000A000000}"/>
    <hyperlink ref="D25" location="'Tab 12 - PC Nurse'!A1" display="Tab 12 - PC Nurse" xr:uid="{00000000-0004-0000-0000-00000B000000}"/>
    <hyperlink ref="D26" location="'Tab 13 - PC Pharmacist'!A1" display="Tab 13 - PC Pharmacist" xr:uid="{00000000-0004-0000-0000-00000C000000}"/>
    <hyperlink ref="D27" location="'Tab 14 - PC UTI'!A1" display="Tab 14 - PC UTI" xr:uid="{00000000-0004-0000-0000-00000D000000}"/>
    <hyperlink ref="D28" location="'Tab 15 - PC Course Duration'!A1" display="Tab 15 - PC Course Duration" xr:uid="{00000000-0004-0000-0000-00000E000000}"/>
    <hyperlink ref="D29" location="'Tab 16 - PC NHS Board Summary'!A1" display="Tab 16 - PC NHS Board Summary" xr:uid="{00000000-0004-0000-0000-00000F000000}"/>
    <hyperlink ref="D30" location="'Tab 17 - Acute Total Use'!A1" display="Tab 17 - Acute Total Use" xr:uid="{00000000-0004-0000-0000-000010000000}"/>
    <hyperlink ref="D31" location="'Tab 18 - Acute ATC Code'!A1" display="Tab 18 - Acute ATC Code" xr:uid="{00000000-0004-0000-0000-000011000000}"/>
    <hyperlink ref="D32" location="'Tab 19 - Acute AWaRe'!A1" display="Tab 19 - Acute AWaRe" xr:uid="{00000000-0004-0000-0000-000012000000}"/>
    <hyperlink ref="D33" location="'Tab 20 - Acute V. Broad Spect.'!A1" display="Tab 20 - Acute V. Broad Spect." xr:uid="{00000000-0004-0000-0000-000013000000}"/>
    <hyperlink ref="D34" location="'Tab 21 - Acute V Broad Sparing'!A1" display="Tab 21 - Acute V Broad Sparing" xr:uid="{00000000-0004-0000-0000-000014000000}"/>
    <hyperlink ref="D35" location="'Tab 22 - Acute Alert'!A1" display="Tab 22 - Acute Alert" xr:uid="{00000000-0004-0000-0000-000015000000}"/>
    <hyperlink ref="D36" location="'Tab 23 - Secondary Parenteral'!A1" display="Tab 23 - Secondary Parenteral" xr:uid="{00000000-0004-0000-0000-000016000000}"/>
    <hyperlink ref="D37" location="'Tab 24 - AF Total Use'!A1" display="Tab 24 - AF Total Use" xr:uid="{00000000-0004-0000-0000-000017000000}"/>
    <hyperlink ref="D38" location="'Tab 25 - AF PC ATC Code'!A1" display="Tab 25 - AF PC ATC Code" xr:uid="{00000000-0004-0000-0000-000018000000}"/>
    <hyperlink ref="D39" location="'Tab 26 - AF Acute ATC Code'!A1" display="Tab 26 - AF Acute ATC Code" xr:uid="{00000000-0004-0000-0000-000019000000}"/>
    <hyperlink ref="C11" r:id="rId2" xr:uid="{CBD0B9D0-FEED-4E8E-BEAE-B8CBE2644B74}"/>
    <hyperlink ref="D12" location="'AM Use - Methods'!A1" display="Antibiotic Use - click here to go to methods page" xr:uid="{22A94551-2D80-4653-9041-111671AADF26}"/>
    <hyperlink ref="H12" location="'AMR - Human Methods '!A1" display="Antimicrobial Resistance in Humans - click here to go to methods page" xr:uid="{0476763B-22E2-4A73-BC72-860C5BB5966B}"/>
    <hyperlink ref="L12" location="'AMR - Animal Methods'!A1" display="Antimicrobial Resistance and Use in Animals - click here to go to methods page" xr:uid="{10F92577-C301-4434-B45A-584C84229721}"/>
    <hyperlink ref="H14" location="'Tab 27 - All Bacteria Pop Rate'!A1" display="Tab 27 - All Bacteria Population Rate" xr:uid="{3D632CA8-727A-40D0-86D1-BB9AD4A5AEF5}"/>
    <hyperlink ref="H25" location="'Tab 38 - G+ve Enterococcus'!A1" display="Tab 38 - G+ve Enterococci" xr:uid="{0BDECFC5-AAA9-4314-B138-A7C460F138D2}"/>
    <hyperlink ref="H20" location="'Tab 33 - G-ve Acinetobacter'!A1" display="Tab 33 - G-ve Acinetobacter" xr:uid="{14E0C2FF-8BA5-45A1-AB01-CB7C761ADAD9}"/>
    <hyperlink ref="H23" location="'Tab 36 - G+ve MSSA'!A1" display="Tab 36 - G+ve MSSA" xr:uid="{EE8DBD1D-0B4C-4E42-AF9F-72961D6CD193}"/>
    <hyperlink ref="H16" location="'Tab 29 - G-ve E. coli'!A1" display="Tab 29 - G-ve E. coli" xr:uid="{1CEE3D26-89DE-4B79-A448-2D458DB1C149}"/>
    <hyperlink ref="H17" location="'Tab 30 - G-ve K. pneumoniae'!A1" display="Tab 30 - G-ve K. pneumoniae" xr:uid="{281AA578-5230-4F4B-89C5-19B765731390}"/>
    <hyperlink ref="H22" location="'Tab 35 - Carbapenamase Enzymes'!A1" display="Tab 35 - Carbapenamase Enzymes" xr:uid="{3BCC9226-F445-4DEE-B3A2-DEB68E166D2F}"/>
    <hyperlink ref="H19" location="'Tab 32 - G-ve P. aeruginosa'!A1" display="Tab 32 - G-ve P. aeruginosa" xr:uid="{119548A0-4DB4-4DA0-94B1-E319548CDD5F}"/>
    <hyperlink ref="H18" location="'Tab 31 - G-ve K. oxytoca'!A1" display="Tab 31 - G-ve K. oxytoca" xr:uid="{39A62AFC-9151-4B6B-9778-C06195C1C4FC}"/>
    <hyperlink ref="H24" location="'Tab 37 - G+ve MRSA'!A1" display="Tab 37 - G+ve MRSA" xr:uid="{6E2E15C4-9ACA-4986-AA6D-222F85FA41B6}"/>
    <hyperlink ref="H26" location="'Tab 39 - G+ve S. pneumoniae'!A1" display="Tab 39 - G+ve S. pneumoniae" xr:uid="{DACC9878-F459-41E2-9D7A-8F3019F446DE}"/>
    <hyperlink ref="H21" location="'Tab 34 - UTI E. coli'!A1" display="Tab 34 - UTI E.coli" xr:uid="{486A1B37-0232-48C6-A94F-20907E7983A8}"/>
    <hyperlink ref="H28" location="'Tab 41 - Salmonella'!A1" display="Tab 41 - Human and Animal Salmonella" xr:uid="{698C2480-6F47-4C2E-B2C2-2A2BA6CD8A66}"/>
    <hyperlink ref="H27" location="'Tab 40 - G+ve S. pyogenes'!A1" display="Tab 40 - G-ve S. pyogenes" xr:uid="{F97F320A-4804-4207-9056-AEF305849B91}"/>
    <hyperlink ref="H15" location="'Tab 28 - Unusual Phenotypes'!A1" display="Tab 28 - Unusual Phenotypes" xr:uid="{DC06F7BD-E208-4CC7-892F-A32184246B83}"/>
    <hyperlink ref="L14" location="'Tab 42-Companion Animal AMU'!A1" display="Tab 42 - Companion Animal AMU" xr:uid="{7E57BC20-58C8-4514-B2BC-2683533C06BA}"/>
    <hyperlink ref="L15" location="'Tab 43-Clinical Staphylococcus'!A1" display="Tab 43 - Clinical Staphylococcus" xr:uid="{557550E5-48D0-40A7-9D01-00A173684502}"/>
    <hyperlink ref="L16" location="'Tab 44-Clinical Streptococcus'!A1" display="Tab 44 - Clinical Streptococcus" xr:uid="{090E3E73-37F9-471C-AAC4-F41F3AC6BD35}"/>
    <hyperlink ref="L17" location="'Tab 45-Clinical Pasteurellacea'!A1" display="Tab 45 - Clinical Pasteurellaceae" xr:uid="{7C267143-F4E1-4313-9D69-37DABA86C110}"/>
    <hyperlink ref="L18" location="'Tab 46-Clinical E.coli'!A1" display="Tab 46 - Clinical E. coli" xr:uid="{9C0C1E49-7C0F-49D9-A2CE-8C13145BE795}"/>
    <hyperlink ref="L19" location="'Tab 47-Healthy Animal E.coli'!A1" display="Tab 47 - Healthy Animal E. coli" xr:uid="{800B26C4-5FD8-4CF1-B192-34531CAAAA28}"/>
    <hyperlink ref="C6" r:id="rId3" xr:uid="{00BA0451-EF46-4944-B51E-210F39C2DBBF}"/>
  </hyperlinks>
  <pageMargins left="0.75" right="0.75" top="1" bottom="1" header="0.5" footer="0.5"/>
  <pageSetup paperSize="9" scale="75"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1F497D"/>
  </sheetPr>
  <dimension ref="A1:L25"/>
  <sheetViews>
    <sheetView showGridLines="0" zoomScale="80" zoomScaleNormal="80" workbookViewId="0">
      <selection activeCell="D8" sqref="D8"/>
    </sheetView>
  </sheetViews>
  <sheetFormatPr defaultColWidth="9.140625" defaultRowHeight="12.75"/>
  <cols>
    <col min="1" max="1" width="1.85546875" style="1" customWidth="1"/>
    <col min="2" max="3" width="13.28515625" style="1" customWidth="1"/>
    <col min="4" max="12" width="12.7109375" style="1" customWidth="1"/>
    <col min="13" max="13" width="9.140625" style="1" customWidth="1"/>
    <col min="14" max="16384" width="9.140625" style="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59</v>
      </c>
      <c r="E8" s="133"/>
      <c r="F8" s="133"/>
      <c r="G8" s="133"/>
      <c r="H8" s="133"/>
      <c r="I8" s="132"/>
      <c r="J8" s="132"/>
    </row>
    <row r="9" spans="1:12" s="129" customFormat="1" ht="18">
      <c r="B9" s="133"/>
      <c r="C9" s="134"/>
      <c r="D9" s="133"/>
      <c r="E9" s="133"/>
      <c r="F9" s="133"/>
      <c r="G9" s="133"/>
      <c r="H9" s="133"/>
      <c r="I9" s="132"/>
      <c r="J9" s="132"/>
    </row>
    <row r="10" spans="1:12" ht="18">
      <c r="A10" s="4"/>
      <c r="B10" s="134" t="s">
        <v>54</v>
      </c>
      <c r="C10" s="134"/>
      <c r="D10" s="133"/>
      <c r="E10" s="133"/>
      <c r="F10" s="133"/>
      <c r="G10" s="133"/>
      <c r="H10" s="133"/>
      <c r="I10" s="132"/>
      <c r="J10" s="132"/>
      <c r="K10" s="132"/>
      <c r="L10" s="132"/>
    </row>
    <row r="11" spans="1:12" ht="18">
      <c r="A11" s="4"/>
      <c r="B11" s="170"/>
      <c r="C11" s="171"/>
      <c r="D11" s="171"/>
      <c r="E11" s="171"/>
      <c r="F11" s="171"/>
      <c r="G11" s="171"/>
      <c r="H11" s="172"/>
      <c r="I11" s="131"/>
      <c r="J11" s="131"/>
      <c r="K11" s="132"/>
      <c r="L11" s="132"/>
    </row>
    <row r="12" spans="1:12" ht="15.75">
      <c r="B12" s="136" t="s">
        <v>234</v>
      </c>
      <c r="C12" s="131"/>
      <c r="D12" s="131"/>
      <c r="E12" s="131"/>
      <c r="F12" s="131"/>
      <c r="G12" s="131"/>
      <c r="H12" s="131"/>
      <c r="I12" s="131"/>
      <c r="J12" s="131"/>
      <c r="K12" s="131"/>
      <c r="L12" s="131"/>
    </row>
    <row r="13" spans="1:12" ht="15.75">
      <c r="B13" s="137" t="s">
        <v>235</v>
      </c>
      <c r="C13" s="131"/>
      <c r="D13" s="131"/>
      <c r="E13" s="131"/>
      <c r="F13" s="131"/>
      <c r="G13" s="131"/>
      <c r="H13" s="131"/>
      <c r="I13" s="131"/>
      <c r="J13" s="131"/>
      <c r="K13" s="131"/>
      <c r="L13" s="131"/>
    </row>
    <row r="14" spans="1:12" ht="15">
      <c r="B14" s="131"/>
      <c r="C14" s="131"/>
      <c r="D14" s="131"/>
      <c r="E14" s="131"/>
      <c r="F14" s="131"/>
      <c r="G14" s="131"/>
      <c r="H14" s="131"/>
      <c r="I14" s="131"/>
      <c r="J14" s="131"/>
      <c r="K14" s="131"/>
      <c r="L14" s="131"/>
    </row>
    <row r="15" spans="1:12" ht="32.25" thickBot="1">
      <c r="B15" s="188" t="s">
        <v>236</v>
      </c>
      <c r="C15" s="189" t="s">
        <v>237</v>
      </c>
      <c r="D15" s="190" t="s">
        <v>238</v>
      </c>
      <c r="E15" s="191" t="s">
        <v>239</v>
      </c>
      <c r="F15" s="191" t="s">
        <v>240</v>
      </c>
      <c r="G15" s="191" t="s">
        <v>241</v>
      </c>
      <c r="H15" s="191" t="s">
        <v>242</v>
      </c>
      <c r="I15" s="191" t="s">
        <v>243</v>
      </c>
      <c r="J15" s="192" t="s">
        <v>244</v>
      </c>
      <c r="K15" s="192" t="s">
        <v>245</v>
      </c>
      <c r="L15" s="191" t="s">
        <v>246</v>
      </c>
    </row>
    <row r="16" spans="1:12" ht="15.75">
      <c r="B16" s="193">
        <v>2018</v>
      </c>
      <c r="C16" s="194">
        <v>0.88827532718274205</v>
      </c>
      <c r="D16" s="195">
        <v>0.72700796233978804</v>
      </c>
      <c r="E16" s="196">
        <v>0.14974163770434501</v>
      </c>
      <c r="F16" s="196">
        <v>5.8584983725933702E-2</v>
      </c>
      <c r="G16" s="196">
        <v>2.5936264504146701E-2</v>
      </c>
      <c r="H16" s="196">
        <v>1.3519243853551801E-2</v>
      </c>
      <c r="I16" s="196">
        <v>7.7238373696695501E-3</v>
      </c>
      <c r="J16" s="196">
        <v>1.4852981739945899E-2</v>
      </c>
      <c r="K16" s="196">
        <v>2.6330887626193002E-3</v>
      </c>
      <c r="L16" s="196">
        <v>0.27299203766021202</v>
      </c>
    </row>
    <row r="17" spans="2:12" ht="15.75">
      <c r="B17" s="193">
        <f>B16+1</f>
        <v>2019</v>
      </c>
      <c r="C17" s="194">
        <v>0.880523349347061</v>
      </c>
      <c r="D17" s="195">
        <v>0.73221972068163899</v>
      </c>
      <c r="E17" s="196">
        <v>0.147118042208921</v>
      </c>
      <c r="F17" s="196">
        <v>5.7548917321033101E-2</v>
      </c>
      <c r="G17" s="196">
        <v>2.5436640858089402E-2</v>
      </c>
      <c r="H17" s="196">
        <v>1.32319294199477E-2</v>
      </c>
      <c r="I17" s="196">
        <v>7.4711255102227602E-3</v>
      </c>
      <c r="J17" s="196">
        <v>1.43953288305603E-2</v>
      </c>
      <c r="K17" s="196">
        <v>2.5782951695861498E-3</v>
      </c>
      <c r="L17" s="196">
        <v>0.26778027931836101</v>
      </c>
    </row>
    <row r="18" spans="2:12" ht="15.75">
      <c r="B18" s="193">
        <f t="shared" ref="B18:B20" si="0">B17+1</f>
        <v>2020</v>
      </c>
      <c r="C18" s="194">
        <v>0.89182101422167803</v>
      </c>
      <c r="D18" s="195">
        <v>0.776573545554336</v>
      </c>
      <c r="E18" s="196">
        <v>0.121892060007318</v>
      </c>
      <c r="F18" s="196">
        <v>4.6814855470179301E-2</v>
      </c>
      <c r="G18" s="196">
        <v>2.0856567874131E-2</v>
      </c>
      <c r="H18" s="196">
        <v>1.10243322356385E-2</v>
      </c>
      <c r="I18" s="196">
        <v>6.5349432857665602E-3</v>
      </c>
      <c r="J18" s="196">
        <v>1.3548298572996701E-2</v>
      </c>
      <c r="K18" s="196">
        <v>2.7553969996341001E-3</v>
      </c>
      <c r="L18" s="196">
        <v>0.223426454445664</v>
      </c>
    </row>
    <row r="19" spans="2:12" ht="15.75">
      <c r="B19" s="193">
        <f t="shared" si="0"/>
        <v>2021</v>
      </c>
      <c r="C19" s="194">
        <v>0.88932531878929399</v>
      </c>
      <c r="D19" s="195">
        <v>0.76971149108560399</v>
      </c>
      <c r="E19" s="196">
        <v>0.126815635321812</v>
      </c>
      <c r="F19" s="196">
        <v>4.9022244931476902E-2</v>
      </c>
      <c r="G19" s="196">
        <v>2.15797733535283E-2</v>
      </c>
      <c r="H19" s="196">
        <v>1.1204766510337799E-2</v>
      </c>
      <c r="I19" s="196">
        <v>6.4482928520593402E-3</v>
      </c>
      <c r="J19" s="196">
        <v>1.2760451833062601E-2</v>
      </c>
      <c r="K19" s="196">
        <v>2.45734411211883E-3</v>
      </c>
      <c r="L19" s="196">
        <v>0.23028850891439601</v>
      </c>
    </row>
    <row r="20" spans="2:12" ht="15.75">
      <c r="B20" s="193">
        <f t="shared" si="0"/>
        <v>2022</v>
      </c>
      <c r="C20" s="194">
        <v>0.87785278080579399</v>
      </c>
      <c r="D20" s="195">
        <v>0.72680304385116501</v>
      </c>
      <c r="E20" s="196">
        <v>0.14973576160148899</v>
      </c>
      <c r="F20" s="196">
        <v>5.9269147247212502E-2</v>
      </c>
      <c r="G20" s="196">
        <v>2.6255223635467801E-2</v>
      </c>
      <c r="H20" s="196">
        <v>1.3585831858245599E-2</v>
      </c>
      <c r="I20" s="196">
        <v>7.5964889870253098E-3</v>
      </c>
      <c r="J20" s="196">
        <v>1.4157740104746399E-2</v>
      </c>
      <c r="K20" s="196">
        <v>2.5967627146480802E-3</v>
      </c>
      <c r="L20" s="196">
        <v>0.27319695614883499</v>
      </c>
    </row>
    <row r="21" spans="2:12" ht="15">
      <c r="B21" s="131"/>
      <c r="C21" s="131"/>
      <c r="D21" s="131"/>
      <c r="E21" s="131"/>
      <c r="F21" s="131"/>
      <c r="G21" s="131"/>
      <c r="H21" s="131"/>
      <c r="I21" s="131"/>
      <c r="J21" s="131"/>
      <c r="K21" s="131"/>
      <c r="L21" s="131"/>
    </row>
    <row r="22" spans="2:12" ht="15">
      <c r="B22" s="184" t="s">
        <v>233</v>
      </c>
      <c r="C22" s="131"/>
      <c r="D22" s="131"/>
      <c r="E22" s="131"/>
      <c r="F22" s="131"/>
      <c r="G22" s="131"/>
      <c r="H22" s="131"/>
      <c r="I22" s="184"/>
      <c r="J22" s="131"/>
      <c r="K22" s="131"/>
    </row>
    <row r="23" spans="2:12" ht="15">
      <c r="C23" s="131"/>
      <c r="D23" s="131"/>
      <c r="E23" s="131"/>
      <c r="F23" s="131"/>
      <c r="G23" s="131"/>
      <c r="H23" s="131"/>
      <c r="I23" s="131"/>
      <c r="J23" s="131"/>
      <c r="K23" s="131"/>
      <c r="L23" s="131"/>
    </row>
    <row r="24" spans="2:12" ht="15.75">
      <c r="B24" s="136" t="s">
        <v>181</v>
      </c>
      <c r="C24" s="197"/>
      <c r="D24" s="197"/>
      <c r="E24" s="197"/>
      <c r="F24" s="197"/>
      <c r="G24" s="197"/>
      <c r="H24" s="197"/>
      <c r="I24" s="197"/>
      <c r="J24" s="197"/>
      <c r="K24" s="131"/>
      <c r="L24" s="131"/>
    </row>
    <row r="25" spans="2:12" ht="15">
      <c r="B25" s="197" t="s">
        <v>247</v>
      </c>
    </row>
  </sheetData>
  <customSheetViews>
    <customSheetView guid="{6A34DC42-675F-4BDB-8544-901AD52B6A4A}" showGridLines="0" topLeftCell="A7">
      <selection activeCell="S37" sqref="S37"/>
      <pageMargins left="0" right="0" top="0" bottom="0" header="0" footer="0"/>
      <pageSetup paperSize="9" scale="40" fitToHeight="3" orientation="landscape" r:id="rId1"/>
      <headerFooter alignWithMargins="0"/>
    </customSheetView>
  </customSheetViews>
  <phoneticPr fontId="24" type="noConversion"/>
  <hyperlinks>
    <hyperlink ref="B8" location="Contents!A1" display="Contents!A1" xr:uid="{48AFDECC-04A6-4116-9DDA-0F490607DD95}"/>
    <hyperlink ref="D8" location="'Tab 7 - PC Freq. of Use by Age'!A1" display="Tab 7 - PC Freq. of Use by Age" xr:uid="{5F170038-4F84-45D9-90EB-507BE162A5DE}"/>
  </hyperlinks>
  <pageMargins left="0.74803149606299213" right="0.74803149606299213" top="0.98425196850393704" bottom="0.98425196850393704" header="0.51181102362204722" footer="0.51181102362204722"/>
  <pageSetup paperSize="9" scale="40" fitToHeight="3"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1F497D"/>
  </sheetPr>
  <dimension ref="A1:U29"/>
  <sheetViews>
    <sheetView showGridLines="0" zoomScale="80" zoomScaleNormal="80" workbookViewId="0">
      <selection activeCell="D8" sqref="D8"/>
    </sheetView>
  </sheetViews>
  <sheetFormatPr defaultColWidth="9.140625" defaultRowHeight="12.75"/>
  <cols>
    <col min="1" max="1" width="1.85546875" style="1" customWidth="1"/>
    <col min="2" max="2" width="29" style="1" customWidth="1"/>
    <col min="3" max="21" width="12.7109375" style="1" customWidth="1"/>
    <col min="22" max="16384" width="9.140625" style="1"/>
  </cols>
  <sheetData>
    <row r="1" spans="1:21" s="129" customFormat="1" ht="5.0999999999999996" customHeight="1">
      <c r="B1" s="130"/>
      <c r="C1" s="130"/>
      <c r="D1" s="131"/>
      <c r="E1" s="131"/>
      <c r="F1" s="131"/>
      <c r="G1" s="131"/>
      <c r="H1" s="131"/>
      <c r="I1" s="132"/>
      <c r="J1" s="132"/>
    </row>
    <row r="2" spans="1:21" s="129" customFormat="1" ht="15">
      <c r="B2" s="130"/>
      <c r="C2" s="130"/>
      <c r="D2" s="131"/>
      <c r="E2" s="131"/>
      <c r="F2" s="131"/>
      <c r="G2" s="131"/>
      <c r="H2" s="131"/>
      <c r="I2" s="132"/>
      <c r="J2" s="132"/>
    </row>
    <row r="3" spans="1:21" s="129" customFormat="1" ht="15">
      <c r="B3" s="130"/>
      <c r="C3" s="130"/>
      <c r="D3" s="131"/>
      <c r="E3" s="131"/>
      <c r="F3" s="131"/>
      <c r="G3" s="131"/>
      <c r="H3" s="131"/>
      <c r="I3" s="132"/>
      <c r="J3" s="132"/>
    </row>
    <row r="4" spans="1:21" s="129" customFormat="1" ht="15.75" customHeight="1">
      <c r="B4" s="130"/>
      <c r="C4" s="130"/>
      <c r="D4" s="131"/>
      <c r="E4" s="131"/>
      <c r="F4" s="131"/>
      <c r="G4" s="131"/>
      <c r="H4" s="131"/>
      <c r="I4" s="132"/>
      <c r="J4" s="132"/>
    </row>
    <row r="5" spans="1:21" s="129" customFormat="1" ht="15.75" customHeight="1">
      <c r="B5" s="130"/>
      <c r="C5" s="130"/>
      <c r="D5" s="131"/>
      <c r="E5" s="131"/>
      <c r="F5" s="131"/>
      <c r="G5" s="131"/>
      <c r="H5" s="131"/>
      <c r="I5" s="132"/>
      <c r="J5" s="132"/>
    </row>
    <row r="6" spans="1:21" s="129" customFormat="1" ht="18">
      <c r="B6" s="133"/>
      <c r="C6" s="134"/>
      <c r="D6" s="133"/>
      <c r="E6" s="133"/>
      <c r="F6" s="133"/>
      <c r="G6" s="133"/>
      <c r="H6" s="133"/>
      <c r="I6" s="132"/>
      <c r="J6" s="132"/>
    </row>
    <row r="7" spans="1:21" s="129" customFormat="1" ht="18">
      <c r="B7" s="133"/>
      <c r="C7" s="134"/>
      <c r="D7" s="133"/>
      <c r="E7" s="133"/>
      <c r="F7" s="133"/>
      <c r="G7" s="133"/>
      <c r="H7" s="133"/>
      <c r="I7" s="132"/>
      <c r="J7" s="132"/>
    </row>
    <row r="8" spans="1:21" s="129" customFormat="1" ht="18">
      <c r="B8" s="135" t="s">
        <v>124</v>
      </c>
      <c r="C8" s="135"/>
      <c r="D8" s="135" t="s">
        <v>63</v>
      </c>
      <c r="E8" s="133"/>
      <c r="F8" s="133"/>
      <c r="G8" s="133"/>
      <c r="H8" s="133"/>
      <c r="I8" s="132"/>
      <c r="J8" s="132"/>
    </row>
    <row r="9" spans="1:21" s="129" customFormat="1" ht="18">
      <c r="B9" s="133"/>
      <c r="C9" s="134"/>
      <c r="D9" s="133"/>
      <c r="E9" s="133"/>
      <c r="F9" s="133"/>
      <c r="G9" s="133"/>
      <c r="H9" s="133"/>
      <c r="I9" s="132"/>
      <c r="J9" s="132"/>
    </row>
    <row r="10" spans="1:21" ht="18">
      <c r="A10" s="4"/>
      <c r="B10" s="134" t="s">
        <v>60</v>
      </c>
      <c r="C10" s="5"/>
      <c r="D10" s="5"/>
      <c r="E10" s="5"/>
      <c r="F10" s="5"/>
      <c r="G10" s="5"/>
      <c r="H10" s="5"/>
      <c r="I10" s="5"/>
      <c r="J10" s="5"/>
      <c r="K10" s="5"/>
    </row>
    <row r="11" spans="1:21" ht="18">
      <c r="A11" s="4"/>
      <c r="B11" s="170"/>
      <c r="C11" s="5"/>
      <c r="D11" s="5"/>
      <c r="E11" s="5"/>
      <c r="F11" s="5"/>
      <c r="G11" s="5"/>
      <c r="H11" s="5"/>
      <c r="I11" s="5"/>
      <c r="J11" s="5"/>
      <c r="K11" s="5"/>
    </row>
    <row r="12" spans="1:21" s="8" customFormat="1" ht="15.75">
      <c r="A12" s="7"/>
      <c r="B12" s="136" t="s">
        <v>248</v>
      </c>
      <c r="C12" s="11"/>
      <c r="D12" s="11"/>
      <c r="E12" s="11"/>
      <c r="F12" s="11"/>
      <c r="G12" s="11"/>
      <c r="H12" s="11"/>
      <c r="I12" s="11"/>
      <c r="J12" s="11"/>
      <c r="K12" s="11"/>
    </row>
    <row r="13" spans="1:21" ht="15.75">
      <c r="A13" s="3"/>
      <c r="B13" s="137" t="s">
        <v>249</v>
      </c>
    </row>
    <row r="14" spans="1:21">
      <c r="B14" s="420"/>
      <c r="C14" s="420"/>
      <c r="D14" s="420"/>
      <c r="E14" s="420"/>
      <c r="F14" s="420"/>
      <c r="G14" s="420"/>
      <c r="H14" s="420"/>
      <c r="I14" s="420"/>
      <c r="J14" s="420"/>
    </row>
    <row r="15" spans="1:21" ht="15.75">
      <c r="B15" s="198" t="s">
        <v>250</v>
      </c>
      <c r="C15" s="199" t="s">
        <v>251</v>
      </c>
      <c r="D15" s="199" t="s">
        <v>252</v>
      </c>
      <c r="E15" s="199" t="s">
        <v>253</v>
      </c>
      <c r="F15" s="199" t="s">
        <v>254</v>
      </c>
      <c r="G15" s="199" t="s">
        <v>255</v>
      </c>
      <c r="H15" s="199" t="s">
        <v>256</v>
      </c>
      <c r="I15" s="199" t="s">
        <v>257</v>
      </c>
      <c r="J15" s="199" t="s">
        <v>258</v>
      </c>
      <c r="K15" s="199" t="s">
        <v>259</v>
      </c>
      <c r="L15" s="199" t="s">
        <v>260</v>
      </c>
      <c r="M15" s="199" t="s">
        <v>261</v>
      </c>
      <c r="N15" s="199" t="s">
        <v>262</v>
      </c>
      <c r="O15" s="199" t="s">
        <v>263</v>
      </c>
      <c r="P15" s="199" t="s">
        <v>264</v>
      </c>
      <c r="Q15" s="199" t="s">
        <v>265</v>
      </c>
      <c r="R15" s="199" t="s">
        <v>266</v>
      </c>
      <c r="S15" s="199" t="s">
        <v>267</v>
      </c>
      <c r="T15" s="199" t="s">
        <v>268</v>
      </c>
      <c r="U15" s="199" t="s">
        <v>269</v>
      </c>
    </row>
    <row r="16" spans="1:21" ht="15.75">
      <c r="B16" s="200">
        <v>0</v>
      </c>
      <c r="C16" s="841">
        <v>0.62514044558932302</v>
      </c>
      <c r="D16" s="841">
        <v>0.83315931522231601</v>
      </c>
      <c r="E16" s="841">
        <v>0.755293868772697</v>
      </c>
      <c r="F16" s="841">
        <v>0.76416810752519704</v>
      </c>
      <c r="G16" s="841">
        <v>0.77249823315835797</v>
      </c>
      <c r="H16" s="841">
        <v>0.75633196202779296</v>
      </c>
      <c r="I16" s="841">
        <v>0.744475989932606</v>
      </c>
      <c r="J16" s="841">
        <v>0.74675463312394197</v>
      </c>
      <c r="K16" s="841">
        <v>0.767468326741512</v>
      </c>
      <c r="L16" s="841">
        <v>0.77093355394635199</v>
      </c>
      <c r="M16" s="841">
        <v>0.74892698907876298</v>
      </c>
      <c r="N16" s="841">
        <v>0.728589222988964</v>
      </c>
      <c r="O16" s="841">
        <v>0.70439180757904296</v>
      </c>
      <c r="P16" s="841">
        <v>0.69155665566556701</v>
      </c>
      <c r="Q16" s="841">
        <v>0.68735223364144604</v>
      </c>
      <c r="R16" s="841">
        <v>0.608867395337226</v>
      </c>
      <c r="S16" s="841">
        <v>0.58604520763974099</v>
      </c>
      <c r="T16" s="841">
        <v>0.53038796111085296</v>
      </c>
      <c r="U16" s="841">
        <v>0.44292932636084797</v>
      </c>
    </row>
    <row r="17" spans="2:21" ht="15.75">
      <c r="B17" s="200">
        <v>1</v>
      </c>
      <c r="C17" s="841">
        <v>0.220234343497614</v>
      </c>
      <c r="D17" s="841">
        <v>0.115242673180854</v>
      </c>
      <c r="E17" s="841">
        <v>0.14552409829707699</v>
      </c>
      <c r="F17" s="841">
        <v>0.14134370349842501</v>
      </c>
      <c r="G17" s="841">
        <v>0.136119638107672</v>
      </c>
      <c r="H17" s="841">
        <v>0.145609691834515</v>
      </c>
      <c r="I17" s="841">
        <v>0.151435937039897</v>
      </c>
      <c r="J17" s="841">
        <v>0.14704812194219799</v>
      </c>
      <c r="K17" s="841">
        <v>0.131942843292009</v>
      </c>
      <c r="L17" s="841">
        <v>0.15419760525930501</v>
      </c>
      <c r="M17" s="841">
        <v>0.13824588048466999</v>
      </c>
      <c r="N17" s="841">
        <v>0.143785655564136</v>
      </c>
      <c r="O17" s="841">
        <v>0.150687970362647</v>
      </c>
      <c r="P17" s="841">
        <v>0.15126185237571399</v>
      </c>
      <c r="Q17" s="841">
        <v>0.145081577369259</v>
      </c>
      <c r="R17" s="841">
        <v>0.174973935261553</v>
      </c>
      <c r="S17" s="841">
        <v>0.17525144559313099</v>
      </c>
      <c r="T17" s="841">
        <v>0.19122435688700701</v>
      </c>
      <c r="U17" s="841">
        <v>0.21905959709626899</v>
      </c>
    </row>
    <row r="18" spans="2:21" ht="15.75">
      <c r="B18" s="200">
        <v>2</v>
      </c>
      <c r="C18" s="841">
        <v>8.5617980167321098E-2</v>
      </c>
      <c r="D18" s="841">
        <v>3.1664729483921399E-2</v>
      </c>
      <c r="E18" s="841">
        <v>5.2589641434263E-2</v>
      </c>
      <c r="F18" s="841">
        <v>5.18889805950997E-2</v>
      </c>
      <c r="G18" s="841">
        <v>4.9557884969167902E-2</v>
      </c>
      <c r="H18" s="841">
        <v>5.2982654767525901E-2</v>
      </c>
      <c r="I18" s="841">
        <v>5.6290176512748098E-2</v>
      </c>
      <c r="J18" s="841">
        <v>5.6012461246545603E-2</v>
      </c>
      <c r="K18" s="841">
        <v>5.0550106710651597E-2</v>
      </c>
      <c r="L18" s="841">
        <v>4.72888089961086E-2</v>
      </c>
      <c r="M18" s="841">
        <v>5.4890954383246399E-2</v>
      </c>
      <c r="N18" s="841">
        <v>5.91141227174211E-2</v>
      </c>
      <c r="O18" s="841">
        <v>6.4679196730130395E-2</v>
      </c>
      <c r="P18" s="841">
        <v>6.7571638116192601E-2</v>
      </c>
      <c r="Q18" s="841">
        <v>6.74503884144282E-2</v>
      </c>
      <c r="R18" s="841">
        <v>8.2971527026564004E-2</v>
      </c>
      <c r="S18" s="841">
        <v>8.8992465393376602E-2</v>
      </c>
      <c r="T18" s="841">
        <v>0.10125831511373699</v>
      </c>
      <c r="U18" s="841">
        <v>0.12259217581253699</v>
      </c>
    </row>
    <row r="19" spans="2:21" ht="15.75">
      <c r="B19" s="200">
        <v>3</v>
      </c>
      <c r="C19" s="841">
        <v>3.6384705426386901E-2</v>
      </c>
      <c r="D19" s="841">
        <v>1.0464070185115901E-2</v>
      </c>
      <c r="E19" s="841">
        <v>2.2042802242357998E-2</v>
      </c>
      <c r="F19" s="841">
        <v>2.1362861394429802E-2</v>
      </c>
      <c r="G19" s="841">
        <v>2.0570892160617998E-2</v>
      </c>
      <c r="H19" s="841">
        <v>2.20148017520015E-2</v>
      </c>
      <c r="I19" s="841">
        <v>2.3021107079955801E-2</v>
      </c>
      <c r="J19" s="841">
        <v>2.2525868212695199E-2</v>
      </c>
      <c r="K19" s="841">
        <v>2.1194331624780498E-2</v>
      </c>
      <c r="L19" s="841">
        <v>1.5493979103044699E-2</v>
      </c>
      <c r="M19" s="841">
        <v>2.3853808836017201E-2</v>
      </c>
      <c r="N19" s="841">
        <v>2.6643581375650802E-2</v>
      </c>
      <c r="O19" s="841">
        <v>2.9992291182554798E-2</v>
      </c>
      <c r="P19" s="841">
        <v>3.18868196343444E-2</v>
      </c>
      <c r="Q19" s="841">
        <v>3.3720024538693202E-2</v>
      </c>
      <c r="R19" s="841">
        <v>4.4400608911448397E-2</v>
      </c>
      <c r="S19" s="841">
        <v>4.8081303662169297E-2</v>
      </c>
      <c r="T19" s="841">
        <v>5.7717355910127E-2</v>
      </c>
      <c r="U19" s="841">
        <v>7.1953399086516198E-2</v>
      </c>
    </row>
    <row r="20" spans="2:21" ht="15.75">
      <c r="B20" s="200">
        <v>4</v>
      </c>
      <c r="C20" s="841">
        <v>1.58316923546706E-2</v>
      </c>
      <c r="D20" s="841">
        <v>4.3734362995212902E-3</v>
      </c>
      <c r="E20" s="841">
        <v>1.11306984451574E-2</v>
      </c>
      <c r="F20" s="841">
        <v>9.95547897752261E-3</v>
      </c>
      <c r="G20" s="841">
        <v>9.7081878948419003E-3</v>
      </c>
      <c r="H20" s="841">
        <v>1.0531313505489999E-2</v>
      </c>
      <c r="I20" s="841">
        <v>1.0681326984726699E-2</v>
      </c>
      <c r="J20" s="841">
        <v>1.1186254138462999E-2</v>
      </c>
      <c r="K20" s="841">
        <v>1.09903103181219E-2</v>
      </c>
      <c r="L20" s="841">
        <v>5.9749359098755003E-3</v>
      </c>
      <c r="M20" s="841">
        <v>1.2206541454266501E-2</v>
      </c>
      <c r="N20" s="841">
        <v>1.44515582571436E-2</v>
      </c>
      <c r="O20" s="841">
        <v>1.6332710342571E-2</v>
      </c>
      <c r="P20" s="841">
        <v>1.75952119021426E-2</v>
      </c>
      <c r="Q20" s="841">
        <v>1.9417274964329299E-2</v>
      </c>
      <c r="R20" s="841">
        <v>2.6172423751462299E-2</v>
      </c>
      <c r="S20" s="841">
        <v>2.9374452426844201E-2</v>
      </c>
      <c r="T20" s="841">
        <v>3.4818811927245702E-2</v>
      </c>
      <c r="U20" s="841">
        <v>4.2982281944352503E-2</v>
      </c>
    </row>
    <row r="21" spans="2:21" ht="15.75">
      <c r="B21" s="200">
        <v>5</v>
      </c>
      <c r="C21" s="841">
        <v>7.2855537764693404E-3</v>
      </c>
      <c r="D21" s="841">
        <v>2.0718005292777301E-3</v>
      </c>
      <c r="E21" s="841">
        <v>5.7610266897013696E-3</v>
      </c>
      <c r="F21" s="841">
        <v>4.8226087270843198E-3</v>
      </c>
      <c r="G21" s="841">
        <v>4.7907034457458199E-3</v>
      </c>
      <c r="H21" s="841">
        <v>5.1156566223101102E-3</v>
      </c>
      <c r="I21" s="841">
        <v>5.3587203520254201E-3</v>
      </c>
      <c r="J21" s="841">
        <v>6.0321574735905199E-3</v>
      </c>
      <c r="K21" s="841">
        <v>5.9326392707021603E-3</v>
      </c>
      <c r="L21" s="841">
        <v>2.3967834077221399E-3</v>
      </c>
      <c r="M21" s="841">
        <v>6.9909259064473003E-3</v>
      </c>
      <c r="N21" s="841">
        <v>8.2534067412371407E-3</v>
      </c>
      <c r="O21" s="841">
        <v>9.63879476244087E-3</v>
      </c>
      <c r="P21" s="841">
        <v>1.09912776991985E-2</v>
      </c>
      <c r="Q21" s="841">
        <v>1.2403758004370101E-2</v>
      </c>
      <c r="R21" s="841">
        <v>1.6084268645465701E-2</v>
      </c>
      <c r="S21" s="841">
        <v>1.84405116523568E-2</v>
      </c>
      <c r="T21" s="841">
        <v>2.2328697027492201E-2</v>
      </c>
      <c r="U21" s="841">
        <v>2.6720504843229399E-2</v>
      </c>
    </row>
    <row r="22" spans="2:21" ht="15.75">
      <c r="B22" s="200" t="s">
        <v>270</v>
      </c>
      <c r="C22" s="841">
        <v>8.6674992268152198E-3</v>
      </c>
      <c r="D22" s="841">
        <v>2.6168383864252701E-3</v>
      </c>
      <c r="E22" s="841">
        <v>7.23125198321757E-3</v>
      </c>
      <c r="F22" s="841">
        <v>6.0214833513064104E-3</v>
      </c>
      <c r="G22" s="841">
        <v>6.1987818233805803E-3</v>
      </c>
      <c r="H22" s="841">
        <v>6.6965275621978801E-3</v>
      </c>
      <c r="I22" s="841">
        <v>7.9422402729085999E-3</v>
      </c>
      <c r="J22" s="841">
        <v>9.2557231823088802E-3</v>
      </c>
      <c r="K22" s="841">
        <v>1.03606879142058E-2</v>
      </c>
      <c r="L22" s="841">
        <v>3.1662053539511202E-3</v>
      </c>
      <c r="M22" s="841">
        <v>1.28556072356725E-2</v>
      </c>
      <c r="N22" s="841">
        <v>1.6230288233975199E-2</v>
      </c>
      <c r="O22" s="841">
        <v>2.0439458053495899E-2</v>
      </c>
      <c r="P22" s="841">
        <v>2.4159856461836701E-2</v>
      </c>
      <c r="Q22" s="841">
        <v>2.8457301984463401E-2</v>
      </c>
      <c r="R22" s="841">
        <v>3.7812226197876601E-2</v>
      </c>
      <c r="S22" s="841">
        <v>4.3280182232346198E-2</v>
      </c>
      <c r="T22" s="841">
        <v>4.9181281108992003E-2</v>
      </c>
      <c r="U22" s="841">
        <v>5.7876039804946898E-2</v>
      </c>
    </row>
    <row r="23" spans="2:21" ht="15.75">
      <c r="B23" s="201" t="s">
        <v>271</v>
      </c>
      <c r="C23" s="842">
        <v>8.3777996139948398E-4</v>
      </c>
      <c r="D23" s="842">
        <v>4.0713671256804802E-4</v>
      </c>
      <c r="E23" s="842">
        <v>4.2661213552868201E-4</v>
      </c>
      <c r="F23" s="842">
        <v>4.36775930935182E-4</v>
      </c>
      <c r="G23" s="842">
        <v>5.5567844021601304E-4</v>
      </c>
      <c r="H23" s="842">
        <v>7.1739192816689399E-4</v>
      </c>
      <c r="I23" s="842">
        <v>7.9450182513181495E-4</v>
      </c>
      <c r="J23" s="842">
        <v>1.1847806802565599E-3</v>
      </c>
      <c r="K23" s="842">
        <v>1.56075412801731E-3</v>
      </c>
      <c r="L23" s="842">
        <v>5.4812802364100001E-4</v>
      </c>
      <c r="M23" s="842">
        <v>2.0292926209173599E-3</v>
      </c>
      <c r="N23" s="842">
        <v>2.9321641214718102E-3</v>
      </c>
      <c r="O23" s="842">
        <v>3.83777098711685E-3</v>
      </c>
      <c r="P23" s="842">
        <v>4.9766881450049802E-3</v>
      </c>
      <c r="Q23" s="842">
        <v>6.1174410830110897E-3</v>
      </c>
      <c r="R23" s="842">
        <v>8.71761486840366E-3</v>
      </c>
      <c r="S23" s="842">
        <v>1.0534431400035E-2</v>
      </c>
      <c r="T23" s="842">
        <v>1.30832209145462E-2</v>
      </c>
      <c r="U23" s="842">
        <v>1.5886675051300699E-2</v>
      </c>
    </row>
    <row r="25" spans="2:21" ht="15.75">
      <c r="B25" s="136" t="s">
        <v>181</v>
      </c>
      <c r="C25" s="136"/>
      <c r="D25" s="136"/>
      <c r="E25" s="136"/>
      <c r="F25" s="136"/>
      <c r="G25" s="136"/>
      <c r="H25" s="136"/>
      <c r="I25" s="136"/>
      <c r="J25" s="136"/>
    </row>
    <row r="26" spans="2:21" ht="15.75">
      <c r="B26" s="197" t="s">
        <v>272</v>
      </c>
      <c r="C26" s="136"/>
      <c r="D26" s="136"/>
      <c r="E26" s="136"/>
      <c r="F26" s="136"/>
      <c r="G26" s="136"/>
      <c r="H26" s="136"/>
      <c r="I26" s="136"/>
      <c r="J26" s="136"/>
    </row>
    <row r="27" spans="2:21" ht="15">
      <c r="B27" s="197" t="s">
        <v>273</v>
      </c>
      <c r="C27" s="197"/>
      <c r="D27" s="197"/>
      <c r="E27" s="197"/>
      <c r="F27" s="197"/>
      <c r="G27" s="197"/>
      <c r="H27" s="197"/>
      <c r="I27" s="197"/>
      <c r="J27" s="197"/>
    </row>
    <row r="28" spans="2:21">
      <c r="B28" s="121"/>
    </row>
    <row r="29" spans="2:21">
      <c r="B29" s="16"/>
    </row>
  </sheetData>
  <customSheetViews>
    <customSheetView guid="{6A34DC42-675F-4BDB-8544-901AD52B6A4A}" scale="85" topLeftCell="A10">
      <selection activeCell="P29" sqref="P29"/>
      <pageMargins left="0" right="0" top="0" bottom="0" header="0" footer="0"/>
      <pageSetup paperSize="9" scale="40" fitToHeight="3" orientation="landscape" r:id="rId1"/>
      <headerFooter alignWithMargins="0"/>
    </customSheetView>
  </customSheetViews>
  <hyperlinks>
    <hyperlink ref="B8" location="Contents!A1" display="Contents!A1" xr:uid="{CE5FD8E5-274A-4251-A344-1D553F01393B}"/>
    <hyperlink ref="D8" location="'Tab 8 - PC Age and Gender'!A1" display="Tab 8 - PC Age and Gender" xr:uid="{54F01986-513D-4CF7-981F-8753AA37535B}"/>
  </hyperlinks>
  <pageMargins left="0.74803149606299213" right="0.74803149606299213" top="0.98425196850393704" bottom="0.98425196850393704" header="0.51181102362204722" footer="0.51181102362204722"/>
  <pageSetup paperSize="9" scale="40" fitToHeight="3" orientation="landscape" r:id="rId2"/>
  <headerFooter alignWithMargins="0"/>
  <ignoredErrors>
    <ignoredError sqref="E15" twoDigitTextYea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1F497D"/>
  </sheetPr>
  <dimension ref="A1:F66"/>
  <sheetViews>
    <sheetView showGridLines="0" zoomScale="80" zoomScaleNormal="80" workbookViewId="0">
      <selection activeCell="D8" sqref="D8"/>
    </sheetView>
  </sheetViews>
  <sheetFormatPr defaultColWidth="9.140625" defaultRowHeight="12.75"/>
  <cols>
    <col min="1" max="1" width="1.85546875" style="1" customWidth="1"/>
    <col min="2" max="2" width="25.85546875" style="1" customWidth="1"/>
    <col min="3" max="5" width="12.7109375" style="1" customWidth="1"/>
    <col min="6" max="6" width="11.28515625" style="1" customWidth="1"/>
    <col min="7" max="16384" width="9.140625" style="1"/>
  </cols>
  <sheetData>
    <row r="1" spans="1:6" s="129" customFormat="1" ht="5.0999999999999996" customHeight="1">
      <c r="B1" s="130"/>
      <c r="C1" s="130"/>
      <c r="D1" s="131"/>
      <c r="E1" s="131" t="s">
        <v>274</v>
      </c>
      <c r="F1" s="131"/>
    </row>
    <row r="2" spans="1:6" s="129" customFormat="1" ht="15">
      <c r="B2" s="130"/>
      <c r="C2" s="130"/>
      <c r="D2" s="131"/>
      <c r="E2" s="131"/>
      <c r="F2" s="131"/>
    </row>
    <row r="3" spans="1:6" s="129" customFormat="1" ht="15">
      <c r="B3" s="130"/>
      <c r="C3" s="130"/>
      <c r="D3" s="131"/>
      <c r="E3" s="131"/>
      <c r="F3" s="131"/>
    </row>
    <row r="4" spans="1:6" s="129" customFormat="1" ht="15.75" customHeight="1">
      <c r="B4" s="130"/>
      <c r="C4" s="130"/>
      <c r="D4" s="131"/>
      <c r="E4" s="131"/>
      <c r="F4" s="131"/>
    </row>
    <row r="5" spans="1:6" s="129" customFormat="1" ht="15.75" customHeight="1">
      <c r="B5" s="130"/>
      <c r="C5" s="130"/>
      <c r="D5" s="131"/>
      <c r="E5" s="131"/>
      <c r="F5" s="131"/>
    </row>
    <row r="6" spans="1:6" s="129" customFormat="1" ht="18">
      <c r="B6" s="133"/>
      <c r="C6" s="134"/>
      <c r="D6" s="133"/>
      <c r="E6" s="133"/>
      <c r="F6" s="133"/>
    </row>
    <row r="7" spans="1:6" s="129" customFormat="1" ht="18">
      <c r="B7" s="133"/>
      <c r="C7" s="134"/>
      <c r="D7" s="133"/>
      <c r="E7" s="133"/>
      <c r="F7" s="133"/>
    </row>
    <row r="8" spans="1:6" s="129" customFormat="1" ht="18">
      <c r="B8" s="135" t="s">
        <v>124</v>
      </c>
      <c r="C8" s="134"/>
      <c r="D8" s="135" t="s">
        <v>67</v>
      </c>
      <c r="E8" s="133"/>
      <c r="F8" s="133"/>
    </row>
    <row r="9" spans="1:6" s="129" customFormat="1" ht="18">
      <c r="B9" s="133"/>
      <c r="C9" s="134"/>
      <c r="D9" s="133"/>
      <c r="E9" s="133"/>
      <c r="F9" s="133"/>
    </row>
    <row r="10" spans="1:6" ht="18">
      <c r="A10" s="4"/>
      <c r="B10" s="134" t="s">
        <v>64</v>
      </c>
      <c r="C10" s="134"/>
      <c r="D10" s="133"/>
      <c r="E10" s="133"/>
      <c r="F10" s="133"/>
    </row>
    <row r="11" spans="1:6" ht="18">
      <c r="A11" s="4"/>
      <c r="B11" s="170"/>
      <c r="C11" s="171"/>
      <c r="D11" s="171"/>
      <c r="E11" s="171"/>
      <c r="F11" s="171"/>
    </row>
    <row r="12" spans="1:6" s="8" customFormat="1" ht="15.75">
      <c r="A12" s="7"/>
      <c r="B12" s="136" t="s">
        <v>275</v>
      </c>
      <c r="C12" s="136"/>
      <c r="D12" s="136"/>
      <c r="E12" s="136"/>
      <c r="F12" s="136"/>
    </row>
    <row r="13" spans="1:6" ht="15.75">
      <c r="A13" s="3"/>
      <c r="B13" s="137" t="s">
        <v>276</v>
      </c>
      <c r="C13" s="131"/>
      <c r="D13" s="131"/>
      <c r="E13" s="131"/>
      <c r="F13" s="131"/>
    </row>
    <row r="14" spans="1:6" ht="15.75">
      <c r="A14" s="3"/>
      <c r="B14" s="202"/>
      <c r="C14" s="131"/>
      <c r="D14" s="131"/>
      <c r="E14" s="131"/>
      <c r="F14" s="131"/>
    </row>
    <row r="15" spans="1:6" ht="16.5" thickBot="1">
      <c r="B15" s="982" t="s">
        <v>277</v>
      </c>
      <c r="C15" s="214" t="s">
        <v>278</v>
      </c>
      <c r="D15" s="214" t="s">
        <v>279</v>
      </c>
      <c r="E15" s="214" t="s">
        <v>225</v>
      </c>
      <c r="F15" s="131"/>
    </row>
    <row r="16" spans="1:6" ht="15">
      <c r="B16" s="204" t="s">
        <v>251</v>
      </c>
      <c r="C16" s="205">
        <v>1.8265134484915999</v>
      </c>
      <c r="D16" s="205">
        <v>1.8907518755107799</v>
      </c>
      <c r="E16" s="205">
        <v>1.85953687425058</v>
      </c>
      <c r="F16" s="131"/>
    </row>
    <row r="17" spans="2:6" ht="15">
      <c r="B17" s="204" t="s">
        <v>252</v>
      </c>
      <c r="C17" s="205">
        <v>1.11295490025203</v>
      </c>
      <c r="D17" s="205">
        <v>0.88904271945594804</v>
      </c>
      <c r="E17" s="205">
        <v>0.99782339121999897</v>
      </c>
      <c r="F17" s="131"/>
    </row>
    <row r="18" spans="2:6" ht="15">
      <c r="B18" s="204" t="s">
        <v>253</v>
      </c>
      <c r="C18" s="205">
        <v>0.81938698944424704</v>
      </c>
      <c r="D18" s="205">
        <v>0.63458154484004903</v>
      </c>
      <c r="E18" s="205">
        <v>0.72516391840390204</v>
      </c>
      <c r="F18" s="131"/>
    </row>
    <row r="19" spans="2:6" ht="15">
      <c r="B19" s="204" t="s">
        <v>254</v>
      </c>
      <c r="C19" s="205">
        <v>1.5630038205947101</v>
      </c>
      <c r="D19" s="205">
        <v>0.91254963937134204</v>
      </c>
      <c r="E19" s="205">
        <v>1.23026381563092</v>
      </c>
      <c r="F19" s="131"/>
    </row>
    <row r="20" spans="2:6" ht="15">
      <c r="B20" s="204" t="s">
        <v>255</v>
      </c>
      <c r="C20" s="205">
        <v>1.6946237862056699</v>
      </c>
      <c r="D20" s="205">
        <v>0.64315890269315501</v>
      </c>
      <c r="E20" s="205">
        <v>1.16163828977939</v>
      </c>
      <c r="F20" s="131"/>
    </row>
    <row r="21" spans="2:6" ht="15">
      <c r="B21" s="204" t="s">
        <v>256</v>
      </c>
      <c r="C21" s="205">
        <v>1.6780703016409599</v>
      </c>
      <c r="D21" s="205">
        <v>0.59450740657389001</v>
      </c>
      <c r="E21" s="205">
        <v>1.13329875154522</v>
      </c>
      <c r="F21" s="131"/>
    </row>
    <row r="22" spans="2:6" ht="15">
      <c r="B22" s="204" t="s">
        <v>257</v>
      </c>
      <c r="C22" s="205">
        <v>1.7768945452147999</v>
      </c>
      <c r="D22" s="205">
        <v>0.66363041992225802</v>
      </c>
      <c r="E22" s="205">
        <v>1.2236008257636699</v>
      </c>
      <c r="F22" s="131"/>
    </row>
    <row r="23" spans="2:6" ht="15">
      <c r="B23" s="204" t="s">
        <v>258</v>
      </c>
      <c r="C23" s="205">
        <v>1.8179645513951399</v>
      </c>
      <c r="D23" s="205">
        <v>0.76210071766396803</v>
      </c>
      <c r="E23" s="205">
        <v>1.2997590160811501</v>
      </c>
      <c r="F23" s="131"/>
    </row>
    <row r="24" spans="2:6" ht="15">
      <c r="B24" s="204" t="s">
        <v>259</v>
      </c>
      <c r="C24" s="205">
        <v>1.8156428430490199</v>
      </c>
      <c r="D24" s="205">
        <v>0.85073225768656802</v>
      </c>
      <c r="E24" s="205">
        <v>1.34104057290955</v>
      </c>
      <c r="F24" s="131"/>
    </row>
    <row r="25" spans="2:6" ht="15">
      <c r="B25" s="204" t="s">
        <v>260</v>
      </c>
      <c r="C25" s="205">
        <v>1.72895760153397</v>
      </c>
      <c r="D25" s="205">
        <v>0.83867939863232799</v>
      </c>
      <c r="E25" s="205">
        <v>1.2962714157259601</v>
      </c>
      <c r="F25" s="131"/>
    </row>
    <row r="26" spans="2:6" ht="15">
      <c r="B26" s="204" t="s">
        <v>261</v>
      </c>
      <c r="C26" s="205">
        <v>1.9043445772663301</v>
      </c>
      <c r="D26" s="205">
        <v>0.98007078191420205</v>
      </c>
      <c r="E26" s="205">
        <v>1.4604173371026401</v>
      </c>
      <c r="F26" s="131"/>
    </row>
    <row r="27" spans="2:6" ht="15">
      <c r="B27" s="204" t="s">
        <v>262</v>
      </c>
      <c r="C27" s="205">
        <v>2.1511984438189402</v>
      </c>
      <c r="D27" s="205">
        <v>1.16717126271968</v>
      </c>
      <c r="E27" s="205">
        <v>1.6763374857053499</v>
      </c>
      <c r="F27" s="131"/>
    </row>
    <row r="28" spans="2:6" ht="15">
      <c r="B28" s="204" t="s">
        <v>263</v>
      </c>
      <c r="C28" s="205">
        <v>2.3780394223986101</v>
      </c>
      <c r="D28" s="205">
        <v>1.4423613705623</v>
      </c>
      <c r="E28" s="205">
        <v>1.9256849334061299</v>
      </c>
      <c r="F28" s="131"/>
    </row>
    <row r="29" spans="2:6" ht="15">
      <c r="B29" s="204" t="s">
        <v>264</v>
      </c>
      <c r="C29" s="205">
        <v>2.5313358518708702</v>
      </c>
      <c r="D29" s="205">
        <v>1.68362478792633</v>
      </c>
      <c r="E29" s="205">
        <v>2.1236949200464701</v>
      </c>
      <c r="F29" s="131"/>
    </row>
    <row r="30" spans="2:6" ht="15">
      <c r="B30" s="204" t="s">
        <v>265</v>
      </c>
      <c r="C30" s="205">
        <v>2.6700572040878701</v>
      </c>
      <c r="D30" s="205">
        <v>1.8957477050807501</v>
      </c>
      <c r="E30" s="205">
        <v>2.30261284961477</v>
      </c>
      <c r="F30" s="131"/>
    </row>
    <row r="31" spans="2:6" ht="15">
      <c r="B31" s="204" t="s">
        <v>266</v>
      </c>
      <c r="C31" s="205">
        <v>3.4344393752443199</v>
      </c>
      <c r="D31" s="205">
        <v>2.48065775163826</v>
      </c>
      <c r="E31" s="205">
        <v>3.0014026580836699</v>
      </c>
      <c r="F31" s="131"/>
    </row>
    <row r="32" spans="2:6" ht="15">
      <c r="B32" s="204" t="s">
        <v>267</v>
      </c>
      <c r="C32" s="205">
        <v>3.7696640072694501</v>
      </c>
      <c r="D32" s="205">
        <v>2.7444604458684099</v>
      </c>
      <c r="E32" s="205">
        <v>3.3372138517706</v>
      </c>
      <c r="F32" s="131"/>
    </row>
    <row r="33" spans="2:6" ht="15">
      <c r="B33" s="204" t="s">
        <v>268</v>
      </c>
      <c r="C33" s="205">
        <v>4.2656206843955999</v>
      </c>
      <c r="D33" s="205">
        <v>3.2547811641748701</v>
      </c>
      <c r="E33" s="205">
        <v>3.8798022788780302</v>
      </c>
      <c r="F33" s="131"/>
    </row>
    <row r="34" spans="2:6" ht="15">
      <c r="B34" s="206" t="s">
        <v>269</v>
      </c>
      <c r="C34" s="207">
        <v>4.9946358114997604</v>
      </c>
      <c r="D34" s="207">
        <v>3.8887353203518802</v>
      </c>
      <c r="E34" s="207">
        <v>4.6427417451101496</v>
      </c>
      <c r="F34" s="131"/>
    </row>
    <row r="35" spans="2:6" ht="15">
      <c r="B35" s="131"/>
      <c r="C35" s="131"/>
      <c r="D35" s="131"/>
      <c r="E35" s="131"/>
      <c r="F35" s="131"/>
    </row>
    <row r="36" spans="2:6" ht="15.75">
      <c r="B36" s="136" t="s">
        <v>280</v>
      </c>
      <c r="C36" s="131"/>
      <c r="D36" s="131"/>
      <c r="E36" s="131"/>
      <c r="F36" s="131"/>
    </row>
    <row r="37" spans="2:6" ht="15.75">
      <c r="B37" s="137" t="s">
        <v>281</v>
      </c>
      <c r="C37" s="131"/>
      <c r="D37" s="131"/>
      <c r="E37" s="131"/>
      <c r="F37" s="131"/>
    </row>
    <row r="38" spans="2:6" ht="15">
      <c r="B38" s="131"/>
      <c r="C38" s="131"/>
      <c r="D38" s="131"/>
      <c r="E38" s="131"/>
      <c r="F38" s="131"/>
    </row>
    <row r="39" spans="2:6" ht="16.5" thickBot="1">
      <c r="B39" s="982" t="s">
        <v>277</v>
      </c>
      <c r="C39" s="214" t="s">
        <v>278</v>
      </c>
      <c r="D39" s="214" t="s">
        <v>279</v>
      </c>
      <c r="E39" s="214" t="s">
        <v>225</v>
      </c>
      <c r="F39" s="131"/>
    </row>
    <row r="40" spans="2:6" ht="15">
      <c r="B40" s="203" t="s">
        <v>251</v>
      </c>
      <c r="C40" s="160">
        <v>2.5612090268457999E-2</v>
      </c>
      <c r="D40" s="161">
        <v>2.8048875606023801E-2</v>
      </c>
      <c r="E40" s="161">
        <v>5.3660965874481902E-2</v>
      </c>
      <c r="F40" s="132"/>
    </row>
    <row r="41" spans="2:6" ht="15">
      <c r="B41" s="204" t="s">
        <v>252</v>
      </c>
      <c r="C41" s="209">
        <v>1.7941772189510301E-2</v>
      </c>
      <c r="D41" s="210">
        <v>1.51688571838895E-2</v>
      </c>
      <c r="E41" s="210">
        <v>3.31106293733998E-2</v>
      </c>
      <c r="F41" s="131"/>
    </row>
    <row r="42" spans="2:6" ht="15">
      <c r="B42" s="204" t="s">
        <v>253</v>
      </c>
      <c r="C42" s="209">
        <v>1.38187673017021E-2</v>
      </c>
      <c r="D42" s="210">
        <v>1.11322060505816E-2</v>
      </c>
      <c r="E42" s="210">
        <v>2.49509733522837E-2</v>
      </c>
      <c r="F42" s="131"/>
    </row>
    <row r="43" spans="2:6" ht="15">
      <c r="B43" s="204" t="s">
        <v>254</v>
      </c>
      <c r="C43" s="209">
        <v>2.446256394511E-2</v>
      </c>
      <c r="D43" s="210">
        <v>1.4957770228444399E-2</v>
      </c>
      <c r="E43" s="210">
        <v>3.9420334173554297E-2</v>
      </c>
      <c r="F43" s="131"/>
    </row>
    <row r="44" spans="2:6" ht="15">
      <c r="B44" s="204" t="s">
        <v>255</v>
      </c>
      <c r="C44" s="209">
        <v>3.13392941153166E-2</v>
      </c>
      <c r="D44" s="210">
        <v>1.2226948809246701E-2</v>
      </c>
      <c r="E44" s="210">
        <v>4.3566242924563299E-2</v>
      </c>
      <c r="F44" s="131"/>
    </row>
    <row r="45" spans="2:6" ht="15">
      <c r="B45" s="204" t="s">
        <v>256</v>
      </c>
      <c r="C45" s="209">
        <v>3.4945414522782499E-2</v>
      </c>
      <c r="D45" s="210">
        <v>1.2517889774229801E-2</v>
      </c>
      <c r="E45" s="210">
        <v>4.7463304297012301E-2</v>
      </c>
      <c r="F45" s="131"/>
    </row>
    <row r="46" spans="2:6" ht="15">
      <c r="B46" s="204" t="s">
        <v>257</v>
      </c>
      <c r="C46" s="209">
        <v>3.8705671739356497E-2</v>
      </c>
      <c r="D46" s="210">
        <v>1.42833443106804E-2</v>
      </c>
      <c r="E46" s="210">
        <v>5.2989016050036898E-2</v>
      </c>
      <c r="F46" s="131"/>
    </row>
    <row r="47" spans="2:6" ht="15">
      <c r="B47" s="204" t="s">
        <v>258</v>
      </c>
      <c r="C47" s="209">
        <v>3.7646522822152098E-2</v>
      </c>
      <c r="D47" s="210">
        <v>1.52106412586478E-2</v>
      </c>
      <c r="E47" s="210">
        <v>5.28571640807999E-2</v>
      </c>
      <c r="F47" s="131"/>
    </row>
    <row r="48" spans="2:6" ht="15">
      <c r="B48" s="204" t="s">
        <v>259</v>
      </c>
      <c r="C48" s="160">
        <v>3.4660973302761799E-2</v>
      </c>
      <c r="D48" s="161">
        <v>1.57204069706979E-2</v>
      </c>
      <c r="E48" s="161">
        <v>5.0381380273459703E-2</v>
      </c>
      <c r="F48" s="132"/>
    </row>
    <row r="49" spans="2:6" ht="15">
      <c r="B49" s="204" t="s">
        <v>260</v>
      </c>
      <c r="C49" s="160">
        <v>3.3963024498467297E-2</v>
      </c>
      <c r="D49" s="161">
        <v>1.5578031604855099E-2</v>
      </c>
      <c r="E49" s="161">
        <v>4.9541056103322399E-2</v>
      </c>
      <c r="F49" s="132"/>
    </row>
    <row r="50" spans="2:6" ht="15">
      <c r="B50" s="204" t="s">
        <v>261</v>
      </c>
      <c r="C50" s="209">
        <v>4.3581408996142199E-2</v>
      </c>
      <c r="D50" s="210">
        <v>2.07286152200504E-2</v>
      </c>
      <c r="E50" s="210">
        <v>6.4310024216192696E-2</v>
      </c>
      <c r="F50" s="131"/>
    </row>
    <row r="51" spans="2:6" ht="15">
      <c r="B51" s="204" t="s">
        <v>262</v>
      </c>
      <c r="C51" s="209">
        <v>5.04767098662414E-2</v>
      </c>
      <c r="D51" s="210">
        <v>2.5541831120531301E-2</v>
      </c>
      <c r="E51" s="210">
        <v>7.6018540986772701E-2</v>
      </c>
      <c r="F51" s="131"/>
    </row>
    <row r="52" spans="2:6" ht="15">
      <c r="B52" s="204" t="s">
        <v>263</v>
      </c>
      <c r="C52" s="209">
        <v>5.0044631582075103E-2</v>
      </c>
      <c r="D52" s="210">
        <v>2.8408837672274201E-2</v>
      </c>
      <c r="E52" s="210">
        <v>7.8453469254349303E-2</v>
      </c>
      <c r="F52" s="131"/>
    </row>
    <row r="53" spans="2:6" ht="15">
      <c r="B53" s="204" t="s">
        <v>264</v>
      </c>
      <c r="C53" s="209">
        <v>4.5341601834289903E-2</v>
      </c>
      <c r="D53" s="210">
        <v>2.7934975313349601E-2</v>
      </c>
      <c r="E53" s="210">
        <v>7.3276577147639493E-2</v>
      </c>
      <c r="F53" s="131"/>
    </row>
    <row r="54" spans="2:6" ht="15">
      <c r="B54" s="204" t="s">
        <v>265</v>
      </c>
      <c r="C54" s="209">
        <v>4.5989100237209701E-2</v>
      </c>
      <c r="D54" s="210">
        <v>2.9488723871025201E-2</v>
      </c>
      <c r="E54" s="210">
        <v>7.5477824108235003E-2</v>
      </c>
      <c r="F54" s="131"/>
    </row>
    <row r="55" spans="2:6" ht="15">
      <c r="B55" s="204" t="s">
        <v>266</v>
      </c>
      <c r="C55" s="209">
        <v>4.3278087564564097E-2</v>
      </c>
      <c r="D55" s="210">
        <v>2.5994337174579399E-2</v>
      </c>
      <c r="E55" s="210">
        <v>6.9272424739143607E-2</v>
      </c>
      <c r="F55" s="131"/>
    </row>
    <row r="56" spans="2:6" ht="15">
      <c r="B56" s="204" t="s">
        <v>267</v>
      </c>
      <c r="C56" s="209">
        <v>3.5130502498378201E-2</v>
      </c>
      <c r="D56" s="210">
        <v>1.8659529740356898E-2</v>
      </c>
      <c r="E56" s="210">
        <v>5.3790032238734999E-2</v>
      </c>
      <c r="F56" s="131"/>
    </row>
    <row r="57" spans="2:6" ht="15">
      <c r="B57" s="204" t="s">
        <v>268</v>
      </c>
      <c r="C57" s="209">
        <v>2.5621375618404298E-2</v>
      </c>
      <c r="D57" s="210">
        <v>1.2067859813500699E-2</v>
      </c>
      <c r="E57" s="210">
        <v>3.7689235431904999E-2</v>
      </c>
      <c r="F57" s="131"/>
    </row>
    <row r="58" spans="2:6" ht="15">
      <c r="B58" s="206" t="s">
        <v>269</v>
      </c>
      <c r="C58" s="209">
        <v>1.7435411105773801E-2</v>
      </c>
      <c r="D58" s="210">
        <v>6.3353942683391897E-3</v>
      </c>
      <c r="E58" s="210">
        <v>2.3770805374112899E-2</v>
      </c>
      <c r="F58" s="131"/>
    </row>
    <row r="59" spans="2:6" ht="16.5" thickBot="1">
      <c r="B59" s="211" t="s">
        <v>282</v>
      </c>
      <c r="C59" s="212">
        <v>0.64999492400869596</v>
      </c>
      <c r="D59" s="213">
        <v>0.35000507599130398</v>
      </c>
      <c r="E59" s="213">
        <v>1</v>
      </c>
      <c r="F59" s="131"/>
    </row>
    <row r="60" spans="2:6" ht="15">
      <c r="B60" s="131"/>
      <c r="C60" s="131"/>
      <c r="D60" s="131"/>
      <c r="E60" s="131"/>
      <c r="F60" s="131"/>
    </row>
    <row r="61" spans="2:6" ht="15">
      <c r="B61" s="184" t="s">
        <v>233</v>
      </c>
      <c r="C61" s="131"/>
      <c r="D61" s="131"/>
      <c r="E61" s="131"/>
      <c r="F61" s="131"/>
    </row>
    <row r="62" spans="2:6" ht="15">
      <c r="C62" s="197"/>
      <c r="D62" s="197"/>
      <c r="E62" s="197"/>
      <c r="F62" s="197"/>
    </row>
    <row r="63" spans="2:6" ht="15.75">
      <c r="B63" s="136" t="s">
        <v>181</v>
      </c>
      <c r="C63" s="197"/>
      <c r="D63" s="197"/>
      <c r="E63" s="197"/>
      <c r="F63" s="197"/>
    </row>
    <row r="64" spans="2:6" ht="15">
      <c r="B64" s="197" t="s">
        <v>272</v>
      </c>
      <c r="C64" s="62"/>
      <c r="D64" s="62"/>
      <c r="E64" s="62"/>
      <c r="F64" s="62"/>
    </row>
    <row r="65" spans="2:6" ht="15">
      <c r="B65" s="197" t="s">
        <v>273</v>
      </c>
      <c r="C65" s="62"/>
      <c r="D65" s="62"/>
      <c r="E65" s="62"/>
      <c r="F65" s="62"/>
    </row>
    <row r="66" spans="2:6">
      <c r="F66" s="62"/>
    </row>
  </sheetData>
  <customSheetViews>
    <customSheetView guid="{6A34DC42-675F-4BDB-8544-901AD52B6A4A}" scale="85" topLeftCell="A7">
      <selection activeCell="M17" sqref="M17"/>
      <pageMargins left="0" right="0" top="0" bottom="0" header="0" footer="0"/>
      <pageSetup paperSize="9" scale="40" fitToHeight="3" orientation="landscape" r:id="rId1"/>
      <headerFooter alignWithMargins="0"/>
    </customSheetView>
  </customSheetViews>
  <hyperlinks>
    <hyperlink ref="B8" location="Contents!A1" display="Contents!A1" xr:uid="{F1E35152-344A-4DA0-B0AD-E08B9D6C4EA0}"/>
    <hyperlink ref="D8" location="'Tab 9 - PC ATC Code'!A1" display="Tab 9 - PC ATC Code" xr:uid="{0390357C-E786-4F8F-8BFD-32C6DBE8C7BD}"/>
  </hyperlinks>
  <pageMargins left="0.74803149606299213" right="0.74803149606299213" top="0.98425196850393704" bottom="0.98425196850393704" header="0.51181102362204722" footer="0.51181102362204722"/>
  <pageSetup paperSize="9" scale="40" fitToHeight="3" orientation="landscape" r:id="rId2"/>
  <headerFooter alignWithMargins="0"/>
  <ignoredErrors>
    <ignoredError sqref="B42 B18" twoDigitTextYear="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1F497D"/>
  </sheetPr>
  <dimension ref="A1:S40"/>
  <sheetViews>
    <sheetView showGridLines="0" zoomScale="80" zoomScaleNormal="80" workbookViewId="0">
      <selection activeCell="D8" sqref="D8"/>
    </sheetView>
  </sheetViews>
  <sheetFormatPr defaultColWidth="9.140625" defaultRowHeight="12.75"/>
  <cols>
    <col min="1" max="1" width="1.85546875" style="61" customWidth="1"/>
    <col min="2" max="2" width="12.28515625" style="61" customWidth="1"/>
    <col min="3" max="3" width="17.42578125" style="61" customWidth="1"/>
    <col min="4" max="4" width="40.85546875" style="61" bestFit="1" customWidth="1"/>
    <col min="5" max="9" width="10.5703125" style="61" customWidth="1"/>
    <col min="10" max="10" width="8.5703125" style="61" customWidth="1"/>
    <col min="11" max="11" width="12.28515625" style="112" customWidth="1"/>
    <col min="12" max="12" width="17.42578125" style="112" customWidth="1"/>
    <col min="13" max="13" width="40.85546875" style="61" customWidth="1"/>
    <col min="14" max="18" width="10.5703125" style="61" customWidth="1"/>
    <col min="19" max="19" width="9.140625" style="61" customWidth="1"/>
    <col min="20" max="16384" width="9.140625" style="61"/>
  </cols>
  <sheetData>
    <row r="1" spans="1:19" s="129" customFormat="1" ht="5.0999999999999996" customHeight="1">
      <c r="B1" s="130"/>
      <c r="C1" s="130"/>
      <c r="D1" s="131"/>
      <c r="E1" s="131"/>
      <c r="F1" s="131"/>
      <c r="G1" s="131"/>
      <c r="H1" s="131"/>
      <c r="I1" s="132"/>
      <c r="J1" s="132"/>
    </row>
    <row r="2" spans="1:19" s="129" customFormat="1" ht="15">
      <c r="B2" s="130"/>
      <c r="C2" s="130"/>
      <c r="D2" s="131"/>
      <c r="E2" s="131"/>
      <c r="F2" s="131"/>
      <c r="G2" s="131"/>
      <c r="H2" s="131"/>
      <c r="I2" s="132"/>
      <c r="J2" s="132"/>
    </row>
    <row r="3" spans="1:19" s="129" customFormat="1" ht="15">
      <c r="B3" s="130"/>
      <c r="C3" s="130"/>
      <c r="D3" s="131"/>
      <c r="E3" s="131"/>
      <c r="F3" s="131"/>
      <c r="G3" s="131"/>
      <c r="H3" s="131"/>
      <c r="I3" s="132"/>
      <c r="J3" s="132"/>
    </row>
    <row r="4" spans="1:19" s="129" customFormat="1" ht="15.75" customHeight="1">
      <c r="B4" s="130"/>
      <c r="C4" s="130"/>
      <c r="D4" s="131"/>
      <c r="E4" s="131"/>
      <c r="F4" s="131"/>
      <c r="G4" s="131"/>
      <c r="H4" s="131"/>
      <c r="I4" s="132"/>
      <c r="J4" s="132"/>
    </row>
    <row r="5" spans="1:19" s="129" customFormat="1" ht="15.75" customHeight="1">
      <c r="B5" s="130"/>
      <c r="C5" s="130"/>
      <c r="D5" s="131"/>
      <c r="E5" s="131"/>
      <c r="F5" s="131"/>
      <c r="G5" s="131"/>
      <c r="H5" s="131"/>
      <c r="I5" s="132"/>
      <c r="J5" s="132"/>
    </row>
    <row r="6" spans="1:19" s="129" customFormat="1" ht="18">
      <c r="B6" s="133"/>
      <c r="C6" s="134"/>
      <c r="D6" s="133"/>
      <c r="E6" s="133"/>
      <c r="F6" s="133"/>
      <c r="G6" s="133"/>
      <c r="H6" s="133"/>
      <c r="I6" s="132"/>
      <c r="J6" s="132"/>
    </row>
    <row r="7" spans="1:19" s="129" customFormat="1" ht="18">
      <c r="B7" s="133"/>
      <c r="C7" s="134"/>
      <c r="D7" s="133"/>
      <c r="E7" s="133"/>
      <c r="F7" s="133"/>
      <c r="G7" s="133"/>
      <c r="H7" s="133"/>
      <c r="I7" s="132"/>
      <c r="J7" s="132"/>
    </row>
    <row r="8" spans="1:19" s="129" customFormat="1" ht="18">
      <c r="B8" s="135" t="s">
        <v>124</v>
      </c>
      <c r="C8" s="134"/>
      <c r="D8" s="135" t="s">
        <v>71</v>
      </c>
      <c r="E8" s="133"/>
      <c r="F8" s="133"/>
      <c r="G8" s="133"/>
      <c r="H8" s="133"/>
      <c r="I8" s="132"/>
      <c r="J8" s="132"/>
    </row>
    <row r="9" spans="1:19" s="129" customFormat="1" ht="18">
      <c r="B9" s="133"/>
      <c r="C9" s="134"/>
      <c r="D9" s="133"/>
      <c r="E9" s="133"/>
      <c r="F9" s="133"/>
      <c r="G9" s="133"/>
      <c r="H9" s="133"/>
      <c r="I9" s="132"/>
      <c r="J9" s="132"/>
    </row>
    <row r="10" spans="1:19" s="63" customFormat="1" ht="18">
      <c r="A10" s="115"/>
      <c r="B10" s="134" t="s">
        <v>283</v>
      </c>
      <c r="C10" s="134"/>
      <c r="D10" s="133"/>
      <c r="E10" s="133"/>
      <c r="F10" s="133"/>
      <c r="G10" s="133"/>
      <c r="H10" s="132"/>
      <c r="I10" s="132"/>
      <c r="J10" s="132"/>
      <c r="K10" s="132"/>
      <c r="L10" s="132"/>
      <c r="M10" s="132"/>
      <c r="N10" s="132"/>
      <c r="O10" s="132"/>
      <c r="P10" s="132"/>
      <c r="Q10" s="132"/>
      <c r="R10" s="132"/>
    </row>
    <row r="11" spans="1:19" s="63" customFormat="1" ht="18">
      <c r="A11" s="115"/>
      <c r="B11" s="170"/>
      <c r="C11" s="171"/>
      <c r="D11" s="171"/>
      <c r="E11" s="171"/>
      <c r="F11" s="171"/>
      <c r="G11" s="172"/>
      <c r="H11" s="131"/>
      <c r="I11" s="131"/>
      <c r="J11" s="132"/>
      <c r="K11" s="132"/>
      <c r="L11" s="132"/>
      <c r="M11" s="132"/>
      <c r="N11" s="132"/>
      <c r="O11" s="132"/>
      <c r="P11" s="132"/>
      <c r="Q11" s="132"/>
      <c r="R11" s="132"/>
    </row>
    <row r="12" spans="1:19" s="63" customFormat="1" ht="18">
      <c r="A12" s="115"/>
      <c r="B12" s="215" t="s">
        <v>284</v>
      </c>
      <c r="C12" s="216"/>
      <c r="D12" s="217"/>
      <c r="E12" s="217"/>
      <c r="F12" s="217"/>
      <c r="G12" s="217"/>
      <c r="H12" s="217"/>
      <c r="I12" s="217"/>
      <c r="J12" s="217"/>
      <c r="K12" s="215" t="s">
        <v>285</v>
      </c>
      <c r="L12" s="217"/>
      <c r="M12" s="217"/>
      <c r="N12" s="217"/>
      <c r="O12" s="217"/>
      <c r="P12" s="217"/>
      <c r="Q12" s="217"/>
      <c r="R12" s="217"/>
    </row>
    <row r="13" spans="1:19" ht="15.75">
      <c r="B13" s="218" t="s">
        <v>286</v>
      </c>
      <c r="C13" s="149"/>
      <c r="D13" s="219"/>
      <c r="E13" s="132"/>
      <c r="F13" s="132"/>
      <c r="G13" s="132"/>
      <c r="H13" s="220"/>
      <c r="I13" s="221"/>
      <c r="J13" s="220"/>
      <c r="K13" s="218" t="s">
        <v>287</v>
      </c>
      <c r="L13" s="132"/>
      <c r="M13" s="132"/>
      <c r="N13" s="132"/>
      <c r="O13" s="132"/>
      <c r="P13" s="132"/>
      <c r="Q13" s="132"/>
      <c r="R13" s="132"/>
    </row>
    <row r="14" spans="1:19" ht="15.75">
      <c r="B14" s="222"/>
      <c r="C14" s="223"/>
      <c r="D14" s="132"/>
      <c r="E14" s="132"/>
      <c r="F14" s="132"/>
      <c r="G14" s="132"/>
      <c r="H14" s="220"/>
      <c r="I14" s="221"/>
      <c r="J14" s="220"/>
      <c r="K14" s="224"/>
      <c r="L14" s="224"/>
      <c r="M14" s="132"/>
      <c r="N14" s="132"/>
      <c r="O14" s="132"/>
      <c r="P14" s="132"/>
      <c r="Q14" s="132"/>
      <c r="R14" s="132"/>
    </row>
    <row r="15" spans="1:19" ht="32.25" thickBot="1">
      <c r="B15" s="225" t="s">
        <v>186</v>
      </c>
      <c r="C15" s="225" t="s">
        <v>187</v>
      </c>
      <c r="D15" s="226" t="s">
        <v>188</v>
      </c>
      <c r="E15" s="227" t="s">
        <v>129</v>
      </c>
      <c r="F15" s="228" t="s">
        <v>130</v>
      </c>
      <c r="G15" s="228" t="s">
        <v>131</v>
      </c>
      <c r="H15" s="228" t="s">
        <v>132</v>
      </c>
      <c r="I15" s="228" t="s">
        <v>189</v>
      </c>
      <c r="J15" s="220"/>
      <c r="K15" s="225" t="s">
        <v>186</v>
      </c>
      <c r="L15" s="225" t="s">
        <v>187</v>
      </c>
      <c r="M15" s="226" t="s">
        <v>188</v>
      </c>
      <c r="N15" s="227" t="s">
        <v>129</v>
      </c>
      <c r="O15" s="228" t="s">
        <v>130</v>
      </c>
      <c r="P15" s="228" t="s">
        <v>131</v>
      </c>
      <c r="Q15" s="228" t="s">
        <v>132</v>
      </c>
      <c r="R15" s="228" t="s">
        <v>189</v>
      </c>
      <c r="S15" s="109"/>
    </row>
    <row r="16" spans="1:19" ht="15.75">
      <c r="B16" s="229" t="s">
        <v>190</v>
      </c>
      <c r="C16" s="229"/>
      <c r="D16" s="229" t="s">
        <v>191</v>
      </c>
      <c r="E16" s="230">
        <v>0.28354131542216199</v>
      </c>
      <c r="F16" s="231">
        <v>0.29523778718718102</v>
      </c>
      <c r="G16" s="231">
        <v>0.26583559770383802</v>
      </c>
      <c r="H16" s="231">
        <v>0.25876484597384197</v>
      </c>
      <c r="I16" s="231">
        <v>0.308184805892118</v>
      </c>
      <c r="J16" s="220"/>
      <c r="K16" s="229" t="s">
        <v>190</v>
      </c>
      <c r="L16" s="229"/>
      <c r="M16" s="229" t="s">
        <v>191</v>
      </c>
      <c r="N16" s="230">
        <v>6.0933134230755996</v>
      </c>
      <c r="O16" s="231">
        <v>6.1445855019132596</v>
      </c>
      <c r="P16" s="231">
        <v>5.5974865237464</v>
      </c>
      <c r="Q16" s="231">
        <v>5.4653112008093299</v>
      </c>
      <c r="R16" s="231">
        <v>5.6710337779886499</v>
      </c>
    </row>
    <row r="17" spans="2:18" ht="15.75">
      <c r="B17" s="229" t="s">
        <v>192</v>
      </c>
      <c r="C17" s="229"/>
      <c r="D17" s="229" t="s">
        <v>193</v>
      </c>
      <c r="E17" s="230">
        <v>0.45052651094648499</v>
      </c>
      <c r="F17" s="231">
        <v>0.44271150283247401</v>
      </c>
      <c r="G17" s="231">
        <v>0.28915761418325697</v>
      </c>
      <c r="H17" s="231">
        <v>0.32010333155264598</v>
      </c>
      <c r="I17" s="231">
        <v>0.45317445298846798</v>
      </c>
      <c r="J17" s="220"/>
      <c r="K17" s="229" t="s">
        <v>192</v>
      </c>
      <c r="L17" s="229"/>
      <c r="M17" s="229" t="s">
        <v>193</v>
      </c>
      <c r="N17" s="230">
        <v>2.7655111924247699</v>
      </c>
      <c r="O17" s="231">
        <v>2.70071701775576</v>
      </c>
      <c r="P17" s="231">
        <v>1.8188535962002601</v>
      </c>
      <c r="Q17" s="231">
        <v>1.91606730733096</v>
      </c>
      <c r="R17" s="231">
        <v>2.6275076970790998</v>
      </c>
    </row>
    <row r="18" spans="2:18" ht="31.5">
      <c r="B18" s="229" t="s">
        <v>194</v>
      </c>
      <c r="C18" s="229"/>
      <c r="D18" s="229" t="s">
        <v>195</v>
      </c>
      <c r="E18" s="230">
        <v>0.118242345420301</v>
      </c>
      <c r="F18" s="231">
        <v>0.113375201750961</v>
      </c>
      <c r="G18" s="231">
        <v>8.5613699391569098E-2</v>
      </c>
      <c r="H18" s="231">
        <v>8.3058209991333204E-2</v>
      </c>
      <c r="I18" s="231">
        <v>0.14163742114082201</v>
      </c>
      <c r="J18" s="220"/>
      <c r="K18" s="229" t="s">
        <v>194</v>
      </c>
      <c r="L18" s="229"/>
      <c r="M18" s="229" t="s">
        <v>195</v>
      </c>
      <c r="N18" s="230">
        <v>0.90409446406333704</v>
      </c>
      <c r="O18" s="231">
        <v>0.85631680787039999</v>
      </c>
      <c r="P18" s="231">
        <v>0.68364333881847505</v>
      </c>
      <c r="Q18" s="231">
        <v>0.64979522715684701</v>
      </c>
      <c r="R18" s="231">
        <v>0.92514184465420002</v>
      </c>
    </row>
    <row r="19" spans="2:18" ht="15.75">
      <c r="B19" s="229" t="s">
        <v>196</v>
      </c>
      <c r="C19" s="229"/>
      <c r="D19" s="229" t="s">
        <v>197</v>
      </c>
      <c r="E19" s="230">
        <v>0.21807878607883999</v>
      </c>
      <c r="F19" s="231">
        <v>0.21365780980886401</v>
      </c>
      <c r="G19" s="231">
        <v>0.207135416354254</v>
      </c>
      <c r="H19" s="231">
        <v>0.20748703793464901</v>
      </c>
      <c r="I19" s="231">
        <v>0.207755515986568</v>
      </c>
      <c r="J19" s="220"/>
      <c r="K19" s="229" t="s">
        <v>196</v>
      </c>
      <c r="L19" s="229"/>
      <c r="M19" s="229" t="s">
        <v>197</v>
      </c>
      <c r="N19" s="230">
        <v>1.5655481316122399</v>
      </c>
      <c r="O19" s="231">
        <v>1.5392760321738399</v>
      </c>
      <c r="P19" s="231">
        <v>1.5171897524988101</v>
      </c>
      <c r="Q19" s="231">
        <v>1.52666282406413</v>
      </c>
      <c r="R19" s="231">
        <v>1.5151658201942</v>
      </c>
    </row>
    <row r="20" spans="2:18" ht="15.75">
      <c r="B20" s="229" t="s">
        <v>198</v>
      </c>
      <c r="C20" s="229"/>
      <c r="D20" s="229" t="s">
        <v>199</v>
      </c>
      <c r="E20" s="230">
        <v>1.6726228666186501E-4</v>
      </c>
      <c r="F20" s="231">
        <v>1.15841471698198E-4</v>
      </c>
      <c r="G20" s="231">
        <v>3.6989716858713301E-5</v>
      </c>
      <c r="H20" s="231">
        <v>4.4996321550713201E-5</v>
      </c>
      <c r="I20" s="231">
        <v>2.4497997288721599E-5</v>
      </c>
      <c r="J20" s="220"/>
      <c r="K20" s="229" t="s">
        <v>198</v>
      </c>
      <c r="L20" s="229"/>
      <c r="M20" s="229" t="s">
        <v>199</v>
      </c>
      <c r="N20" s="230">
        <v>1.6912635431442201E-3</v>
      </c>
      <c r="O20" s="231">
        <v>1.1298304577317801E-3</v>
      </c>
      <c r="P20" s="231">
        <v>3.9588994259595801E-4</v>
      </c>
      <c r="Q20" s="231">
        <v>4.8908501729983604E-4</v>
      </c>
      <c r="R20" s="231">
        <v>2.544791963257E-4</v>
      </c>
    </row>
    <row r="21" spans="2:18" ht="15.75">
      <c r="B21" s="229" t="s">
        <v>198</v>
      </c>
      <c r="C21" s="229" t="s">
        <v>200</v>
      </c>
      <c r="D21" s="229" t="s">
        <v>201</v>
      </c>
      <c r="E21" s="230">
        <v>6.4007045168122501E-2</v>
      </c>
      <c r="F21" s="231">
        <v>6.0970726458919301E-2</v>
      </c>
      <c r="G21" s="231">
        <v>6.0669133980753402E-2</v>
      </c>
      <c r="H21" s="231">
        <v>6.1471474706942697E-2</v>
      </c>
      <c r="I21" s="231">
        <v>6.7779459029224401E-2</v>
      </c>
      <c r="J21" s="220"/>
      <c r="K21" s="229" t="s">
        <v>198</v>
      </c>
      <c r="L21" s="229" t="s">
        <v>200</v>
      </c>
      <c r="M21" s="229" t="s">
        <v>201</v>
      </c>
      <c r="N21" s="230">
        <v>0.42808003298895902</v>
      </c>
      <c r="O21" s="231">
        <v>0.40959695776558702</v>
      </c>
      <c r="P21" s="231">
        <v>0.41829261798553302</v>
      </c>
      <c r="Q21" s="231">
        <v>0.42107974173111301</v>
      </c>
      <c r="R21" s="231">
        <v>0.460586452057544</v>
      </c>
    </row>
    <row r="22" spans="2:18" ht="15.75">
      <c r="B22" s="229" t="s">
        <v>198</v>
      </c>
      <c r="C22" s="229" t="s">
        <v>202</v>
      </c>
      <c r="D22" s="229" t="s">
        <v>203</v>
      </c>
      <c r="E22" s="230">
        <v>6.5494268873621999E-6</v>
      </c>
      <c r="F22" s="231">
        <v>5.0147823245973298E-6</v>
      </c>
      <c r="G22" s="231">
        <v>4.9986103863126103E-6</v>
      </c>
      <c r="H22" s="238" t="s">
        <v>288</v>
      </c>
      <c r="I22" s="232">
        <v>4.9995912834125798E-7</v>
      </c>
      <c r="J22" s="220"/>
      <c r="K22" s="229" t="s">
        <v>198</v>
      </c>
      <c r="L22" s="229" t="s">
        <v>202</v>
      </c>
      <c r="M22" s="229" t="s">
        <v>203</v>
      </c>
      <c r="N22" s="230">
        <v>7.4490734378240399E-6</v>
      </c>
      <c r="O22" s="231">
        <v>8.0594715931028496E-6</v>
      </c>
      <c r="P22" s="231">
        <v>2.0887050542806198E-6</v>
      </c>
      <c r="Q22" s="238" t="s">
        <v>288</v>
      </c>
      <c r="R22" s="231">
        <v>1.60701148395404E-6</v>
      </c>
    </row>
    <row r="23" spans="2:18" ht="15.75" customHeight="1">
      <c r="B23" s="229" t="s">
        <v>204</v>
      </c>
      <c r="C23" s="229"/>
      <c r="D23" s="229" t="s">
        <v>205</v>
      </c>
      <c r="E23" s="230">
        <v>3.4480717353689003E-2</v>
      </c>
      <c r="F23" s="231">
        <v>3.33282433292739E-2</v>
      </c>
      <c r="G23" s="231">
        <v>3.3067807149612397E-2</v>
      </c>
      <c r="H23" s="231">
        <v>3.3700744964099201E-2</v>
      </c>
      <c r="I23" s="231">
        <v>3.5443102526368502E-2</v>
      </c>
      <c r="J23" s="220"/>
      <c r="K23" s="229" t="s">
        <v>204</v>
      </c>
      <c r="L23" s="229"/>
      <c r="M23" s="229" t="s">
        <v>205</v>
      </c>
      <c r="N23" s="230">
        <v>0.15611992932664601</v>
      </c>
      <c r="O23" s="231">
        <v>0.14932774335547599</v>
      </c>
      <c r="P23" s="231">
        <v>0.14674921830064599</v>
      </c>
      <c r="Q23" s="231">
        <v>0.14805401116792</v>
      </c>
      <c r="R23" s="231">
        <v>0.151887910246671</v>
      </c>
    </row>
    <row r="24" spans="2:18" ht="15.75">
      <c r="B24" s="229" t="s">
        <v>206</v>
      </c>
      <c r="C24" s="229"/>
      <c r="D24" s="229" t="s">
        <v>207</v>
      </c>
      <c r="E24" s="230">
        <v>1.00760413651726E-6</v>
      </c>
      <c r="F24" s="231">
        <v>3.0088693947584001E-6</v>
      </c>
      <c r="G24" s="231">
        <v>3.49902727041882E-6</v>
      </c>
      <c r="H24" s="231">
        <v>5.4995504117538403E-6</v>
      </c>
      <c r="I24" s="231">
        <v>5.4995504117538403E-6</v>
      </c>
      <c r="J24" s="220"/>
      <c r="K24" s="229" t="s">
        <v>289</v>
      </c>
      <c r="L24" s="229"/>
      <c r="M24" s="229" t="s">
        <v>207</v>
      </c>
      <c r="N24" s="230">
        <v>7.05322895562083E-6</v>
      </c>
      <c r="O24" s="231">
        <v>4.5634519153835702E-5</v>
      </c>
      <c r="P24" s="231">
        <v>4.7486798669969799E-5</v>
      </c>
      <c r="Q24" s="231">
        <v>2.8164364229890901E-5</v>
      </c>
      <c r="R24" s="231">
        <v>3.3497261598864303E-5</v>
      </c>
    </row>
    <row r="25" spans="2:18" ht="15.75">
      <c r="B25" s="229" t="s">
        <v>208</v>
      </c>
      <c r="C25" s="229"/>
      <c r="D25" s="229" t="s">
        <v>209</v>
      </c>
      <c r="E25" s="230">
        <v>0.24136199866341301</v>
      </c>
      <c r="F25" s="231">
        <v>0.24017296987194001</v>
      </c>
      <c r="G25" s="231">
        <v>0.235440047666749</v>
      </c>
      <c r="H25" s="231">
        <v>0.22803185839557599</v>
      </c>
      <c r="I25" s="231">
        <v>0.23530876350858301</v>
      </c>
      <c r="J25" s="220"/>
      <c r="K25" s="229" t="s">
        <v>290</v>
      </c>
      <c r="L25" s="229"/>
      <c r="M25" s="229" t="s">
        <v>209</v>
      </c>
      <c r="N25" s="230">
        <v>1.3368972123707901</v>
      </c>
      <c r="O25" s="231">
        <v>1.312587596755</v>
      </c>
      <c r="P25" s="231">
        <v>1.30292951892707</v>
      </c>
      <c r="Q25" s="231">
        <v>1.2600165186496</v>
      </c>
      <c r="R25" s="231">
        <v>1.2803953110166599</v>
      </c>
    </row>
    <row r="26" spans="2:18" ht="15.75">
      <c r="B26" s="229" t="s">
        <v>210</v>
      </c>
      <c r="C26" s="229"/>
      <c r="D26" s="229" t="s">
        <v>211</v>
      </c>
      <c r="E26" s="230">
        <v>0.185069674566535</v>
      </c>
      <c r="F26" s="231">
        <v>0.174833866530064</v>
      </c>
      <c r="G26" s="231">
        <v>0.13614365206472601</v>
      </c>
      <c r="H26" s="231">
        <v>0.12996537533056701</v>
      </c>
      <c r="I26" s="231">
        <v>0.15164910268585499</v>
      </c>
      <c r="J26" s="220"/>
      <c r="K26" s="229" t="s">
        <v>210</v>
      </c>
      <c r="L26" s="229"/>
      <c r="M26" s="229" t="s">
        <v>211</v>
      </c>
      <c r="N26" s="230">
        <v>2.8269197885811401</v>
      </c>
      <c r="O26" s="231">
        <v>2.6939569950655402</v>
      </c>
      <c r="P26" s="231">
        <v>2.24667182856499</v>
      </c>
      <c r="Q26" s="231">
        <v>2.1084376310569901</v>
      </c>
      <c r="R26" s="231">
        <v>2.28163535131003</v>
      </c>
    </row>
    <row r="27" spans="2:18" ht="15.75">
      <c r="B27" s="229" t="s">
        <v>212</v>
      </c>
      <c r="C27" s="229"/>
      <c r="D27" s="229" t="s">
        <v>213</v>
      </c>
      <c r="E27" s="230">
        <v>3.2087153727392201E-3</v>
      </c>
      <c r="F27" s="231">
        <v>3.1899030366763599E-3</v>
      </c>
      <c r="G27" s="231">
        <v>3.0871417745866698E-3</v>
      </c>
      <c r="H27" s="231">
        <v>2.6812808052941702E-3</v>
      </c>
      <c r="I27" s="231">
        <v>2.7517750423902798E-3</v>
      </c>
      <c r="J27" s="220"/>
      <c r="K27" s="229" t="s">
        <v>212</v>
      </c>
      <c r="L27" s="229"/>
      <c r="M27" s="229" t="s">
        <v>213</v>
      </c>
      <c r="N27" s="230">
        <v>3.8578202550094899E-2</v>
      </c>
      <c r="O27" s="231">
        <v>3.8834056423154698E-2</v>
      </c>
      <c r="P27" s="231">
        <v>3.8545169859445699E-2</v>
      </c>
      <c r="Q27" s="231">
        <v>3.4833443615984401E-2</v>
      </c>
      <c r="R27" s="231">
        <v>3.5990974404509102E-2</v>
      </c>
    </row>
    <row r="28" spans="2:18" ht="15.75">
      <c r="B28" s="229" t="s">
        <v>214</v>
      </c>
      <c r="C28" s="229"/>
      <c r="D28" s="229" t="s">
        <v>215</v>
      </c>
      <c r="E28" s="230">
        <v>3.8238576980830099E-4</v>
      </c>
      <c r="F28" s="231">
        <v>3.67082066160525E-4</v>
      </c>
      <c r="G28" s="231">
        <v>4.0888632960037099E-4</v>
      </c>
      <c r="H28" s="231">
        <v>3.2747322906352401E-4</v>
      </c>
      <c r="I28" s="231">
        <v>2.8997629443792999E-4</v>
      </c>
      <c r="J28" s="220"/>
      <c r="K28" s="229" t="s">
        <v>291</v>
      </c>
      <c r="L28" s="229"/>
      <c r="M28" s="229" t="s">
        <v>215</v>
      </c>
      <c r="N28" s="230">
        <v>1.36520704291781E-2</v>
      </c>
      <c r="O28" s="231">
        <v>1.2613147070945E-2</v>
      </c>
      <c r="P28" s="231">
        <v>1.34334738276093E-2</v>
      </c>
      <c r="Q28" s="231">
        <v>1.07312893837595E-2</v>
      </c>
      <c r="R28" s="231">
        <v>9.2923653491327092E-3</v>
      </c>
    </row>
    <row r="29" spans="2:18" ht="15.75">
      <c r="B29" s="229" t="s">
        <v>216</v>
      </c>
      <c r="C29" s="229"/>
      <c r="D29" s="229" t="s">
        <v>217</v>
      </c>
      <c r="E29" s="230">
        <v>5.06104443710573E-2</v>
      </c>
      <c r="F29" s="231">
        <v>4.24857373322211E-2</v>
      </c>
      <c r="G29" s="231">
        <v>3.6573832474572097E-2</v>
      </c>
      <c r="H29" s="231">
        <v>3.41132112449807E-2</v>
      </c>
      <c r="I29" s="231">
        <v>3.4341692566632699E-2</v>
      </c>
      <c r="J29" s="220"/>
      <c r="K29" s="229" t="s">
        <v>216</v>
      </c>
      <c r="L29" s="229"/>
      <c r="M29" s="229" t="s">
        <v>217</v>
      </c>
      <c r="N29" s="230">
        <v>0.50378774768484103</v>
      </c>
      <c r="O29" s="231">
        <v>0.42724878510629699</v>
      </c>
      <c r="P29" s="231">
        <v>0.36952849607809002</v>
      </c>
      <c r="Q29" s="231">
        <v>0.34653568320789802</v>
      </c>
      <c r="R29" s="231">
        <v>0.34451551085698701</v>
      </c>
    </row>
    <row r="30" spans="2:18" ht="15.75">
      <c r="B30" s="229" t="s">
        <v>218</v>
      </c>
      <c r="C30" s="229"/>
      <c r="D30" s="229" t="s">
        <v>219</v>
      </c>
      <c r="E30" s="230">
        <v>1.0076041365172601E-5</v>
      </c>
      <c r="F30" s="231">
        <v>8.5251299518154596E-6</v>
      </c>
      <c r="G30" s="231">
        <v>9.99722077262521E-7</v>
      </c>
      <c r="H30" s="231">
        <v>1.4998773850237699E-6</v>
      </c>
      <c r="I30" s="231">
        <v>4.4996321550713201E-6</v>
      </c>
      <c r="J30" s="220"/>
      <c r="K30" s="229" t="s">
        <v>218</v>
      </c>
      <c r="L30" s="229"/>
      <c r="M30" s="229" t="s">
        <v>219</v>
      </c>
      <c r="N30" s="230">
        <v>6.2975258532328899E-5</v>
      </c>
      <c r="O30" s="231">
        <v>1.2624714502173801E-4</v>
      </c>
      <c r="P30" s="231">
        <v>9.99722077262521E-7</v>
      </c>
      <c r="Q30" s="231">
        <v>3.4247200291376203E-5</v>
      </c>
      <c r="R30" s="231">
        <v>1.7998528620285301E-5</v>
      </c>
    </row>
    <row r="31" spans="2:18" ht="15.75">
      <c r="B31" s="229" t="s">
        <v>220</v>
      </c>
      <c r="C31" s="229"/>
      <c r="D31" s="229" t="s">
        <v>221</v>
      </c>
      <c r="E31" s="230">
        <v>4.00547834369024E-2</v>
      </c>
      <c r="F31" s="231">
        <v>3.9426720114216697E-2</v>
      </c>
      <c r="G31" s="231">
        <v>3.6598325665464997E-2</v>
      </c>
      <c r="H31" s="231">
        <v>3.5172624637935801E-2</v>
      </c>
      <c r="I31" s="231">
        <v>3.5718580006084501E-2</v>
      </c>
      <c r="J31" s="220"/>
      <c r="K31" s="229" t="s">
        <v>220</v>
      </c>
      <c r="L31" s="229"/>
      <c r="M31" s="229" t="s">
        <v>221</v>
      </c>
      <c r="N31" s="230">
        <v>0.144475863220761</v>
      </c>
      <c r="O31" s="231">
        <v>0.14073550307920199</v>
      </c>
      <c r="P31" s="231">
        <v>0.13054395877945901</v>
      </c>
      <c r="Q31" s="231">
        <v>0.124033560256449</v>
      </c>
      <c r="R31" s="231">
        <v>0.12530680616859599</v>
      </c>
    </row>
    <row r="32" spans="2:18" ht="15.75">
      <c r="B32" s="229" t="s">
        <v>222</v>
      </c>
      <c r="C32" s="229"/>
      <c r="D32" s="229" t="s">
        <v>223</v>
      </c>
      <c r="E32" s="230">
        <v>0.141273153168676</v>
      </c>
      <c r="F32" s="231">
        <v>0.144811869187397</v>
      </c>
      <c r="G32" s="231">
        <v>0.14902857005752401</v>
      </c>
      <c r="H32" s="231">
        <v>0.148255380122675</v>
      </c>
      <c r="I32" s="231">
        <v>0.152442537822533</v>
      </c>
      <c r="J32" s="220"/>
      <c r="K32" s="229" t="s">
        <v>222</v>
      </c>
      <c r="L32" s="229"/>
      <c r="M32" s="229" t="s">
        <v>223</v>
      </c>
      <c r="N32" s="230">
        <v>0.88341975050210197</v>
      </c>
      <c r="O32" s="231">
        <v>0.87743916630246799</v>
      </c>
      <c r="P32" s="231">
        <v>0.89443914341813002</v>
      </c>
      <c r="Q32" s="231">
        <v>0.882661532419725</v>
      </c>
      <c r="R32" s="231">
        <v>0.89823708136859803</v>
      </c>
    </row>
    <row r="33" spans="2:18" ht="15.75">
      <c r="B33" s="229" t="s">
        <v>224</v>
      </c>
      <c r="C33" s="229"/>
      <c r="D33" s="229" t="s">
        <v>224</v>
      </c>
      <c r="E33" s="230">
        <v>6.8285332331774803E-3</v>
      </c>
      <c r="F33" s="231">
        <v>9.0842781810080708E-3</v>
      </c>
      <c r="G33" s="231">
        <v>1.17057458026669E-2</v>
      </c>
      <c r="H33" s="231">
        <v>1.42893318471215E-2</v>
      </c>
      <c r="I33" s="231">
        <v>1.81455166040176E-2</v>
      </c>
      <c r="J33" s="220"/>
      <c r="K33" s="229" t="s">
        <v>224</v>
      </c>
      <c r="L33" s="229"/>
      <c r="M33" s="229" t="s">
        <v>224</v>
      </c>
      <c r="N33" s="230">
        <v>0.100905308526008</v>
      </c>
      <c r="O33" s="231">
        <v>0.136095327780242</v>
      </c>
      <c r="P33" s="231">
        <v>0.18530365849960401</v>
      </c>
      <c r="Q33" s="231">
        <v>0.24305269294235199</v>
      </c>
      <c r="R33" s="231">
        <v>0.39738781493501801</v>
      </c>
    </row>
    <row r="34" spans="2:18" ht="16.5" thickBot="1">
      <c r="B34" s="233" t="s">
        <v>225</v>
      </c>
      <c r="C34" s="233"/>
      <c r="D34" s="234"/>
      <c r="E34" s="235">
        <v>1.8378513043309599</v>
      </c>
      <c r="F34" s="235">
        <v>1.8137860879407299</v>
      </c>
      <c r="G34" s="235">
        <v>1.55051195767577</v>
      </c>
      <c r="H34" s="235">
        <v>1.55747417648607</v>
      </c>
      <c r="I34" s="235">
        <v>1.8446576992330901</v>
      </c>
      <c r="J34" s="220"/>
      <c r="K34" s="233" t="s">
        <v>225</v>
      </c>
      <c r="L34" s="233"/>
      <c r="M34" s="234"/>
      <c r="N34" s="235">
        <v>17.763071858460499</v>
      </c>
      <c r="O34" s="235">
        <v>17.440640410010701</v>
      </c>
      <c r="P34" s="235">
        <v>15.3640567606729</v>
      </c>
      <c r="Q34" s="235">
        <v>15.137824160374899</v>
      </c>
      <c r="R34" s="235">
        <v>16.724392299627901</v>
      </c>
    </row>
    <row r="35" spans="2:18" ht="15">
      <c r="B35" s="222"/>
      <c r="C35" s="236"/>
      <c r="D35" s="236"/>
      <c r="E35" s="223"/>
      <c r="F35" s="223"/>
      <c r="G35" s="223"/>
      <c r="H35" s="223"/>
      <c r="I35" s="223"/>
      <c r="J35" s="223"/>
      <c r="K35" s="223"/>
      <c r="L35" s="223"/>
      <c r="M35" s="132"/>
      <c r="N35" s="237"/>
      <c r="O35" s="237"/>
      <c r="P35" s="237"/>
      <c r="Q35" s="237"/>
      <c r="R35" s="237"/>
    </row>
    <row r="36" spans="2:18" ht="15">
      <c r="B36" s="159" t="s">
        <v>233</v>
      </c>
      <c r="C36" s="132"/>
      <c r="D36" s="132"/>
      <c r="E36" s="132"/>
      <c r="F36" s="132"/>
      <c r="G36" s="132"/>
      <c r="H36" s="132"/>
      <c r="I36" s="132"/>
      <c r="J36" s="132"/>
      <c r="K36" s="223"/>
      <c r="L36" s="223"/>
      <c r="N36" s="132"/>
      <c r="O36" s="132"/>
      <c r="P36" s="132"/>
      <c r="Q36" s="132"/>
      <c r="R36" s="132"/>
    </row>
    <row r="37" spans="2:18" ht="15">
      <c r="C37" s="132"/>
      <c r="D37" s="132"/>
      <c r="E37" s="132"/>
      <c r="F37" s="132"/>
      <c r="G37" s="132"/>
      <c r="H37" s="132"/>
      <c r="I37" s="132"/>
      <c r="J37" s="132"/>
      <c r="K37" s="223"/>
      <c r="L37" s="223"/>
      <c r="M37" s="132"/>
      <c r="N37" s="132"/>
      <c r="O37" s="132"/>
      <c r="P37" s="132"/>
      <c r="Q37" s="132"/>
    </row>
    <row r="38" spans="2:18" ht="15.75">
      <c r="B38" s="136" t="s">
        <v>181</v>
      </c>
      <c r="C38" s="132"/>
      <c r="D38" s="132"/>
      <c r="E38" s="132"/>
      <c r="F38" s="132"/>
      <c r="G38" s="132"/>
      <c r="H38" s="132"/>
      <c r="I38" s="132"/>
      <c r="J38" s="132"/>
      <c r="K38" s="223"/>
      <c r="L38" s="223"/>
      <c r="M38" s="132"/>
      <c r="N38" s="132"/>
      <c r="O38" s="132"/>
      <c r="P38" s="132"/>
      <c r="Q38" s="132"/>
      <c r="R38" s="132"/>
    </row>
    <row r="39" spans="2:18" ht="15">
      <c r="B39" s="181" t="s">
        <v>226</v>
      </c>
      <c r="C39" s="132"/>
      <c r="D39" s="132"/>
      <c r="E39" s="132"/>
      <c r="F39" s="132"/>
      <c r="G39" s="132"/>
      <c r="H39" s="132"/>
      <c r="I39" s="132"/>
      <c r="J39" s="132"/>
      <c r="K39" s="223"/>
      <c r="L39" s="223"/>
      <c r="M39" s="132"/>
      <c r="N39" s="132"/>
      <c r="O39" s="132"/>
      <c r="P39" s="132"/>
      <c r="Q39" s="132"/>
      <c r="R39" s="132"/>
    </row>
    <row r="40" spans="2:18" ht="15">
      <c r="B40" s="181" t="s">
        <v>227</v>
      </c>
    </row>
  </sheetData>
  <customSheetViews>
    <customSheetView guid="{6A34DC42-675F-4BDB-8544-901AD52B6A4A}" scale="85" showGridLines="0" topLeftCell="A37">
      <selection activeCell="Q80" sqref="Q80"/>
      <pageMargins left="0" right="0" top="0" bottom="0" header="0" footer="0"/>
      <pageSetup scale="61" fitToHeight="2" orientation="landscape" horizontalDpi="200" verticalDpi="200" r:id="rId1"/>
      <headerFooter alignWithMargins="0"/>
    </customSheetView>
  </customSheetViews>
  <hyperlinks>
    <hyperlink ref="B8" location="Contents!A1" display="Contents!A1" xr:uid="{ACED4109-F977-4B41-85E4-3887978E3620}"/>
    <hyperlink ref="D8" location="'Tab 10 - PC AWaRe'!A1" display="Tab 10 - PC AWaRe" xr:uid="{C54B6E23-3ADB-4B67-B1E4-2DC2261A13FC}"/>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rgb="FF1F497D"/>
  </sheetPr>
  <dimension ref="A1:P48"/>
  <sheetViews>
    <sheetView showGridLines="0" zoomScale="80" zoomScaleNormal="80" workbookViewId="0">
      <selection activeCell="D8" sqref="D8"/>
    </sheetView>
  </sheetViews>
  <sheetFormatPr defaultColWidth="9.140625" defaultRowHeight="12.75"/>
  <cols>
    <col min="1" max="1" width="1.85546875" style="16" customWidth="1"/>
    <col min="2" max="2" width="25.85546875" style="16" customWidth="1"/>
    <col min="3" max="9" width="12.7109375" style="16" customWidth="1"/>
    <col min="10" max="10" width="10.7109375" style="16" customWidth="1"/>
    <col min="11" max="11" width="7.42578125" style="16" customWidth="1"/>
    <col min="12" max="16384" width="9.140625" style="16"/>
  </cols>
  <sheetData>
    <row r="1" spans="1:12" s="129" customFormat="1" ht="5.0999999999999996" customHeight="1">
      <c r="B1" s="130"/>
      <c r="C1" s="130"/>
      <c r="D1" s="131"/>
      <c r="E1" s="131" t="s">
        <v>292</v>
      </c>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75</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293</v>
      </c>
      <c r="C10" s="134"/>
      <c r="D10" s="133"/>
      <c r="E10" s="133"/>
      <c r="F10" s="133"/>
      <c r="G10" s="133"/>
      <c r="H10" s="133"/>
      <c r="I10" s="132"/>
    </row>
    <row r="11" spans="1:12" ht="15.75">
      <c r="B11" s="239"/>
      <c r="C11" s="131"/>
      <c r="D11" s="131"/>
      <c r="E11" s="131"/>
      <c r="F11" s="131"/>
      <c r="G11" s="131"/>
      <c r="H11" s="131"/>
      <c r="I11" s="131"/>
    </row>
    <row r="12" spans="1:12" ht="15.75">
      <c r="B12" s="202" t="s">
        <v>294</v>
      </c>
      <c r="C12" s="202"/>
      <c r="D12" s="131"/>
      <c r="E12" s="131"/>
      <c r="F12" s="131"/>
      <c r="G12" s="131"/>
      <c r="H12" s="131"/>
      <c r="I12" s="131"/>
    </row>
    <row r="13" spans="1:12" s="8" customFormat="1" ht="15.75">
      <c r="A13" s="6"/>
      <c r="B13" s="218" t="s">
        <v>295</v>
      </c>
      <c r="C13" s="240"/>
      <c r="D13" s="241"/>
      <c r="E13" s="241"/>
      <c r="F13" s="242"/>
      <c r="G13" s="242"/>
      <c r="H13" s="242"/>
      <c r="I13" s="242"/>
    </row>
    <row r="14" spans="1:12" ht="15.75">
      <c r="B14" s="239"/>
      <c r="C14" s="131"/>
      <c r="D14" s="131"/>
      <c r="E14" s="131"/>
      <c r="F14" s="131"/>
      <c r="G14" s="131"/>
      <c r="H14" s="131"/>
      <c r="I14" s="131"/>
    </row>
    <row r="15" spans="1:12" s="61" customFormat="1" ht="31.5" thickBot="1">
      <c r="B15" s="141" t="s">
        <v>172</v>
      </c>
      <c r="C15" s="142" t="s">
        <v>129</v>
      </c>
      <c r="D15" s="143" t="s">
        <v>130</v>
      </c>
      <c r="E15" s="143" t="s">
        <v>131</v>
      </c>
      <c r="F15" s="143" t="s">
        <v>132</v>
      </c>
      <c r="G15" s="143" t="s">
        <v>189</v>
      </c>
      <c r="H15" s="144" t="str">
        <f>"% change from "&amp;F15</f>
        <v>% change from 2021</v>
      </c>
      <c r="I15" s="144" t="str">
        <f>"% change from "&amp;C15</f>
        <v>% change from 2018</v>
      </c>
      <c r="J15" s="249"/>
      <c r="K15" s="111"/>
    </row>
    <row r="16" spans="1:12" ht="15.75">
      <c r="B16" s="176" t="s">
        <v>231</v>
      </c>
      <c r="C16" s="205">
        <v>1.3958093240160201</v>
      </c>
      <c r="D16" s="205">
        <v>1.39931533176922</v>
      </c>
      <c r="E16" s="205">
        <v>1.19008315688239</v>
      </c>
      <c r="F16" s="205">
        <v>1.20816473253312</v>
      </c>
      <c r="G16" s="205">
        <v>1.4678875001968601</v>
      </c>
      <c r="H16" s="243">
        <v>0.21497297567956</v>
      </c>
      <c r="I16" s="243">
        <v>5.16389845953013E-2</v>
      </c>
      <c r="K16" s="978"/>
      <c r="L16" s="978"/>
    </row>
    <row r="17" spans="2:16" s="61" customFormat="1" ht="15.75">
      <c r="B17" s="176" t="s">
        <v>232</v>
      </c>
      <c r="C17" s="244">
        <v>10.1565313399733</v>
      </c>
      <c r="D17" s="244">
        <v>10.2667754928758</v>
      </c>
      <c r="E17" s="244">
        <v>8.9884640399135698</v>
      </c>
      <c r="F17" s="244">
        <v>9.0267995466370596</v>
      </c>
      <c r="G17" s="244">
        <v>10.472127796636</v>
      </c>
      <c r="H17" s="245">
        <v>0.16011524821522699</v>
      </c>
      <c r="I17" s="245">
        <v>3.1073251890690299E-2</v>
      </c>
      <c r="J17" s="250"/>
      <c r="K17" s="978"/>
      <c r="L17" s="978"/>
    </row>
    <row r="18" spans="2:16" s="61" customFormat="1" ht="30" customHeight="1">
      <c r="B18" s="246" t="s">
        <v>296</v>
      </c>
      <c r="C18" s="774">
        <v>0.75947892015352103</v>
      </c>
      <c r="D18" s="774">
        <v>0.77148862320249001</v>
      </c>
      <c r="E18" s="774">
        <v>0.76754206956670901</v>
      </c>
      <c r="F18" s="774">
        <v>0.775720554968649</v>
      </c>
      <c r="G18" s="774">
        <v>0.79575061584982898</v>
      </c>
      <c r="H18" s="775">
        <v>2.58212325983679E-2</v>
      </c>
      <c r="I18" s="775">
        <v>4.7758660225850902E-2</v>
      </c>
      <c r="J18" s="250"/>
      <c r="K18" s="978"/>
      <c r="L18" s="978"/>
      <c r="M18" s="974"/>
      <c r="N18" s="974"/>
      <c r="O18" s="974"/>
      <c r="P18" s="974"/>
    </row>
    <row r="19" spans="2:16" s="61" customFormat="1" ht="30" customHeight="1">
      <c r="B19" s="246" t="s">
        <v>297</v>
      </c>
      <c r="C19" s="774">
        <v>0.57177786707740696</v>
      </c>
      <c r="D19" s="774">
        <v>0.58866963893039204</v>
      </c>
      <c r="E19" s="774">
        <v>0.58503194696085503</v>
      </c>
      <c r="F19" s="774">
        <v>0.59630759685171997</v>
      </c>
      <c r="G19" s="774">
        <v>0.62615894252067605</v>
      </c>
      <c r="H19" s="775">
        <v>5.00603142179636E-2</v>
      </c>
      <c r="I19" s="775">
        <v>9.5108745151737797E-2</v>
      </c>
      <c r="J19" s="250"/>
      <c r="K19" s="978"/>
      <c r="L19" s="978"/>
      <c r="M19" s="974"/>
      <c r="N19" s="974"/>
      <c r="O19" s="974"/>
      <c r="P19" s="974"/>
    </row>
    <row r="20" spans="2:16" s="61" customFormat="1" ht="15.75">
      <c r="B20" s="174"/>
      <c r="C20" s="131"/>
      <c r="D20" s="131"/>
      <c r="E20" s="131"/>
      <c r="F20" s="131"/>
      <c r="G20" s="131"/>
      <c r="H20" s="131"/>
      <c r="I20" s="131"/>
      <c r="J20" s="250"/>
    </row>
    <row r="21" spans="2:16" ht="15.75">
      <c r="B21" s="202" t="s">
        <v>298</v>
      </c>
      <c r="C21" s="202"/>
      <c r="D21" s="131"/>
      <c r="E21" s="131"/>
      <c r="F21" s="131"/>
      <c r="G21" s="131"/>
      <c r="H21" s="131"/>
      <c r="I21" s="131"/>
    </row>
    <row r="22" spans="2:16" ht="15.75">
      <c r="B22" s="218" t="s">
        <v>299</v>
      </c>
      <c r="C22" s="240"/>
      <c r="D22" s="241"/>
      <c r="E22" s="241"/>
      <c r="F22" s="242"/>
      <c r="G22" s="242"/>
      <c r="H22" s="242"/>
      <c r="I22" s="242"/>
      <c r="J22" s="8"/>
      <c r="K22" s="8"/>
    </row>
    <row r="23" spans="2:16" ht="15.75">
      <c r="B23" s="239"/>
      <c r="C23" s="131"/>
      <c r="D23" s="131"/>
      <c r="E23" s="131"/>
      <c r="F23" s="131"/>
      <c r="G23" s="131"/>
      <c r="H23" s="131"/>
      <c r="I23" s="131"/>
    </row>
    <row r="24" spans="2:16" ht="31.5" thickBot="1">
      <c r="B24" s="141" t="s">
        <v>177</v>
      </c>
      <c r="C24" s="142" t="s">
        <v>129</v>
      </c>
      <c r="D24" s="143" t="s">
        <v>130</v>
      </c>
      <c r="E24" s="143" t="s">
        <v>131</v>
      </c>
      <c r="F24" s="143" t="s">
        <v>132</v>
      </c>
      <c r="G24" s="143" t="s">
        <v>189</v>
      </c>
      <c r="H24" s="144" t="str">
        <f>"% change from "&amp;F24</f>
        <v>% change from 2021</v>
      </c>
      <c r="I24" s="144" t="str">
        <f>"% change from "&amp;C24</f>
        <v>% change from 2018</v>
      </c>
      <c r="J24" s="249"/>
      <c r="K24" s="111"/>
    </row>
    <row r="25" spans="2:16" ht="15.75">
      <c r="B25" s="176" t="s">
        <v>231</v>
      </c>
      <c r="C25" s="205">
        <v>0.437669482164525</v>
      </c>
      <c r="D25" s="205">
        <v>0.40946048715099898</v>
      </c>
      <c r="E25" s="205">
        <v>0.35449994901417398</v>
      </c>
      <c r="F25" s="205">
        <v>0.342018539984356</v>
      </c>
      <c r="G25" s="205">
        <v>0.36549662065126198</v>
      </c>
      <c r="H25" s="243">
        <v>6.8645637362171497E-2</v>
      </c>
      <c r="I25" s="243">
        <v>-0.164902659322572</v>
      </c>
      <c r="J25" s="249"/>
      <c r="K25" s="974"/>
      <c r="L25" s="978"/>
    </row>
    <row r="26" spans="2:16" ht="15.75">
      <c r="B26" s="176" t="s">
        <v>232</v>
      </c>
      <c r="C26" s="244">
        <v>7.49126308462436</v>
      </c>
      <c r="D26" s="244">
        <v>7.0279887244768604</v>
      </c>
      <c r="E26" s="244">
        <v>6.1867372642429199</v>
      </c>
      <c r="F26" s="244">
        <v>5.8659252172801502</v>
      </c>
      <c r="G26" s="244">
        <v>5.8512486304839797</v>
      </c>
      <c r="H26" s="245">
        <v>-2.5020071433807501E-3</v>
      </c>
      <c r="I26" s="243">
        <v>-0.21892362284091599</v>
      </c>
      <c r="J26" s="250"/>
      <c r="K26" s="974"/>
      <c r="L26" s="978"/>
    </row>
    <row r="27" spans="2:16" ht="30" customHeight="1">
      <c r="B27" s="246" t="s">
        <v>296</v>
      </c>
      <c r="C27" s="774">
        <v>0.23814194387388199</v>
      </c>
      <c r="D27" s="774">
        <v>0.225749050493533</v>
      </c>
      <c r="E27" s="774">
        <v>0.22863412775324399</v>
      </c>
      <c r="F27" s="774">
        <v>0.21959820916967501</v>
      </c>
      <c r="G27" s="774">
        <v>0.198137909707159</v>
      </c>
      <c r="H27" s="775">
        <v>-9.7725293588047504E-2</v>
      </c>
      <c r="I27" s="775">
        <v>-0.16798399104321099</v>
      </c>
      <c r="J27" s="250"/>
      <c r="K27" s="974"/>
      <c r="L27" s="978"/>
      <c r="M27" s="974"/>
      <c r="N27" s="974"/>
      <c r="O27" s="974"/>
    </row>
    <row r="28" spans="2:16" ht="30" customHeight="1">
      <c r="B28" s="246" t="s">
        <v>297</v>
      </c>
      <c r="C28" s="774">
        <v>0.42173240891643898</v>
      </c>
      <c r="D28" s="774">
        <v>0.402966207619469</v>
      </c>
      <c r="E28" s="774">
        <v>0.40267602239527001</v>
      </c>
      <c r="F28" s="774">
        <v>0.387501212534555</v>
      </c>
      <c r="G28" s="774">
        <v>0.34986315350986802</v>
      </c>
      <c r="H28" s="775">
        <v>-9.71301709703178E-2</v>
      </c>
      <c r="I28" s="775">
        <v>-0.17041435253037501</v>
      </c>
      <c r="J28" s="250"/>
      <c r="K28" s="974"/>
      <c r="L28" s="978"/>
      <c r="M28" s="974"/>
      <c r="N28" s="974"/>
      <c r="O28" s="974"/>
    </row>
    <row r="29" spans="2:16" ht="15.75">
      <c r="B29" s="174"/>
      <c r="C29" s="131"/>
      <c r="D29" s="131"/>
      <c r="E29" s="131"/>
      <c r="F29" s="131"/>
      <c r="G29" s="131"/>
      <c r="H29" s="131"/>
      <c r="I29" s="131"/>
      <c r="J29" s="250"/>
      <c r="K29" s="61"/>
    </row>
    <row r="30" spans="2:16" ht="15.75">
      <c r="B30" s="202" t="s">
        <v>300</v>
      </c>
      <c r="C30" s="202"/>
      <c r="D30" s="131"/>
      <c r="E30" s="131"/>
      <c r="F30" s="131"/>
      <c r="G30" s="131"/>
      <c r="H30" s="131"/>
      <c r="I30" s="131"/>
    </row>
    <row r="31" spans="2:16" ht="15.75">
      <c r="B31" s="218" t="s">
        <v>301</v>
      </c>
      <c r="C31" s="240"/>
      <c r="D31" s="241"/>
      <c r="E31" s="241"/>
      <c r="F31" s="242"/>
      <c r="G31" s="242"/>
      <c r="H31" s="242"/>
      <c r="I31" s="242"/>
      <c r="J31" s="8"/>
      <c r="K31" s="8"/>
    </row>
    <row r="32" spans="2:16" ht="15.75">
      <c r="B32" s="239"/>
      <c r="C32" s="131"/>
      <c r="D32" s="131"/>
      <c r="E32" s="131"/>
      <c r="F32" s="131"/>
      <c r="G32" s="131"/>
      <c r="H32" s="131"/>
      <c r="I32" s="131"/>
    </row>
    <row r="33" spans="2:15" ht="31.5" thickBot="1">
      <c r="B33" s="141" t="s">
        <v>180</v>
      </c>
      <c r="C33" s="142" t="s">
        <v>129</v>
      </c>
      <c r="D33" s="143" t="s">
        <v>130</v>
      </c>
      <c r="E33" s="143" t="s">
        <v>131</v>
      </c>
      <c r="F33" s="143" t="s">
        <v>132</v>
      </c>
      <c r="G33" s="143" t="s">
        <v>189</v>
      </c>
      <c r="H33" s="144" t="str">
        <f>"% change from "&amp;F33</f>
        <v>% change from 2021</v>
      </c>
      <c r="I33" s="144" t="str">
        <f>"% change from "&amp;C33</f>
        <v>% change from 2018</v>
      </c>
      <c r="J33" s="249"/>
      <c r="K33" s="111"/>
    </row>
    <row r="34" spans="2:15" ht="15.75">
      <c r="B34" s="176" t="s">
        <v>231</v>
      </c>
      <c r="C34" s="205">
        <v>1.70335479278243E-3</v>
      </c>
      <c r="D34" s="205">
        <v>1.70703190329293E-3</v>
      </c>
      <c r="E34" s="205">
        <v>1.66753642487389E-3</v>
      </c>
      <c r="F34" s="205">
        <v>1.5123763632323101E-3</v>
      </c>
      <c r="G34" s="205">
        <v>1.4068849871523E-3</v>
      </c>
      <c r="H34" s="243">
        <v>-6.9752066115702394E-2</v>
      </c>
      <c r="I34" s="243">
        <v>-0.17405053068588699</v>
      </c>
      <c r="J34" s="249"/>
      <c r="K34" s="974"/>
      <c r="L34" s="978"/>
    </row>
    <row r="35" spans="2:15" ht="15.75">
      <c r="B35" s="176" t="s">
        <v>232</v>
      </c>
      <c r="C35" s="244">
        <v>2.7805975299648199E-2</v>
      </c>
      <c r="D35" s="244">
        <v>2.8296639195967699E-2</v>
      </c>
      <c r="E35" s="244">
        <v>2.6507006052317501E-2</v>
      </c>
      <c r="F35" s="244">
        <v>2.37024956543136E-2</v>
      </c>
      <c r="G35" s="244">
        <v>2.2392366646248898E-2</v>
      </c>
      <c r="H35" s="245">
        <v>-5.5273884538241801E-2</v>
      </c>
      <c r="I35" s="243">
        <v>-0.194692277291485</v>
      </c>
      <c r="J35" s="250"/>
      <c r="K35" s="974"/>
      <c r="L35" s="978"/>
    </row>
    <row r="36" spans="2:15" ht="30" customHeight="1">
      <c r="B36" s="246" t="s">
        <v>296</v>
      </c>
      <c r="C36" s="774">
        <v>9.2681861082472602E-4</v>
      </c>
      <c r="D36" s="774">
        <v>9.4114290248581704E-4</v>
      </c>
      <c r="E36" s="774">
        <v>1.07547472731106E-3</v>
      </c>
      <c r="F36" s="774">
        <v>9.7104426260503701E-4</v>
      </c>
      <c r="G36" s="774">
        <v>7.6268078773487902E-4</v>
      </c>
      <c r="H36" s="775">
        <v>-0.21457670148956801</v>
      </c>
      <c r="I36" s="775">
        <v>-0.17709810870520801</v>
      </c>
      <c r="K36" s="974"/>
      <c r="L36" s="978"/>
      <c r="M36" s="978"/>
      <c r="N36" s="978"/>
      <c r="O36" s="978"/>
    </row>
    <row r="37" spans="2:15" ht="30" customHeight="1">
      <c r="B37" s="246" t="s">
        <v>297</v>
      </c>
      <c r="C37" s="774">
        <v>1.5653810062365001E-3</v>
      </c>
      <c r="D37" s="774">
        <v>1.6224541376201899E-3</v>
      </c>
      <c r="E37" s="774">
        <v>1.72526087772384E-3</v>
      </c>
      <c r="F37" s="774">
        <v>1.5657795600742799E-3</v>
      </c>
      <c r="G37" s="774">
        <v>1.3389046516653999E-3</v>
      </c>
      <c r="H37" s="775">
        <v>-0.14489581687866199</v>
      </c>
      <c r="I37" s="775">
        <v>-0.14467810307446499</v>
      </c>
      <c r="K37" s="974"/>
      <c r="L37" s="978"/>
      <c r="M37" s="978"/>
      <c r="N37" s="978"/>
      <c r="O37" s="978"/>
    </row>
    <row r="38" spans="2:15" ht="15">
      <c r="B38" s="131"/>
      <c r="C38" s="131"/>
      <c r="D38" s="131"/>
      <c r="E38" s="131"/>
      <c r="F38" s="131"/>
      <c r="G38" s="131"/>
      <c r="H38" s="131"/>
      <c r="I38" s="131"/>
    </row>
    <row r="39" spans="2:15" ht="15">
      <c r="B39" s="248" t="s">
        <v>233</v>
      </c>
      <c r="C39" s="131"/>
      <c r="D39" s="131"/>
      <c r="E39" s="131"/>
      <c r="F39" s="131"/>
      <c r="G39" s="131"/>
      <c r="H39" s="131"/>
      <c r="I39" s="131"/>
    </row>
    <row r="40" spans="2:15" ht="15">
      <c r="C40" s="131"/>
      <c r="D40" s="131"/>
      <c r="E40" s="131"/>
      <c r="F40" s="131"/>
      <c r="G40" s="131"/>
      <c r="H40" s="131"/>
      <c r="I40" s="131"/>
    </row>
    <row r="41" spans="2:15" ht="15.75">
      <c r="B41" s="136" t="s">
        <v>181</v>
      </c>
      <c r="C41" s="131"/>
      <c r="D41" s="131"/>
      <c r="E41" s="131"/>
      <c r="F41" s="131"/>
      <c r="G41" s="131"/>
      <c r="H41" s="131"/>
      <c r="I41" s="131"/>
    </row>
    <row r="42" spans="2:15" ht="15">
      <c r="B42" s="181" t="s">
        <v>226</v>
      </c>
      <c r="C42" s="131"/>
      <c r="D42" s="131"/>
      <c r="E42" s="131"/>
      <c r="F42" s="131"/>
      <c r="G42" s="131"/>
      <c r="H42" s="131"/>
      <c r="I42" s="131"/>
    </row>
    <row r="43" spans="2:15" ht="15">
      <c r="B43" s="181" t="s">
        <v>227</v>
      </c>
      <c r="C43" s="131"/>
      <c r="D43" s="131"/>
      <c r="E43" s="131"/>
      <c r="F43" s="131"/>
      <c r="G43" s="131"/>
      <c r="H43" s="131"/>
      <c r="I43" s="131"/>
    </row>
    <row r="44" spans="2:15" ht="15">
      <c r="B44" s="8" t="s">
        <v>302</v>
      </c>
      <c r="C44" s="131"/>
      <c r="D44" s="131"/>
      <c r="E44" s="131"/>
      <c r="F44" s="131"/>
      <c r="G44" s="131"/>
      <c r="H44" s="131"/>
      <c r="I44" s="131"/>
    </row>
    <row r="47" spans="2:15" ht="15.75">
      <c r="B47" s="174"/>
      <c r="C47" s="979"/>
      <c r="D47" s="182"/>
      <c r="E47" s="182"/>
      <c r="F47" s="182"/>
      <c r="G47" s="182"/>
      <c r="H47" s="147"/>
      <c r="I47" s="147"/>
    </row>
    <row r="48" spans="2:15" ht="15.75">
      <c r="B48" s="174"/>
      <c r="C48" s="979"/>
      <c r="D48" s="182"/>
      <c r="E48" s="182"/>
      <c r="F48" s="182"/>
      <c r="G48" s="182"/>
      <c r="H48" s="147"/>
      <c r="I48" s="147"/>
    </row>
  </sheetData>
  <hyperlinks>
    <hyperlink ref="B8" location="Contents!A1" display="Contents!A1" xr:uid="{92F8854B-E9F4-44D8-B506-42CBAB63663E}"/>
    <hyperlink ref="D8" location="'Tab 11 - PC Dental'!A1" display="Tab 11 - PC Dental" xr:uid="{0DCF6AB1-C3A3-4BFF-BB2F-663E272AAD37}"/>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1F497D"/>
  </sheetPr>
  <dimension ref="A1:L42"/>
  <sheetViews>
    <sheetView showGridLines="0" zoomScale="80" zoomScaleNormal="80" workbookViewId="0">
      <selection activeCell="D8" sqref="D8"/>
    </sheetView>
  </sheetViews>
  <sheetFormatPr defaultColWidth="9.140625" defaultRowHeight="12.75"/>
  <cols>
    <col min="1" max="1" width="1.85546875" style="16" customWidth="1"/>
    <col min="2" max="2" width="25.85546875" style="16" customWidth="1"/>
    <col min="3" max="9" width="12.7109375" style="16" customWidth="1"/>
    <col min="10" max="10" width="6.28515625" style="16" bestFit="1" customWidth="1"/>
    <col min="11" max="11" width="8.140625" style="16" customWidth="1"/>
    <col min="12" max="16384" width="9.140625" style="16"/>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79</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303</v>
      </c>
      <c r="C10" s="4"/>
    </row>
    <row r="11" spans="1:12" ht="15.75">
      <c r="B11" s="170"/>
    </row>
    <row r="12" spans="1:12" s="8" customFormat="1" ht="15.75">
      <c r="A12" s="6"/>
      <c r="B12" s="202" t="s">
        <v>304</v>
      </c>
      <c r="K12" s="30"/>
    </row>
    <row r="13" spans="1:12" ht="15.75">
      <c r="B13" s="137" t="s">
        <v>305</v>
      </c>
      <c r="C13" s="9"/>
      <c r="D13" s="9"/>
      <c r="E13" s="10"/>
      <c r="F13" s="10"/>
      <c r="G13" s="10"/>
      <c r="H13" s="10"/>
      <c r="I13" s="10"/>
    </row>
    <row r="14" spans="1:12">
      <c r="B14" s="28"/>
      <c r="C14" s="28"/>
      <c r="D14" s="28"/>
      <c r="E14" s="28"/>
      <c r="F14" s="28"/>
      <c r="G14" s="2"/>
      <c r="H14" s="2"/>
      <c r="I14" s="2"/>
    </row>
    <row r="15" spans="1:12" ht="31.5" thickBot="1">
      <c r="B15" s="173" t="s">
        <v>230</v>
      </c>
      <c r="C15" s="142" t="s">
        <v>129</v>
      </c>
      <c r="D15" s="143" t="s">
        <v>130</v>
      </c>
      <c r="E15" s="143" t="s">
        <v>131</v>
      </c>
      <c r="F15" s="143" t="s">
        <v>132</v>
      </c>
      <c r="G15" s="143" t="s">
        <v>189</v>
      </c>
      <c r="H15" s="144" t="str">
        <f>"% change from "&amp;F15</f>
        <v>% change from 2021</v>
      </c>
      <c r="I15" s="144" t="str">
        <f>"% change from "&amp;C15</f>
        <v>% change from 2018</v>
      </c>
    </row>
    <row r="16" spans="1:12" ht="15">
      <c r="B16" s="251" t="s">
        <v>306</v>
      </c>
      <c r="C16" s="252">
        <v>0.146617485508763</v>
      </c>
      <c r="D16" s="252">
        <v>0.140608980121152</v>
      </c>
      <c r="E16" s="252">
        <v>0.179886491555348</v>
      </c>
      <c r="F16" s="252">
        <v>0.18037075469080399</v>
      </c>
      <c r="G16" s="252">
        <v>0.173988776417528</v>
      </c>
      <c r="H16" s="253">
        <v>-3.5382555693223697E-2</v>
      </c>
      <c r="I16" s="253">
        <v>0.18668503837578501</v>
      </c>
      <c r="J16" s="265"/>
      <c r="K16" s="978"/>
      <c r="L16" s="978"/>
    </row>
    <row r="17" spans="2:12" ht="30">
      <c r="B17" s="246" t="s">
        <v>307</v>
      </c>
      <c r="C17" s="774">
        <v>7.3882484954880506E-2</v>
      </c>
      <c r="D17" s="774">
        <v>7.1945013789146695E-2</v>
      </c>
      <c r="E17" s="774">
        <v>0.103956687915017</v>
      </c>
      <c r="F17" s="774">
        <v>0.103789901765663</v>
      </c>
      <c r="G17" s="774">
        <v>8.6190810781492003E-2</v>
      </c>
      <c r="H17" s="775">
        <v>-0.169564578873064</v>
      </c>
      <c r="I17" s="775">
        <v>0.16659328437759099</v>
      </c>
      <c r="K17" s="978"/>
      <c r="L17" s="978"/>
    </row>
    <row r="18" spans="2:12">
      <c r="B18" s="94"/>
      <c r="C18" s="254"/>
      <c r="D18" s="254"/>
      <c r="E18" s="254"/>
      <c r="F18" s="254"/>
      <c r="G18" s="254"/>
      <c r="H18" s="249"/>
      <c r="I18" s="249"/>
    </row>
    <row r="19" spans="2:12" ht="15.75">
      <c r="B19" s="202" t="s">
        <v>308</v>
      </c>
      <c r="C19" s="28"/>
      <c r="D19" s="28"/>
      <c r="E19" s="28"/>
      <c r="F19" s="28"/>
      <c r="G19" s="255"/>
      <c r="H19" s="256"/>
      <c r="I19" s="255"/>
    </row>
    <row r="20" spans="2:12" ht="15.75">
      <c r="B20" s="137" t="s">
        <v>309</v>
      </c>
      <c r="C20" s="28"/>
      <c r="D20" s="28"/>
      <c r="E20" s="28"/>
      <c r="F20" s="28"/>
      <c r="G20" s="255"/>
      <c r="H20" s="256"/>
      <c r="I20" s="255"/>
    </row>
    <row r="21" spans="2:12">
      <c r="B21" s="28"/>
      <c r="C21" s="28"/>
      <c r="D21" s="28"/>
      <c r="E21" s="28"/>
      <c r="F21" s="28"/>
      <c r="G21" s="257"/>
      <c r="H21" s="258"/>
      <c r="I21" s="257"/>
    </row>
    <row r="22" spans="2:12" ht="16.5" thickBot="1">
      <c r="B22" s="259" t="s">
        <v>310</v>
      </c>
      <c r="C22" s="142" t="s">
        <v>129</v>
      </c>
      <c r="D22" s="143" t="s">
        <v>130</v>
      </c>
      <c r="E22" s="143" t="s">
        <v>131</v>
      </c>
      <c r="F22" s="143" t="s">
        <v>132</v>
      </c>
      <c r="G22" s="143" t="s">
        <v>189</v>
      </c>
      <c r="H22" s="7"/>
      <c r="I22" s="255"/>
    </row>
    <row r="23" spans="2:12" ht="15">
      <c r="B23" s="260" t="s">
        <v>311</v>
      </c>
      <c r="C23" s="261">
        <v>0.68041591357354403</v>
      </c>
      <c r="D23" s="261">
        <v>0.67970212811486896</v>
      </c>
      <c r="E23" s="261">
        <v>0.67077274482942595</v>
      </c>
      <c r="F23" s="261">
        <v>0.50203591752108701</v>
      </c>
      <c r="G23" s="261">
        <v>0.39349034212053802</v>
      </c>
      <c r="H23" s="2"/>
      <c r="I23" s="257"/>
    </row>
    <row r="24" spans="2:12" ht="15">
      <c r="B24" s="260" t="s">
        <v>312</v>
      </c>
      <c r="C24" s="261" t="s">
        <v>288</v>
      </c>
      <c r="D24" s="261" t="s">
        <v>288</v>
      </c>
      <c r="E24" s="261" t="s">
        <v>288</v>
      </c>
      <c r="F24" s="261" t="s">
        <v>288</v>
      </c>
      <c r="G24" s="261" t="s">
        <v>288</v>
      </c>
      <c r="H24" s="256"/>
      <c r="I24" s="257"/>
    </row>
    <row r="25" spans="2:12" ht="15">
      <c r="B25" s="260" t="s">
        <v>313</v>
      </c>
      <c r="C25" s="261">
        <v>2.06169980276405E-4</v>
      </c>
      <c r="D25" s="261">
        <v>3.3168205600077002E-4</v>
      </c>
      <c r="E25" s="261">
        <v>3.7513233835269701E-4</v>
      </c>
      <c r="F25" s="261">
        <v>5.2942171072508596E-4</v>
      </c>
      <c r="G25" s="261">
        <v>4.4539461963299498E-4</v>
      </c>
      <c r="H25" s="256"/>
      <c r="I25" s="257"/>
    </row>
    <row r="26" spans="2:12" ht="15">
      <c r="B26" s="260" t="s">
        <v>314</v>
      </c>
      <c r="C26" s="261">
        <v>4.1921229322869097E-4</v>
      </c>
      <c r="D26" s="261">
        <v>5.2070516318400504E-4</v>
      </c>
      <c r="E26" s="261">
        <v>1.8895554820728399E-4</v>
      </c>
      <c r="F26" s="261">
        <v>1.1641733953117099E-4</v>
      </c>
      <c r="G26" s="261">
        <v>1.00572978626805E-4</v>
      </c>
      <c r="H26" s="256"/>
      <c r="I26" s="257"/>
    </row>
    <row r="27" spans="2:12" ht="15">
      <c r="B27" s="260" t="s">
        <v>315</v>
      </c>
      <c r="C27" s="261">
        <v>6.87233267588017E-6</v>
      </c>
      <c r="D27" s="261" t="s">
        <v>288</v>
      </c>
      <c r="E27" s="261">
        <v>2.77875806187183E-6</v>
      </c>
      <c r="F27" s="261">
        <v>5.5436828348176504E-6</v>
      </c>
      <c r="G27" s="261" t="s">
        <v>288</v>
      </c>
      <c r="H27" s="256"/>
      <c r="I27" s="257"/>
    </row>
    <row r="28" spans="2:12" ht="15">
      <c r="B28" s="260" t="s">
        <v>316</v>
      </c>
      <c r="C28" s="261">
        <v>1.82460432544619E-3</v>
      </c>
      <c r="D28" s="261">
        <v>1.9508611250797999E-3</v>
      </c>
      <c r="E28" s="261">
        <v>2.5647936911076998E-3</v>
      </c>
      <c r="F28" s="261">
        <v>2.2978565350319198E-3</v>
      </c>
      <c r="G28" s="261">
        <v>2.5832887938713701E-3</v>
      </c>
      <c r="H28" s="256"/>
      <c r="I28" s="13"/>
    </row>
    <row r="29" spans="2:12" ht="15">
      <c r="B29" s="260" t="s">
        <v>213</v>
      </c>
      <c r="C29" s="261">
        <v>5.2332813326827496E-3</v>
      </c>
      <c r="D29" s="261">
        <v>5.8989475336051001E-3</v>
      </c>
      <c r="E29" s="261">
        <v>6.50785138090382E-3</v>
      </c>
      <c r="F29" s="261">
        <v>6.34474500444881E-3</v>
      </c>
      <c r="G29" s="261">
        <v>7.9969885576685502E-3</v>
      </c>
      <c r="H29" s="256"/>
      <c r="I29" s="13"/>
    </row>
    <row r="30" spans="2:12" ht="15">
      <c r="B30" s="260" t="s">
        <v>317</v>
      </c>
      <c r="C30" s="261">
        <v>1.63561517685948E-3</v>
      </c>
      <c r="D30" s="261">
        <v>1.9651270199615499E-3</v>
      </c>
      <c r="E30" s="261">
        <v>2.1146348850844599E-3</v>
      </c>
      <c r="F30" s="261">
        <v>1.9347453093513599E-3</v>
      </c>
      <c r="G30" s="261">
        <v>2.1493882289385798E-3</v>
      </c>
      <c r="H30" s="256"/>
      <c r="I30" s="13"/>
    </row>
    <row r="31" spans="2:12" ht="15">
      <c r="B31" s="260" t="s">
        <v>318</v>
      </c>
      <c r="C31" s="261">
        <v>4.1440166035557396E-3</v>
      </c>
      <c r="D31" s="261">
        <v>4.0729129887406403E-3</v>
      </c>
      <c r="E31" s="261">
        <v>2.65371394908759E-3</v>
      </c>
      <c r="F31" s="261">
        <v>3.1377244845067899E-3</v>
      </c>
      <c r="G31" s="261">
        <v>3.5258012792882898E-3</v>
      </c>
      <c r="H31" s="256"/>
    </row>
    <row r="32" spans="2:12" ht="15">
      <c r="B32" s="260" t="s">
        <v>319</v>
      </c>
      <c r="C32" s="261">
        <v>1.6036588299166401E-2</v>
      </c>
      <c r="D32" s="261">
        <v>1.26431493389541E-2</v>
      </c>
      <c r="E32" s="261">
        <v>9.5950515876434203E-3</v>
      </c>
      <c r="F32" s="261">
        <v>8.1991069126953094E-3</v>
      </c>
      <c r="G32" s="261">
        <v>7.7786015183646303E-3</v>
      </c>
      <c r="H32" s="256"/>
      <c r="I32" s="8"/>
    </row>
    <row r="33" spans="2:11" ht="15">
      <c r="B33" s="260" t="s">
        <v>320</v>
      </c>
      <c r="C33" s="261">
        <v>0.28390637133962399</v>
      </c>
      <c r="D33" s="261">
        <v>0.28841003035069102</v>
      </c>
      <c r="E33" s="261">
        <v>0.28929094430535202</v>
      </c>
      <c r="F33" s="261">
        <v>0.28628964079707098</v>
      </c>
      <c r="G33" s="261">
        <v>0.29620178962431698</v>
      </c>
      <c r="H33" s="256"/>
      <c r="I33" s="22"/>
    </row>
    <row r="34" spans="2:11" ht="15">
      <c r="B34" s="260" t="s">
        <v>321</v>
      </c>
      <c r="C34" s="261">
        <v>1.54627485207304E-4</v>
      </c>
      <c r="D34" s="261">
        <v>5.7063579527014301E-5</v>
      </c>
      <c r="E34" s="261">
        <v>2.77875806187183E-5</v>
      </c>
      <c r="F34" s="261">
        <v>5.5436828348176504E-6</v>
      </c>
      <c r="G34" s="261">
        <v>2.0114595725361101E-5</v>
      </c>
      <c r="H34" s="256"/>
      <c r="I34" s="18"/>
      <c r="J34" s="18"/>
      <c r="K34" s="18"/>
    </row>
    <row r="35" spans="2:11" ht="15">
      <c r="B35" s="260" t="s">
        <v>322</v>
      </c>
      <c r="C35" s="261">
        <v>5.6971637883046601E-3</v>
      </c>
      <c r="D35" s="261">
        <v>4.3047337805691404E-3</v>
      </c>
      <c r="E35" s="261">
        <v>1.5808354613988801E-2</v>
      </c>
      <c r="F35" s="261">
        <v>0.189028497301612</v>
      </c>
      <c r="G35" s="261">
        <v>0.285655994436878</v>
      </c>
      <c r="H35" s="262"/>
      <c r="I35" s="25"/>
      <c r="J35" s="25"/>
      <c r="K35" s="25"/>
    </row>
    <row r="36" spans="2:11" ht="15">
      <c r="B36" s="260" t="s">
        <v>323</v>
      </c>
      <c r="C36" s="261">
        <v>3.1956346942842802E-4</v>
      </c>
      <c r="D36" s="261">
        <v>1.42658948817536E-4</v>
      </c>
      <c r="E36" s="261">
        <v>9.7256532165513904E-5</v>
      </c>
      <c r="F36" s="261">
        <v>7.4839718270038302E-5</v>
      </c>
      <c r="G36" s="261">
        <v>5.1723246150928402E-5</v>
      </c>
      <c r="H36" s="263"/>
      <c r="I36" s="18"/>
      <c r="J36" s="18"/>
      <c r="K36" s="18"/>
    </row>
    <row r="37" spans="2:11">
      <c r="B37" s="22"/>
      <c r="C37" s="22"/>
      <c r="D37" s="22"/>
      <c r="E37" s="22"/>
      <c r="F37" s="22"/>
      <c r="J37" s="24"/>
      <c r="K37" s="24"/>
    </row>
    <row r="38" spans="2:11" ht="15">
      <c r="B38" s="248" t="s">
        <v>233</v>
      </c>
      <c r="C38" s="131"/>
      <c r="H38" s="26"/>
      <c r="I38" s="18"/>
      <c r="J38" s="18"/>
      <c r="K38" s="18"/>
    </row>
    <row r="40" spans="2:11" ht="15.75">
      <c r="B40" s="136" t="s">
        <v>181</v>
      </c>
    </row>
    <row r="41" spans="2:11" ht="15">
      <c r="B41" s="181" t="s">
        <v>226</v>
      </c>
    </row>
    <row r="42" spans="2:11" ht="15">
      <c r="B42" s="181" t="s">
        <v>324</v>
      </c>
    </row>
  </sheetData>
  <customSheetViews>
    <customSheetView guid="{6A34DC42-675F-4BDB-8544-901AD52B6A4A}" scale="85" showGridLines="0" topLeftCell="A4">
      <selection activeCell="K13" sqref="K13"/>
      <rowBreaks count="1" manualBreakCount="1">
        <brk id="54" max="11" man="1"/>
      </rowBreaks>
      <pageMargins left="0" right="0" top="0" bottom="0" header="0" footer="0"/>
      <pageSetup scale="61" fitToHeight="2" orientation="landscape" horizontalDpi="200" verticalDpi="200" r:id="rId1"/>
      <headerFooter alignWithMargins="0"/>
    </customSheetView>
  </customSheetViews>
  <hyperlinks>
    <hyperlink ref="B8" location="Contents!A1" display="Contents!A1" xr:uid="{50DC80AC-F5CE-475F-879D-19C3B7541EDE}"/>
    <hyperlink ref="D8" location="'Tab 12 - PC Nurse'!A1" display="Tab 12 - PC Nurse" xr:uid="{6A4E97F0-6807-4735-80F0-C8E0BC5A6A8C}"/>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rowBreaks count="1" manualBreakCount="1">
    <brk id="31" max="11"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1F497D"/>
  </sheetPr>
  <dimension ref="A1:M31"/>
  <sheetViews>
    <sheetView showGridLines="0" zoomScale="80" zoomScaleNormal="80" workbookViewId="0">
      <selection activeCell="D8" sqref="D8"/>
    </sheetView>
  </sheetViews>
  <sheetFormatPr defaultColWidth="9.140625" defaultRowHeight="12.75"/>
  <cols>
    <col min="1" max="1" width="1.85546875" style="16" customWidth="1"/>
    <col min="2" max="2" width="25.85546875" style="16" customWidth="1"/>
    <col min="3" max="9" width="12.7109375" style="16" customWidth="1"/>
    <col min="10" max="10" width="6.7109375" style="16" customWidth="1"/>
    <col min="11" max="11" width="8.140625" style="16" customWidth="1"/>
    <col min="12" max="16384" width="9.140625" style="16"/>
  </cols>
  <sheetData>
    <row r="1" spans="1:13" s="129" customFormat="1" ht="5.0999999999999996" customHeight="1">
      <c r="B1" s="130"/>
      <c r="C1" s="130"/>
      <c r="D1" s="131"/>
      <c r="E1" s="131"/>
      <c r="F1" s="131"/>
      <c r="G1" s="131"/>
      <c r="H1" s="131"/>
      <c r="I1" s="132"/>
      <c r="J1" s="132"/>
    </row>
    <row r="2" spans="1:13" s="129" customFormat="1" ht="15">
      <c r="B2" s="130"/>
      <c r="C2" s="130"/>
      <c r="D2" s="131"/>
      <c r="E2" s="131"/>
      <c r="F2" s="131"/>
      <c r="G2" s="131"/>
      <c r="H2" s="131"/>
      <c r="I2" s="132"/>
      <c r="J2" s="132"/>
    </row>
    <row r="3" spans="1:13" s="129" customFormat="1" ht="15">
      <c r="B3" s="130"/>
      <c r="C3" s="130"/>
      <c r="D3" s="131"/>
      <c r="E3" s="131"/>
      <c r="F3" s="131"/>
      <c r="G3" s="131"/>
      <c r="H3" s="131"/>
      <c r="I3" s="132"/>
      <c r="J3" s="132"/>
    </row>
    <row r="4" spans="1:13" s="129" customFormat="1" ht="15.75" customHeight="1">
      <c r="B4" s="130"/>
      <c r="C4" s="130"/>
      <c r="D4" s="131"/>
      <c r="E4" s="131"/>
      <c r="F4" s="131"/>
      <c r="G4" s="131"/>
      <c r="H4" s="131"/>
      <c r="I4" s="132"/>
      <c r="J4" s="132"/>
    </row>
    <row r="5" spans="1:13" s="129" customFormat="1" ht="15.75" customHeight="1">
      <c r="B5" s="130"/>
      <c r="C5" s="130"/>
      <c r="D5" s="131"/>
      <c r="E5" s="131"/>
      <c r="F5" s="131"/>
      <c r="G5" s="131"/>
      <c r="H5" s="131"/>
      <c r="I5" s="132"/>
      <c r="J5" s="132"/>
    </row>
    <row r="6" spans="1:13" s="129" customFormat="1" ht="18">
      <c r="B6" s="133"/>
      <c r="C6" s="134"/>
      <c r="D6" s="133"/>
      <c r="E6" s="133"/>
      <c r="F6" s="133"/>
      <c r="G6" s="133"/>
      <c r="H6" s="133"/>
      <c r="I6" s="132"/>
      <c r="J6" s="132"/>
    </row>
    <row r="7" spans="1:13" s="129" customFormat="1" ht="18">
      <c r="B7" s="133"/>
      <c r="C7" s="134"/>
      <c r="D7" s="133"/>
      <c r="E7" s="133"/>
      <c r="F7" s="133"/>
      <c r="G7" s="133"/>
      <c r="H7" s="133"/>
      <c r="I7" s="132"/>
      <c r="J7" s="132"/>
    </row>
    <row r="8" spans="1:13" s="129" customFormat="1" ht="18">
      <c r="B8" s="135" t="s">
        <v>124</v>
      </c>
      <c r="C8" s="134"/>
      <c r="D8" s="135" t="s">
        <v>83</v>
      </c>
      <c r="E8" s="133"/>
      <c r="F8" s="133"/>
      <c r="G8" s="133"/>
      <c r="H8" s="133"/>
      <c r="I8" s="132"/>
      <c r="J8" s="132"/>
    </row>
    <row r="9" spans="1:13" s="129" customFormat="1" ht="18">
      <c r="B9" s="133"/>
      <c r="C9" s="134"/>
      <c r="D9" s="133"/>
      <c r="E9" s="133"/>
      <c r="F9" s="133"/>
      <c r="G9" s="133"/>
      <c r="H9" s="133"/>
      <c r="I9" s="132"/>
      <c r="J9" s="132"/>
    </row>
    <row r="10" spans="1:13" s="5" customFormat="1" ht="18">
      <c r="A10" s="4"/>
      <c r="B10" s="134" t="s">
        <v>325</v>
      </c>
      <c r="C10" s="4"/>
    </row>
    <row r="11" spans="1:13" s="5" customFormat="1" ht="18">
      <c r="A11" s="4"/>
      <c r="B11" s="170"/>
      <c r="C11" s="4"/>
    </row>
    <row r="12" spans="1:13" ht="15.75">
      <c r="B12" s="202" t="s">
        <v>326</v>
      </c>
    </row>
    <row r="13" spans="1:13" s="8" customFormat="1" ht="15.75">
      <c r="A13" s="6"/>
      <c r="B13" s="137" t="s">
        <v>327</v>
      </c>
    </row>
    <row r="14" spans="1:13">
      <c r="B14" s="28"/>
      <c r="C14" s="28"/>
      <c r="D14" s="28"/>
      <c r="E14" s="28"/>
      <c r="F14" s="28"/>
      <c r="G14" s="2"/>
      <c r="H14" s="2"/>
      <c r="I14" s="2"/>
      <c r="J14" s="2"/>
      <c r="K14" s="2"/>
    </row>
    <row r="15" spans="1:13" ht="31.5" thickBot="1">
      <c r="B15" s="173" t="s">
        <v>230</v>
      </c>
      <c r="C15" s="142" t="s">
        <v>129</v>
      </c>
      <c r="D15" s="143" t="s">
        <v>130</v>
      </c>
      <c r="E15" s="143" t="s">
        <v>131</v>
      </c>
      <c r="F15" s="143" t="s">
        <v>132</v>
      </c>
      <c r="G15" s="143" t="s">
        <v>189</v>
      </c>
      <c r="H15" s="144" t="str">
        <f>"% change from "&amp;F15</f>
        <v>% change from 2021</v>
      </c>
      <c r="I15" s="144" t="str">
        <f>"% change from "&amp;C15</f>
        <v>% change from 2018</v>
      </c>
      <c r="J15" s="22"/>
      <c r="K15" s="22"/>
    </row>
    <row r="16" spans="1:13" ht="15">
      <c r="B16" s="266" t="s">
        <v>306</v>
      </c>
      <c r="C16" s="252">
        <v>0.19963862277643801</v>
      </c>
      <c r="D16" s="252">
        <v>0.239209630187385</v>
      </c>
      <c r="E16" s="252">
        <v>0.20777923737201101</v>
      </c>
      <c r="F16" s="252">
        <v>0.21778869577411999</v>
      </c>
      <c r="G16" s="252">
        <v>0.28900987344284601</v>
      </c>
      <c r="H16" s="253">
        <v>0.32701962521779698</v>
      </c>
      <c r="I16" s="253">
        <v>0.44766513324673102</v>
      </c>
      <c r="J16" s="256"/>
      <c r="K16" s="256"/>
      <c r="L16" s="978"/>
      <c r="M16" s="978"/>
    </row>
    <row r="17" spans="2:13" ht="30" customHeight="1">
      <c r="B17" s="246" t="s">
        <v>307</v>
      </c>
      <c r="C17" s="772">
        <v>0.100600535417119</v>
      </c>
      <c r="D17" s="772">
        <v>0.122395739784895</v>
      </c>
      <c r="E17" s="772">
        <v>0.120075949827819</v>
      </c>
      <c r="F17" s="772">
        <v>0.12532113301192699</v>
      </c>
      <c r="G17" s="772">
        <v>0.14317012757258399</v>
      </c>
      <c r="H17" s="773">
        <v>0.14242605482156301</v>
      </c>
      <c r="I17" s="773">
        <v>0.423154727546523</v>
      </c>
      <c r="J17" s="256"/>
      <c r="K17" s="256"/>
      <c r="L17" s="978"/>
      <c r="M17" s="978"/>
    </row>
    <row r="18" spans="2:13" ht="14.25">
      <c r="B18" s="94"/>
      <c r="C18" s="267"/>
      <c r="D18" s="267"/>
      <c r="E18" s="267"/>
      <c r="F18" s="267"/>
      <c r="G18" s="267"/>
      <c r="H18" s="268"/>
      <c r="I18" s="268"/>
      <c r="J18" s="256"/>
      <c r="K18" s="256"/>
    </row>
    <row r="19" spans="2:13" ht="15.75">
      <c r="B19" s="202" t="s">
        <v>328</v>
      </c>
      <c r="C19" s="269"/>
      <c r="D19" s="269"/>
      <c r="E19" s="269"/>
      <c r="F19" s="269"/>
      <c r="G19" s="270"/>
      <c r="H19" s="256"/>
      <c r="I19" s="255"/>
      <c r="J19" s="29"/>
      <c r="K19" s="256"/>
    </row>
    <row r="20" spans="2:13" ht="15.75">
      <c r="B20" s="137" t="s">
        <v>329</v>
      </c>
      <c r="C20" s="269"/>
      <c r="D20" s="269"/>
      <c r="E20" s="269"/>
      <c r="F20" s="269"/>
      <c r="G20" s="270"/>
      <c r="H20" s="256"/>
      <c r="I20" s="255"/>
      <c r="J20" s="29"/>
      <c r="K20" s="256"/>
    </row>
    <row r="21" spans="2:13" ht="15.75">
      <c r="B21" s="174"/>
      <c r="C21" s="174"/>
      <c r="D21" s="271"/>
      <c r="E21" s="272"/>
      <c r="F21" s="272"/>
      <c r="G21" s="272"/>
      <c r="H21" s="256"/>
      <c r="I21" s="13"/>
      <c r="J21" s="29"/>
      <c r="K21" s="256"/>
    </row>
    <row r="22" spans="2:13" ht="16.5" thickBot="1">
      <c r="B22" s="273" t="s">
        <v>330</v>
      </c>
      <c r="C22" s="143" t="s">
        <v>129</v>
      </c>
      <c r="D22" s="143" t="s">
        <v>130</v>
      </c>
      <c r="E22" s="143" t="s">
        <v>131</v>
      </c>
      <c r="F22" s="143" t="s">
        <v>132</v>
      </c>
      <c r="G22" s="143" t="s">
        <v>189</v>
      </c>
      <c r="H22" s="262"/>
      <c r="I22" s="14"/>
      <c r="J22" s="29"/>
      <c r="K22" s="256"/>
    </row>
    <row r="23" spans="2:13" ht="15">
      <c r="B23" s="274" t="s">
        <v>172</v>
      </c>
      <c r="C23" s="161">
        <v>0.86295247612702597</v>
      </c>
      <c r="D23" s="161">
        <v>0.86717231750344304</v>
      </c>
      <c r="E23" s="161">
        <v>0.86304892776550901</v>
      </c>
      <c r="F23" s="161">
        <v>0.86348662689129996</v>
      </c>
      <c r="G23" s="161">
        <v>0.87323614736700095</v>
      </c>
      <c r="H23" s="15"/>
      <c r="I23" s="15"/>
      <c r="J23" s="29"/>
      <c r="K23" s="256"/>
    </row>
    <row r="24" spans="2:13" ht="15">
      <c r="B24" s="274" t="s">
        <v>177</v>
      </c>
      <c r="C24" s="161">
        <v>0.136686653342216</v>
      </c>
      <c r="D24" s="161">
        <v>0.132402114006235</v>
      </c>
      <c r="E24" s="161">
        <v>0.136436245711784</v>
      </c>
      <c r="F24" s="161">
        <v>0.13600374644466501</v>
      </c>
      <c r="G24" s="161">
        <v>0.126099569773054</v>
      </c>
      <c r="I24" s="31"/>
      <c r="J24" s="29"/>
      <c r="K24" s="256"/>
    </row>
    <row r="25" spans="2:13" ht="15">
      <c r="B25" s="274" t="s">
        <v>180</v>
      </c>
      <c r="C25" s="161">
        <v>4.7947832757959297E-5</v>
      </c>
      <c r="D25" s="161">
        <v>6.0795498617426498E-5</v>
      </c>
      <c r="E25" s="161">
        <v>8.9012062337312403E-5</v>
      </c>
      <c r="F25" s="161">
        <v>2.2956156037583799E-5</v>
      </c>
      <c r="G25" s="161">
        <v>3.2868162341043499E-5</v>
      </c>
      <c r="J25" s="29"/>
      <c r="K25" s="256"/>
    </row>
    <row r="26" spans="2:13" ht="15">
      <c r="B26" s="274" t="s">
        <v>224</v>
      </c>
      <c r="C26" s="161">
        <v>3.1292269799931398E-4</v>
      </c>
      <c r="D26" s="161">
        <v>3.6477299170455899E-4</v>
      </c>
      <c r="E26" s="161">
        <v>4.2581446037038602E-4</v>
      </c>
      <c r="F26" s="161">
        <v>4.86670507996777E-4</v>
      </c>
      <c r="G26" s="161">
        <v>6.3141469760425698E-4</v>
      </c>
      <c r="J26" s="29"/>
      <c r="K26" s="256"/>
    </row>
    <row r="27" spans="2:13">
      <c r="J27" s="29"/>
      <c r="K27" s="256"/>
    </row>
    <row r="28" spans="2:13">
      <c r="B28" s="248" t="s">
        <v>233</v>
      </c>
      <c r="C28" s="17"/>
      <c r="D28" s="275"/>
      <c r="E28" s="13"/>
      <c r="F28" s="256"/>
      <c r="I28" s="13"/>
      <c r="K28" s="256"/>
    </row>
    <row r="29" spans="2:13">
      <c r="B29" s="2"/>
    </row>
    <row r="30" spans="2:13" ht="15.75">
      <c r="B30" s="136" t="s">
        <v>181</v>
      </c>
    </row>
    <row r="31" spans="2:13" ht="15">
      <c r="B31" s="181" t="s">
        <v>331</v>
      </c>
    </row>
  </sheetData>
  <customSheetViews>
    <customSheetView guid="{6A34DC42-675F-4BDB-8544-901AD52B6A4A}" scale="85" showGridLines="0" topLeftCell="A4">
      <selection activeCell="M30" sqref="M30"/>
      <rowBreaks count="1" manualBreakCount="1">
        <brk id="54" max="11" man="1"/>
      </rowBreaks>
      <pageMargins left="0" right="0" top="0" bottom="0" header="0" footer="0"/>
      <pageSetup scale="61" fitToHeight="2" orientation="landscape" horizontalDpi="200" verticalDpi="200" r:id="rId1"/>
      <headerFooter alignWithMargins="0"/>
    </customSheetView>
  </customSheetViews>
  <hyperlinks>
    <hyperlink ref="B8" location="Contents!A1" display="Contents!A1" xr:uid="{BD191A89-8669-43E4-94A7-BF485836B179}"/>
    <hyperlink ref="D8" location="'Tab 13 - PC Pharmacist'!A1" display="Tab 13 - PC Pharmacist" xr:uid="{8434232F-AA9A-4F9F-9C80-696CE27CFE16}"/>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rowBreaks count="1" manualBreakCount="1">
    <brk id="27" max="11"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1F497D"/>
  </sheetPr>
  <dimension ref="A1:L43"/>
  <sheetViews>
    <sheetView showGridLines="0" zoomScale="80" zoomScaleNormal="80" workbookViewId="0">
      <selection activeCell="D8" sqref="D8"/>
    </sheetView>
  </sheetViews>
  <sheetFormatPr defaultColWidth="9.140625" defaultRowHeight="12.75"/>
  <cols>
    <col min="1" max="1" width="1.85546875" style="16" customWidth="1"/>
    <col min="2" max="2" width="25.85546875" style="16" customWidth="1"/>
    <col min="3" max="9" width="12.7109375" style="16" customWidth="1"/>
    <col min="10" max="10" width="6.7109375" style="16" customWidth="1"/>
    <col min="11" max="16384" width="9.140625" style="16"/>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87</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332</v>
      </c>
      <c r="C10" s="134"/>
      <c r="D10" s="133"/>
      <c r="E10" s="133"/>
      <c r="F10" s="133"/>
      <c r="G10" s="133"/>
      <c r="H10" s="133"/>
      <c r="I10" s="132"/>
    </row>
    <row r="11" spans="1:12" s="5" customFormat="1" ht="18">
      <c r="A11" s="4"/>
      <c r="B11" s="170"/>
      <c r="C11" s="171"/>
      <c r="D11" s="171"/>
      <c r="E11" s="171"/>
      <c r="F11" s="171"/>
      <c r="G11" s="171"/>
      <c r="H11" s="172"/>
      <c r="I11" s="131"/>
    </row>
    <row r="12" spans="1:12" ht="15.75">
      <c r="B12" s="202" t="s">
        <v>333</v>
      </c>
      <c r="C12" s="131"/>
      <c r="D12" s="131"/>
      <c r="E12" s="131"/>
      <c r="F12" s="131"/>
      <c r="G12" s="131"/>
      <c r="H12" s="131"/>
      <c r="I12" s="131"/>
    </row>
    <row r="13" spans="1:12" s="8" customFormat="1" ht="15.75">
      <c r="A13" s="6"/>
      <c r="B13" s="137" t="s">
        <v>334</v>
      </c>
      <c r="C13" s="131"/>
      <c r="D13" s="131"/>
      <c r="E13" s="131"/>
      <c r="F13" s="131"/>
      <c r="G13" s="131"/>
      <c r="H13" s="131"/>
      <c r="I13" s="131"/>
    </row>
    <row r="14" spans="1:12" ht="15.75">
      <c r="B14" s="269"/>
      <c r="C14" s="269"/>
      <c r="D14" s="269"/>
      <c r="E14" s="269"/>
      <c r="F14" s="269"/>
      <c r="G14" s="276"/>
      <c r="H14" s="276"/>
      <c r="I14" s="276"/>
      <c r="J14" s="2"/>
    </row>
    <row r="15" spans="1:12" ht="31.5" thickBot="1">
      <c r="B15" s="173" t="s">
        <v>230</v>
      </c>
      <c r="C15" s="142" t="s">
        <v>129</v>
      </c>
      <c r="D15" s="143" t="s">
        <v>130</v>
      </c>
      <c r="E15" s="143" t="s">
        <v>131</v>
      </c>
      <c r="F15" s="143" t="s">
        <v>132</v>
      </c>
      <c r="G15" s="143" t="s">
        <v>189</v>
      </c>
      <c r="H15" s="144" t="str">
        <f>"% change from "&amp;F15</f>
        <v>% change from 2021</v>
      </c>
      <c r="I15" s="144" t="str">
        <f>"% change from "&amp;C15</f>
        <v>% change from 2018</v>
      </c>
      <c r="J15" s="22"/>
    </row>
    <row r="16" spans="1:12" ht="15">
      <c r="B16" s="266" t="s">
        <v>306</v>
      </c>
      <c r="C16" s="252">
        <v>2.89751683517586E-2</v>
      </c>
      <c r="D16" s="252">
        <v>3.8800875280106902E-2</v>
      </c>
      <c r="E16" s="252">
        <v>4.8255085086346003E-2</v>
      </c>
      <c r="F16" s="252">
        <v>5.65948733691021E-2</v>
      </c>
      <c r="G16" s="252">
        <v>7.5368838597444698E-2</v>
      </c>
      <c r="H16" s="253">
        <v>0.33172554527866799</v>
      </c>
      <c r="I16" s="253">
        <v>1.6011527416326501</v>
      </c>
      <c r="J16" s="256"/>
      <c r="K16" s="978"/>
      <c r="L16" s="978"/>
    </row>
    <row r="17" spans="2:12" ht="30" customHeight="1">
      <c r="B17" s="246" t="s">
        <v>307</v>
      </c>
      <c r="C17" s="772">
        <v>1.46009695391072E-2</v>
      </c>
      <c r="D17" s="772">
        <v>1.98531381470302E-2</v>
      </c>
      <c r="E17" s="772">
        <v>2.78866899746632E-2</v>
      </c>
      <c r="F17" s="772">
        <v>3.2566123912319299E-2</v>
      </c>
      <c r="G17" s="772">
        <v>3.73363238717433E-2</v>
      </c>
      <c r="H17" s="773">
        <v>0.14647736317245899</v>
      </c>
      <c r="I17" s="773">
        <v>1.5571126473308501</v>
      </c>
      <c r="J17" s="256"/>
      <c r="K17" s="978"/>
      <c r="L17" s="978"/>
    </row>
    <row r="18" spans="2:12" ht="15">
      <c r="B18" s="277"/>
      <c r="C18" s="278"/>
      <c r="D18" s="278"/>
      <c r="E18" s="278"/>
      <c r="F18" s="278"/>
      <c r="G18" s="278"/>
      <c r="H18" s="253"/>
      <c r="I18" s="253"/>
      <c r="J18" s="256"/>
    </row>
    <row r="19" spans="2:12" ht="15.75">
      <c r="B19" s="202" t="s">
        <v>335</v>
      </c>
      <c r="C19" s="269"/>
      <c r="D19" s="269"/>
      <c r="E19" s="269"/>
      <c r="F19" s="269"/>
      <c r="G19" s="270"/>
      <c r="H19" s="210"/>
      <c r="I19" s="270"/>
      <c r="J19" s="29"/>
    </row>
    <row r="20" spans="2:12" ht="15.75">
      <c r="B20" s="137" t="s">
        <v>336</v>
      </c>
      <c r="C20" s="269"/>
      <c r="D20" s="269"/>
      <c r="E20" s="269"/>
      <c r="F20" s="269"/>
      <c r="G20" s="270"/>
      <c r="H20" s="210"/>
      <c r="I20" s="270"/>
      <c r="J20" s="29"/>
    </row>
    <row r="21" spans="2:12" ht="15.75">
      <c r="B21" s="174"/>
      <c r="C21" s="174"/>
      <c r="D21" s="271"/>
      <c r="E21" s="272"/>
      <c r="F21" s="272"/>
      <c r="G21" s="272"/>
      <c r="H21" s="210"/>
      <c r="I21" s="272"/>
      <c r="J21" s="29"/>
    </row>
    <row r="22" spans="2:12" ht="16.5" thickBot="1">
      <c r="B22" s="273" t="s">
        <v>337</v>
      </c>
      <c r="C22" s="143" t="s">
        <v>129</v>
      </c>
      <c r="D22" s="143" t="s">
        <v>130</v>
      </c>
      <c r="E22" s="143" t="s">
        <v>131</v>
      </c>
      <c r="F22" s="143" t="s">
        <v>132</v>
      </c>
      <c r="G22" s="143" t="s">
        <v>189</v>
      </c>
      <c r="H22" s="279"/>
      <c r="I22" s="280"/>
      <c r="J22" s="29"/>
    </row>
    <row r="23" spans="2:12" ht="15">
      <c r="B23" s="274" t="s">
        <v>172</v>
      </c>
      <c r="C23" s="161">
        <v>0.94112635404169498</v>
      </c>
      <c r="D23" s="161">
        <v>0.94635079420469703</v>
      </c>
      <c r="E23" s="161">
        <v>0.93764049017475204</v>
      </c>
      <c r="F23" s="161">
        <v>0.93989346195637802</v>
      </c>
      <c r="G23" s="161">
        <v>0.92876948590381403</v>
      </c>
      <c r="H23" s="281"/>
      <c r="I23" s="281"/>
      <c r="J23" s="29"/>
    </row>
    <row r="24" spans="2:12" ht="15">
      <c r="B24" s="274" t="s">
        <v>177</v>
      </c>
      <c r="C24" s="161">
        <v>5.8143376280145397E-2</v>
      </c>
      <c r="D24" s="161">
        <v>5.2666951003580098E-2</v>
      </c>
      <c r="E24" s="161">
        <v>6.1116463117768298E-2</v>
      </c>
      <c r="F24" s="161">
        <v>5.9090628009081402E-2</v>
      </c>
      <c r="G24" s="161">
        <v>6.9446102819237104E-2</v>
      </c>
      <c r="H24" s="131"/>
      <c r="I24" s="282"/>
      <c r="J24" s="29"/>
    </row>
    <row r="25" spans="2:12" ht="15">
      <c r="B25" s="274" t="s">
        <v>180</v>
      </c>
      <c r="C25" s="161">
        <v>8.6936866447585794E-5</v>
      </c>
      <c r="D25" s="161">
        <v>9.0470836079769402E-5</v>
      </c>
      <c r="E25" s="161">
        <v>4.14348902493345E-5</v>
      </c>
      <c r="F25" s="161">
        <v>6.1838002102492103E-5</v>
      </c>
      <c r="G25" s="161">
        <v>3.3167495854062999E-5</v>
      </c>
      <c r="H25" s="131"/>
      <c r="I25" s="131"/>
      <c r="J25" s="29"/>
    </row>
    <row r="26" spans="2:12" ht="15">
      <c r="B26" s="274" t="s">
        <v>224</v>
      </c>
      <c r="C26" s="161">
        <v>6.4333281171213505E-4</v>
      </c>
      <c r="D26" s="161">
        <v>8.9178395564344095E-4</v>
      </c>
      <c r="E26" s="161">
        <v>1.2016118172307E-3</v>
      </c>
      <c r="F26" s="161">
        <v>9.5407203243844899E-4</v>
      </c>
      <c r="G26" s="161">
        <v>1.75124378109453E-3</v>
      </c>
      <c r="H26" s="131"/>
      <c r="I26" s="131"/>
      <c r="J26" s="29"/>
    </row>
    <row r="27" spans="2:12" ht="15">
      <c r="B27" s="131"/>
      <c r="C27" s="131"/>
      <c r="D27" s="131"/>
      <c r="E27" s="131"/>
      <c r="F27" s="131"/>
      <c r="G27" s="131"/>
      <c r="H27" s="131"/>
      <c r="I27" s="131"/>
      <c r="J27" s="29"/>
    </row>
    <row r="28" spans="2:12" ht="15.75">
      <c r="B28" s="202" t="s">
        <v>338</v>
      </c>
      <c r="C28" s="269"/>
      <c r="D28" s="269"/>
      <c r="E28" s="269"/>
      <c r="F28" s="269"/>
      <c r="G28" s="270"/>
      <c r="H28" s="210"/>
      <c r="I28" s="131"/>
    </row>
    <row r="29" spans="2:12" ht="15.75">
      <c r="B29" s="137" t="s">
        <v>339</v>
      </c>
      <c r="C29" s="269"/>
      <c r="D29" s="269"/>
      <c r="E29" s="269"/>
      <c r="F29" s="269"/>
      <c r="G29" s="270"/>
      <c r="H29" s="210"/>
      <c r="I29" s="131"/>
    </row>
    <row r="30" spans="2:12" ht="15.75">
      <c r="B30" s="174"/>
      <c r="C30" s="174"/>
      <c r="D30" s="271"/>
      <c r="E30" s="272"/>
      <c r="F30" s="272"/>
      <c r="G30" s="272"/>
      <c r="H30" s="210"/>
      <c r="I30" s="131"/>
    </row>
    <row r="31" spans="2:12" ht="31.5" thickBot="1">
      <c r="B31" s="273" t="s">
        <v>337</v>
      </c>
      <c r="C31" s="143" t="s">
        <v>129</v>
      </c>
      <c r="D31" s="143" t="s">
        <v>130</v>
      </c>
      <c r="E31" s="143" t="s">
        <v>131</v>
      </c>
      <c r="F31" s="143" t="s">
        <v>132</v>
      </c>
      <c r="G31" s="143" t="s">
        <v>189</v>
      </c>
      <c r="H31" s="144" t="str">
        <f>"% change from "&amp;F31</f>
        <v>% change from 2021</v>
      </c>
      <c r="I31" s="144" t="str">
        <f>"% change from "&amp;C31</f>
        <v>% change from 2018</v>
      </c>
    </row>
    <row r="32" spans="2:12" ht="15">
      <c r="B32" s="274" t="s">
        <v>282</v>
      </c>
      <c r="C32" s="283">
        <v>57513</v>
      </c>
      <c r="D32" s="283">
        <v>77373</v>
      </c>
      <c r="E32" s="283">
        <v>96537</v>
      </c>
      <c r="F32" s="283">
        <v>113199</v>
      </c>
      <c r="G32" s="283">
        <v>150750</v>
      </c>
      <c r="H32" s="253">
        <v>0.33172554527866899</v>
      </c>
      <c r="I32" s="253">
        <v>1.62114652339471</v>
      </c>
      <c r="K32" s="978"/>
      <c r="L32" s="978"/>
    </row>
    <row r="33" spans="2:12" ht="15">
      <c r="B33" s="274" t="s">
        <v>340</v>
      </c>
      <c r="C33" s="283">
        <v>45833</v>
      </c>
      <c r="D33" s="283">
        <v>61305</v>
      </c>
      <c r="E33" s="283">
        <v>65532</v>
      </c>
      <c r="F33" s="283">
        <v>70480</v>
      </c>
      <c r="G33" s="283">
        <v>81066</v>
      </c>
      <c r="H33" s="253">
        <v>0.15019863791146401</v>
      </c>
      <c r="I33" s="253">
        <v>0.76872559073156899</v>
      </c>
      <c r="K33" s="978"/>
      <c r="L33" s="978"/>
    </row>
    <row r="34" spans="2:12" ht="15">
      <c r="B34" s="284" t="s">
        <v>341</v>
      </c>
      <c r="C34" s="247">
        <v>0.79691547997844003</v>
      </c>
      <c r="D34" s="247">
        <v>0.79233065798146596</v>
      </c>
      <c r="E34" s="247">
        <v>0.67882780695484601</v>
      </c>
      <c r="F34" s="247">
        <v>0.62262034116909204</v>
      </c>
      <c r="G34" s="247">
        <v>0.53775124378109496</v>
      </c>
      <c r="H34" s="253">
        <v>-0.13630954817287</v>
      </c>
      <c r="I34" s="253">
        <v>-0.32520918806139498</v>
      </c>
      <c r="K34" s="978"/>
      <c r="L34" s="978"/>
    </row>
    <row r="35" spans="2:12" ht="15">
      <c r="B35" s="285"/>
      <c r="C35" s="286"/>
      <c r="D35" s="164"/>
      <c r="E35" s="286"/>
      <c r="F35" s="286"/>
      <c r="G35" s="286"/>
      <c r="H35" s="131"/>
      <c r="I35" s="131"/>
    </row>
    <row r="36" spans="2:12" ht="15.75">
      <c r="B36" s="248" t="s">
        <v>233</v>
      </c>
      <c r="C36" s="174"/>
      <c r="D36" s="271"/>
      <c r="E36" s="272"/>
      <c r="F36" s="210"/>
      <c r="G36" s="131"/>
      <c r="H36" s="131"/>
      <c r="I36" s="272"/>
    </row>
    <row r="37" spans="2:12" ht="15">
      <c r="C37" s="131"/>
      <c r="D37" s="131"/>
      <c r="E37" s="131"/>
      <c r="F37" s="131"/>
      <c r="G37" s="131"/>
      <c r="H37" s="131"/>
      <c r="I37" s="131"/>
    </row>
    <row r="38" spans="2:12" ht="15.75">
      <c r="B38" s="136" t="s">
        <v>181</v>
      </c>
      <c r="C38" s="131"/>
      <c r="D38" s="131"/>
      <c r="E38" s="131"/>
      <c r="F38" s="131"/>
      <c r="G38" s="131"/>
      <c r="H38" s="131"/>
      <c r="I38" s="131"/>
    </row>
    <row r="39" spans="2:12" ht="15">
      <c r="B39" s="181" t="s">
        <v>226</v>
      </c>
      <c r="C39" s="131"/>
      <c r="D39" s="131"/>
      <c r="E39" s="131"/>
      <c r="F39" s="131"/>
      <c r="G39" s="131"/>
      <c r="H39" s="131"/>
      <c r="I39" s="131"/>
    </row>
    <row r="40" spans="2:12" ht="15">
      <c r="B40" s="181" t="s">
        <v>342</v>
      </c>
      <c r="C40" s="27"/>
      <c r="D40" s="27"/>
      <c r="E40" s="27"/>
      <c r="F40" s="27"/>
      <c r="G40" s="27"/>
      <c r="H40" s="27"/>
      <c r="I40" s="27"/>
      <c r="J40" s="27"/>
    </row>
    <row r="43" spans="2:12">
      <c r="C43" s="978"/>
      <c r="D43" s="978"/>
      <c r="E43" s="978"/>
      <c r="F43" s="978"/>
      <c r="G43" s="978"/>
    </row>
  </sheetData>
  <hyperlinks>
    <hyperlink ref="B8" location="Contents!A1" display="Contents!A1" xr:uid="{72D37987-9E4A-4842-9850-2B1CCDE24D6C}"/>
    <hyperlink ref="D8" location="'Tab 14 - PC UTI'!A1" display="Tab 14 - PC UTI" xr:uid="{4613EA97-271C-4111-B70A-91FA867BD5C5}"/>
  </hyperlinks>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1F497D"/>
  </sheetPr>
  <dimension ref="A1:Q24"/>
  <sheetViews>
    <sheetView showGridLines="0" zoomScale="80" zoomScaleNormal="80" workbookViewId="0">
      <selection activeCell="D8" sqref="D8"/>
    </sheetView>
  </sheetViews>
  <sheetFormatPr defaultColWidth="9.140625" defaultRowHeight="12.75"/>
  <cols>
    <col min="1" max="1" width="1.85546875" style="1" customWidth="1"/>
    <col min="2" max="2" width="25.85546875" style="1" customWidth="1"/>
    <col min="3" max="5" width="12.7109375" style="1" customWidth="1"/>
    <col min="6" max="6" width="12.7109375" style="2" customWidth="1"/>
    <col min="7" max="7" width="12.7109375" style="1" customWidth="1"/>
    <col min="8" max="8" width="12.7109375" style="2" customWidth="1"/>
    <col min="9" max="9" width="12.7109375" style="1" customWidth="1"/>
    <col min="10" max="11" width="12.7109375" style="2" customWidth="1"/>
    <col min="12" max="14" width="12.7109375" style="1" customWidth="1"/>
    <col min="15" max="15" width="8.140625" style="1" customWidth="1"/>
    <col min="16" max="16" width="22.85546875" style="1" bestFit="1" customWidth="1"/>
    <col min="17" max="17" width="23.42578125" style="1" bestFit="1" customWidth="1"/>
    <col min="18" max="16384" width="9.140625" style="1"/>
  </cols>
  <sheetData>
    <row r="1" spans="1:17" s="129" customFormat="1" ht="5.0999999999999996" customHeight="1">
      <c r="B1" s="130"/>
      <c r="C1" s="130"/>
      <c r="D1" s="131"/>
      <c r="E1" s="131"/>
      <c r="F1" s="131"/>
      <c r="G1" s="131"/>
      <c r="H1" s="131"/>
      <c r="I1" s="132"/>
      <c r="J1" s="132"/>
    </row>
    <row r="2" spans="1:17" s="129" customFormat="1" ht="15">
      <c r="B2" s="130"/>
      <c r="C2" s="130"/>
      <c r="D2" s="131"/>
      <c r="E2" s="131"/>
      <c r="F2" s="131"/>
      <c r="G2" s="131"/>
      <c r="H2" s="131"/>
      <c r="I2" s="132"/>
      <c r="J2" s="132"/>
    </row>
    <row r="3" spans="1:17" s="129" customFormat="1" ht="15">
      <c r="B3" s="130"/>
      <c r="C3" s="130"/>
      <c r="D3" s="131"/>
      <c r="E3" s="131"/>
      <c r="F3" s="131"/>
      <c r="G3" s="131"/>
      <c r="H3" s="131"/>
      <c r="I3" s="132"/>
      <c r="J3" s="132"/>
    </row>
    <row r="4" spans="1:17" s="129" customFormat="1" ht="15.75" customHeight="1">
      <c r="B4" s="130"/>
      <c r="C4" s="130"/>
      <c r="D4" s="131"/>
      <c r="E4" s="131"/>
      <c r="F4" s="131"/>
      <c r="G4" s="131"/>
      <c r="H4" s="131"/>
      <c r="I4" s="132"/>
      <c r="J4" s="132"/>
    </row>
    <row r="5" spans="1:17" s="129" customFormat="1" ht="15.75" customHeight="1">
      <c r="B5" s="130"/>
      <c r="C5" s="130"/>
      <c r="D5" s="131"/>
      <c r="E5" s="131"/>
      <c r="F5" s="131"/>
      <c r="G5" s="131"/>
      <c r="H5" s="131"/>
      <c r="I5" s="132"/>
      <c r="J5" s="132"/>
    </row>
    <row r="6" spans="1:17" s="129" customFormat="1" ht="18">
      <c r="B6" s="133"/>
      <c r="C6" s="134"/>
      <c r="D6" s="133"/>
      <c r="E6" s="133"/>
      <c r="F6" s="133"/>
      <c r="G6" s="133"/>
      <c r="H6" s="133"/>
      <c r="I6" s="132"/>
      <c r="J6" s="132"/>
    </row>
    <row r="7" spans="1:17" s="129" customFormat="1" ht="18">
      <c r="B7" s="133"/>
      <c r="C7" s="134"/>
      <c r="D7" s="133"/>
      <c r="E7" s="133"/>
      <c r="F7" s="133"/>
      <c r="G7" s="133"/>
      <c r="H7" s="133"/>
      <c r="I7" s="132"/>
      <c r="J7" s="132"/>
    </row>
    <row r="8" spans="1:17" s="129" customFormat="1" ht="18">
      <c r="B8" s="135" t="s">
        <v>124</v>
      </c>
      <c r="C8" s="134"/>
      <c r="D8" s="135" t="s">
        <v>91</v>
      </c>
      <c r="E8" s="133"/>
      <c r="F8" s="133"/>
      <c r="G8" s="133"/>
      <c r="H8" s="133"/>
      <c r="I8" s="132"/>
      <c r="J8" s="132"/>
    </row>
    <row r="9" spans="1:17" s="129" customFormat="1" ht="18">
      <c r="B9" s="133"/>
      <c r="C9" s="134"/>
      <c r="D9" s="133"/>
      <c r="E9" s="133"/>
      <c r="F9" s="133"/>
      <c r="G9" s="133"/>
      <c r="H9" s="133"/>
      <c r="I9" s="132"/>
      <c r="J9" s="132"/>
    </row>
    <row r="10" spans="1:17" ht="18">
      <c r="B10" s="134" t="s">
        <v>88</v>
      </c>
      <c r="C10" s="134"/>
      <c r="D10" s="133"/>
      <c r="E10" s="133"/>
      <c r="F10" s="133"/>
      <c r="G10" s="133"/>
      <c r="H10" s="133"/>
      <c r="I10" s="132"/>
      <c r="J10" s="132"/>
      <c r="K10" s="132"/>
      <c r="L10" s="132"/>
      <c r="M10" s="132"/>
      <c r="N10" s="132"/>
    </row>
    <row r="11" spans="1:17" ht="15.75">
      <c r="B11" s="170"/>
      <c r="C11" s="171"/>
      <c r="D11" s="171"/>
      <c r="E11" s="171"/>
      <c r="F11" s="171"/>
      <c r="G11" s="171"/>
      <c r="H11" s="172"/>
      <c r="I11" s="131"/>
      <c r="J11" s="131"/>
      <c r="K11" s="132"/>
      <c r="L11" s="132"/>
      <c r="M11" s="132"/>
      <c r="N11" s="132"/>
    </row>
    <row r="12" spans="1:17" ht="15.75">
      <c r="B12" s="202" t="s">
        <v>343</v>
      </c>
      <c r="C12" s="131"/>
      <c r="D12" s="131"/>
      <c r="E12" s="131"/>
      <c r="F12" s="136"/>
      <c r="G12" s="131"/>
      <c r="H12" s="136"/>
      <c r="I12" s="131"/>
      <c r="J12" s="136"/>
      <c r="K12" s="136"/>
      <c r="L12" s="131"/>
      <c r="M12" s="131"/>
      <c r="N12" s="131"/>
    </row>
    <row r="13" spans="1:17" s="8" customFormat="1" ht="15.75">
      <c r="A13" s="6"/>
      <c r="B13" s="137" t="s">
        <v>344</v>
      </c>
      <c r="C13" s="131"/>
      <c r="D13" s="131"/>
      <c r="E13" s="131"/>
      <c r="F13" s="136"/>
      <c r="G13" s="131"/>
      <c r="H13" s="136"/>
      <c r="I13" s="131"/>
      <c r="J13" s="136"/>
      <c r="K13" s="136"/>
      <c r="L13" s="131"/>
      <c r="M13" s="131"/>
      <c r="N13" s="131"/>
      <c r="O13" s="30"/>
    </row>
    <row r="14" spans="1:17" ht="15.75">
      <c r="B14" s="269"/>
      <c r="C14" s="269"/>
      <c r="D14" s="269"/>
      <c r="E14" s="269"/>
      <c r="F14" s="276"/>
      <c r="G14" s="269"/>
      <c r="H14" s="269"/>
      <c r="I14" s="269"/>
      <c r="J14" s="276"/>
      <c r="K14" s="276"/>
      <c r="L14" s="276"/>
      <c r="M14" s="276"/>
      <c r="N14" s="276"/>
      <c r="O14" s="2"/>
    </row>
    <row r="15" spans="1:17" ht="32.25" thickBot="1">
      <c r="B15" s="173" t="s">
        <v>310</v>
      </c>
      <c r="C15" s="143">
        <v>2018</v>
      </c>
      <c r="D15" s="288" t="s">
        <v>345</v>
      </c>
      <c r="E15" s="143">
        <v>2019</v>
      </c>
      <c r="F15" s="288" t="s">
        <v>345</v>
      </c>
      <c r="G15" s="143">
        <v>2020</v>
      </c>
      <c r="H15" s="288" t="s">
        <v>345</v>
      </c>
      <c r="I15" s="143">
        <v>2021</v>
      </c>
      <c r="J15" s="288" t="s">
        <v>345</v>
      </c>
      <c r="K15" s="214">
        <v>2022</v>
      </c>
      <c r="L15" s="288" t="s">
        <v>345</v>
      </c>
      <c r="M15" s="289" t="str">
        <f>"% change from "&amp;I15</f>
        <v>% change from 2021</v>
      </c>
      <c r="N15" s="289" t="str">
        <f>"% change from "&amp;C15</f>
        <v>% change from 2018</v>
      </c>
      <c r="O15" s="102"/>
    </row>
    <row r="16" spans="1:17" ht="15.75">
      <c r="B16" s="266" t="s">
        <v>340</v>
      </c>
      <c r="C16" s="210">
        <v>0.74162482414704201</v>
      </c>
      <c r="D16" s="290">
        <v>0.86673560242485503</v>
      </c>
      <c r="E16" s="210">
        <v>0.77151189585741597</v>
      </c>
      <c r="F16" s="290">
        <v>0.87413818627865703</v>
      </c>
      <c r="G16" s="210">
        <v>0.76682151665089704</v>
      </c>
      <c r="H16" s="291">
        <v>0.88467172833058805</v>
      </c>
      <c r="I16" s="210">
        <v>0.76998667554963396</v>
      </c>
      <c r="J16" s="291">
        <v>0.88343349809031702</v>
      </c>
      <c r="K16" s="161">
        <v>0.74647028907706803</v>
      </c>
      <c r="L16" s="291">
        <v>0.87877302673443503</v>
      </c>
      <c r="M16" s="253">
        <f>(K16-I16)/I16</f>
        <v>-3.0541290153858053E-2</v>
      </c>
      <c r="N16" s="253">
        <f>(K16-C16)/C16</f>
        <v>6.533579745795175E-3</v>
      </c>
      <c r="O16" s="103"/>
      <c r="P16" s="977"/>
      <c r="Q16" s="977"/>
    </row>
    <row r="17" spans="2:17" ht="15.75">
      <c r="B17" s="266" t="s">
        <v>223</v>
      </c>
      <c r="C17" s="210">
        <v>0.49412080825451399</v>
      </c>
      <c r="D17" s="290">
        <v>0.901711056936502</v>
      </c>
      <c r="E17" s="210">
        <v>0.52443097346985801</v>
      </c>
      <c r="F17" s="290">
        <v>0.891580418966199</v>
      </c>
      <c r="G17" s="210">
        <v>0.53241397681459401</v>
      </c>
      <c r="H17" s="291">
        <v>0.88437958877530498</v>
      </c>
      <c r="I17" s="210">
        <v>0.53461146404999904</v>
      </c>
      <c r="J17" s="291">
        <v>0.88107497661943501</v>
      </c>
      <c r="K17" s="161">
        <v>0.53638734086609696</v>
      </c>
      <c r="L17" s="291">
        <v>0.87949200602077104</v>
      </c>
      <c r="M17" s="253">
        <f>(K17-I17)/I17</f>
        <v>3.321808332811647E-3</v>
      </c>
      <c r="N17" s="253">
        <f>(K17-C17)/C17</f>
        <v>8.5538863989334649E-2</v>
      </c>
      <c r="O17" s="104"/>
      <c r="P17" s="977"/>
      <c r="Q17" s="977"/>
    </row>
    <row r="18" spans="2:17" ht="15.75">
      <c r="B18" s="292"/>
      <c r="C18" s="131"/>
      <c r="D18" s="131"/>
      <c r="E18" s="131"/>
      <c r="F18" s="136"/>
      <c r="G18" s="131"/>
      <c r="H18" s="136"/>
      <c r="I18" s="131"/>
      <c r="J18" s="136"/>
      <c r="K18" s="136"/>
      <c r="L18" s="131"/>
      <c r="M18" s="270"/>
      <c r="N18" s="293"/>
      <c r="O18" s="296"/>
    </row>
    <row r="19" spans="2:17" ht="15.75">
      <c r="B19" s="136" t="s">
        <v>181</v>
      </c>
      <c r="C19" s="269"/>
      <c r="D19" s="269"/>
      <c r="E19" s="269"/>
      <c r="F19" s="276"/>
      <c r="G19" s="269"/>
      <c r="H19" s="276"/>
      <c r="I19" s="269"/>
      <c r="J19" s="280"/>
      <c r="K19" s="280"/>
      <c r="L19" s="210"/>
      <c r="M19" s="272"/>
      <c r="N19" s="293"/>
      <c r="O19" s="296"/>
    </row>
    <row r="20" spans="2:17" ht="15.75">
      <c r="B20" s="269" t="s">
        <v>346</v>
      </c>
      <c r="C20" s="174"/>
      <c r="D20" s="174"/>
      <c r="E20" s="271"/>
      <c r="F20" s="271"/>
      <c r="G20" s="272"/>
      <c r="H20" s="279"/>
      <c r="I20" s="210"/>
      <c r="J20" s="280"/>
      <c r="K20" s="280"/>
      <c r="L20" s="210"/>
      <c r="M20" s="272"/>
      <c r="N20" s="293"/>
      <c r="O20" s="296"/>
    </row>
    <row r="21" spans="2:17" ht="15">
      <c r="B21" s="269" t="s">
        <v>347</v>
      </c>
      <c r="C21" s="269"/>
      <c r="D21" s="269"/>
      <c r="E21" s="269"/>
      <c r="F21" s="269"/>
      <c r="G21" s="269"/>
      <c r="H21" s="269"/>
      <c r="I21" s="269"/>
      <c r="J21" s="269"/>
      <c r="K21" s="294"/>
      <c r="L21" s="210"/>
      <c r="M21" s="272"/>
      <c r="N21" s="293"/>
      <c r="O21" s="296"/>
    </row>
    <row r="22" spans="2:17" ht="15.75">
      <c r="B22" s="269" t="s">
        <v>348</v>
      </c>
      <c r="C22" s="269"/>
      <c r="D22" s="269"/>
      <c r="E22" s="269"/>
      <c r="F22" s="269"/>
      <c r="G22" s="269"/>
      <c r="H22" s="269"/>
      <c r="I22" s="269"/>
      <c r="J22" s="269"/>
      <c r="K22" s="280"/>
      <c r="L22" s="210"/>
      <c r="M22" s="272"/>
      <c r="N22" s="293"/>
      <c r="O22" s="296"/>
    </row>
    <row r="23" spans="2:17" ht="15.75">
      <c r="B23" s="269" t="s">
        <v>349</v>
      </c>
      <c r="C23" s="269"/>
      <c r="D23" s="269"/>
      <c r="E23" s="269"/>
      <c r="F23" s="269"/>
      <c r="G23" s="269"/>
      <c r="H23" s="269"/>
      <c r="I23" s="269"/>
      <c r="J23" s="269"/>
      <c r="K23" s="280"/>
      <c r="L23" s="210"/>
      <c r="M23" s="272"/>
      <c r="N23" s="293"/>
      <c r="O23" s="296"/>
    </row>
    <row r="24" spans="2:17" ht="15.75" customHeight="1">
      <c r="B24" s="64"/>
      <c r="C24" s="19"/>
      <c r="D24" s="19"/>
      <c r="E24" s="295"/>
      <c r="F24" s="295"/>
      <c r="G24" s="14"/>
      <c r="H24" s="262"/>
      <c r="I24" s="262"/>
      <c r="J24" s="14"/>
      <c r="K24" s="14"/>
      <c r="L24" s="262"/>
      <c r="M24" s="14"/>
      <c r="N24" s="21"/>
      <c r="O24" s="20"/>
    </row>
  </sheetData>
  <customSheetViews>
    <customSheetView guid="{6A34DC42-675F-4BDB-8544-901AD52B6A4A}" scale="85" showGridLines="0">
      <selection activeCell="N31" sqref="N31"/>
      <rowBreaks count="1" manualBreakCount="1">
        <brk id="54" max="11" man="1"/>
      </rowBreaks>
      <pageMargins left="0" right="0" top="0" bottom="0" header="0" footer="0"/>
      <pageSetup scale="61" fitToHeight="2" orientation="landscape" horizontalDpi="200" verticalDpi="200" r:id="rId1"/>
      <headerFooter alignWithMargins="0"/>
    </customSheetView>
  </customSheetViews>
  <hyperlinks>
    <hyperlink ref="B8" location="Contents!A1" display="Contents!A1" xr:uid="{0D49D8A1-B3F1-4E7F-863C-2B24D0B5C8D5}"/>
    <hyperlink ref="D8" location="'Tab 15 - PC Course Duration'!A1" display="Tab 15 - PC Course Duration" xr:uid="{70C82ABF-2B24-42AB-8AA4-CB2C419C6EFD}"/>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1F497D"/>
  </sheetPr>
  <dimension ref="A1:L34"/>
  <sheetViews>
    <sheetView showGridLines="0" zoomScale="80" zoomScaleNormal="80" workbookViewId="0">
      <selection activeCell="D8" sqref="D8"/>
    </sheetView>
  </sheetViews>
  <sheetFormatPr defaultColWidth="9.140625" defaultRowHeight="12.75"/>
  <cols>
    <col min="1" max="1" width="1.85546875" style="61" customWidth="1"/>
    <col min="2" max="2" width="34.5703125" style="61" customWidth="1"/>
    <col min="3" max="9" width="12.7109375" style="61" customWidth="1"/>
    <col min="10" max="10" width="6.28515625" style="61" bestFit="1" customWidth="1"/>
    <col min="11" max="11" width="22.140625" style="61" bestFit="1" customWidth="1"/>
    <col min="12" max="16384" width="9.140625" style="6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95</v>
      </c>
      <c r="E8" s="133"/>
      <c r="F8" s="133"/>
      <c r="G8" s="133"/>
      <c r="H8" s="133"/>
      <c r="I8" s="132"/>
      <c r="J8" s="132"/>
    </row>
    <row r="9" spans="1:12" s="129" customFormat="1" ht="18">
      <c r="B9" s="133"/>
      <c r="C9" s="134"/>
      <c r="D9" s="133"/>
      <c r="E9" s="133"/>
      <c r="F9" s="133"/>
      <c r="G9" s="133"/>
      <c r="H9" s="133"/>
      <c r="I9" s="132"/>
      <c r="J9" s="132"/>
    </row>
    <row r="10" spans="1:12" s="63" customFormat="1" ht="18">
      <c r="A10" s="115"/>
      <c r="B10" s="134" t="s">
        <v>350</v>
      </c>
      <c r="C10" s="134"/>
      <c r="D10" s="133"/>
      <c r="E10" s="133"/>
      <c r="F10" s="133"/>
      <c r="G10" s="133"/>
      <c r="H10" s="133"/>
      <c r="I10" s="132"/>
    </row>
    <row r="11" spans="1:12" ht="15.75">
      <c r="B11" s="170"/>
      <c r="C11" s="171"/>
      <c r="D11" s="171"/>
      <c r="E11" s="171"/>
      <c r="F11" s="171"/>
      <c r="G11" s="171"/>
      <c r="H11" s="172"/>
      <c r="I11" s="131"/>
    </row>
    <row r="12" spans="1:12" s="113" customFormat="1" ht="15.75">
      <c r="A12" s="116"/>
      <c r="B12" s="215" t="s">
        <v>351</v>
      </c>
      <c r="C12" s="132"/>
      <c r="D12" s="132"/>
      <c r="E12" s="132"/>
      <c r="F12" s="132"/>
      <c r="G12" s="132"/>
      <c r="H12" s="132"/>
      <c r="I12" s="132"/>
    </row>
    <row r="13" spans="1:12" ht="15.75">
      <c r="B13" s="218" t="s">
        <v>352</v>
      </c>
      <c r="C13" s="297"/>
      <c r="D13" s="297"/>
      <c r="E13" s="297"/>
      <c r="F13" s="297"/>
      <c r="G13" s="297"/>
      <c r="H13" s="297"/>
      <c r="I13" s="297"/>
    </row>
    <row r="14" spans="1:12" ht="15.75">
      <c r="B14" s="170"/>
      <c r="C14" s="171"/>
      <c r="D14" s="171"/>
      <c r="E14" s="171"/>
      <c r="F14" s="171"/>
      <c r="G14" s="171"/>
      <c r="H14" s="172"/>
      <c r="I14" s="131"/>
    </row>
    <row r="15" spans="1:12" ht="31.5" thickBot="1">
      <c r="B15" s="298" t="s">
        <v>310</v>
      </c>
      <c r="C15" s="142" t="s">
        <v>129</v>
      </c>
      <c r="D15" s="143" t="s">
        <v>130</v>
      </c>
      <c r="E15" s="143" t="s">
        <v>131</v>
      </c>
      <c r="F15" s="143" t="s">
        <v>132</v>
      </c>
      <c r="G15" s="143" t="s">
        <v>189</v>
      </c>
      <c r="H15" s="299" t="str">
        <f>"% change from "&amp;F15</f>
        <v>% change from 2021</v>
      </c>
      <c r="I15" s="299" t="str">
        <f>"% change from "&amp;C15</f>
        <v>% change from 2018</v>
      </c>
    </row>
    <row r="16" spans="1:12" ht="15">
      <c r="B16" s="300" t="s">
        <v>353</v>
      </c>
      <c r="C16" s="301">
        <v>0.38437768701633701</v>
      </c>
      <c r="D16" s="301">
        <v>0.438803304116957</v>
      </c>
      <c r="E16" s="301">
        <v>0.51686655714541097</v>
      </c>
      <c r="F16" s="301">
        <v>0.58122623364212</v>
      </c>
      <c r="G16" s="301">
        <v>0.64738248880425997</v>
      </c>
      <c r="H16" s="147">
        <v>0.11382186717138799</v>
      </c>
      <c r="I16" s="147">
        <v>0.684235351509215</v>
      </c>
      <c r="J16" s="110"/>
      <c r="K16" s="974"/>
      <c r="L16" s="974"/>
    </row>
    <row r="17" spans="2:12" ht="15">
      <c r="B17" s="300" t="s">
        <v>354</v>
      </c>
      <c r="C17" s="301">
        <v>9.9507157944144595E-2</v>
      </c>
      <c r="D17" s="301">
        <v>0.10274159263094799</v>
      </c>
      <c r="E17" s="301">
        <v>0.12648000000000001</v>
      </c>
      <c r="F17" s="301">
        <v>0.15988178091333799</v>
      </c>
      <c r="G17" s="301">
        <v>0.195793769128149</v>
      </c>
      <c r="H17" s="147">
        <v>0.224615888124718</v>
      </c>
      <c r="I17" s="147">
        <v>0.96763502418642</v>
      </c>
      <c r="K17" s="974"/>
      <c r="L17" s="974"/>
    </row>
    <row r="18" spans="2:12" ht="15">
      <c r="B18" s="300" t="s">
        <v>355</v>
      </c>
      <c r="C18" s="301">
        <v>0.20847213129949699</v>
      </c>
      <c r="D18" s="301">
        <v>0.223598092717153</v>
      </c>
      <c r="E18" s="301">
        <v>0.26529546622718603</v>
      </c>
      <c r="F18" s="301">
        <v>0.30739976634933303</v>
      </c>
      <c r="G18" s="301">
        <v>0.35986380225501102</v>
      </c>
      <c r="H18" s="147">
        <v>0.17067038315851299</v>
      </c>
      <c r="I18" s="147">
        <v>0.72619620671513496</v>
      </c>
      <c r="K18" s="974"/>
      <c r="L18" s="974"/>
    </row>
    <row r="19" spans="2:12" ht="15">
      <c r="B19" s="300" t="s">
        <v>356</v>
      </c>
      <c r="C19" s="301">
        <v>7.4470525269516002E-2</v>
      </c>
      <c r="D19" s="301">
        <v>8.1251174149915506E-2</v>
      </c>
      <c r="E19" s="301">
        <v>7.6407211961301694E-2</v>
      </c>
      <c r="F19" s="301">
        <v>9.17765222849969E-2</v>
      </c>
      <c r="G19" s="301">
        <v>0.106706916918231</v>
      </c>
      <c r="H19" s="147">
        <v>0.162682070114511</v>
      </c>
      <c r="I19" s="147">
        <v>0.43287450346359302</v>
      </c>
      <c r="K19" s="974"/>
      <c r="L19" s="974"/>
    </row>
    <row r="20" spans="2:12" ht="15">
      <c r="B20" s="300" t="s">
        <v>357</v>
      </c>
      <c r="C20" s="301">
        <v>0.11155672045557399</v>
      </c>
      <c r="D20" s="301">
        <v>0.109992378785114</v>
      </c>
      <c r="E20" s="301">
        <v>8.8019282866884402E-2</v>
      </c>
      <c r="F20" s="301">
        <v>0.105661853973733</v>
      </c>
      <c r="G20" s="301">
        <v>0.11665743305632501</v>
      </c>
      <c r="H20" s="147">
        <v>0.104063847728112</v>
      </c>
      <c r="I20" s="147">
        <v>4.57230418743097E-2</v>
      </c>
      <c r="K20" s="974"/>
      <c r="L20" s="974"/>
    </row>
    <row r="21" spans="2:12" ht="15">
      <c r="B21" s="300" t="s">
        <v>358</v>
      </c>
      <c r="C21" s="301">
        <v>0.106307215370393</v>
      </c>
      <c r="D21" s="301">
        <v>0.14036597697265099</v>
      </c>
      <c r="E21" s="301">
        <v>0.220724730187917</v>
      </c>
      <c r="F21" s="301">
        <v>0.25488913810908898</v>
      </c>
      <c r="G21" s="301">
        <v>0.322218944300663</v>
      </c>
      <c r="H21" s="147">
        <v>0.26415329696299999</v>
      </c>
      <c r="I21" s="147">
        <v>2.0310166923100801</v>
      </c>
      <c r="K21" s="974"/>
      <c r="L21" s="974"/>
    </row>
    <row r="22" spans="2:12" ht="15">
      <c r="B22" s="300" t="s">
        <v>359</v>
      </c>
      <c r="C22" s="301">
        <v>3.6077705827937102E-2</v>
      </c>
      <c r="D22" s="301">
        <v>4.2289076917719999E-2</v>
      </c>
      <c r="E22" s="301">
        <v>4.92501188572416E-2</v>
      </c>
      <c r="F22" s="301">
        <v>7.0531166626242994E-2</v>
      </c>
      <c r="G22" s="301">
        <v>0.10726030862636</v>
      </c>
      <c r="H22" s="147">
        <v>0.52075052430014201</v>
      </c>
      <c r="I22" s="147">
        <v>1.9730357339767901</v>
      </c>
      <c r="K22" s="974"/>
      <c r="L22" s="974"/>
    </row>
    <row r="23" spans="2:12" ht="15">
      <c r="B23" s="300" t="s">
        <v>360</v>
      </c>
      <c r="C23" s="301">
        <v>2.1777003484320601E-2</v>
      </c>
      <c r="D23" s="301">
        <v>1.4084507042253501E-2</v>
      </c>
      <c r="E23" s="301">
        <v>2.8346456692913399E-2</v>
      </c>
      <c r="F23" s="301">
        <v>1.22699386503067E-2</v>
      </c>
      <c r="G23" s="301">
        <v>1.6528925619834701E-2</v>
      </c>
      <c r="H23" s="147">
        <v>0.34710743801652899</v>
      </c>
      <c r="I23" s="147">
        <v>-0.24099173553719</v>
      </c>
      <c r="K23" s="974"/>
      <c r="L23" s="974"/>
    </row>
    <row r="24" spans="2:12" ht="15">
      <c r="B24" s="300" t="s">
        <v>361</v>
      </c>
      <c r="C24" s="301">
        <v>4.1333211800808199E-2</v>
      </c>
      <c r="D24" s="301">
        <v>9.9168442031475498E-2</v>
      </c>
      <c r="E24" s="301">
        <v>0.178525482434438</v>
      </c>
      <c r="F24" s="301">
        <v>0.26420070276192997</v>
      </c>
      <c r="G24" s="301">
        <v>0.35713278827177902</v>
      </c>
      <c r="H24" s="147">
        <v>0.35174806326533398</v>
      </c>
      <c r="I24" s="147">
        <v>7.6403347988746404</v>
      </c>
      <c r="K24" s="974"/>
      <c r="L24" s="974"/>
    </row>
    <row r="25" spans="2:12" ht="15.75">
      <c r="B25" s="302"/>
      <c r="C25" s="132"/>
      <c r="D25" s="132"/>
      <c r="E25" s="132"/>
      <c r="F25" s="132"/>
      <c r="G25" s="132"/>
      <c r="H25" s="132"/>
      <c r="I25" s="132"/>
      <c r="J25" s="112"/>
    </row>
    <row r="26" spans="2:12" ht="15">
      <c r="B26" s="159" t="s">
        <v>233</v>
      </c>
      <c r="C26" s="132"/>
      <c r="D26" s="132"/>
      <c r="E26" s="132"/>
      <c r="F26" s="132"/>
      <c r="G26" s="132"/>
      <c r="H26" s="132"/>
      <c r="J26" s="303"/>
    </row>
    <row r="27" spans="2:12" ht="15">
      <c r="B27" s="132"/>
      <c r="C27" s="132"/>
      <c r="D27" s="132"/>
      <c r="E27" s="132"/>
      <c r="F27" s="132"/>
      <c r="G27" s="132"/>
      <c r="H27" s="132"/>
      <c r="I27" s="171"/>
      <c r="J27" s="303"/>
    </row>
    <row r="28" spans="2:12" ht="15.75">
      <c r="B28" s="139" t="s">
        <v>181</v>
      </c>
      <c r="C28" s="132"/>
      <c r="D28" s="132"/>
      <c r="E28" s="132"/>
      <c r="F28" s="132"/>
      <c r="G28" s="132"/>
      <c r="H28" s="132"/>
      <c r="I28" s="132"/>
    </row>
    <row r="29" spans="2:12" ht="15">
      <c r="B29" s="132" t="s">
        <v>362</v>
      </c>
      <c r="C29" s="132"/>
      <c r="D29" s="132"/>
      <c r="E29" s="132"/>
      <c r="F29" s="132"/>
      <c r="G29" s="132"/>
      <c r="H29" s="132"/>
      <c r="I29" s="132"/>
    </row>
    <row r="30" spans="2:12" ht="15">
      <c r="B30" s="132" t="s">
        <v>363</v>
      </c>
      <c r="C30" s="132"/>
      <c r="D30" s="132"/>
      <c r="E30" s="132"/>
      <c r="F30" s="132"/>
      <c r="G30" s="132"/>
      <c r="H30" s="132"/>
      <c r="I30" s="132"/>
    </row>
    <row r="31" spans="2:12" ht="15">
      <c r="B31" s="132" t="s">
        <v>364</v>
      </c>
      <c r="C31" s="132"/>
      <c r="D31" s="132"/>
      <c r="E31" s="132"/>
      <c r="F31" s="132"/>
      <c r="G31" s="132"/>
      <c r="H31" s="132"/>
      <c r="I31" s="132"/>
    </row>
    <row r="32" spans="2:12" ht="15">
      <c r="B32" s="132" t="s">
        <v>365</v>
      </c>
      <c r="C32" s="132"/>
      <c r="D32" s="132"/>
      <c r="E32" s="132"/>
      <c r="F32" s="132"/>
      <c r="G32" s="132"/>
      <c r="H32" s="132"/>
      <c r="I32" s="132"/>
    </row>
    <row r="33" spans="2:9" ht="15">
      <c r="B33" s="132" t="s">
        <v>366</v>
      </c>
      <c r="C33" s="132"/>
      <c r="D33" s="132"/>
      <c r="E33" s="132"/>
      <c r="F33" s="132"/>
      <c r="G33" s="132"/>
      <c r="H33" s="132"/>
      <c r="I33" s="132"/>
    </row>
    <row r="34" spans="2:9" ht="15">
      <c r="B34" s="132" t="s">
        <v>367</v>
      </c>
      <c r="C34" s="132"/>
      <c r="D34" s="132"/>
      <c r="E34" s="132"/>
      <c r="F34" s="132"/>
      <c r="G34" s="132"/>
      <c r="H34" s="132"/>
      <c r="I34" s="132"/>
    </row>
  </sheetData>
  <hyperlinks>
    <hyperlink ref="B8" location="Contents!A1" display="Contents!A1" xr:uid="{0A48F30F-1C54-44D9-BDC4-8B2441F44753}"/>
    <hyperlink ref="D8" location="'Tab 16 - PC NHS Board Summary'!A1" display="Tab 16 - PC NHS Board Summary" xr:uid="{C43BFE78-81E8-4C8B-8BD8-61EC168EF79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1F497D"/>
    <pageSetUpPr fitToPage="1"/>
  </sheetPr>
  <dimension ref="B1:J149"/>
  <sheetViews>
    <sheetView showGridLines="0" zoomScale="80" zoomScaleNormal="80" workbookViewId="0"/>
  </sheetViews>
  <sheetFormatPr defaultColWidth="9.140625" defaultRowHeight="12.75"/>
  <cols>
    <col min="1" max="1" width="1.85546875" style="91" customWidth="1"/>
    <col min="2" max="2" width="131.42578125" style="304" customWidth="1"/>
    <col min="3" max="10" width="12.5703125" style="91" customWidth="1"/>
    <col min="11" max="16384" width="9.140625" style="91"/>
  </cols>
  <sheetData>
    <row r="1" spans="2:10" s="129" customFormat="1" ht="5.0999999999999996" customHeight="1">
      <c r="B1" s="130"/>
      <c r="C1" s="130"/>
      <c r="D1" s="131"/>
      <c r="E1" s="131"/>
      <c r="F1" s="131"/>
      <c r="G1" s="131"/>
      <c r="H1" s="131"/>
      <c r="I1" s="132"/>
      <c r="J1" s="132"/>
    </row>
    <row r="2" spans="2:10" s="129" customFormat="1" ht="15">
      <c r="B2" s="130"/>
      <c r="C2" s="130"/>
      <c r="D2" s="131"/>
      <c r="E2" s="131"/>
      <c r="F2" s="131"/>
      <c r="G2" s="131"/>
      <c r="H2" s="131"/>
      <c r="I2" s="132"/>
      <c r="J2" s="132"/>
    </row>
    <row r="3" spans="2:10" s="129" customFormat="1" ht="15">
      <c r="B3" s="130"/>
      <c r="C3" s="130"/>
      <c r="D3" s="131"/>
      <c r="E3" s="131"/>
      <c r="F3" s="131"/>
      <c r="G3" s="131"/>
      <c r="H3" s="131"/>
      <c r="I3" s="132"/>
      <c r="J3" s="132"/>
    </row>
    <row r="4" spans="2:10" s="129" customFormat="1" ht="15.75" customHeight="1">
      <c r="B4" s="130"/>
      <c r="C4" s="130"/>
      <c r="D4" s="131"/>
      <c r="E4" s="131"/>
      <c r="F4" s="131"/>
      <c r="G4" s="131"/>
      <c r="H4" s="131"/>
      <c r="I4" s="132"/>
      <c r="J4" s="132"/>
    </row>
    <row r="5" spans="2:10" s="129" customFormat="1" ht="15.75" customHeight="1">
      <c r="B5" s="130"/>
      <c r="C5" s="130"/>
      <c r="D5" s="131"/>
      <c r="E5" s="131"/>
      <c r="F5" s="131"/>
      <c r="G5" s="131"/>
      <c r="H5" s="131"/>
      <c r="I5" s="132"/>
      <c r="J5" s="132"/>
    </row>
    <row r="6" spans="2:10" s="129" customFormat="1" ht="18">
      <c r="B6" s="133"/>
      <c r="C6" s="134"/>
      <c r="D6" s="133"/>
      <c r="E6" s="133"/>
      <c r="F6" s="133"/>
      <c r="G6" s="133"/>
      <c r="H6" s="133"/>
      <c r="I6" s="132"/>
      <c r="J6" s="132"/>
    </row>
    <row r="7" spans="2:10" s="129" customFormat="1" ht="18">
      <c r="B7" s="425" t="s">
        <v>120</v>
      </c>
      <c r="C7" s="134"/>
      <c r="D7" s="133"/>
      <c r="E7" s="133"/>
      <c r="F7" s="133"/>
      <c r="G7" s="133"/>
      <c r="H7" s="133"/>
      <c r="I7" s="132"/>
      <c r="J7" s="132"/>
    </row>
    <row r="8" spans="2:10" s="438" customFormat="1" ht="12.75" customHeight="1">
      <c r="C8" s="439"/>
      <c r="D8" s="439"/>
      <c r="E8" s="439"/>
      <c r="F8" s="439"/>
      <c r="G8" s="439"/>
      <c r="H8" s="439"/>
      <c r="I8" s="439"/>
      <c r="J8" s="439"/>
    </row>
    <row r="9" spans="2:10" s="304" customFormat="1" ht="12.75" customHeight="1">
      <c r="B9" s="427"/>
      <c r="C9" s="426"/>
      <c r="D9" s="426"/>
      <c r="E9" s="426"/>
      <c r="F9" s="426"/>
      <c r="G9" s="434"/>
      <c r="H9" s="426"/>
      <c r="I9" s="426"/>
      <c r="J9" s="426"/>
    </row>
    <row r="10" spans="2:10" s="304" customFormat="1" ht="12.75" customHeight="1">
      <c r="B10" s="428"/>
      <c r="C10" s="426"/>
      <c r="D10" s="426"/>
      <c r="E10" s="426"/>
      <c r="F10" s="426"/>
      <c r="G10" s="434"/>
      <c r="H10" s="426"/>
      <c r="I10" s="426"/>
      <c r="J10" s="426"/>
    </row>
    <row r="11" spans="2:10" s="304" customFormat="1" ht="12.75" customHeight="1">
      <c r="B11" s="429"/>
      <c r="C11" s="426"/>
      <c r="D11" s="426"/>
      <c r="E11" s="426"/>
      <c r="F11" s="426"/>
      <c r="G11" s="434"/>
      <c r="H11" s="426"/>
      <c r="I11" s="426"/>
      <c r="J11" s="426"/>
    </row>
    <row r="12" spans="2:10" s="304" customFormat="1" ht="12.75" customHeight="1">
      <c r="B12" s="430"/>
      <c r="C12" s="426"/>
      <c r="D12" s="426"/>
      <c r="E12" s="426"/>
      <c r="F12" s="426"/>
      <c r="G12" s="434"/>
      <c r="H12" s="426"/>
      <c r="I12" s="426"/>
      <c r="J12" s="426"/>
    </row>
    <row r="13" spans="2:10" s="304" customFormat="1" ht="12.75" customHeight="1">
      <c r="B13" s="431"/>
      <c r="C13" s="426"/>
      <c r="D13" s="426"/>
      <c r="E13" s="426"/>
      <c r="F13" s="426"/>
      <c r="G13" s="434"/>
      <c r="H13" s="426"/>
      <c r="I13" s="426"/>
      <c r="J13" s="426"/>
    </row>
    <row r="14" spans="2:10" s="304" customFormat="1" ht="12.75" customHeight="1">
      <c r="B14" s="432"/>
      <c r="C14" s="426"/>
      <c r="D14" s="426"/>
      <c r="E14" s="426"/>
      <c r="F14" s="426"/>
      <c r="G14" s="434"/>
      <c r="H14" s="426"/>
      <c r="I14" s="426"/>
      <c r="J14" s="426"/>
    </row>
    <row r="15" spans="2:10" s="304" customFormat="1" ht="12.75" customHeight="1">
      <c r="B15" s="461"/>
      <c r="C15" s="440"/>
      <c r="D15" s="440"/>
      <c r="E15" s="440"/>
      <c r="F15" s="440"/>
      <c r="G15" s="440"/>
      <c r="H15" s="440"/>
      <c r="I15" s="426"/>
      <c r="J15" s="426"/>
    </row>
    <row r="16" spans="2:10" s="441" customFormat="1" ht="12.75" customHeight="1">
      <c r="B16" s="433"/>
      <c r="C16" s="431"/>
      <c r="D16" s="431"/>
      <c r="E16" s="431"/>
      <c r="F16" s="431"/>
      <c r="G16" s="431"/>
      <c r="H16" s="431"/>
      <c r="I16" s="431"/>
      <c r="J16" s="431"/>
    </row>
    <row r="17" spans="2:10" s="304" customFormat="1" ht="12.75" customHeight="1">
      <c r="B17" s="430"/>
      <c r="C17" s="431"/>
      <c r="D17" s="431"/>
      <c r="E17" s="431"/>
      <c r="F17" s="431"/>
      <c r="G17" s="431"/>
      <c r="H17" s="431"/>
      <c r="I17" s="431"/>
      <c r="J17" s="431"/>
    </row>
    <row r="18" spans="2:10" s="304" customFormat="1" ht="12.75" customHeight="1">
      <c r="B18" s="426"/>
      <c r="C18" s="431"/>
      <c r="D18" s="431"/>
      <c r="E18" s="431"/>
      <c r="F18" s="431"/>
      <c r="G18" s="431"/>
      <c r="H18" s="431"/>
      <c r="I18" s="431"/>
      <c r="J18" s="431"/>
    </row>
    <row r="19" spans="2:10" s="304" customFormat="1" ht="12.75" customHeight="1">
      <c r="B19" s="434"/>
      <c r="C19" s="433"/>
      <c r="D19" s="433"/>
      <c r="E19" s="433"/>
      <c r="F19" s="442"/>
      <c r="G19" s="433"/>
      <c r="H19" s="433"/>
      <c r="I19" s="433"/>
      <c r="J19" s="433"/>
    </row>
    <row r="20" spans="2:10" s="434" customFormat="1" ht="12.75" customHeight="1"/>
    <row r="21" spans="2:10" s="304" customFormat="1" ht="12.75" customHeight="1">
      <c r="B21" s="461"/>
      <c r="C21" s="440"/>
      <c r="D21" s="440"/>
      <c r="E21" s="440"/>
      <c r="F21" s="440"/>
      <c r="G21" s="440"/>
      <c r="H21" s="440"/>
      <c r="I21" s="426"/>
      <c r="J21" s="426"/>
    </row>
    <row r="22" spans="2:10" s="304" customFormat="1" ht="12.75" customHeight="1">
      <c r="B22" s="430"/>
      <c r="C22" s="426"/>
      <c r="D22" s="426"/>
      <c r="E22" s="426"/>
      <c r="F22" s="426"/>
      <c r="G22" s="426"/>
      <c r="H22" s="426"/>
      <c r="I22" s="426"/>
      <c r="J22" s="426"/>
    </row>
    <row r="23" spans="2:10" s="304" customFormat="1" ht="12.75" customHeight="1">
      <c r="B23" s="430"/>
      <c r="C23" s="426"/>
      <c r="D23" s="426"/>
      <c r="E23" s="426"/>
      <c r="F23" s="426"/>
      <c r="G23" s="426"/>
      <c r="H23" s="426"/>
      <c r="I23" s="426"/>
      <c r="J23" s="426"/>
    </row>
    <row r="24" spans="2:10" s="304" customFormat="1" ht="12.75" customHeight="1">
      <c r="B24" s="432"/>
      <c r="C24" s="426"/>
      <c r="D24" s="426"/>
      <c r="E24" s="426"/>
      <c r="F24" s="426"/>
      <c r="G24" s="426"/>
      <c r="H24" s="426"/>
      <c r="I24" s="426"/>
      <c r="J24" s="426"/>
    </row>
    <row r="25" spans="2:10" s="304" customFormat="1" ht="12.75" customHeight="1">
      <c r="B25" s="428"/>
      <c r="C25" s="426"/>
      <c r="D25" s="426"/>
      <c r="E25" s="426"/>
      <c r="F25" s="426"/>
      <c r="G25" s="426"/>
      <c r="H25" s="426"/>
      <c r="I25" s="426"/>
      <c r="J25" s="426"/>
    </row>
    <row r="26" spans="2:10" s="304" customFormat="1" ht="12.75" customHeight="1">
      <c r="B26" s="428"/>
      <c r="C26" s="426"/>
      <c r="D26" s="426"/>
      <c r="E26" s="426"/>
      <c r="F26" s="426"/>
      <c r="G26" s="426"/>
      <c r="H26" s="426"/>
      <c r="I26" s="426"/>
      <c r="J26" s="426"/>
    </row>
    <row r="27" spans="2:10" s="304" customFormat="1" ht="12.75" customHeight="1">
      <c r="B27" s="426"/>
      <c r="C27" s="426"/>
      <c r="D27" s="426"/>
      <c r="E27" s="426"/>
      <c r="F27" s="426"/>
      <c r="G27" s="426"/>
      <c r="H27" s="426"/>
      <c r="I27" s="426"/>
      <c r="J27" s="426"/>
    </row>
    <row r="28" spans="2:10" s="304" customFormat="1" ht="12.75" customHeight="1">
      <c r="B28" s="434"/>
      <c r="C28" s="426"/>
      <c r="D28" s="443"/>
      <c r="E28" s="426"/>
      <c r="F28" s="426"/>
      <c r="G28" s="426"/>
      <c r="H28" s="426"/>
      <c r="I28" s="426"/>
      <c r="J28" s="426"/>
    </row>
    <row r="29" spans="2:10" s="304" customFormat="1" ht="12.75" customHeight="1">
      <c r="B29" s="461"/>
      <c r="C29" s="426"/>
      <c r="D29" s="426"/>
      <c r="E29" s="426"/>
      <c r="F29" s="426"/>
      <c r="G29" s="426"/>
      <c r="H29" s="426"/>
      <c r="I29" s="426"/>
      <c r="J29" s="426"/>
    </row>
    <row r="30" spans="2:10" s="304" customFormat="1" ht="12.75" customHeight="1">
      <c r="B30" s="92"/>
    </row>
    <row r="31" spans="2:10" s="304" customFormat="1" ht="12.75" customHeight="1">
      <c r="B31" s="435"/>
      <c r="C31" s="426"/>
      <c r="D31" s="426"/>
      <c r="E31" s="426"/>
      <c r="F31" s="426"/>
      <c r="G31" s="426"/>
      <c r="H31" s="426"/>
      <c r="I31" s="426"/>
      <c r="J31" s="426"/>
    </row>
    <row r="32" spans="2:10" s="304" customFormat="1" ht="12.75" customHeight="1">
      <c r="B32" s="436"/>
      <c r="C32" s="426"/>
      <c r="D32" s="426"/>
      <c r="E32" s="426"/>
      <c r="F32" s="426"/>
      <c r="G32" s="426"/>
      <c r="H32" s="426"/>
      <c r="I32" s="426"/>
      <c r="J32" s="426"/>
    </row>
    <row r="33" spans="2:10" s="304" customFormat="1" ht="12.75" customHeight="1">
      <c r="B33" s="434"/>
      <c r="C33" s="426"/>
      <c r="D33" s="426"/>
      <c r="E33" s="426"/>
      <c r="F33" s="426"/>
      <c r="G33" s="426"/>
      <c r="H33" s="426"/>
      <c r="I33" s="426"/>
      <c r="J33" s="426"/>
    </row>
    <row r="34" spans="2:10" s="304" customFormat="1" ht="12.75" customHeight="1">
      <c r="B34" s="426"/>
      <c r="C34" s="426"/>
      <c r="D34" s="426"/>
      <c r="E34" s="426"/>
      <c r="F34" s="426"/>
      <c r="G34" s="426"/>
      <c r="H34" s="426"/>
      <c r="I34" s="426"/>
      <c r="J34" s="426"/>
    </row>
    <row r="35" spans="2:10" s="304" customFormat="1" ht="12.75" customHeight="1">
      <c r="B35" s="430"/>
      <c r="C35" s="440"/>
      <c r="D35" s="440"/>
      <c r="E35" s="440"/>
      <c r="F35" s="440"/>
      <c r="G35" s="440"/>
      <c r="H35" s="440"/>
      <c r="I35" s="426"/>
      <c r="J35" s="426"/>
    </row>
    <row r="36" spans="2:10" s="441" customFormat="1" ht="12.75" customHeight="1">
      <c r="B36" s="437"/>
      <c r="C36" s="437"/>
      <c r="D36" s="437"/>
      <c r="E36" s="437"/>
      <c r="F36" s="437"/>
      <c r="G36" s="437"/>
      <c r="H36" s="437"/>
      <c r="I36" s="437"/>
      <c r="J36" s="437"/>
    </row>
    <row r="37" spans="2:10" s="304" customFormat="1" ht="12.75" customHeight="1">
      <c r="B37" s="431"/>
      <c r="C37" s="437"/>
      <c r="D37" s="437"/>
      <c r="E37" s="437"/>
      <c r="F37" s="437"/>
      <c r="G37" s="437"/>
      <c r="H37" s="437"/>
      <c r="I37" s="437"/>
      <c r="J37" s="437"/>
    </row>
    <row r="38" spans="2:10" s="304" customFormat="1" ht="12.75" customHeight="1">
      <c r="B38" s="461"/>
      <c r="C38" s="433"/>
      <c r="D38" s="433"/>
      <c r="E38" s="433"/>
      <c r="F38" s="442"/>
      <c r="G38" s="433"/>
      <c r="H38" s="433"/>
      <c r="I38" s="433"/>
      <c r="J38" s="433"/>
    </row>
    <row r="39" spans="2:10" s="304" customFormat="1" ht="12.75" customHeight="1">
      <c r="F39" s="444"/>
    </row>
    <row r="40" spans="2:10" s="304" customFormat="1" ht="12.75" customHeight="1">
      <c r="B40" s="434"/>
      <c r="C40" s="426"/>
      <c r="D40" s="426"/>
      <c r="E40" s="426"/>
      <c r="F40" s="426"/>
      <c r="G40" s="426"/>
      <c r="H40" s="426"/>
      <c r="I40" s="426"/>
      <c r="J40" s="426"/>
    </row>
    <row r="41" spans="2:10" s="304" customFormat="1" ht="12.75" customHeight="1">
      <c r="B41" s="434"/>
      <c r="C41" s="426"/>
      <c r="D41" s="426"/>
      <c r="E41" s="426"/>
      <c r="F41" s="426"/>
      <c r="G41" s="426"/>
      <c r="H41" s="426"/>
      <c r="I41" s="426"/>
      <c r="J41" s="426"/>
    </row>
    <row r="42" spans="2:10" s="304" customFormat="1" ht="12.75" customHeight="1">
      <c r="B42" s="461"/>
      <c r="C42" s="426"/>
      <c r="D42" s="426"/>
      <c r="E42" s="426"/>
      <c r="F42" s="426"/>
      <c r="G42" s="426"/>
      <c r="H42" s="426"/>
      <c r="I42" s="426"/>
      <c r="J42" s="426"/>
    </row>
    <row r="43" spans="2:10" s="304" customFormat="1" ht="12.75" customHeight="1">
      <c r="B43" s="426"/>
      <c r="C43" s="426"/>
      <c r="D43" s="426"/>
      <c r="E43" s="426"/>
      <c r="F43" s="426"/>
      <c r="G43" s="426"/>
      <c r="H43" s="426"/>
      <c r="I43" s="426"/>
      <c r="J43" s="426"/>
    </row>
    <row r="44" spans="2:10" s="304" customFormat="1" ht="12.75" customHeight="1">
      <c r="B44" s="434"/>
      <c r="C44" s="426"/>
      <c r="D44" s="426"/>
      <c r="E44" s="426"/>
      <c r="F44" s="426"/>
      <c r="G44" s="426"/>
      <c r="H44" s="426"/>
      <c r="I44" s="426"/>
      <c r="J44" s="426"/>
    </row>
    <row r="45" spans="2:10" s="304" customFormat="1" ht="12.75" customHeight="1">
      <c r="B45" s="434"/>
      <c r="C45" s="426"/>
      <c r="D45" s="426"/>
      <c r="E45" s="426"/>
      <c r="F45" s="426"/>
      <c r="G45" s="426"/>
      <c r="H45" s="426"/>
      <c r="I45" s="426"/>
      <c r="J45" s="426"/>
    </row>
    <row r="46" spans="2:10" s="304" customFormat="1" ht="12.75" customHeight="1">
      <c r="B46" s="434"/>
      <c r="C46" s="426"/>
      <c r="D46" s="426"/>
      <c r="E46" s="426"/>
      <c r="F46" s="426"/>
      <c r="G46" s="426"/>
      <c r="H46" s="426"/>
      <c r="I46" s="426"/>
      <c r="J46" s="426"/>
    </row>
    <row r="47" spans="2:10" s="304" customFormat="1" ht="12.75" customHeight="1">
      <c r="B47" s="434"/>
      <c r="C47" s="426"/>
      <c r="D47" s="426"/>
      <c r="E47" s="426"/>
      <c r="F47" s="426"/>
      <c r="G47" s="426"/>
      <c r="H47" s="426"/>
      <c r="I47" s="426"/>
      <c r="J47" s="426"/>
    </row>
    <row r="48" spans="2:10" s="304" customFormat="1" ht="12.75" customHeight="1">
      <c r="B48" s="434"/>
      <c r="C48" s="426"/>
      <c r="D48" s="426"/>
      <c r="E48" s="426"/>
      <c r="F48" s="426"/>
      <c r="G48" s="426"/>
      <c r="H48" s="426"/>
      <c r="I48" s="426"/>
      <c r="J48" s="426"/>
    </row>
    <row r="49" spans="2:10" s="304" customFormat="1" ht="12.75" customHeight="1">
      <c r="B49" s="434"/>
      <c r="C49" s="426"/>
      <c r="D49" s="426"/>
      <c r="E49" s="426"/>
      <c r="F49" s="426"/>
      <c r="G49" s="426"/>
      <c r="H49" s="426"/>
      <c r="I49" s="426"/>
      <c r="J49" s="426"/>
    </row>
    <row r="50" spans="2:10" s="304" customFormat="1" ht="12.75" customHeight="1">
      <c r="B50" s="426"/>
      <c r="C50" s="445"/>
      <c r="D50" s="426"/>
      <c r="E50" s="426"/>
      <c r="F50" s="426"/>
      <c r="G50" s="426"/>
      <c r="H50" s="426"/>
      <c r="I50" s="426"/>
      <c r="J50" s="426"/>
    </row>
    <row r="51" spans="2:10" s="304" customFormat="1" ht="12.75" customHeight="1">
      <c r="B51" s="428"/>
      <c r="C51" s="426"/>
      <c r="D51" s="426"/>
      <c r="E51" s="426"/>
      <c r="F51" s="426"/>
      <c r="G51" s="426"/>
      <c r="H51" s="426"/>
      <c r="I51" s="426"/>
      <c r="J51" s="426"/>
    </row>
    <row r="52" spans="2:10" s="304" customFormat="1" ht="12.75" customHeight="1">
      <c r="B52" s="426"/>
      <c r="C52" s="426"/>
      <c r="D52" s="426"/>
      <c r="E52" s="426"/>
      <c r="F52" s="426"/>
      <c r="G52" s="426"/>
      <c r="H52" s="426"/>
      <c r="I52" s="426"/>
      <c r="J52" s="426"/>
    </row>
    <row r="53" spans="2:10" s="304" customFormat="1" ht="12.75" customHeight="1">
      <c r="B53" s="434"/>
      <c r="C53" s="426"/>
      <c r="D53" s="426"/>
      <c r="E53" s="426"/>
      <c r="F53" s="426"/>
      <c r="G53" s="426"/>
      <c r="H53" s="426"/>
      <c r="I53" s="426"/>
      <c r="J53" s="426"/>
    </row>
    <row r="54" spans="2:10" s="304" customFormat="1" ht="12.75" customHeight="1">
      <c r="B54" s="426"/>
      <c r="C54" s="426"/>
      <c r="D54" s="426"/>
      <c r="E54" s="426"/>
      <c r="F54" s="426"/>
      <c r="G54" s="426"/>
      <c r="H54" s="426"/>
      <c r="I54" s="426"/>
      <c r="J54" s="426"/>
    </row>
    <row r="55" spans="2:10" s="304" customFormat="1" ht="12.75" customHeight="1">
      <c r="B55" s="434"/>
      <c r="C55" s="426"/>
      <c r="D55" s="426"/>
      <c r="E55" s="426"/>
      <c r="F55" s="426"/>
      <c r="G55" s="426"/>
      <c r="H55" s="426"/>
      <c r="I55" s="426"/>
      <c r="J55" s="426"/>
    </row>
    <row r="56" spans="2:10" s="304" customFormat="1" ht="12.75" customHeight="1">
      <c r="B56" s="426"/>
      <c r="C56" s="426"/>
      <c r="D56" s="426"/>
      <c r="E56" s="426"/>
      <c r="F56" s="426"/>
      <c r="G56" s="426"/>
      <c r="H56" s="426"/>
      <c r="I56" s="426"/>
      <c r="J56" s="426"/>
    </row>
    <row r="57" spans="2:10" s="304" customFormat="1" ht="12.75" customHeight="1">
      <c r="B57" s="428"/>
      <c r="C57" s="426"/>
      <c r="D57" s="426"/>
      <c r="E57" s="426"/>
      <c r="F57" s="426"/>
      <c r="G57" s="426"/>
      <c r="H57" s="426"/>
      <c r="I57" s="426"/>
      <c r="J57" s="426"/>
    </row>
    <row r="58" spans="2:10" s="304" customFormat="1" ht="12.75" customHeight="1">
      <c r="B58" s="426"/>
      <c r="C58" s="426"/>
      <c r="D58" s="426"/>
      <c r="E58" s="426"/>
      <c r="F58" s="426"/>
      <c r="G58" s="426"/>
      <c r="H58" s="426"/>
      <c r="I58" s="426"/>
      <c r="J58" s="426"/>
    </row>
    <row r="59" spans="2:10" s="304" customFormat="1" ht="12.75" customHeight="1">
      <c r="B59" s="426"/>
      <c r="C59" s="426"/>
      <c r="D59" s="426"/>
      <c r="E59" s="426"/>
      <c r="F59" s="426"/>
      <c r="G59" s="426"/>
      <c r="H59" s="426"/>
      <c r="I59" s="426"/>
      <c r="J59" s="426"/>
    </row>
    <row r="60" spans="2:10" s="304" customFormat="1" ht="12.75" customHeight="1">
      <c r="B60" s="426"/>
      <c r="C60" s="426"/>
      <c r="D60" s="426"/>
      <c r="E60" s="426"/>
      <c r="F60" s="426"/>
      <c r="G60" s="426"/>
      <c r="H60" s="426"/>
      <c r="I60" s="426"/>
      <c r="J60" s="426"/>
    </row>
    <row r="61" spans="2:10" s="304" customFormat="1" ht="12.75" customHeight="1">
      <c r="B61" s="426"/>
      <c r="C61" s="426"/>
      <c r="D61" s="426"/>
      <c r="E61" s="426"/>
      <c r="F61" s="426"/>
      <c r="G61" s="426"/>
      <c r="H61" s="426"/>
      <c r="I61" s="426"/>
      <c r="J61" s="426"/>
    </row>
    <row r="62" spans="2:10" s="304" customFormat="1" ht="12.75" customHeight="1">
      <c r="B62" s="461"/>
      <c r="C62" s="426"/>
      <c r="D62" s="426"/>
      <c r="E62" s="426"/>
      <c r="F62" s="426"/>
      <c r="G62" s="426"/>
      <c r="H62" s="426"/>
      <c r="I62" s="426"/>
      <c r="J62" s="426"/>
    </row>
    <row r="63" spans="2:10" s="304" customFormat="1" ht="12.75" customHeight="1">
      <c r="B63" s="426"/>
      <c r="C63" s="426"/>
      <c r="D63" s="426"/>
      <c r="E63" s="426"/>
      <c r="F63" s="426"/>
      <c r="G63" s="426"/>
      <c r="H63" s="426"/>
      <c r="I63" s="426"/>
      <c r="J63" s="426"/>
    </row>
    <row r="64" spans="2:10" s="304" customFormat="1" ht="12.75" customHeight="1">
      <c r="B64" s="426"/>
      <c r="C64" s="426"/>
      <c r="D64" s="426"/>
      <c r="E64" s="426"/>
      <c r="F64" s="426"/>
      <c r="G64" s="426"/>
      <c r="H64" s="426"/>
      <c r="I64" s="426"/>
      <c r="J64" s="426"/>
    </row>
    <row r="65" spans="2:10" s="304" customFormat="1" ht="12.75" customHeight="1">
      <c r="B65" s="461"/>
      <c r="C65" s="426"/>
      <c r="D65" s="426"/>
      <c r="E65" s="426"/>
      <c r="F65" s="426"/>
      <c r="G65" s="426"/>
      <c r="H65" s="426"/>
      <c r="I65" s="426"/>
      <c r="J65" s="426"/>
    </row>
    <row r="149" spans="2:2" ht="30">
      <c r="B149" s="884" t="s">
        <v>121</v>
      </c>
    </row>
  </sheetData>
  <customSheetViews>
    <customSheetView guid="{6A34DC42-675F-4BDB-8544-901AD52B6A4A}" scale="85" fitToPage="1">
      <pageMargins left="0" right="0" top="0" bottom="0" header="0" footer="0"/>
      <printOptions horizontalCentered="1"/>
      <pageSetup paperSize="9" scale="57" orientation="landscape" r:id="rId1"/>
      <headerFooter alignWithMargins="0"/>
    </customSheetView>
  </customSheetViews>
  <hyperlinks>
    <hyperlink ref="B149" r:id="rId2" display="https://www.nss.nhs.scot/publications/scottish-one-health-antimicrobial-use-and-antimicrobial-resistance-in-2022/" xr:uid="{331CC9C5-EED0-471A-9B6F-C347B41AABD5}"/>
  </hyperlinks>
  <printOptions horizontalCentered="1"/>
  <pageMargins left="0.74803149606299213" right="0.74803149606299213" top="0.98425196850393704" bottom="0.98425196850393704" header="0.51181102362204722" footer="0.51181102362204722"/>
  <pageSetup paperSize="9" scale="29" orientation="landscape" r:id="rId3"/>
  <headerFooter alignWithMargins="0"/>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F497D"/>
  </sheetPr>
  <dimension ref="A1:BN62"/>
  <sheetViews>
    <sheetView showGridLines="0" zoomScale="80" zoomScaleNormal="80" workbookViewId="0">
      <selection activeCell="D8" sqref="D8"/>
    </sheetView>
  </sheetViews>
  <sheetFormatPr defaultColWidth="9.140625" defaultRowHeight="12.75"/>
  <cols>
    <col min="1" max="1" width="1.85546875" style="65" customWidth="1"/>
    <col min="2" max="2" width="74.85546875" style="65" customWidth="1"/>
    <col min="3" max="7" width="12.7109375" style="65" customWidth="1"/>
    <col min="8" max="8" width="5.5703125" style="65" customWidth="1"/>
    <col min="9" max="9" width="75.7109375" style="65" customWidth="1"/>
    <col min="10" max="14" width="12.7109375" style="65" customWidth="1"/>
    <col min="15" max="15" width="9.140625" style="65" customWidth="1"/>
    <col min="16" max="16" width="9.140625" style="65" hidden="1" customWidth="1"/>
    <col min="17" max="17" width="51.5703125" style="65" hidden="1" customWidth="1"/>
    <col min="18" max="18" width="9.7109375" style="65" hidden="1" customWidth="1"/>
    <col min="19" max="21" width="10.7109375" style="65" hidden="1" customWidth="1"/>
    <col min="22" max="22" width="9.7109375" style="65" hidden="1" customWidth="1"/>
    <col min="23" max="23" width="10.7109375" style="65" hidden="1" customWidth="1"/>
    <col min="24" max="24" width="12" style="65" hidden="1" customWidth="1"/>
    <col min="25" max="25" width="10.7109375" style="65" hidden="1" customWidth="1"/>
    <col min="26" max="26" width="9.7109375" style="65" hidden="1" customWidth="1"/>
    <col min="27" max="29" width="10.7109375" style="65" hidden="1" customWidth="1"/>
    <col min="30" max="30" width="9.7109375" style="65" hidden="1" customWidth="1"/>
    <col min="31" max="33" width="10.7109375" style="65" hidden="1" customWidth="1"/>
    <col min="34" max="34" width="9.7109375" style="65" hidden="1" customWidth="1"/>
    <col min="35" max="37" width="10.7109375" style="65" hidden="1" customWidth="1"/>
    <col min="38" max="38" width="10.85546875" style="65" hidden="1" customWidth="1"/>
    <col min="39" max="57" width="9.140625" style="65" hidden="1" customWidth="1"/>
    <col min="58" max="66" width="9.140625" style="65" customWidth="1"/>
    <col min="67" max="16384" width="9.140625" style="65"/>
  </cols>
  <sheetData>
    <row r="1" spans="1:66" s="129" customFormat="1" ht="5.0999999999999996" customHeight="1">
      <c r="B1" s="130"/>
      <c r="C1" s="130"/>
      <c r="D1" s="131"/>
      <c r="E1" s="131"/>
      <c r="F1" s="131"/>
      <c r="G1" s="131"/>
      <c r="H1" s="131"/>
      <c r="I1" s="132"/>
      <c r="J1" s="132"/>
    </row>
    <row r="2" spans="1:66" s="129" customFormat="1" ht="15">
      <c r="B2" s="130"/>
      <c r="C2" s="130"/>
      <c r="D2" s="131"/>
      <c r="E2" s="131"/>
      <c r="F2" s="131"/>
      <c r="G2" s="131"/>
      <c r="H2" s="131"/>
      <c r="I2" s="132"/>
      <c r="J2" s="132"/>
    </row>
    <row r="3" spans="1:66" s="129" customFormat="1" ht="15">
      <c r="B3" s="130"/>
      <c r="C3" s="130"/>
      <c r="D3" s="131"/>
      <c r="E3" s="131"/>
      <c r="F3" s="131"/>
      <c r="G3" s="131"/>
      <c r="H3" s="131"/>
      <c r="I3" s="132"/>
      <c r="J3" s="132"/>
    </row>
    <row r="4" spans="1:66" s="129" customFormat="1" ht="15.75" customHeight="1">
      <c r="B4" s="130"/>
      <c r="C4" s="130"/>
      <c r="D4" s="131"/>
      <c r="E4" s="131"/>
      <c r="F4" s="131"/>
      <c r="G4" s="131"/>
      <c r="H4" s="131"/>
      <c r="I4" s="132"/>
      <c r="J4" s="132"/>
      <c r="U4" s="129" t="s">
        <v>124</v>
      </c>
    </row>
    <row r="5" spans="1:66" s="129" customFormat="1" ht="15.75" customHeight="1">
      <c r="B5" s="130"/>
      <c r="C5" s="130"/>
      <c r="D5" s="131"/>
      <c r="E5" s="131"/>
      <c r="F5" s="131"/>
      <c r="G5" s="131"/>
      <c r="H5" s="131"/>
      <c r="I5" s="132"/>
      <c r="J5" s="132"/>
      <c r="AJ5" s="129" t="s">
        <v>368</v>
      </c>
    </row>
    <row r="6" spans="1:66" s="129" customFormat="1" ht="18">
      <c r="B6" s="133"/>
      <c r="C6" s="134"/>
      <c r="D6" s="133"/>
      <c r="E6" s="133"/>
      <c r="F6" s="133"/>
      <c r="G6" s="133"/>
      <c r="H6" s="133"/>
      <c r="I6" s="132"/>
      <c r="J6" s="132"/>
      <c r="AB6" s="129" t="s">
        <v>369</v>
      </c>
    </row>
    <row r="7" spans="1:66" s="129" customFormat="1" ht="18">
      <c r="B7" s="133"/>
      <c r="C7" s="134"/>
      <c r="D7" s="133"/>
      <c r="E7" s="133"/>
      <c r="F7" s="133"/>
      <c r="G7" s="133"/>
      <c r="H7" s="133"/>
      <c r="I7" s="132"/>
      <c r="J7" s="132"/>
    </row>
    <row r="8" spans="1:66" s="129" customFormat="1" ht="18">
      <c r="B8" s="135" t="s">
        <v>124</v>
      </c>
      <c r="C8" s="134"/>
      <c r="D8" s="135" t="s">
        <v>98</v>
      </c>
      <c r="E8" s="133"/>
      <c r="F8" s="133"/>
      <c r="G8" s="133"/>
      <c r="H8" s="133"/>
      <c r="I8" s="132"/>
      <c r="J8" s="132"/>
    </row>
    <row r="9" spans="1:66" s="129" customFormat="1" ht="18">
      <c r="B9" s="133"/>
      <c r="C9" s="134"/>
      <c r="D9" s="133"/>
      <c r="E9" s="133"/>
      <c r="F9" s="133"/>
      <c r="G9" s="133"/>
      <c r="H9" s="133"/>
      <c r="I9" s="132"/>
      <c r="J9" s="132"/>
    </row>
    <row r="10" spans="1:66" s="39" customFormat="1" ht="18">
      <c r="B10" s="134" t="s">
        <v>370</v>
      </c>
      <c r="C10" s="40"/>
      <c r="D10" s="40"/>
      <c r="E10" s="40"/>
      <c r="F10" s="40"/>
      <c r="G10" s="40"/>
      <c r="H10" s="40"/>
      <c r="I10" s="40"/>
      <c r="J10" s="40"/>
      <c r="K10" s="40"/>
      <c r="L10" s="40"/>
      <c r="M10" s="40"/>
      <c r="N10" s="40"/>
      <c r="O10" s="40"/>
      <c r="P10" s="40"/>
      <c r="Q10" s="40"/>
      <c r="R10" s="40"/>
      <c r="S10" s="40"/>
      <c r="T10" s="40"/>
      <c r="U10" s="40"/>
      <c r="V10" s="40"/>
      <c r="W10" s="41"/>
      <c r="X10" s="41"/>
      <c r="Y10" s="41"/>
      <c r="Z10" s="41"/>
      <c r="AA10" s="41"/>
      <c r="AB10" s="42"/>
      <c r="AC10" s="42"/>
      <c r="AD10" s="42"/>
      <c r="AE10" s="42"/>
      <c r="AF10" s="42"/>
      <c r="AG10" s="42"/>
      <c r="AH10" s="42"/>
      <c r="AI10" s="42"/>
      <c r="AJ10" s="44" t="s">
        <v>371</v>
      </c>
      <c r="AK10" s="44"/>
      <c r="AL10" s="44"/>
      <c r="AM10" s="44"/>
      <c r="AN10" s="44"/>
      <c r="AO10" s="44"/>
      <c r="AP10" s="42"/>
      <c r="AQ10" s="42"/>
      <c r="AR10" s="44" t="s">
        <v>372</v>
      </c>
      <c r="AS10" s="44"/>
      <c r="AT10" s="44"/>
      <c r="AU10" s="44"/>
      <c r="AV10" s="44"/>
      <c r="AW10" s="44"/>
      <c r="AX10" s="42"/>
      <c r="AY10" s="42"/>
      <c r="AZ10" s="43"/>
      <c r="BA10" s="43"/>
      <c r="BB10" s="43"/>
      <c r="BC10" s="43"/>
      <c r="BD10" s="43"/>
      <c r="BE10" s="43"/>
      <c r="BF10" s="43"/>
      <c r="BG10" s="51"/>
      <c r="BH10" s="43"/>
      <c r="BI10" s="43"/>
      <c r="BJ10" s="43"/>
      <c r="BK10" s="43"/>
      <c r="BL10" s="43"/>
    </row>
    <row r="11" spans="1:66" s="39" customFormat="1" ht="15.75">
      <c r="B11" s="170"/>
      <c r="C11" s="40"/>
      <c r="D11" s="40"/>
      <c r="E11" s="40"/>
      <c r="F11" s="40"/>
      <c r="G11" s="40"/>
      <c r="H11" s="40"/>
      <c r="I11" s="40"/>
      <c r="J11" s="40"/>
      <c r="K11" s="40"/>
      <c r="L11" s="40"/>
      <c r="M11" s="40"/>
      <c r="N11" s="40"/>
      <c r="O11" s="40"/>
      <c r="P11" s="40"/>
      <c r="Q11" s="40"/>
      <c r="R11" s="40"/>
      <c r="S11" s="40"/>
      <c r="T11" s="40"/>
      <c r="U11" s="40"/>
      <c r="V11" s="40"/>
      <c r="W11" s="41"/>
      <c r="X11" s="41"/>
      <c r="Y11" s="41"/>
      <c r="Z11" s="41"/>
      <c r="AA11" s="41"/>
      <c r="AB11" s="42"/>
      <c r="AC11" s="45"/>
      <c r="AD11" s="45"/>
      <c r="AE11" s="45"/>
      <c r="AF11" s="45"/>
      <c r="AG11" s="45"/>
      <c r="AH11" s="42"/>
      <c r="AI11" s="42"/>
      <c r="AJ11" s="44"/>
      <c r="AK11" s="46">
        <v>2011</v>
      </c>
      <c r="AL11" s="46">
        <v>2012</v>
      </c>
      <c r="AM11" s="46">
        <v>2013</v>
      </c>
      <c r="AN11" s="46">
        <v>2014</v>
      </c>
      <c r="AO11" s="46">
        <v>2015</v>
      </c>
      <c r="AP11" s="42"/>
      <c r="AQ11" s="42"/>
      <c r="AR11" s="44"/>
      <c r="AS11" s="46">
        <v>2011</v>
      </c>
      <c r="AT11" s="46">
        <v>2012</v>
      </c>
      <c r="AU11" s="46">
        <v>2013</v>
      </c>
      <c r="AV11" s="46">
        <v>2014</v>
      </c>
      <c r="AW11" s="46">
        <v>2015</v>
      </c>
      <c r="AX11" s="42"/>
      <c r="AY11" s="42"/>
      <c r="AZ11" s="43"/>
      <c r="BA11" s="43"/>
      <c r="BB11" s="43"/>
      <c r="BC11" s="43"/>
      <c r="BD11" s="43"/>
      <c r="BE11" s="43"/>
      <c r="BF11" s="43"/>
      <c r="BG11" s="51"/>
      <c r="BH11" s="43"/>
      <c r="BI11" s="43"/>
      <c r="BJ11" s="43"/>
      <c r="BK11" s="43"/>
      <c r="BL11" s="43"/>
    </row>
    <row r="12" spans="1:66" s="39" customFormat="1" ht="15.75">
      <c r="B12" s="338" t="s">
        <v>373</v>
      </c>
      <c r="C12" s="339"/>
      <c r="D12" s="339"/>
      <c r="E12" s="339"/>
      <c r="F12" s="339"/>
      <c r="G12" s="339"/>
      <c r="H12" s="339"/>
      <c r="I12" s="339"/>
      <c r="J12" s="339"/>
      <c r="K12" s="339"/>
      <c r="L12" s="339"/>
      <c r="M12" s="339"/>
      <c r="N12" s="339"/>
      <c r="O12" s="339"/>
      <c r="P12" s="339"/>
      <c r="Q12" s="339"/>
      <c r="R12" s="339"/>
      <c r="S12" s="339"/>
      <c r="T12" s="339"/>
      <c r="U12" s="339"/>
      <c r="V12" s="339"/>
      <c r="W12" s="340"/>
      <c r="X12" s="340"/>
      <c r="Y12" s="340"/>
      <c r="Z12" s="340"/>
      <c r="AA12" s="340"/>
      <c r="AB12" s="341"/>
      <c r="AC12" s="342"/>
      <c r="AD12" s="342"/>
      <c r="AE12" s="342"/>
      <c r="AF12" s="342"/>
      <c r="AG12" s="342"/>
      <c r="AH12" s="341"/>
      <c r="AI12" s="341"/>
      <c r="AJ12" s="343"/>
      <c r="AK12" s="344"/>
      <c r="AL12" s="344"/>
      <c r="AM12" s="344"/>
      <c r="AN12" s="345"/>
      <c r="AO12" s="345"/>
      <c r="AP12" s="341"/>
      <c r="AQ12" s="341"/>
      <c r="AR12" s="343"/>
      <c r="AS12" s="346"/>
      <c r="AT12" s="346"/>
      <c r="AU12" s="346"/>
      <c r="AV12" s="346"/>
      <c r="AW12" s="346"/>
      <c r="AX12" s="341"/>
      <c r="AY12" s="341"/>
      <c r="AZ12" s="341"/>
      <c r="BA12" s="339"/>
      <c r="BB12" s="339"/>
      <c r="BC12" s="339"/>
      <c r="BD12" s="339"/>
      <c r="BE12" s="339"/>
      <c r="BF12" s="339"/>
      <c r="BG12" s="339"/>
      <c r="BH12" s="339"/>
      <c r="BI12" s="339"/>
      <c r="BJ12" s="339"/>
      <c r="BK12" s="339"/>
      <c r="BL12" s="339"/>
      <c r="BM12" s="339"/>
      <c r="BN12" s="339"/>
    </row>
    <row r="13" spans="1:66" s="39" customFormat="1" ht="15.75">
      <c r="B13" s="337" t="s">
        <v>374</v>
      </c>
      <c r="C13" s="40"/>
      <c r="D13" s="40"/>
      <c r="E13" s="40"/>
      <c r="F13" s="40"/>
      <c r="G13" s="40"/>
      <c r="H13" s="40"/>
      <c r="I13" s="40"/>
      <c r="J13" s="40"/>
      <c r="K13" s="40"/>
      <c r="L13" s="40"/>
      <c r="M13" s="40"/>
      <c r="N13" s="40"/>
      <c r="O13" s="40"/>
      <c r="P13" s="40"/>
      <c r="Q13" s="40"/>
      <c r="R13" s="40"/>
      <c r="S13" s="40"/>
      <c r="T13" s="40"/>
      <c r="U13" s="40"/>
      <c r="V13" s="51"/>
      <c r="W13" s="41"/>
      <c r="X13" s="41"/>
      <c r="Y13" s="41"/>
      <c r="Z13" s="41"/>
      <c r="AA13" s="41"/>
      <c r="AB13" s="42"/>
      <c r="AC13" s="45"/>
      <c r="AD13" s="45"/>
      <c r="AE13" s="45"/>
      <c r="AF13" s="45"/>
      <c r="AG13" s="45"/>
      <c r="AH13" s="42"/>
      <c r="AI13" s="42"/>
      <c r="AJ13" s="47"/>
      <c r="AK13" s="48"/>
      <c r="AL13" s="48"/>
      <c r="AM13" s="48"/>
      <c r="AN13" s="49"/>
      <c r="AO13" s="49"/>
      <c r="AP13" s="42"/>
      <c r="AQ13" s="42"/>
      <c r="AR13" s="47"/>
      <c r="AS13" s="52"/>
      <c r="AT13" s="52"/>
      <c r="AU13" s="52"/>
      <c r="AV13" s="52"/>
      <c r="AW13" s="52"/>
      <c r="AX13" s="42"/>
      <c r="AY13" s="42"/>
      <c r="AZ13" s="43"/>
      <c r="BA13" s="40"/>
      <c r="BB13" s="40"/>
      <c r="BC13" s="40"/>
      <c r="BD13" s="40"/>
      <c r="BE13" s="40"/>
      <c r="BF13" s="40"/>
      <c r="BG13" s="40"/>
      <c r="BH13" s="40"/>
      <c r="BI13" s="40"/>
      <c r="BJ13" s="40"/>
      <c r="BK13" s="40"/>
      <c r="BL13" s="40"/>
      <c r="BM13" s="40"/>
      <c r="BN13" s="40"/>
    </row>
    <row r="14" spans="1:66" s="39" customFormat="1" ht="15">
      <c r="B14" s="40"/>
      <c r="C14" s="40"/>
      <c r="D14" s="40"/>
      <c r="E14" s="40"/>
      <c r="F14" s="40"/>
      <c r="G14" s="40"/>
      <c r="H14" s="40"/>
      <c r="I14" s="40"/>
      <c r="J14" s="40"/>
      <c r="K14" s="40"/>
      <c r="L14" s="40"/>
      <c r="M14" s="40"/>
      <c r="N14" s="40"/>
      <c r="O14" s="40"/>
      <c r="P14" s="40"/>
      <c r="Q14" s="40"/>
      <c r="R14" s="40"/>
      <c r="S14" s="40"/>
      <c r="T14" s="40"/>
      <c r="U14" s="40"/>
      <c r="V14" s="40"/>
      <c r="W14" s="41"/>
      <c r="X14" s="41"/>
      <c r="Y14" s="41"/>
      <c r="Z14" s="41"/>
      <c r="AA14" s="41"/>
      <c r="AB14" s="42"/>
      <c r="AC14" s="45"/>
      <c r="AD14" s="45"/>
      <c r="AE14" s="45"/>
      <c r="AF14" s="45"/>
      <c r="AG14" s="45"/>
      <c r="AH14" s="42"/>
      <c r="AI14" s="42"/>
      <c r="AJ14" s="47"/>
      <c r="AK14" s="53"/>
      <c r="AL14" s="54"/>
      <c r="AM14" s="53"/>
      <c r="AN14" s="53"/>
      <c r="AO14" s="53"/>
      <c r="AP14" s="42"/>
      <c r="AQ14" s="42"/>
      <c r="AR14" s="47"/>
      <c r="AS14" s="55"/>
      <c r="AT14" s="55"/>
      <c r="AU14" s="56"/>
      <c r="AV14" s="56"/>
      <c r="AW14" s="56"/>
      <c r="AX14" s="42"/>
      <c r="AY14" s="42"/>
      <c r="AZ14" s="43"/>
      <c r="BA14" s="40"/>
      <c r="BB14" s="40"/>
      <c r="BC14" s="40"/>
      <c r="BD14" s="40"/>
      <c r="BE14" s="40"/>
      <c r="BF14" s="40"/>
      <c r="BG14" s="40"/>
      <c r="BH14" s="40"/>
      <c r="BI14" s="40"/>
      <c r="BJ14" s="40"/>
      <c r="BK14" s="40"/>
      <c r="BL14" s="40"/>
      <c r="BM14" s="40"/>
      <c r="BN14" s="40"/>
    </row>
    <row r="15" spans="1:66" s="43" customFormat="1" ht="15">
      <c r="A15" s="39"/>
      <c r="B15" s="40"/>
      <c r="C15" s="40"/>
      <c r="D15" s="40"/>
      <c r="E15" s="40"/>
      <c r="F15" s="40"/>
      <c r="G15" s="40"/>
      <c r="H15" s="40"/>
      <c r="I15" s="40"/>
      <c r="J15" s="40"/>
      <c r="K15" s="40"/>
      <c r="L15" s="40"/>
      <c r="M15" s="40"/>
      <c r="N15" s="40"/>
      <c r="O15" s="40"/>
      <c r="P15" s="40"/>
      <c r="Q15" s="40"/>
      <c r="R15" s="40"/>
      <c r="S15" s="40"/>
      <c r="T15" s="40"/>
      <c r="U15" s="40"/>
      <c r="V15" s="40"/>
      <c r="W15" s="41"/>
      <c r="X15" s="41"/>
      <c r="Y15" s="41"/>
      <c r="Z15" s="41"/>
      <c r="AA15" s="41"/>
      <c r="AB15" s="47"/>
      <c r="AC15" s="42"/>
      <c r="AD15" s="42"/>
      <c r="AE15" s="42"/>
      <c r="AF15" s="57"/>
      <c r="AG15" s="57"/>
      <c r="AH15" s="42"/>
      <c r="AI15" s="42"/>
      <c r="AJ15" s="47"/>
      <c r="AK15" s="53"/>
      <c r="AL15" s="54"/>
      <c r="AM15" s="53"/>
      <c r="AN15" s="53"/>
      <c r="AO15" s="53"/>
      <c r="AP15" s="42"/>
      <c r="AQ15" s="42"/>
      <c r="AR15" s="47"/>
      <c r="AS15" s="123"/>
      <c r="AT15" s="58"/>
      <c r="AU15" s="59"/>
      <c r="AV15" s="58"/>
      <c r="AW15" s="59"/>
      <c r="AX15" s="42"/>
      <c r="AY15" s="42"/>
      <c r="BA15" s="40"/>
      <c r="BB15" s="40"/>
      <c r="BC15" s="40"/>
      <c r="BD15" s="40"/>
      <c r="BE15" s="40"/>
      <c r="BF15" s="40"/>
      <c r="BG15" s="40"/>
      <c r="BH15" s="40"/>
      <c r="BI15" s="40"/>
      <c r="BJ15" s="40"/>
      <c r="BK15" s="40"/>
      <c r="BL15" s="40"/>
      <c r="BM15" s="40"/>
      <c r="BN15" s="40"/>
    </row>
    <row r="16" spans="1:66" s="43" customFormat="1" ht="15">
      <c r="A16" s="39"/>
      <c r="B16" s="40"/>
      <c r="C16" s="40"/>
      <c r="D16" s="40"/>
      <c r="E16" s="40"/>
      <c r="F16" s="40"/>
      <c r="G16" s="40"/>
      <c r="H16" s="40"/>
      <c r="I16" s="32"/>
      <c r="J16" s="40"/>
      <c r="K16" s="40"/>
      <c r="L16" s="40"/>
      <c r="M16" s="40"/>
      <c r="N16" s="40"/>
      <c r="O16" s="40"/>
      <c r="P16" s="40"/>
      <c r="Q16" s="40"/>
      <c r="R16" s="40"/>
      <c r="S16" s="40"/>
      <c r="T16" s="40"/>
      <c r="U16" s="40"/>
      <c r="V16" s="40"/>
      <c r="W16" s="41"/>
      <c r="X16" s="41"/>
      <c r="Y16" s="41"/>
      <c r="Z16" s="41"/>
      <c r="AA16" s="41"/>
      <c r="AB16" s="42"/>
      <c r="AC16" s="42"/>
      <c r="AD16" s="42"/>
      <c r="AE16" s="42"/>
      <c r="AF16" s="42"/>
      <c r="AG16" s="42"/>
      <c r="AH16" s="42"/>
      <c r="AI16" s="42"/>
      <c r="AJ16" s="47"/>
      <c r="AK16" s="48"/>
      <c r="AL16" s="48"/>
      <c r="AM16" s="48"/>
      <c r="AN16" s="49"/>
      <c r="AO16" s="49"/>
      <c r="AP16" s="42"/>
      <c r="AQ16" s="42"/>
      <c r="AR16" s="47"/>
      <c r="AS16" s="50"/>
      <c r="AT16" s="50"/>
      <c r="AU16" s="50"/>
      <c r="AV16" s="50"/>
      <c r="AW16" s="50"/>
      <c r="AX16" s="42"/>
      <c r="AY16" s="42"/>
      <c r="BA16" s="40"/>
      <c r="BB16" s="40"/>
      <c r="BC16" s="40"/>
      <c r="BD16" s="40"/>
      <c r="BE16" s="40"/>
      <c r="BF16" s="40"/>
      <c r="BG16" s="40"/>
      <c r="BH16" s="40"/>
      <c r="BI16" s="40"/>
      <c r="BJ16" s="40"/>
      <c r="BK16" s="40"/>
      <c r="BL16" s="40"/>
      <c r="BM16" s="40"/>
      <c r="BN16" s="40"/>
    </row>
    <row r="17" spans="1:66" s="43" customFormat="1" ht="15">
      <c r="A17" s="39"/>
      <c r="B17" s="40"/>
      <c r="C17" s="40"/>
      <c r="D17" s="40"/>
      <c r="E17" s="40"/>
      <c r="F17" s="40"/>
      <c r="G17" s="40"/>
      <c r="H17" s="40"/>
      <c r="I17" s="32"/>
      <c r="J17" s="40"/>
      <c r="K17" s="40"/>
      <c r="L17" s="40"/>
      <c r="M17" s="40"/>
      <c r="N17" s="40"/>
      <c r="O17" s="40"/>
      <c r="P17" s="40"/>
      <c r="Q17" s="40"/>
      <c r="R17" s="40"/>
      <c r="S17" s="40"/>
      <c r="T17" s="40"/>
      <c r="U17" s="40"/>
      <c r="V17" s="40"/>
      <c r="W17" s="41"/>
      <c r="X17" s="41"/>
      <c r="Y17" s="41"/>
      <c r="Z17" s="41"/>
      <c r="AA17" s="41"/>
      <c r="AB17" s="42"/>
      <c r="AC17" s="45"/>
      <c r="AD17" s="45"/>
      <c r="AE17" s="45"/>
      <c r="AF17" s="45"/>
      <c r="AG17" s="45"/>
      <c r="AH17" s="42"/>
      <c r="AI17" s="42"/>
      <c r="AJ17" s="47"/>
      <c r="AK17" s="48"/>
      <c r="AL17" s="48"/>
      <c r="AM17" s="48"/>
      <c r="AN17" s="49"/>
      <c r="AO17" s="49"/>
      <c r="AP17" s="42"/>
      <c r="AQ17" s="42"/>
      <c r="AR17" s="47"/>
      <c r="AS17" s="52"/>
      <c r="AT17" s="52"/>
      <c r="AU17" s="52"/>
      <c r="AV17" s="52"/>
      <c r="AW17" s="52"/>
      <c r="AX17" s="42"/>
      <c r="AY17" s="42"/>
      <c r="BA17" s="40"/>
      <c r="BB17" s="40"/>
      <c r="BC17" s="40"/>
      <c r="BD17" s="40"/>
      <c r="BE17" s="40"/>
      <c r="BF17" s="40"/>
      <c r="BG17" s="40"/>
      <c r="BH17" s="40"/>
      <c r="BI17" s="40"/>
      <c r="BJ17" s="40"/>
      <c r="BK17" s="40"/>
      <c r="BL17" s="40"/>
      <c r="BM17" s="40"/>
      <c r="BN17" s="40"/>
    </row>
    <row r="18" spans="1:66" s="43" customFormat="1" ht="15.75">
      <c r="A18" s="39"/>
      <c r="B18" s="42"/>
      <c r="C18" s="42"/>
      <c r="D18" s="42"/>
      <c r="H18" s="38"/>
      <c r="I18" s="32"/>
      <c r="J18" s="40"/>
      <c r="K18" s="40"/>
      <c r="L18" s="40"/>
      <c r="M18" s="40"/>
      <c r="N18" s="40"/>
      <c r="O18" s="40"/>
      <c r="P18" s="40"/>
      <c r="Q18" s="40"/>
      <c r="R18" s="40"/>
      <c r="S18" s="40"/>
      <c r="T18" s="40"/>
      <c r="U18" s="40"/>
      <c r="V18" s="40"/>
      <c r="W18" s="41"/>
      <c r="X18" s="41"/>
      <c r="Y18" s="41"/>
      <c r="Z18" s="41"/>
      <c r="AA18" s="41"/>
      <c r="AB18" s="42"/>
      <c r="AC18" s="45"/>
      <c r="AD18" s="45"/>
      <c r="AE18" s="45"/>
      <c r="AF18" s="45"/>
      <c r="AG18" s="45"/>
      <c r="AH18" s="42"/>
      <c r="AI18" s="42"/>
      <c r="AJ18" s="47"/>
      <c r="AK18" s="53"/>
      <c r="AL18" s="54"/>
      <c r="AM18" s="53"/>
      <c r="AN18" s="53"/>
      <c r="AO18" s="53"/>
      <c r="AP18" s="42"/>
      <c r="AQ18" s="42"/>
      <c r="AR18" s="47"/>
      <c r="AS18" s="55"/>
      <c r="AT18" s="55"/>
      <c r="AU18" s="56"/>
      <c r="AV18" s="56"/>
      <c r="AW18" s="56"/>
      <c r="AX18" s="42"/>
      <c r="AY18" s="42"/>
      <c r="BA18" s="40"/>
      <c r="BB18" s="40"/>
      <c r="BC18" s="40"/>
      <c r="BD18" s="40"/>
      <c r="BE18" s="40"/>
      <c r="BF18" s="40"/>
      <c r="BG18" s="40"/>
      <c r="BH18" s="40"/>
      <c r="BI18" s="40"/>
      <c r="BJ18" s="40"/>
      <c r="BK18" s="40"/>
      <c r="BL18" s="40"/>
      <c r="BM18" s="40"/>
      <c r="BN18" s="40"/>
    </row>
    <row r="19" spans="1:66" s="43" customFormat="1" ht="15.75">
      <c r="A19" s="39"/>
      <c r="H19" s="38"/>
      <c r="I19" s="32"/>
      <c r="J19" s="40"/>
      <c r="K19" s="40"/>
      <c r="L19" s="40"/>
      <c r="M19" s="40"/>
      <c r="N19" s="40"/>
      <c r="O19" s="40"/>
      <c r="P19" s="40"/>
      <c r="Q19" s="40"/>
      <c r="R19" s="40"/>
      <c r="S19" s="40"/>
      <c r="T19" s="40"/>
      <c r="U19" s="40"/>
      <c r="V19" s="40"/>
      <c r="W19" s="41"/>
      <c r="X19" s="41"/>
      <c r="Y19" s="41"/>
      <c r="Z19" s="41"/>
      <c r="AA19" s="41"/>
      <c r="AB19" s="42"/>
      <c r="AC19" s="45"/>
      <c r="AD19" s="45"/>
      <c r="AE19" s="45"/>
      <c r="AF19" s="45"/>
      <c r="AG19" s="45"/>
      <c r="AH19" s="42"/>
      <c r="AI19" s="42"/>
      <c r="AJ19" s="47"/>
      <c r="AK19" s="53"/>
      <c r="AL19" s="53"/>
      <c r="AM19" s="53"/>
      <c r="AN19" s="53"/>
      <c r="AO19" s="53"/>
      <c r="AP19" s="42"/>
      <c r="AQ19" s="42"/>
      <c r="AR19" s="47"/>
      <c r="AS19" s="55"/>
      <c r="AT19" s="55"/>
      <c r="AU19" s="56"/>
      <c r="AV19" s="55"/>
      <c r="AW19" s="56"/>
      <c r="AX19" s="42"/>
      <c r="AY19" s="42"/>
      <c r="BA19" s="40"/>
      <c r="BB19" s="40"/>
      <c r="BC19" s="40"/>
      <c r="BD19" s="40"/>
      <c r="BE19" s="40"/>
      <c r="BF19" s="40"/>
      <c r="BG19" s="40"/>
      <c r="BH19" s="40"/>
      <c r="BI19" s="40"/>
      <c r="BJ19" s="40"/>
      <c r="BK19" s="40"/>
      <c r="BL19" s="40"/>
      <c r="BM19" s="40"/>
      <c r="BN19" s="40"/>
    </row>
    <row r="20" spans="1:66" s="43" customFormat="1" ht="15.75">
      <c r="A20" s="39"/>
      <c r="H20" s="38"/>
      <c r="I20" s="60"/>
      <c r="J20" s="40"/>
      <c r="K20" s="40"/>
      <c r="L20" s="40"/>
      <c r="M20" s="40"/>
      <c r="N20" s="40"/>
      <c r="O20" s="40"/>
      <c r="P20" s="40"/>
      <c r="Q20" s="40"/>
      <c r="R20" s="40"/>
      <c r="S20" s="40"/>
      <c r="T20" s="40"/>
      <c r="U20" s="40"/>
      <c r="V20" s="40"/>
      <c r="W20" s="41"/>
      <c r="X20" s="41"/>
      <c r="Y20" s="41"/>
      <c r="Z20" s="41"/>
      <c r="AA20" s="41"/>
      <c r="AB20" s="42"/>
      <c r="AC20" s="45"/>
      <c r="AD20" s="45"/>
      <c r="AE20" s="45"/>
      <c r="AF20" s="45"/>
      <c r="AG20" s="45"/>
      <c r="AH20" s="42"/>
      <c r="AI20" s="42"/>
      <c r="AJ20" s="47"/>
      <c r="AK20" s="48"/>
      <c r="AL20" s="48"/>
      <c r="AM20" s="48"/>
      <c r="AN20" s="49"/>
      <c r="AO20" s="49"/>
      <c r="AP20" s="42"/>
      <c r="AQ20" s="42"/>
      <c r="AR20" s="47"/>
      <c r="AS20" s="50"/>
      <c r="AT20" s="50"/>
      <c r="AU20" s="50"/>
      <c r="AV20" s="50"/>
      <c r="AW20" s="50"/>
      <c r="AX20" s="42"/>
      <c r="AY20" s="42"/>
      <c r="BA20" s="40"/>
      <c r="BB20" s="40"/>
      <c r="BC20" s="40"/>
      <c r="BD20" s="40"/>
      <c r="BE20" s="40"/>
      <c r="BF20" s="40"/>
      <c r="BG20" s="40"/>
      <c r="BH20" s="40"/>
      <c r="BI20" s="40"/>
      <c r="BJ20" s="40"/>
      <c r="BK20" s="40"/>
      <c r="BL20" s="40"/>
      <c r="BM20" s="40"/>
      <c r="BN20" s="40"/>
    </row>
    <row r="21" spans="1:66" s="43" customFormat="1" ht="15.75">
      <c r="A21" s="39"/>
      <c r="H21" s="38"/>
      <c r="I21" s="60"/>
      <c r="J21" s="40"/>
      <c r="K21" s="40"/>
      <c r="L21" s="40"/>
      <c r="M21" s="40"/>
      <c r="N21" s="40"/>
      <c r="O21" s="40"/>
      <c r="P21" s="40"/>
      <c r="Q21" s="40"/>
      <c r="R21" s="40"/>
      <c r="S21" s="40"/>
      <c r="T21" s="40"/>
      <c r="U21" s="40"/>
      <c r="V21" s="40"/>
      <c r="W21" s="41"/>
      <c r="X21" s="41"/>
      <c r="Y21" s="41"/>
      <c r="Z21" s="41"/>
      <c r="AA21" s="41"/>
      <c r="AB21" s="47"/>
      <c r="AC21" s="45"/>
      <c r="AD21" s="45"/>
      <c r="AE21" s="45"/>
      <c r="AF21" s="45"/>
      <c r="AG21" s="45"/>
      <c r="AH21" s="42"/>
      <c r="AI21" s="42"/>
      <c r="AJ21" s="47"/>
      <c r="AK21" s="48"/>
      <c r="AL21" s="48"/>
      <c r="AM21" s="48"/>
      <c r="AN21" s="49"/>
      <c r="AO21" s="49"/>
      <c r="AP21" s="42"/>
      <c r="AQ21" s="42"/>
      <c r="AR21" s="47"/>
      <c r="AS21" s="52"/>
      <c r="AT21" s="52"/>
      <c r="AU21" s="52"/>
      <c r="AV21" s="52"/>
      <c r="AW21" s="52"/>
      <c r="AX21" s="42"/>
      <c r="AY21" s="42"/>
      <c r="BA21" s="40"/>
      <c r="BB21" s="40"/>
      <c r="BC21" s="40"/>
      <c r="BD21" s="40"/>
      <c r="BE21" s="40"/>
      <c r="BF21" s="40"/>
      <c r="BG21" s="40"/>
      <c r="BH21" s="40"/>
      <c r="BI21" s="40"/>
      <c r="BJ21" s="40"/>
      <c r="BK21" s="40"/>
      <c r="BL21" s="40"/>
      <c r="BM21" s="40"/>
      <c r="BN21" s="40"/>
    </row>
    <row r="22" spans="1:66" s="43" customFormat="1" ht="15.75">
      <c r="A22" s="39"/>
      <c r="H22" s="38"/>
      <c r="I22" s="60"/>
      <c r="J22" s="40"/>
      <c r="K22" s="40"/>
      <c r="L22" s="40"/>
      <c r="M22" s="40"/>
      <c r="N22" s="40"/>
      <c r="O22" s="40"/>
      <c r="P22" s="40"/>
      <c r="Q22" s="40"/>
      <c r="R22" s="40"/>
      <c r="S22" s="40"/>
      <c r="T22" s="40"/>
      <c r="U22" s="40"/>
      <c r="V22" s="40"/>
      <c r="W22" s="41"/>
      <c r="X22" s="41"/>
      <c r="Y22" s="41"/>
      <c r="Z22" s="41"/>
      <c r="AA22" s="41"/>
      <c r="AB22" s="47"/>
      <c r="AC22" s="42"/>
      <c r="AD22" s="42"/>
      <c r="AE22" s="42"/>
      <c r="AF22" s="42"/>
      <c r="AG22" s="42"/>
      <c r="AH22" s="42"/>
      <c r="AI22" s="42"/>
      <c r="AJ22" s="47"/>
      <c r="AK22" s="53"/>
      <c r="AL22" s="54"/>
      <c r="AM22" s="53"/>
      <c r="AN22" s="53"/>
      <c r="AO22" s="53"/>
      <c r="AP22" s="42"/>
      <c r="AQ22" s="42"/>
      <c r="AR22" s="47"/>
      <c r="AS22" s="55"/>
      <c r="AT22" s="55"/>
      <c r="AU22" s="56"/>
      <c r="AV22" s="56"/>
      <c r="AW22" s="56"/>
      <c r="AX22" s="42"/>
      <c r="AY22" s="42"/>
      <c r="BA22" s="40"/>
      <c r="BB22" s="40"/>
      <c r="BC22" s="40"/>
      <c r="BD22" s="40"/>
      <c r="BE22" s="40"/>
      <c r="BF22" s="40"/>
      <c r="BG22" s="40"/>
      <c r="BH22" s="40"/>
      <c r="BI22" s="40"/>
      <c r="BJ22" s="40"/>
      <c r="BK22" s="40"/>
      <c r="BL22" s="40"/>
      <c r="BM22" s="40"/>
      <c r="BN22" s="40"/>
    </row>
    <row r="23" spans="1:66" s="43" customFormat="1" ht="15">
      <c r="A23" s="39"/>
      <c r="B23" s="339"/>
      <c r="C23" s="339"/>
      <c r="D23" s="339"/>
      <c r="E23" s="339"/>
      <c r="F23" s="339"/>
      <c r="G23" s="339"/>
      <c r="H23" s="339"/>
      <c r="I23" s="339"/>
      <c r="J23" s="339"/>
      <c r="K23" s="339"/>
      <c r="L23" s="339"/>
      <c r="M23" s="339"/>
      <c r="N23" s="339"/>
      <c r="O23" s="339"/>
      <c r="P23" s="339"/>
      <c r="Q23" s="339"/>
      <c r="R23" s="339"/>
      <c r="S23" s="339"/>
      <c r="T23" s="339"/>
      <c r="U23" s="339"/>
      <c r="V23" s="339"/>
      <c r="W23" s="340"/>
      <c r="X23" s="340"/>
      <c r="Y23" s="340"/>
      <c r="Z23" s="340"/>
      <c r="AA23" s="340"/>
      <c r="AB23" s="343"/>
      <c r="AC23" s="341"/>
      <c r="AD23" s="341"/>
      <c r="AE23" s="341"/>
      <c r="AF23" s="341"/>
      <c r="AG23" s="341"/>
      <c r="AH23" s="341"/>
      <c r="AI23" s="341"/>
      <c r="AJ23" s="343"/>
      <c r="AK23" s="347"/>
      <c r="AL23" s="347"/>
      <c r="AM23" s="347"/>
      <c r="AN23" s="347"/>
      <c r="AO23" s="347"/>
      <c r="AP23" s="341"/>
      <c r="AQ23" s="341"/>
      <c r="AR23" s="343"/>
      <c r="AS23" s="348"/>
      <c r="AT23" s="348"/>
      <c r="AU23" s="349"/>
      <c r="AV23" s="348"/>
      <c r="AW23" s="349"/>
      <c r="AX23" s="341"/>
      <c r="AY23" s="341"/>
      <c r="AZ23" s="341"/>
      <c r="BA23" s="339"/>
      <c r="BB23" s="339"/>
      <c r="BC23" s="339"/>
      <c r="BD23" s="339"/>
      <c r="BE23" s="339"/>
      <c r="BF23" s="339"/>
      <c r="BG23" s="339"/>
      <c r="BH23" s="339"/>
      <c r="BI23" s="339"/>
      <c r="BJ23" s="339"/>
      <c r="BK23" s="339"/>
      <c r="BL23" s="339"/>
      <c r="BM23" s="339"/>
      <c r="BN23" s="339"/>
    </row>
    <row r="24" spans="1:66" s="335" customFormat="1" ht="6" customHeight="1">
      <c r="A24" s="308"/>
      <c r="B24" s="308"/>
      <c r="C24" s="308"/>
      <c r="D24" s="308"/>
      <c r="E24" s="308"/>
      <c r="F24" s="308"/>
      <c r="G24" s="308"/>
      <c r="H24" s="308"/>
      <c r="I24" s="309"/>
      <c r="J24" s="308"/>
      <c r="K24" s="308"/>
      <c r="L24" s="308"/>
      <c r="M24" s="308"/>
      <c r="N24" s="308"/>
      <c r="O24" s="308"/>
      <c r="P24" s="308"/>
      <c r="Q24" s="308"/>
      <c r="R24" s="308"/>
      <c r="S24" s="308"/>
      <c r="T24" s="308"/>
      <c r="U24" s="308"/>
      <c r="V24" s="308"/>
      <c r="W24" s="328"/>
      <c r="X24" s="328"/>
      <c r="Y24" s="328"/>
      <c r="Z24" s="328"/>
      <c r="AA24" s="328"/>
      <c r="AB24" s="328"/>
      <c r="AC24" s="328"/>
      <c r="AD24" s="328"/>
      <c r="AE24" s="328"/>
      <c r="AF24" s="328"/>
      <c r="AG24" s="328"/>
      <c r="AH24" s="328"/>
      <c r="AI24" s="328" t="s">
        <v>375</v>
      </c>
      <c r="AJ24" s="329" t="s">
        <v>376</v>
      </c>
      <c r="AK24" s="330">
        <v>2.2330590737323193</v>
      </c>
      <c r="AL24" s="330">
        <v>2.2521593954541834</v>
      </c>
      <c r="AM24" s="330">
        <v>2.0800890666704501</v>
      </c>
      <c r="AN24" s="331">
        <v>2.0427616879982753</v>
      </c>
      <c r="AO24" s="331">
        <v>1.99600741947105</v>
      </c>
      <c r="AP24" s="328"/>
      <c r="AQ24" s="328" t="s">
        <v>377</v>
      </c>
      <c r="AR24" s="329" t="s">
        <v>376</v>
      </c>
      <c r="AS24" s="332">
        <v>0.32527326929446837</v>
      </c>
      <c r="AT24" s="332">
        <v>0.32320551364074501</v>
      </c>
      <c r="AU24" s="332">
        <v>0.30436619334441689</v>
      </c>
      <c r="AV24" s="332">
        <v>0.29568697925175624</v>
      </c>
      <c r="AW24" s="332">
        <v>0.28573679634861987</v>
      </c>
      <c r="AX24" s="328"/>
      <c r="AY24" s="328"/>
      <c r="AZ24" s="333"/>
      <c r="BA24" s="333"/>
      <c r="BB24" s="333"/>
      <c r="BC24" s="333"/>
      <c r="BD24" s="333"/>
      <c r="BE24" s="333"/>
      <c r="BF24" s="333"/>
      <c r="BG24" s="334"/>
      <c r="BH24" s="333"/>
      <c r="BI24" s="333"/>
      <c r="BJ24" s="333"/>
      <c r="BK24" s="333"/>
      <c r="BL24" s="333"/>
      <c r="BM24" s="308"/>
      <c r="BN24" s="308"/>
    </row>
    <row r="25" spans="1:66" ht="15">
      <c r="A25" s="305"/>
      <c r="B25" s="305" t="s">
        <v>378</v>
      </c>
      <c r="C25" s="305"/>
      <c r="D25" s="305"/>
      <c r="E25" s="305"/>
      <c r="F25" s="305"/>
      <c r="G25" s="305"/>
      <c r="H25" s="305"/>
      <c r="I25" s="305" t="s">
        <v>379</v>
      </c>
      <c r="J25" s="305"/>
      <c r="K25" s="305"/>
      <c r="L25" s="305"/>
      <c r="M25" s="305"/>
      <c r="N25" s="305"/>
      <c r="O25" s="305"/>
      <c r="Q25" s="336">
        <v>1</v>
      </c>
      <c r="R25" s="336">
        <f>Q25+1</f>
        <v>2</v>
      </c>
      <c r="S25" s="336">
        <f t="shared" ref="S25:AZ25" si="0">R25+1</f>
        <v>3</v>
      </c>
      <c r="T25" s="336">
        <f t="shared" si="0"/>
        <v>4</v>
      </c>
      <c r="U25" s="336">
        <f t="shared" si="0"/>
        <v>5</v>
      </c>
      <c r="V25" s="336">
        <f t="shared" si="0"/>
        <v>6</v>
      </c>
      <c r="W25" s="336">
        <f t="shared" si="0"/>
        <v>7</v>
      </c>
      <c r="X25" s="336">
        <f t="shared" si="0"/>
        <v>8</v>
      </c>
      <c r="Y25" s="336">
        <f t="shared" si="0"/>
        <v>9</v>
      </c>
      <c r="Z25" s="336">
        <f t="shared" si="0"/>
        <v>10</v>
      </c>
      <c r="AA25" s="336">
        <f t="shared" si="0"/>
        <v>11</v>
      </c>
      <c r="AB25" s="336">
        <f t="shared" si="0"/>
        <v>12</v>
      </c>
      <c r="AC25" s="336">
        <f t="shared" si="0"/>
        <v>13</v>
      </c>
      <c r="AD25" s="336">
        <f t="shared" si="0"/>
        <v>14</v>
      </c>
      <c r="AE25" s="336">
        <f t="shared" si="0"/>
        <v>15</v>
      </c>
      <c r="AF25" s="336">
        <f t="shared" si="0"/>
        <v>16</v>
      </c>
      <c r="AG25" s="336">
        <f t="shared" si="0"/>
        <v>17</v>
      </c>
      <c r="AH25" s="336">
        <f t="shared" si="0"/>
        <v>18</v>
      </c>
      <c r="AI25" s="336">
        <f t="shared" si="0"/>
        <v>19</v>
      </c>
      <c r="AJ25" s="336">
        <f t="shared" si="0"/>
        <v>20</v>
      </c>
      <c r="AK25" s="336">
        <f t="shared" si="0"/>
        <v>21</v>
      </c>
      <c r="AL25" s="336">
        <f t="shared" si="0"/>
        <v>22</v>
      </c>
      <c r="AM25" s="336">
        <f t="shared" si="0"/>
        <v>23</v>
      </c>
      <c r="AN25" s="336">
        <f t="shared" si="0"/>
        <v>24</v>
      </c>
      <c r="AO25" s="336">
        <f t="shared" si="0"/>
        <v>25</v>
      </c>
      <c r="AP25" s="336">
        <f t="shared" si="0"/>
        <v>26</v>
      </c>
      <c r="AQ25" s="336">
        <f t="shared" si="0"/>
        <v>27</v>
      </c>
      <c r="AR25" s="336">
        <f t="shared" si="0"/>
        <v>28</v>
      </c>
      <c r="AS25" s="336">
        <f t="shared" si="0"/>
        <v>29</v>
      </c>
      <c r="AT25" s="336">
        <f t="shared" si="0"/>
        <v>30</v>
      </c>
      <c r="AU25" s="336">
        <f t="shared" si="0"/>
        <v>31</v>
      </c>
      <c r="AV25" s="336">
        <f t="shared" si="0"/>
        <v>32</v>
      </c>
      <c r="AW25" s="336">
        <f t="shared" si="0"/>
        <v>33</v>
      </c>
      <c r="AX25" s="336">
        <f t="shared" si="0"/>
        <v>34</v>
      </c>
      <c r="AY25" s="336">
        <f t="shared" si="0"/>
        <v>35</v>
      </c>
      <c r="AZ25" s="336">
        <f t="shared" si="0"/>
        <v>36</v>
      </c>
      <c r="BA25" s="336">
        <f t="shared" ref="BA25" si="1">AZ25+1</f>
        <v>37</v>
      </c>
      <c r="BB25" s="336">
        <f t="shared" ref="BB25" si="2">BA25+1</f>
        <v>38</v>
      </c>
      <c r="BC25" s="336">
        <f t="shared" ref="BC25" si="3">BB25+1</f>
        <v>39</v>
      </c>
      <c r="BD25" s="336">
        <f t="shared" ref="BD25" si="4">BC25+1</f>
        <v>40</v>
      </c>
      <c r="BE25" s="336">
        <f t="shared" ref="BE25" si="5">BD25+1</f>
        <v>41</v>
      </c>
      <c r="BF25" s="305"/>
      <c r="BG25" s="305"/>
      <c r="BH25" s="305"/>
      <c r="BI25" s="305"/>
      <c r="BJ25" s="305"/>
      <c r="BK25" s="305"/>
      <c r="BL25" s="305"/>
      <c r="BM25" s="305"/>
      <c r="BN25" s="305"/>
    </row>
    <row r="26" spans="1:66" s="66" customFormat="1" ht="12">
      <c r="P26" s="67">
        <v>1</v>
      </c>
      <c r="Q26" s="68"/>
      <c r="R26" s="95" t="str">
        <f>LEFT(R27, 4)</f>
        <v>2018</v>
      </c>
      <c r="S26" s="95" t="str">
        <f t="shared" ref="S26:AB26" si="6">LEFT(S27, 4)</f>
        <v>2018</v>
      </c>
      <c r="T26" s="95" t="str">
        <f t="shared" si="6"/>
        <v>2018</v>
      </c>
      <c r="U26" s="95" t="str">
        <f t="shared" si="6"/>
        <v>2018</v>
      </c>
      <c r="V26" s="95" t="str">
        <f t="shared" si="6"/>
        <v>2018</v>
      </c>
      <c r="W26" s="95" t="str">
        <f t="shared" si="6"/>
        <v>2018</v>
      </c>
      <c r="X26" s="95" t="str">
        <f t="shared" si="6"/>
        <v>2018</v>
      </c>
      <c r="Y26" s="95" t="str">
        <f t="shared" si="6"/>
        <v>2018</v>
      </c>
      <c r="Z26" s="95" t="str">
        <f t="shared" si="6"/>
        <v>2019</v>
      </c>
      <c r="AA26" s="95" t="str">
        <f t="shared" si="6"/>
        <v>2019</v>
      </c>
      <c r="AB26" s="95" t="str">
        <f t="shared" si="6"/>
        <v>2019</v>
      </c>
      <c r="AC26" s="95" t="str">
        <f t="shared" ref="AC26" si="7">LEFT(AC27, 4)</f>
        <v>2019</v>
      </c>
      <c r="AD26" s="95" t="str">
        <f t="shared" ref="AD26" si="8">LEFT(AD27, 4)</f>
        <v>2019</v>
      </c>
      <c r="AE26" s="95" t="str">
        <f t="shared" ref="AE26" si="9">LEFT(AE27, 4)</f>
        <v>2019</v>
      </c>
      <c r="AF26" s="95" t="str">
        <f t="shared" ref="AF26" si="10">LEFT(AF27, 4)</f>
        <v>2019</v>
      </c>
      <c r="AG26" s="95" t="str">
        <f t="shared" ref="AG26" si="11">LEFT(AG27, 4)</f>
        <v>2019</v>
      </c>
      <c r="AH26" s="95" t="str">
        <f t="shared" ref="AH26" si="12">LEFT(AH27, 4)</f>
        <v>2020</v>
      </c>
      <c r="AI26" s="95" t="str">
        <f t="shared" ref="AI26" si="13">LEFT(AI27, 4)</f>
        <v>2020</v>
      </c>
      <c r="AJ26" s="95" t="str">
        <f t="shared" ref="AJ26" si="14">LEFT(AJ27, 4)</f>
        <v>2020</v>
      </c>
      <c r="AK26" s="95" t="str">
        <f t="shared" ref="AK26:AL26" si="15">LEFT(AK27, 4)</f>
        <v>2020</v>
      </c>
      <c r="AL26" s="95" t="str">
        <f t="shared" si="15"/>
        <v>2020</v>
      </c>
      <c r="AM26" s="95" t="str">
        <f t="shared" ref="AM26" si="16">LEFT(AM27, 4)</f>
        <v>2020</v>
      </c>
      <c r="AN26" s="95" t="str">
        <f t="shared" ref="AN26" si="17">LEFT(AN27, 4)</f>
        <v>2020</v>
      </c>
      <c r="AO26" s="95" t="str">
        <f>LEFT(AO27, 4)</f>
        <v>2020</v>
      </c>
      <c r="AP26" s="95" t="str">
        <f t="shared" ref="AP26" si="18">LEFT(AP27, 4)</f>
        <v>2021</v>
      </c>
      <c r="AQ26" s="95" t="str">
        <f t="shared" ref="AQ26" si="19">LEFT(AQ27, 4)</f>
        <v>2021</v>
      </c>
      <c r="AR26" s="95" t="str">
        <f t="shared" ref="AR26" si="20">LEFT(AR27, 4)</f>
        <v>2021</v>
      </c>
      <c r="AS26" s="95" t="str">
        <f t="shared" ref="AS26" si="21">LEFT(AS27, 4)</f>
        <v>2021</v>
      </c>
      <c r="AT26" s="95" t="str">
        <f t="shared" ref="AT26" si="22">LEFT(AT27, 4)</f>
        <v>2021</v>
      </c>
      <c r="AU26" s="95" t="str">
        <f t="shared" ref="AU26" si="23">LEFT(AU27, 4)</f>
        <v>2021</v>
      </c>
      <c r="AV26" s="95" t="str">
        <f t="shared" ref="AV26" si="24">LEFT(AV27, 4)</f>
        <v>2021</v>
      </c>
      <c r="AW26" s="95" t="str">
        <f t="shared" ref="AW26" si="25">LEFT(AW27, 4)</f>
        <v>2021</v>
      </c>
      <c r="AX26" s="95" t="str">
        <f t="shared" ref="AX26" si="26">LEFT(AX27, 4)</f>
        <v>2022</v>
      </c>
      <c r="AY26" s="95" t="str">
        <f t="shared" ref="AY26" si="27">LEFT(AY27, 4)</f>
        <v>2022</v>
      </c>
      <c r="AZ26" s="95" t="str">
        <f t="shared" ref="AZ26:BE26" si="28">LEFT(AZ27, 4)</f>
        <v>2022</v>
      </c>
      <c r="BA26" s="95" t="str">
        <f t="shared" si="28"/>
        <v>2022</v>
      </c>
      <c r="BB26" s="95" t="str">
        <f t="shared" si="28"/>
        <v>2022</v>
      </c>
      <c r="BC26" s="95" t="str">
        <f t="shared" si="28"/>
        <v>2022</v>
      </c>
      <c r="BD26" s="95" t="str">
        <f t="shared" si="28"/>
        <v>2022</v>
      </c>
      <c r="BE26" s="106" t="str">
        <f t="shared" si="28"/>
        <v>2022</v>
      </c>
    </row>
    <row r="27" spans="1:66" s="66" customFormat="1" ht="36.75">
      <c r="B27" s="306" t="s">
        <v>380</v>
      </c>
      <c r="C27" s="307"/>
      <c r="D27" s="307"/>
      <c r="E27" s="307"/>
      <c r="F27" s="307"/>
      <c r="G27" s="307"/>
      <c r="H27" s="307"/>
      <c r="I27" s="306" t="s">
        <v>381</v>
      </c>
      <c r="J27" s="307"/>
      <c r="K27" s="307"/>
      <c r="L27" s="307"/>
      <c r="M27" s="307"/>
      <c r="N27" s="307"/>
      <c r="P27" s="69">
        <v>1</v>
      </c>
      <c r="Q27" s="124"/>
      <c r="R27" s="96" t="s">
        <v>382</v>
      </c>
      <c r="S27" s="96" t="s">
        <v>383</v>
      </c>
      <c r="T27" s="96" t="s">
        <v>384</v>
      </c>
      <c r="U27" s="96" t="s">
        <v>385</v>
      </c>
      <c r="V27" s="96" t="s">
        <v>386</v>
      </c>
      <c r="W27" s="96" t="s">
        <v>387</v>
      </c>
      <c r="X27" s="96" t="s">
        <v>388</v>
      </c>
      <c r="Y27" s="96" t="s">
        <v>389</v>
      </c>
      <c r="Z27" s="96" t="s">
        <v>390</v>
      </c>
      <c r="AA27" s="96" t="s">
        <v>391</v>
      </c>
      <c r="AB27" s="96" t="s">
        <v>392</v>
      </c>
      <c r="AC27" s="96" t="s">
        <v>393</v>
      </c>
      <c r="AD27" s="96" t="s">
        <v>394</v>
      </c>
      <c r="AE27" s="96" t="s">
        <v>395</v>
      </c>
      <c r="AF27" s="96" t="s">
        <v>396</v>
      </c>
      <c r="AG27" s="96" t="s">
        <v>397</v>
      </c>
      <c r="AH27" s="96" t="s">
        <v>398</v>
      </c>
      <c r="AI27" s="96" t="s">
        <v>399</v>
      </c>
      <c r="AJ27" s="96" t="s">
        <v>400</v>
      </c>
      <c r="AK27" s="96" t="s">
        <v>401</v>
      </c>
      <c r="AL27" s="96" t="s">
        <v>402</v>
      </c>
      <c r="AM27" s="96" t="s">
        <v>403</v>
      </c>
      <c r="AN27" s="96" t="s">
        <v>404</v>
      </c>
      <c r="AO27" s="96" t="s">
        <v>405</v>
      </c>
      <c r="AP27" s="96" t="s">
        <v>406</v>
      </c>
      <c r="AQ27" s="96" t="s">
        <v>407</v>
      </c>
      <c r="AR27" s="96" t="s">
        <v>408</v>
      </c>
      <c r="AS27" s="96" t="s">
        <v>409</v>
      </c>
      <c r="AT27" s="96" t="s">
        <v>410</v>
      </c>
      <c r="AU27" s="96" t="s">
        <v>411</v>
      </c>
      <c r="AV27" s="96" t="s">
        <v>412</v>
      </c>
      <c r="AW27" s="96" t="s">
        <v>413</v>
      </c>
      <c r="AX27" s="96" t="s">
        <v>414</v>
      </c>
      <c r="AY27" s="96" t="s">
        <v>415</v>
      </c>
      <c r="AZ27" s="96" t="s">
        <v>416</v>
      </c>
      <c r="BA27" s="96" t="s">
        <v>417</v>
      </c>
      <c r="BB27" s="96" t="s">
        <v>418</v>
      </c>
      <c r="BC27" s="96" t="s">
        <v>419</v>
      </c>
      <c r="BD27" s="96" t="s">
        <v>420</v>
      </c>
      <c r="BE27" s="97" t="s">
        <v>421</v>
      </c>
    </row>
    <row r="28" spans="1:66" s="66" customFormat="1" ht="15.75">
      <c r="B28" s="310" t="str">
        <f>VLOOKUP(P26,P28:Q42,2,FALSE)</f>
        <v>Scotland</v>
      </c>
      <c r="C28" s="311"/>
      <c r="D28" s="311"/>
      <c r="E28" s="311"/>
      <c r="F28" s="311"/>
      <c r="G28" s="311"/>
      <c r="H28" s="312"/>
      <c r="I28" s="310" t="str">
        <f>VLOOKUP(P27,P28:Q42,2,FALSE)</f>
        <v>Scotland</v>
      </c>
      <c r="J28" s="312"/>
      <c r="K28" s="312"/>
      <c r="L28" s="312"/>
      <c r="M28" s="312"/>
      <c r="N28" s="312"/>
      <c r="O28" s="70"/>
      <c r="P28" s="70">
        <v>1</v>
      </c>
      <c r="Q28" s="125" t="s">
        <v>422</v>
      </c>
      <c r="R28" s="71">
        <v>1.98446878983972</v>
      </c>
      <c r="S28" s="71">
        <v>0.15337649405652101</v>
      </c>
      <c r="T28" s="71">
        <v>0.19963862277643801</v>
      </c>
      <c r="U28" s="71">
        <v>0.146617485508763</v>
      </c>
      <c r="V28" s="71">
        <v>7.7288438519060101E-2</v>
      </c>
      <c r="W28" s="71">
        <v>0.100600535417119</v>
      </c>
      <c r="X28" s="71">
        <v>7.3882484954880506E-2</v>
      </c>
      <c r="Y28" s="71">
        <v>0.77536395797394497</v>
      </c>
      <c r="Z28" s="71">
        <v>1.95439506806188</v>
      </c>
      <c r="AA28" s="71">
        <v>0.14115358548160301</v>
      </c>
      <c r="AB28" s="71">
        <v>0.239209630187385</v>
      </c>
      <c r="AC28" s="71">
        <v>0.140608980121152</v>
      </c>
      <c r="AD28" s="71">
        <v>7.2223670530227796E-2</v>
      </c>
      <c r="AE28" s="71">
        <v>0.122395739784895</v>
      </c>
      <c r="AF28" s="71">
        <v>7.1945013789146695E-2</v>
      </c>
      <c r="AG28" s="71">
        <v>0.78624769967064101</v>
      </c>
      <c r="AH28" s="71">
        <v>1.73039844923111</v>
      </c>
      <c r="AI28" s="71">
        <v>0.13498347459406301</v>
      </c>
      <c r="AJ28" s="71">
        <v>0.20777923737201101</v>
      </c>
      <c r="AK28" s="71">
        <v>0.179886491555348</v>
      </c>
      <c r="AL28" s="71">
        <v>7.8007163410277802E-2</v>
      </c>
      <c r="AM28" s="71">
        <v>0.120075949827819</v>
      </c>
      <c r="AN28" s="71">
        <v>0.103956687915017</v>
      </c>
      <c r="AO28" s="71">
        <v>0.78948534545588001</v>
      </c>
      <c r="AP28" s="71">
        <v>1.73784493117688</v>
      </c>
      <c r="AQ28" s="71">
        <v>0.133482087839319</v>
      </c>
      <c r="AR28" s="71">
        <v>0.21778869577411999</v>
      </c>
      <c r="AS28" s="71">
        <v>0.18037075469080399</v>
      </c>
      <c r="AT28" s="71">
        <v>7.6808974980825506E-2</v>
      </c>
      <c r="AU28" s="71">
        <v>0.12532113301192699</v>
      </c>
      <c r="AV28" s="71">
        <v>0.103789901765663</v>
      </c>
      <c r="AW28" s="71">
        <v>0.79698150791691802</v>
      </c>
      <c r="AX28" s="71">
        <v>2.0186464756506202</v>
      </c>
      <c r="AY28" s="71">
        <v>0.14209888341628099</v>
      </c>
      <c r="AZ28" s="71">
        <v>0.28900987344284601</v>
      </c>
      <c r="BA28" s="71">
        <v>0.173988776417528</v>
      </c>
      <c r="BB28" s="71">
        <v>7.0393149632840907E-2</v>
      </c>
      <c r="BC28" s="71">
        <v>0.14317012757258399</v>
      </c>
      <c r="BD28" s="71">
        <v>8.6190810781492003E-2</v>
      </c>
      <c r="BE28" s="72">
        <v>0.81153862061911197</v>
      </c>
    </row>
    <row r="29" spans="1:66" s="66" customFormat="1" ht="16.5" thickBot="1">
      <c r="B29" s="313"/>
      <c r="C29" s="314" t="s">
        <v>129</v>
      </c>
      <c r="D29" s="315" t="s">
        <v>130</v>
      </c>
      <c r="E29" s="315" t="s">
        <v>131</v>
      </c>
      <c r="F29" s="315" t="s">
        <v>132</v>
      </c>
      <c r="G29" s="315" t="s">
        <v>189</v>
      </c>
      <c r="H29" s="316"/>
      <c r="I29" s="317"/>
      <c r="J29" s="315" t="s">
        <v>129</v>
      </c>
      <c r="K29" s="315" t="s">
        <v>130</v>
      </c>
      <c r="L29" s="315" t="s">
        <v>131</v>
      </c>
      <c r="M29" s="315" t="s">
        <v>132</v>
      </c>
      <c r="N29" s="315" t="s">
        <v>189</v>
      </c>
      <c r="O29" s="73"/>
      <c r="P29" s="70">
        <f>P28+1</f>
        <v>2</v>
      </c>
      <c r="Q29" s="126" t="s">
        <v>423</v>
      </c>
      <c r="R29" s="74">
        <v>2.2030311373601998</v>
      </c>
      <c r="S29" s="74">
        <v>0.20467718153658701</v>
      </c>
      <c r="T29" s="74">
        <v>0.29151509065286302</v>
      </c>
      <c r="U29" s="74">
        <v>0.125947207264828</v>
      </c>
      <c r="V29" s="74">
        <v>9.2907076103265193E-2</v>
      </c>
      <c r="W29" s="74">
        <v>0.13232454399268001</v>
      </c>
      <c r="X29" s="74">
        <v>5.7169962389067901E-2</v>
      </c>
      <c r="Y29" s="74">
        <v>0.77516198268147796</v>
      </c>
      <c r="Z29" s="74">
        <v>2.1758332072359199</v>
      </c>
      <c r="AA29" s="74">
        <v>0.19404167445503701</v>
      </c>
      <c r="AB29" s="74">
        <v>0.332593067312285</v>
      </c>
      <c r="AC29" s="74">
        <v>0.12050462703350601</v>
      </c>
      <c r="AD29" s="74">
        <v>8.9180399402736796E-2</v>
      </c>
      <c r="AE29" s="74">
        <v>0.152857795444163</v>
      </c>
      <c r="AF29" s="74">
        <v>5.5383209812571201E-2</v>
      </c>
      <c r="AG29" s="74">
        <v>0.77998759110650495</v>
      </c>
      <c r="AH29" s="74">
        <v>1.9580672853280501</v>
      </c>
      <c r="AI29" s="74">
        <v>0.198530875972663</v>
      </c>
      <c r="AJ29" s="74">
        <v>0.28839284507760898</v>
      </c>
      <c r="AK29" s="74">
        <v>0.15020305998455399</v>
      </c>
      <c r="AL29" s="74">
        <v>0.10139124301819</v>
      </c>
      <c r="AM29" s="74">
        <v>0.147284440753675</v>
      </c>
      <c r="AN29" s="74">
        <v>7.67098562495971E-2</v>
      </c>
      <c r="AO29" s="74">
        <v>0.76931681587738598</v>
      </c>
      <c r="AP29" s="74">
        <v>1.9890341107742799</v>
      </c>
      <c r="AQ29" s="74">
        <v>0.19680936243352501</v>
      </c>
      <c r="AR29" s="74">
        <v>0.29868059330387398</v>
      </c>
      <c r="AS29" s="74">
        <v>0.16941135906209201</v>
      </c>
      <c r="AT29" s="74">
        <v>9.8947203251789503E-2</v>
      </c>
      <c r="AU29" s="74">
        <v>0.150163635548515</v>
      </c>
      <c r="AV29" s="74">
        <v>8.5172676599369404E-2</v>
      </c>
      <c r="AW29" s="74">
        <v>0.77706711299071995</v>
      </c>
      <c r="AX29" s="74">
        <v>2.3644692407810401</v>
      </c>
      <c r="AY29" s="74">
        <v>0.208869834218672</v>
      </c>
      <c r="AZ29" s="74">
        <v>0.38337141088570897</v>
      </c>
      <c r="BA29" s="74">
        <v>0.17335720657775</v>
      </c>
      <c r="BB29" s="74">
        <v>8.8336879421479594E-2</v>
      </c>
      <c r="BC29" s="74">
        <v>0.162138464004324</v>
      </c>
      <c r="BD29" s="74">
        <v>7.3317598549299007E-2</v>
      </c>
      <c r="BE29" s="75">
        <v>0.79942550229264797</v>
      </c>
    </row>
    <row r="30" spans="1:66" s="66" customFormat="1" ht="15">
      <c r="B30" s="318" t="s">
        <v>424</v>
      </c>
      <c r="C30" s="319">
        <f t="shared" ref="C30:G33" si="29">VLOOKUP($B$28,TableA,R49,FALSE)</f>
        <v>1.98446878983972</v>
      </c>
      <c r="D30" s="319">
        <f t="shared" si="29"/>
        <v>1.95439506806188</v>
      </c>
      <c r="E30" s="319">
        <f t="shared" si="29"/>
        <v>1.73039844923111</v>
      </c>
      <c r="F30" s="319">
        <f t="shared" si="29"/>
        <v>1.73784493117688</v>
      </c>
      <c r="G30" s="319">
        <f t="shared" si="29"/>
        <v>2.0186464756506202</v>
      </c>
      <c r="H30" s="319"/>
      <c r="I30" s="318" t="s">
        <v>424</v>
      </c>
      <c r="J30" s="319">
        <f t="shared" ref="J30:N33" si="30">VLOOKUP($I$28,TableA,R49,FALSE)</f>
        <v>1.98446878983972</v>
      </c>
      <c r="K30" s="319">
        <f t="shared" si="30"/>
        <v>1.95439506806188</v>
      </c>
      <c r="L30" s="319">
        <f t="shared" si="30"/>
        <v>1.73039844923111</v>
      </c>
      <c r="M30" s="319">
        <f t="shared" si="30"/>
        <v>1.73784493117688</v>
      </c>
      <c r="N30" s="319">
        <f t="shared" si="30"/>
        <v>2.0186464756506202</v>
      </c>
      <c r="O30" s="76"/>
      <c r="P30" s="70">
        <f t="shared" ref="P30:P42" si="31">P29+1</f>
        <v>3</v>
      </c>
      <c r="Q30" s="126" t="s">
        <v>425</v>
      </c>
      <c r="R30" s="74">
        <v>1.9141479623183699</v>
      </c>
      <c r="S30" s="74">
        <v>0.197582566719471</v>
      </c>
      <c r="T30" s="74">
        <v>0.12979651110971099</v>
      </c>
      <c r="U30" s="74">
        <v>8.2165636130062697E-2</v>
      </c>
      <c r="V30" s="74">
        <v>0.10322220152728601</v>
      </c>
      <c r="W30" s="74">
        <v>6.7809027131061003E-2</v>
      </c>
      <c r="X30" s="74">
        <v>4.2925436145775098E-2</v>
      </c>
      <c r="Y30" s="74">
        <v>0.71395045632333798</v>
      </c>
      <c r="Z30" s="74">
        <v>1.8626152275258101</v>
      </c>
      <c r="AA30" s="74">
        <v>0.177295922905329</v>
      </c>
      <c r="AB30" s="74">
        <v>0.17098679708689199</v>
      </c>
      <c r="AC30" s="74">
        <v>7.9599346792011097E-2</v>
      </c>
      <c r="AD30" s="74">
        <v>9.5186552909716005E-2</v>
      </c>
      <c r="AE30" s="74">
        <v>9.1799312364701402E-2</v>
      </c>
      <c r="AF30" s="74">
        <v>4.2735260410034399E-2</v>
      </c>
      <c r="AG30" s="74">
        <v>0.72689418056793598</v>
      </c>
      <c r="AH30" s="74">
        <v>1.5803322313328501</v>
      </c>
      <c r="AI30" s="74">
        <v>0.169875934851097</v>
      </c>
      <c r="AJ30" s="74">
        <v>0.192257355995471</v>
      </c>
      <c r="AK30" s="74">
        <v>0.10697560614768301</v>
      </c>
      <c r="AL30" s="74">
        <v>0.107493811416998</v>
      </c>
      <c r="AM30" s="74">
        <v>0.12165628985072401</v>
      </c>
      <c r="AN30" s="74">
        <v>6.7691846073062806E-2</v>
      </c>
      <c r="AO30" s="74">
        <v>0.72095116645412904</v>
      </c>
      <c r="AP30" s="74">
        <v>1.5681991531927699</v>
      </c>
      <c r="AQ30" s="74">
        <v>0.165417866074106</v>
      </c>
      <c r="AR30" s="74">
        <v>0.236307863783523</v>
      </c>
      <c r="AS30" s="74">
        <v>9.3937511954717307E-2</v>
      </c>
      <c r="AT30" s="74">
        <v>0.105482690599166</v>
      </c>
      <c r="AU30" s="74">
        <v>0.15068740682738799</v>
      </c>
      <c r="AV30" s="74">
        <v>5.9901519372374201E-2</v>
      </c>
      <c r="AW30" s="74">
        <v>0.72710024243701898</v>
      </c>
      <c r="AX30" s="74">
        <v>1.90564687713266</v>
      </c>
      <c r="AY30" s="74">
        <v>0.182231216630104</v>
      </c>
      <c r="AZ30" s="74">
        <v>0.39062702935015903</v>
      </c>
      <c r="BA30" s="74">
        <v>9.1788614622419801E-2</v>
      </c>
      <c r="BB30" s="74">
        <v>9.5626959441876602E-2</v>
      </c>
      <c r="BC30" s="74">
        <v>0.20498395271316899</v>
      </c>
      <c r="BD30" s="74">
        <v>4.8166643948500003E-2</v>
      </c>
      <c r="BE30" s="75">
        <v>0.74973667579523895</v>
      </c>
    </row>
    <row r="31" spans="1:66" s="66" customFormat="1" ht="15">
      <c r="B31" s="318" t="s">
        <v>426</v>
      </c>
      <c r="C31" s="319">
        <f t="shared" si="29"/>
        <v>0.15337649405652101</v>
      </c>
      <c r="D31" s="319">
        <f t="shared" si="29"/>
        <v>0.14115358548160301</v>
      </c>
      <c r="E31" s="319">
        <f t="shared" si="29"/>
        <v>0.13498347459406301</v>
      </c>
      <c r="F31" s="319">
        <f t="shared" si="29"/>
        <v>0.133482087839319</v>
      </c>
      <c r="G31" s="319">
        <f t="shared" si="29"/>
        <v>0.14209888341628099</v>
      </c>
      <c r="H31" s="319"/>
      <c r="I31" s="318" t="s">
        <v>427</v>
      </c>
      <c r="J31" s="319">
        <f t="shared" si="30"/>
        <v>0.15337649405652101</v>
      </c>
      <c r="K31" s="319">
        <f t="shared" si="30"/>
        <v>0.14115358548160301</v>
      </c>
      <c r="L31" s="319">
        <f t="shared" si="30"/>
        <v>0.13498347459406301</v>
      </c>
      <c r="M31" s="319">
        <f t="shared" si="30"/>
        <v>0.133482087839319</v>
      </c>
      <c r="N31" s="319">
        <f t="shared" si="30"/>
        <v>0.14209888341628099</v>
      </c>
      <c r="O31" s="76"/>
      <c r="P31" s="70">
        <f t="shared" si="31"/>
        <v>4</v>
      </c>
      <c r="Q31" s="126" t="s">
        <v>428</v>
      </c>
      <c r="R31" s="74">
        <v>2.1612514466007502</v>
      </c>
      <c r="S31" s="74">
        <v>0.19698628295648801</v>
      </c>
      <c r="T31" s="74">
        <v>0.234696874421705</v>
      </c>
      <c r="U31" s="74">
        <v>0.13868953853320901</v>
      </c>
      <c r="V31" s="74">
        <v>9.1144546492408898E-2</v>
      </c>
      <c r="W31" s="74">
        <v>0.10859304445618299</v>
      </c>
      <c r="X31" s="74">
        <v>6.4170940753488906E-2</v>
      </c>
      <c r="Y31" s="74">
        <v>0.75380407926798099</v>
      </c>
      <c r="Z31" s="74">
        <v>2.1286526459539998</v>
      </c>
      <c r="AA31" s="74">
        <v>0.184065564960365</v>
      </c>
      <c r="AB31" s="74">
        <v>0.28219951080264799</v>
      </c>
      <c r="AC31" s="74">
        <v>0.128612155578746</v>
      </c>
      <c r="AD31" s="74">
        <v>8.6470455999585E-2</v>
      </c>
      <c r="AE31" s="74">
        <v>0.13257189299486399</v>
      </c>
      <c r="AF31" s="74">
        <v>6.0419512701239901E-2</v>
      </c>
      <c r="AG31" s="74">
        <v>0.75918656729322698</v>
      </c>
      <c r="AH31" s="74">
        <v>1.85576408949087</v>
      </c>
      <c r="AI31" s="74">
        <v>0.17529526953352001</v>
      </c>
      <c r="AJ31" s="74">
        <v>0.26998124705430598</v>
      </c>
      <c r="AK31" s="74">
        <v>0.15851011181384</v>
      </c>
      <c r="AL31" s="74">
        <v>9.4459888800635397E-2</v>
      </c>
      <c r="AM31" s="74">
        <v>0.14548252581413801</v>
      </c>
      <c r="AN31" s="74">
        <v>8.5415011914217603E-2</v>
      </c>
      <c r="AO31" s="74">
        <v>0.75962073073868197</v>
      </c>
      <c r="AP31" s="74">
        <v>1.8968722120999799</v>
      </c>
      <c r="AQ31" s="74">
        <v>0.18218192966643301</v>
      </c>
      <c r="AR31" s="74">
        <v>0.26058607930456401</v>
      </c>
      <c r="AS31" s="74">
        <v>0.14205918611042301</v>
      </c>
      <c r="AT31" s="74">
        <v>9.6043333074473894E-2</v>
      </c>
      <c r="AU31" s="74">
        <v>0.13737671817970001</v>
      </c>
      <c r="AV31" s="74">
        <v>7.4891279024617494E-2</v>
      </c>
      <c r="AW31" s="74">
        <v>0.76609458724858304</v>
      </c>
      <c r="AX31" s="74">
        <v>2.2049463848561</v>
      </c>
      <c r="AY31" s="74">
        <v>0.19337726150766901</v>
      </c>
      <c r="AZ31" s="74">
        <v>0.33635711635503601</v>
      </c>
      <c r="BA31" s="74">
        <v>0.14093597025135199</v>
      </c>
      <c r="BB31" s="74">
        <v>8.7701570811794902E-2</v>
      </c>
      <c r="BC31" s="74">
        <v>0.152546619121982</v>
      </c>
      <c r="BD31" s="74">
        <v>6.3918093981477603E-2</v>
      </c>
      <c r="BE31" s="75">
        <v>0.78559796905141699</v>
      </c>
    </row>
    <row r="32" spans="1:66" s="66" customFormat="1" ht="15">
      <c r="B32" s="318" t="s">
        <v>429</v>
      </c>
      <c r="C32" s="319">
        <f t="shared" si="29"/>
        <v>0.19963862277643801</v>
      </c>
      <c r="D32" s="319">
        <f t="shared" si="29"/>
        <v>0.239209630187385</v>
      </c>
      <c r="E32" s="319">
        <f t="shared" si="29"/>
        <v>0.20777923737201101</v>
      </c>
      <c r="F32" s="319">
        <f t="shared" si="29"/>
        <v>0.21778869577411999</v>
      </c>
      <c r="G32" s="319">
        <f t="shared" si="29"/>
        <v>0.28900987344284601</v>
      </c>
      <c r="H32" s="319"/>
      <c r="I32" s="318" t="s">
        <v>429</v>
      </c>
      <c r="J32" s="319">
        <f t="shared" si="30"/>
        <v>0.19963862277643801</v>
      </c>
      <c r="K32" s="319">
        <f t="shared" si="30"/>
        <v>0.239209630187385</v>
      </c>
      <c r="L32" s="319">
        <f t="shared" si="30"/>
        <v>0.20777923737201101</v>
      </c>
      <c r="M32" s="319">
        <f t="shared" si="30"/>
        <v>0.21778869577411999</v>
      </c>
      <c r="N32" s="319">
        <f t="shared" si="30"/>
        <v>0.28900987344284601</v>
      </c>
      <c r="O32" s="76"/>
      <c r="P32" s="70">
        <f t="shared" si="31"/>
        <v>5</v>
      </c>
      <c r="Q32" s="126" t="s">
        <v>430</v>
      </c>
      <c r="R32" s="74">
        <v>1.99346358284502</v>
      </c>
      <c r="S32" s="74">
        <v>0.17998167917337499</v>
      </c>
      <c r="T32" s="74">
        <v>0.33620595349515597</v>
      </c>
      <c r="U32" s="74">
        <v>0.15271038839489401</v>
      </c>
      <c r="V32" s="74">
        <v>9.0285912781265798E-2</v>
      </c>
      <c r="W32" s="74">
        <v>0.16865417376490599</v>
      </c>
      <c r="X32" s="74">
        <v>7.66055571363638E-2</v>
      </c>
      <c r="Y32" s="74">
        <v>0.761831733842805</v>
      </c>
      <c r="Z32" s="74">
        <v>1.96241540348709</v>
      </c>
      <c r="AA32" s="74">
        <v>0.169862280269095</v>
      </c>
      <c r="AB32" s="74">
        <v>0.38348096658678399</v>
      </c>
      <c r="AC32" s="74">
        <v>0.145468413940295</v>
      </c>
      <c r="AD32" s="74">
        <v>8.6557759364944101E-2</v>
      </c>
      <c r="AE32" s="74">
        <v>0.19541273774419099</v>
      </c>
      <c r="AF32" s="74">
        <v>7.41272279466451E-2</v>
      </c>
      <c r="AG32" s="74">
        <v>0.770098704249777</v>
      </c>
      <c r="AH32" s="74">
        <v>1.7394599551104299</v>
      </c>
      <c r="AI32" s="74">
        <v>0.15533305027225999</v>
      </c>
      <c r="AJ32" s="74">
        <v>0.341331050149279</v>
      </c>
      <c r="AK32" s="74">
        <v>0.183566128427058</v>
      </c>
      <c r="AL32" s="74">
        <v>8.9299583940349397E-2</v>
      </c>
      <c r="AM32" s="74">
        <v>0.19622817366187101</v>
      </c>
      <c r="AN32" s="74">
        <v>0.105530528534303</v>
      </c>
      <c r="AO32" s="74">
        <v>0.77152825301128902</v>
      </c>
      <c r="AP32" s="74">
        <v>1.7791001301759199</v>
      </c>
      <c r="AQ32" s="74">
        <v>0.15887969018058301</v>
      </c>
      <c r="AR32" s="74">
        <v>0.402839816357275</v>
      </c>
      <c r="AS32" s="74">
        <v>0.18636980269629699</v>
      </c>
      <c r="AT32" s="74">
        <v>8.9303399783840706E-2</v>
      </c>
      <c r="AU32" s="74">
        <v>0.22642897357184799</v>
      </c>
      <c r="AV32" s="74">
        <v>0.104755094744369</v>
      </c>
      <c r="AW32" s="74">
        <v>0.77740107422155902</v>
      </c>
      <c r="AX32" s="74">
        <v>2.0483350752267699</v>
      </c>
      <c r="AY32" s="74">
        <v>0.16165794623270299</v>
      </c>
      <c r="AZ32" s="74">
        <v>0.52437389623725394</v>
      </c>
      <c r="BA32" s="74">
        <v>0.18182954741112201</v>
      </c>
      <c r="BB32" s="74">
        <v>7.8921631615767901E-2</v>
      </c>
      <c r="BC32" s="74">
        <v>0.25600005710940699</v>
      </c>
      <c r="BD32" s="74">
        <v>8.8769435045187806E-2</v>
      </c>
      <c r="BE32" s="75">
        <v>0.79584100740994601</v>
      </c>
    </row>
    <row r="33" spans="2:57" s="66" customFormat="1" ht="15">
      <c r="B33" s="318" t="s">
        <v>431</v>
      </c>
      <c r="C33" s="319">
        <f t="shared" si="29"/>
        <v>0.146617485508763</v>
      </c>
      <c r="D33" s="319">
        <f t="shared" si="29"/>
        <v>0.140608980121152</v>
      </c>
      <c r="E33" s="319">
        <f t="shared" si="29"/>
        <v>0.179886491555348</v>
      </c>
      <c r="F33" s="319">
        <f t="shared" si="29"/>
        <v>0.18037075469080399</v>
      </c>
      <c r="G33" s="319">
        <f t="shared" si="29"/>
        <v>0.173988776417528</v>
      </c>
      <c r="H33" s="319"/>
      <c r="I33" s="318" t="s">
        <v>431</v>
      </c>
      <c r="J33" s="319">
        <f t="shared" si="30"/>
        <v>0.146617485508763</v>
      </c>
      <c r="K33" s="319">
        <f t="shared" si="30"/>
        <v>0.140608980121152</v>
      </c>
      <c r="L33" s="319">
        <f t="shared" si="30"/>
        <v>0.179886491555348</v>
      </c>
      <c r="M33" s="319">
        <f t="shared" si="30"/>
        <v>0.18037075469080399</v>
      </c>
      <c r="N33" s="319">
        <f t="shared" si="30"/>
        <v>0.173988776417528</v>
      </c>
      <c r="O33" s="76"/>
      <c r="P33" s="70">
        <f t="shared" si="31"/>
        <v>6</v>
      </c>
      <c r="Q33" s="126" t="s">
        <v>432</v>
      </c>
      <c r="R33" s="74">
        <v>1.9592706655429799</v>
      </c>
      <c r="S33" s="74">
        <v>0.14410706477298801</v>
      </c>
      <c r="T33" s="74">
        <v>0.238892437086869</v>
      </c>
      <c r="U33" s="74">
        <v>0.14405335694090901</v>
      </c>
      <c r="V33" s="74">
        <v>7.3551381801070001E-2</v>
      </c>
      <c r="W33" s="74">
        <v>0.121929267501519</v>
      </c>
      <c r="X33" s="74">
        <v>7.3523969645606493E-2</v>
      </c>
      <c r="Y33" s="74">
        <v>0.77177553099629503</v>
      </c>
      <c r="Z33" s="74">
        <v>1.8981072803233601</v>
      </c>
      <c r="AA33" s="74">
        <v>0.12773892190744399</v>
      </c>
      <c r="AB33" s="74">
        <v>0.28950105250367197</v>
      </c>
      <c r="AC33" s="74">
        <v>0.14119452912522501</v>
      </c>
      <c r="AD33" s="74">
        <v>6.7298051712694706E-2</v>
      </c>
      <c r="AE33" s="74">
        <v>0.152520911491553</v>
      </c>
      <c r="AF33" s="74">
        <v>7.4387012045583997E-2</v>
      </c>
      <c r="AG33" s="74">
        <v>0.78140489448934503</v>
      </c>
      <c r="AH33" s="74">
        <v>1.67432672819365</v>
      </c>
      <c r="AI33" s="74">
        <v>0.122666369445205</v>
      </c>
      <c r="AJ33" s="74">
        <v>0.26764221037742297</v>
      </c>
      <c r="AK33" s="74">
        <v>0.184745287101821</v>
      </c>
      <c r="AL33" s="74">
        <v>7.3263101746899595E-2</v>
      </c>
      <c r="AM33" s="74">
        <v>0.15985064675290001</v>
      </c>
      <c r="AN33" s="74">
        <v>0.11034004533937899</v>
      </c>
      <c r="AO33" s="74">
        <v>0.783272436324843</v>
      </c>
      <c r="AP33" s="74">
        <v>1.68460305518302</v>
      </c>
      <c r="AQ33" s="74">
        <v>0.119936388815078</v>
      </c>
      <c r="AR33" s="74">
        <v>0.31501785871918198</v>
      </c>
      <c r="AS33" s="74">
        <v>0.17921900198191201</v>
      </c>
      <c r="AT33" s="74">
        <v>7.1195637717781604E-2</v>
      </c>
      <c r="AU33" s="74">
        <v>0.18699827104668201</v>
      </c>
      <c r="AV33" s="74">
        <v>0.106386487564836</v>
      </c>
      <c r="AW33" s="74">
        <v>0.79192445803963296</v>
      </c>
      <c r="AX33" s="74">
        <v>1.91145427016292</v>
      </c>
      <c r="AY33" s="74">
        <v>0.12944490772210901</v>
      </c>
      <c r="AZ33" s="74">
        <v>0.40186711105475098</v>
      </c>
      <c r="BA33" s="74">
        <v>0.17039158339244401</v>
      </c>
      <c r="BB33" s="74">
        <v>6.7720640636135199E-2</v>
      </c>
      <c r="BC33" s="74">
        <v>0.21024155132965799</v>
      </c>
      <c r="BD33" s="74">
        <v>8.9142380255804399E-2</v>
      </c>
      <c r="BE33" s="75">
        <v>0.80122651063351003</v>
      </c>
    </row>
    <row r="34" spans="2:57" s="66" customFormat="1" ht="15">
      <c r="B34" s="320"/>
      <c r="C34" s="320"/>
      <c r="D34" s="320"/>
      <c r="E34" s="320"/>
      <c r="F34" s="320"/>
      <c r="G34" s="320"/>
      <c r="H34" s="320"/>
      <c r="I34" s="320"/>
      <c r="J34" s="320"/>
      <c r="K34" s="320"/>
      <c r="L34" s="320"/>
      <c r="M34" s="320"/>
      <c r="N34" s="320"/>
      <c r="P34" s="70">
        <f t="shared" si="31"/>
        <v>7</v>
      </c>
      <c r="Q34" s="126" t="s">
        <v>433</v>
      </c>
      <c r="R34" s="74">
        <v>1.7868094295693999</v>
      </c>
      <c r="S34" s="74">
        <v>0.122201482700075</v>
      </c>
      <c r="T34" s="74">
        <v>0.32247730662738999</v>
      </c>
      <c r="U34" s="74">
        <v>0.12819133791008899</v>
      </c>
      <c r="V34" s="74">
        <v>6.8390887510328305E-2</v>
      </c>
      <c r="W34" s="74">
        <v>0.18047660891576101</v>
      </c>
      <c r="X34" s="74">
        <v>7.1743150550185597E-2</v>
      </c>
      <c r="Y34" s="74">
        <v>0.80464542867260302</v>
      </c>
      <c r="Z34" s="74">
        <v>1.77413281379733</v>
      </c>
      <c r="AA34" s="74">
        <v>0.11022520763119199</v>
      </c>
      <c r="AB34" s="74">
        <v>0.360879500235054</v>
      </c>
      <c r="AC34" s="74">
        <v>0.126690694427228</v>
      </c>
      <c r="AD34" s="74">
        <v>6.2129062026234298E-2</v>
      </c>
      <c r="AE34" s="74">
        <v>0.20341177246061601</v>
      </c>
      <c r="AF34" s="74">
        <v>7.1409926834091406E-2</v>
      </c>
      <c r="AG34" s="74">
        <v>0.81712214092676805</v>
      </c>
      <c r="AH34" s="74">
        <v>1.58339760899215</v>
      </c>
      <c r="AI34" s="74">
        <v>0.10642462623296101</v>
      </c>
      <c r="AJ34" s="74">
        <v>0.29449683707765301</v>
      </c>
      <c r="AK34" s="74">
        <v>0.15395361793801801</v>
      </c>
      <c r="AL34" s="74">
        <v>6.7212824895385201E-2</v>
      </c>
      <c r="AM34" s="74">
        <v>0.18599045205398701</v>
      </c>
      <c r="AN34" s="74">
        <v>9.7229916897506902E-2</v>
      </c>
      <c r="AO34" s="74">
        <v>0.82058996876289303</v>
      </c>
      <c r="AP34" s="74">
        <v>1.60141757805192</v>
      </c>
      <c r="AQ34" s="74">
        <v>0.11054567739823</v>
      </c>
      <c r="AR34" s="74">
        <v>0.30954284415726702</v>
      </c>
      <c r="AS34" s="74">
        <v>0.15247792391238099</v>
      </c>
      <c r="AT34" s="74">
        <v>6.9029888839302597E-2</v>
      </c>
      <c r="AU34" s="74">
        <v>0.193293022631746</v>
      </c>
      <c r="AV34" s="74">
        <v>9.5214343842700805E-2</v>
      </c>
      <c r="AW34" s="74">
        <v>0.822312060833574</v>
      </c>
      <c r="AX34" s="74">
        <v>1.8535295465389801</v>
      </c>
      <c r="AY34" s="74">
        <v>0.123498570300507</v>
      </c>
      <c r="AZ34" s="74">
        <v>0.39856887582856099</v>
      </c>
      <c r="BA34" s="74">
        <v>0.15076831020800499</v>
      </c>
      <c r="BB34" s="74">
        <v>6.66288651999698E-2</v>
      </c>
      <c r="BC34" s="74">
        <v>0.21503238325647001</v>
      </c>
      <c r="BD34" s="74">
        <v>8.1341196038406297E-2</v>
      </c>
      <c r="BE34" s="75">
        <v>0.83374410927144005</v>
      </c>
    </row>
    <row r="35" spans="2:57" s="66" customFormat="1" ht="15.75">
      <c r="B35" s="310" t="s">
        <v>434</v>
      </c>
      <c r="C35" s="320"/>
      <c r="D35" s="320"/>
      <c r="E35" s="320"/>
      <c r="F35" s="320"/>
      <c r="G35" s="320"/>
      <c r="H35" s="320"/>
      <c r="I35" s="310" t="s">
        <v>435</v>
      </c>
      <c r="J35" s="320"/>
      <c r="K35" s="320"/>
      <c r="L35" s="320"/>
      <c r="M35" s="320"/>
      <c r="N35" s="320"/>
      <c r="P35" s="70">
        <f t="shared" si="31"/>
        <v>8</v>
      </c>
      <c r="Q35" s="126" t="s">
        <v>436</v>
      </c>
      <c r="R35" s="74">
        <v>2.2085249133940401</v>
      </c>
      <c r="S35" s="74">
        <v>0.15473303305425001</v>
      </c>
      <c r="T35" s="74">
        <v>9.9161116586770195E-2</v>
      </c>
      <c r="U35" s="74">
        <v>0.18702504292116201</v>
      </c>
      <c r="V35" s="74">
        <v>7.0061710472832106E-2</v>
      </c>
      <c r="W35" s="74">
        <v>4.4899251978271999E-2</v>
      </c>
      <c r="X35" s="74">
        <v>8.4683238928803306E-2</v>
      </c>
      <c r="Y35" s="74">
        <v>0.77474252110244801</v>
      </c>
      <c r="Z35" s="74">
        <v>2.18718651496809</v>
      </c>
      <c r="AA35" s="74">
        <v>0.14099242587743399</v>
      </c>
      <c r="AB35" s="74">
        <v>0.137769000840128</v>
      </c>
      <c r="AC35" s="74">
        <v>0.17844158514705</v>
      </c>
      <c r="AD35" s="74">
        <v>6.44629184171297E-2</v>
      </c>
      <c r="AE35" s="74">
        <v>6.2989141482585706E-2</v>
      </c>
      <c r="AF35" s="74">
        <v>8.1584987803225401E-2</v>
      </c>
      <c r="AG35" s="74">
        <v>0.78629281576094301</v>
      </c>
      <c r="AH35" s="74">
        <v>1.93221109630237</v>
      </c>
      <c r="AI35" s="74">
        <v>0.13303201325299399</v>
      </c>
      <c r="AJ35" s="74">
        <v>0.131934727936866</v>
      </c>
      <c r="AK35" s="74">
        <v>0.220095609512486</v>
      </c>
      <c r="AL35" s="74">
        <v>6.8849626993434707E-2</v>
      </c>
      <c r="AM35" s="74">
        <v>6.8281735980787198E-2</v>
      </c>
      <c r="AN35" s="74">
        <v>0.113908676921315</v>
      </c>
      <c r="AO35" s="74">
        <v>0.79469904758950505</v>
      </c>
      <c r="AP35" s="74">
        <v>1.91737126496626</v>
      </c>
      <c r="AQ35" s="74">
        <v>0.12730857475246199</v>
      </c>
      <c r="AR35" s="74">
        <v>0.13541419097812099</v>
      </c>
      <c r="AS35" s="74">
        <v>0.22491351080918401</v>
      </c>
      <c r="AT35" s="74">
        <v>6.6397456287477105E-2</v>
      </c>
      <c r="AU35" s="74">
        <v>7.0624919363493105E-2</v>
      </c>
      <c r="AV35" s="74">
        <v>0.117303057012874</v>
      </c>
      <c r="AW35" s="74">
        <v>0.80301782503897701</v>
      </c>
      <c r="AX35" s="74">
        <v>2.24503374951103</v>
      </c>
      <c r="AY35" s="74">
        <v>0.138516797074765</v>
      </c>
      <c r="AZ35" s="74">
        <v>0.18136836488497199</v>
      </c>
      <c r="BA35" s="74">
        <v>0.21631314219553499</v>
      </c>
      <c r="BB35" s="74">
        <v>6.1699204791435397E-2</v>
      </c>
      <c r="BC35" s="74">
        <v>8.0786475893502602E-2</v>
      </c>
      <c r="BD35" s="74">
        <v>9.6351844261873001E-2</v>
      </c>
      <c r="BE35" s="75">
        <v>0.81644913939938202</v>
      </c>
    </row>
    <row r="36" spans="2:57" s="66" customFormat="1" ht="16.5" thickBot="1">
      <c r="B36" s="317"/>
      <c r="C36" s="314" t="s">
        <v>129</v>
      </c>
      <c r="D36" s="315" t="s">
        <v>130</v>
      </c>
      <c r="E36" s="315" t="s">
        <v>131</v>
      </c>
      <c r="F36" s="315" t="s">
        <v>132</v>
      </c>
      <c r="G36" s="315" t="s">
        <v>189</v>
      </c>
      <c r="H36" s="316"/>
      <c r="I36" s="317"/>
      <c r="J36" s="315" t="s">
        <v>129</v>
      </c>
      <c r="K36" s="315" t="s">
        <v>130</v>
      </c>
      <c r="L36" s="315" t="s">
        <v>131</v>
      </c>
      <c r="M36" s="315" t="s">
        <v>132</v>
      </c>
      <c r="N36" s="315" t="s">
        <v>189</v>
      </c>
      <c r="O36" s="73"/>
      <c r="P36" s="70">
        <f t="shared" si="31"/>
        <v>9</v>
      </c>
      <c r="Q36" s="126" t="s">
        <v>437</v>
      </c>
      <c r="R36" s="74">
        <v>1.7712013758226399</v>
      </c>
      <c r="S36" s="74">
        <v>0.19081876771924999</v>
      </c>
      <c r="T36" s="74">
        <v>0.18558280902798499</v>
      </c>
      <c r="U36" s="74">
        <v>0.105664200515933</v>
      </c>
      <c r="V36" s="74">
        <v>0.107734089598154</v>
      </c>
      <c r="W36" s="74">
        <v>0.104777927321669</v>
      </c>
      <c r="X36" s="74">
        <v>5.9656796769852E-2</v>
      </c>
      <c r="Y36" s="74">
        <v>0.77009709671217097</v>
      </c>
      <c r="Z36" s="74">
        <v>1.7679451203154499</v>
      </c>
      <c r="AA36" s="74">
        <v>0.18157817416890601</v>
      </c>
      <c r="AB36" s="74">
        <v>0.23169719086530899</v>
      </c>
      <c r="AC36" s="74">
        <v>0.106190997313076</v>
      </c>
      <c r="AD36" s="74">
        <v>0.102705775242903</v>
      </c>
      <c r="AE36" s="74">
        <v>0.13105451532566101</v>
      </c>
      <c r="AF36" s="74">
        <v>6.00646457250485E-2</v>
      </c>
      <c r="AG36" s="74">
        <v>0.77929891663013695</v>
      </c>
      <c r="AH36" s="74">
        <v>1.5786552465385899</v>
      </c>
      <c r="AI36" s="74">
        <v>0.173313250693406</v>
      </c>
      <c r="AJ36" s="74">
        <v>0.17057130273864399</v>
      </c>
      <c r="AK36" s="74">
        <v>0.13820439535960199</v>
      </c>
      <c r="AL36" s="74">
        <v>0.10978537022153401</v>
      </c>
      <c r="AM36" s="74">
        <v>0.108048481840886</v>
      </c>
      <c r="AN36" s="74">
        <v>8.7545647260624998E-2</v>
      </c>
      <c r="AO36" s="74">
        <v>0.77885419307510195</v>
      </c>
      <c r="AP36" s="74">
        <v>1.55878312501795</v>
      </c>
      <c r="AQ36" s="74">
        <v>0.176390773405699</v>
      </c>
      <c r="AR36" s="74">
        <v>0.16976703711151001</v>
      </c>
      <c r="AS36" s="74">
        <v>0.13013445170839999</v>
      </c>
      <c r="AT36" s="74">
        <v>0.113159278269494</v>
      </c>
      <c r="AU36" s="74">
        <v>0.10890997880770301</v>
      </c>
      <c r="AV36" s="74">
        <v>8.3484642359662006E-2</v>
      </c>
      <c r="AW36" s="74">
        <v>0.78204996178882502</v>
      </c>
      <c r="AX36" s="74">
        <v>1.80016931081038</v>
      </c>
      <c r="AY36" s="74">
        <v>0.19224042810965</v>
      </c>
      <c r="AZ36" s="74">
        <v>0.24272952006637299</v>
      </c>
      <c r="BA36" s="74">
        <v>0.12420350415926699</v>
      </c>
      <c r="BB36" s="74">
        <v>0.106790192986408</v>
      </c>
      <c r="BC36" s="74">
        <v>0.134837050386724</v>
      </c>
      <c r="BD36" s="74">
        <v>6.8995456934745097E-2</v>
      </c>
      <c r="BE36" s="75">
        <v>0.79270387474656501</v>
      </c>
    </row>
    <row r="37" spans="2:57" s="66" customFormat="1" ht="15">
      <c r="B37" s="318" t="s">
        <v>438</v>
      </c>
      <c r="C37" s="321">
        <f>VLOOKUP($B$28,abxpop,AB45,0)</f>
        <v>0.27299203766021202</v>
      </c>
      <c r="D37" s="321">
        <f>VLOOKUP($B$28,abxpop,AC45,0)</f>
        <v>0.26778027931836101</v>
      </c>
      <c r="E37" s="321">
        <f>VLOOKUP($B$28,abxpop,AD45,0)</f>
        <v>0.223426454445664</v>
      </c>
      <c r="F37" s="321">
        <f>VLOOKUP($B$28,abxpop,AE45,0)</f>
        <v>0.23028850891439601</v>
      </c>
      <c r="G37" s="321">
        <f>VLOOKUP($B$28,abxpop,AF45,0)</f>
        <v>0.27319695614883499</v>
      </c>
      <c r="H37" s="321"/>
      <c r="I37" s="318" t="s">
        <v>438</v>
      </c>
      <c r="J37" s="321">
        <f>VLOOKUP($I$28,abxpop,AB45,0)</f>
        <v>0.27299203766021202</v>
      </c>
      <c r="K37" s="321">
        <f>VLOOKUP($I$28,abxpop,AC45,0)</f>
        <v>0.26778027931836101</v>
      </c>
      <c r="L37" s="321">
        <f>VLOOKUP($I$28,abxpop,AD45,0)</f>
        <v>0.223426454445664</v>
      </c>
      <c r="M37" s="321">
        <f>VLOOKUP($I$28,abxpop,AE45,0)</f>
        <v>0.23028850891439601</v>
      </c>
      <c r="N37" s="321">
        <f>VLOOKUP($I$28,abxpop,AF45,0)</f>
        <v>0.27319695614883499</v>
      </c>
      <c r="O37" s="77"/>
      <c r="P37" s="70">
        <f t="shared" si="31"/>
        <v>10</v>
      </c>
      <c r="Q37" s="126" t="s">
        <v>439</v>
      </c>
      <c r="R37" s="74">
        <v>2.3086680409628899</v>
      </c>
      <c r="S37" s="74">
        <v>0.16585067828168601</v>
      </c>
      <c r="T37" s="74">
        <v>0.29033947333422</v>
      </c>
      <c r="U37" s="74">
        <v>0.168892971139779</v>
      </c>
      <c r="V37" s="74">
        <v>7.1838252766956406E-2</v>
      </c>
      <c r="W37" s="74">
        <v>0.12576059796501801</v>
      </c>
      <c r="X37" s="74">
        <v>7.3156022495697401E-2</v>
      </c>
      <c r="Y37" s="74">
        <v>0.75070389066111698</v>
      </c>
      <c r="Z37" s="74">
        <v>2.2634921883246002</v>
      </c>
      <c r="AA37" s="74">
        <v>0.1521771074139</v>
      </c>
      <c r="AB37" s="74">
        <v>0.35786558827120801</v>
      </c>
      <c r="AC37" s="74">
        <v>0.15605552301696901</v>
      </c>
      <c r="AD37" s="74">
        <v>6.7231116678400593E-2</v>
      </c>
      <c r="AE37" s="74">
        <v>0.15810330166683401</v>
      </c>
      <c r="AF37" s="74">
        <v>6.8944582102789601E-2</v>
      </c>
      <c r="AG37" s="74">
        <v>0.76059395258254203</v>
      </c>
      <c r="AH37" s="74">
        <v>1.9911311564563901</v>
      </c>
      <c r="AI37" s="74">
        <v>0.14407041582424401</v>
      </c>
      <c r="AJ37" s="74">
        <v>0.29725022593939399</v>
      </c>
      <c r="AK37" s="74">
        <v>0.20746470078755999</v>
      </c>
      <c r="AL37" s="74">
        <v>7.2356065223069393E-2</v>
      </c>
      <c r="AM37" s="74">
        <v>0.14928711500271599</v>
      </c>
      <c r="AN37" s="74">
        <v>0.104194392275386</v>
      </c>
      <c r="AO37" s="74">
        <v>0.77133783576489501</v>
      </c>
      <c r="AP37" s="74">
        <v>2.0393574394951202</v>
      </c>
      <c r="AQ37" s="74">
        <v>0.14302044036218001</v>
      </c>
      <c r="AR37" s="74">
        <v>0.28564479365204498</v>
      </c>
      <c r="AS37" s="74">
        <v>0.20757025542871399</v>
      </c>
      <c r="AT37" s="74">
        <v>7.0130148640145995E-2</v>
      </c>
      <c r="AU37" s="74">
        <v>0.140066075774711</v>
      </c>
      <c r="AV37" s="74">
        <v>0.101782184627772</v>
      </c>
      <c r="AW37" s="74">
        <v>0.78501500158816495</v>
      </c>
      <c r="AX37" s="74">
        <v>2.3834663353838401</v>
      </c>
      <c r="AY37" s="74">
        <v>0.15487417118264399</v>
      </c>
      <c r="AZ37" s="74">
        <v>0.39041807609369</v>
      </c>
      <c r="BA37" s="74">
        <v>0.20273056651384999</v>
      </c>
      <c r="BB37" s="74">
        <v>6.4978543595709107E-2</v>
      </c>
      <c r="BC37" s="74">
        <v>0.163802639163694</v>
      </c>
      <c r="BD37" s="74">
        <v>8.5057029547346896E-2</v>
      </c>
      <c r="BE37" s="75">
        <v>0.79794454744210896</v>
      </c>
    </row>
    <row r="38" spans="2:57" s="66" customFormat="1" ht="15">
      <c r="B38" s="318" t="s">
        <v>440</v>
      </c>
      <c r="C38" s="321">
        <f t="shared" ref="C38:G41" si="32">VLOOKUP($B$28,TableA,R57,FALSE)</f>
        <v>7.7288438519060101E-2</v>
      </c>
      <c r="D38" s="321">
        <f t="shared" si="32"/>
        <v>7.2223670530227796E-2</v>
      </c>
      <c r="E38" s="321">
        <f t="shared" si="32"/>
        <v>7.8007163410277802E-2</v>
      </c>
      <c r="F38" s="321">
        <f t="shared" si="32"/>
        <v>7.6808974980825506E-2</v>
      </c>
      <c r="G38" s="321">
        <f t="shared" si="32"/>
        <v>7.0393149632840907E-2</v>
      </c>
      <c r="H38" s="321"/>
      <c r="I38" s="318" t="s">
        <v>440</v>
      </c>
      <c r="J38" s="321">
        <f t="shared" ref="J38:N41" si="33">VLOOKUP($I$28,TableA,R57,FALSE)</f>
        <v>7.7288438519060101E-2</v>
      </c>
      <c r="K38" s="321">
        <f t="shared" si="33"/>
        <v>7.2223670530227796E-2</v>
      </c>
      <c r="L38" s="321">
        <f t="shared" si="33"/>
        <v>7.8007163410277802E-2</v>
      </c>
      <c r="M38" s="321">
        <f t="shared" si="33"/>
        <v>7.6808974980825506E-2</v>
      </c>
      <c r="N38" s="321">
        <f t="shared" si="33"/>
        <v>7.0393149632840907E-2</v>
      </c>
      <c r="O38" s="77"/>
      <c r="P38" s="70">
        <f t="shared" si="31"/>
        <v>11</v>
      </c>
      <c r="Q38" s="126" t="s">
        <v>441</v>
      </c>
      <c r="R38" s="74">
        <v>1.64671642262464</v>
      </c>
      <c r="S38" s="74">
        <v>0.136966465310318</v>
      </c>
      <c r="T38" s="74">
        <v>0.10990092498597399</v>
      </c>
      <c r="U38" s="74">
        <v>0.132950426177739</v>
      </c>
      <c r="V38" s="74">
        <v>8.3175502125624995E-2</v>
      </c>
      <c r="W38" s="74">
        <v>6.67394358105729E-2</v>
      </c>
      <c r="X38" s="74">
        <v>8.0736685655830406E-2</v>
      </c>
      <c r="Y38" s="74">
        <v>0.77725970430276903</v>
      </c>
      <c r="Z38" s="74">
        <v>1.6015071843925199</v>
      </c>
      <c r="AA38" s="74">
        <v>0.123097190269955</v>
      </c>
      <c r="AB38" s="74">
        <v>0.13356005900985499</v>
      </c>
      <c r="AC38" s="74">
        <v>0.12979270177171401</v>
      </c>
      <c r="AD38" s="74">
        <v>7.6863339402781394E-2</v>
      </c>
      <c r="AE38" s="74">
        <v>8.3396478212189401E-2</v>
      </c>
      <c r="AF38" s="74">
        <v>8.1044095859580903E-2</v>
      </c>
      <c r="AG38" s="74">
        <v>0.79658301383909602</v>
      </c>
      <c r="AH38" s="74">
        <v>1.43354816015051</v>
      </c>
      <c r="AI38" s="74">
        <v>0.118671859687122</v>
      </c>
      <c r="AJ38" s="74">
        <v>0.11224316433859299</v>
      </c>
      <c r="AK38" s="74">
        <v>0.183222308836441</v>
      </c>
      <c r="AL38" s="74">
        <v>8.2781913427074694E-2</v>
      </c>
      <c r="AM38" s="74">
        <v>7.8297449265191194E-2</v>
      </c>
      <c r="AN38" s="74">
        <v>0.127810361681329</v>
      </c>
      <c r="AO38" s="74">
        <v>0.79986590470461405</v>
      </c>
      <c r="AP38" s="74">
        <v>1.42913588943623</v>
      </c>
      <c r="AQ38" s="74">
        <v>0.113860491372259</v>
      </c>
      <c r="AR38" s="74">
        <v>0.11566343447505301</v>
      </c>
      <c r="AS38" s="74">
        <v>0.173327714210496</v>
      </c>
      <c r="AT38" s="74">
        <v>7.9670864201146899E-2</v>
      </c>
      <c r="AU38" s="74">
        <v>8.0932425901556304E-2</v>
      </c>
      <c r="AV38" s="74">
        <v>0.121281478893424</v>
      </c>
      <c r="AW38" s="74">
        <v>0.80761288675862297</v>
      </c>
      <c r="AX38" s="74">
        <v>1.6283566173618</v>
      </c>
      <c r="AY38" s="74">
        <v>0.113570465699007</v>
      </c>
      <c r="AZ38" s="74">
        <v>0.15709524637456701</v>
      </c>
      <c r="BA38" s="74">
        <v>0.15661386355607701</v>
      </c>
      <c r="BB38" s="74">
        <v>6.9745450405703902E-2</v>
      </c>
      <c r="BC38" s="74">
        <v>9.6474718559553696E-2</v>
      </c>
      <c r="BD38" s="74">
        <v>9.6179093624967599E-2</v>
      </c>
      <c r="BE38" s="75">
        <v>0.82521588883033503</v>
      </c>
    </row>
    <row r="39" spans="2:57" s="66" customFormat="1" ht="15">
      <c r="B39" s="318" t="s">
        <v>442</v>
      </c>
      <c r="C39" s="321">
        <f t="shared" si="32"/>
        <v>0.100600535417119</v>
      </c>
      <c r="D39" s="321">
        <f t="shared" si="32"/>
        <v>0.122395739784895</v>
      </c>
      <c r="E39" s="321">
        <f t="shared" si="32"/>
        <v>0.120075949827819</v>
      </c>
      <c r="F39" s="321">
        <f t="shared" si="32"/>
        <v>0.12532113301192699</v>
      </c>
      <c r="G39" s="321">
        <f t="shared" si="32"/>
        <v>0.14317012757258399</v>
      </c>
      <c r="H39" s="321"/>
      <c r="I39" s="318" t="s">
        <v>442</v>
      </c>
      <c r="J39" s="321">
        <f t="shared" si="33"/>
        <v>0.100600535417119</v>
      </c>
      <c r="K39" s="321">
        <f t="shared" si="33"/>
        <v>0.122395739784895</v>
      </c>
      <c r="L39" s="321">
        <f t="shared" si="33"/>
        <v>0.120075949827819</v>
      </c>
      <c r="M39" s="321">
        <f t="shared" si="33"/>
        <v>0.12532113301192699</v>
      </c>
      <c r="N39" s="321">
        <f t="shared" si="33"/>
        <v>0.14317012757258399</v>
      </c>
      <c r="O39" s="77"/>
      <c r="P39" s="70">
        <f t="shared" si="31"/>
        <v>12</v>
      </c>
      <c r="Q39" s="126" t="s">
        <v>443</v>
      </c>
      <c r="R39" s="74">
        <v>1.6465518837931401</v>
      </c>
      <c r="S39" s="74">
        <v>0.119639230308605</v>
      </c>
      <c r="T39" s="74">
        <v>8.7661355540876701E-2</v>
      </c>
      <c r="U39" s="74">
        <v>0.117416829745597</v>
      </c>
      <c r="V39" s="74">
        <v>7.2660467906418696E-2</v>
      </c>
      <c r="W39" s="74">
        <v>5.3239352129574098E-2</v>
      </c>
      <c r="X39" s="74">
        <v>7.1310737852429501E-2</v>
      </c>
      <c r="Y39" s="74">
        <v>0.78681763647270497</v>
      </c>
      <c r="Z39" s="74">
        <v>1.6659797872929401</v>
      </c>
      <c r="AA39" s="74">
        <v>0.105307834730672</v>
      </c>
      <c r="AB39" s="74">
        <v>9.4973888331867304E-2</v>
      </c>
      <c r="AC39" s="74">
        <v>0.114042479901089</v>
      </c>
      <c r="AD39" s="74">
        <v>6.3210751735341894E-2</v>
      </c>
      <c r="AE39" s="74">
        <v>5.7007827499630799E-2</v>
      </c>
      <c r="AF39" s="74">
        <v>6.8453699601240606E-2</v>
      </c>
      <c r="AG39" s="74">
        <v>0.80608477329788797</v>
      </c>
      <c r="AH39" s="74">
        <v>1.37843969555035</v>
      </c>
      <c r="AI39" s="74">
        <v>9.5384465261514395E-2</v>
      </c>
      <c r="AJ39" s="74">
        <v>8.2943013270882104E-2</v>
      </c>
      <c r="AK39" s="74">
        <v>0.120999219359875</v>
      </c>
      <c r="AL39" s="74">
        <v>6.9197416157862096E-2</v>
      </c>
      <c r="AM39" s="74">
        <v>6.0171666224227899E-2</v>
      </c>
      <c r="AN39" s="74">
        <v>8.7779842491814905E-2</v>
      </c>
      <c r="AO39" s="74">
        <v>0.79621272453765202</v>
      </c>
      <c r="AP39" s="74">
        <v>1.3160165793536001</v>
      </c>
      <c r="AQ39" s="74">
        <v>0.110002309440751</v>
      </c>
      <c r="AR39" s="74">
        <v>0.11838922585115</v>
      </c>
      <c r="AS39" s="74">
        <v>0.113405695810188</v>
      </c>
      <c r="AT39" s="74">
        <v>8.3587327976355402E-2</v>
      </c>
      <c r="AU39" s="74">
        <v>8.9960284474000202E-2</v>
      </c>
      <c r="AV39" s="74">
        <v>8.6173455250762004E-2</v>
      </c>
      <c r="AW39" s="74">
        <v>0.80133000831255197</v>
      </c>
      <c r="AX39" s="74">
        <v>1.54951319419966</v>
      </c>
      <c r="AY39" s="74">
        <v>0.10939456187478</v>
      </c>
      <c r="AZ39" s="74">
        <v>0.206269523890557</v>
      </c>
      <c r="BA39" s="74">
        <v>0.11583668607407201</v>
      </c>
      <c r="BB39" s="74">
        <v>7.0599309695638504E-2</v>
      </c>
      <c r="BC39" s="74">
        <v>0.133118920614998</v>
      </c>
      <c r="BD39" s="74">
        <v>7.4756824599937197E-2</v>
      </c>
      <c r="BE39" s="75">
        <v>0.82836523376215898</v>
      </c>
    </row>
    <row r="40" spans="2:57" s="66" customFormat="1" ht="15">
      <c r="B40" s="318" t="s">
        <v>444</v>
      </c>
      <c r="C40" s="321">
        <f t="shared" si="32"/>
        <v>7.3882484954880506E-2</v>
      </c>
      <c r="D40" s="321">
        <f t="shared" si="32"/>
        <v>7.1945013789146695E-2</v>
      </c>
      <c r="E40" s="321">
        <f t="shared" si="32"/>
        <v>0.103956687915017</v>
      </c>
      <c r="F40" s="321">
        <f t="shared" si="32"/>
        <v>0.103789901765663</v>
      </c>
      <c r="G40" s="321">
        <f t="shared" si="32"/>
        <v>8.6190810781492003E-2</v>
      </c>
      <c r="H40" s="321"/>
      <c r="I40" s="318" t="s">
        <v>444</v>
      </c>
      <c r="J40" s="321">
        <f t="shared" si="33"/>
        <v>7.3882484954880506E-2</v>
      </c>
      <c r="K40" s="321">
        <f t="shared" si="33"/>
        <v>7.1945013789146695E-2</v>
      </c>
      <c r="L40" s="321">
        <f t="shared" si="33"/>
        <v>0.103956687915017</v>
      </c>
      <c r="M40" s="321">
        <f t="shared" si="33"/>
        <v>0.103789901765663</v>
      </c>
      <c r="N40" s="321">
        <f t="shared" si="33"/>
        <v>8.6190810781492003E-2</v>
      </c>
      <c r="O40" s="77"/>
      <c r="P40" s="70">
        <f t="shared" si="31"/>
        <v>13</v>
      </c>
      <c r="Q40" s="126" t="s">
        <v>445</v>
      </c>
      <c r="R40" s="74">
        <v>1.91935743354764</v>
      </c>
      <c r="S40" s="74">
        <v>0.14360025502451901</v>
      </c>
      <c r="T40" s="74">
        <v>0.29077562013263702</v>
      </c>
      <c r="U40" s="74">
        <v>0.13966763393256201</v>
      </c>
      <c r="V40" s="74">
        <v>7.4816838445299905E-2</v>
      </c>
      <c r="W40" s="74">
        <v>0.151496336768906</v>
      </c>
      <c r="X40" s="74">
        <v>7.2767912579162999E-2</v>
      </c>
      <c r="Y40" s="74">
        <v>0.767167515211722</v>
      </c>
      <c r="Z40" s="74">
        <v>1.8138133830595999</v>
      </c>
      <c r="AA40" s="74">
        <v>0.13913791866886599</v>
      </c>
      <c r="AB40" s="74">
        <v>0.23835138301178599</v>
      </c>
      <c r="AC40" s="74">
        <v>0.14308255038370499</v>
      </c>
      <c r="AD40" s="74">
        <v>7.6710162119414796E-2</v>
      </c>
      <c r="AE40" s="74">
        <v>0.13140898906023499</v>
      </c>
      <c r="AF40" s="74">
        <v>7.8884934756820901E-2</v>
      </c>
      <c r="AG40" s="74">
        <v>0.77402135231316704</v>
      </c>
      <c r="AH40" s="74">
        <v>1.5847472408791901</v>
      </c>
      <c r="AI40" s="74">
        <v>0.129742593561613</v>
      </c>
      <c r="AJ40" s="74">
        <v>0.158773394883411</v>
      </c>
      <c r="AK40" s="74">
        <v>0.15459200374652601</v>
      </c>
      <c r="AL40" s="74">
        <v>8.1869581605729394E-2</v>
      </c>
      <c r="AM40" s="74">
        <v>0.10018846588767399</v>
      </c>
      <c r="AN40" s="74">
        <v>9.7549943460233698E-2</v>
      </c>
      <c r="AO40" s="74">
        <v>0.78175650207312497</v>
      </c>
      <c r="AP40" s="74">
        <v>1.4501200272300601</v>
      </c>
      <c r="AQ40" s="74">
        <v>0.124685003164897</v>
      </c>
      <c r="AR40" s="74">
        <v>0.229186322867277</v>
      </c>
      <c r="AS40" s="74">
        <v>0.138180602166462</v>
      </c>
      <c r="AT40" s="74">
        <v>8.5982539943996003E-2</v>
      </c>
      <c r="AU40" s="74">
        <v>0.15804645033767101</v>
      </c>
      <c r="AV40" s="74">
        <v>9.5289079229122095E-2</v>
      </c>
      <c r="AW40" s="74">
        <v>0.79056168670729698</v>
      </c>
      <c r="AX40" s="74">
        <v>1.78524083075563</v>
      </c>
      <c r="AY40" s="74">
        <v>0.14630184758333201</v>
      </c>
      <c r="AZ40" s="74">
        <v>0.30884618600040598</v>
      </c>
      <c r="BA40" s="74">
        <v>0.14773500853925101</v>
      </c>
      <c r="BB40" s="74">
        <v>8.1950762643831998E-2</v>
      </c>
      <c r="BC40" s="74">
        <v>0.17299973240567301</v>
      </c>
      <c r="BD40" s="74">
        <v>8.2753545624832794E-2</v>
      </c>
      <c r="BE40" s="75">
        <v>0.79067433770404105</v>
      </c>
    </row>
    <row r="41" spans="2:57" s="66" customFormat="1" ht="15">
      <c r="B41" s="318" t="s">
        <v>446</v>
      </c>
      <c r="C41" s="321">
        <f t="shared" si="32"/>
        <v>0.77536395797394497</v>
      </c>
      <c r="D41" s="321">
        <f t="shared" si="32"/>
        <v>0.78624769967064101</v>
      </c>
      <c r="E41" s="321">
        <f t="shared" si="32"/>
        <v>0.78948534545588001</v>
      </c>
      <c r="F41" s="321">
        <f t="shared" si="32"/>
        <v>0.79698150791691802</v>
      </c>
      <c r="G41" s="321">
        <f t="shared" si="32"/>
        <v>0.81153862061911197</v>
      </c>
      <c r="H41" s="319"/>
      <c r="I41" s="318" t="s">
        <v>446</v>
      </c>
      <c r="J41" s="321">
        <f t="shared" si="33"/>
        <v>0.77536395797394497</v>
      </c>
      <c r="K41" s="321">
        <f t="shared" si="33"/>
        <v>0.78624769967064101</v>
      </c>
      <c r="L41" s="321">
        <f t="shared" si="33"/>
        <v>0.78948534545588001</v>
      </c>
      <c r="M41" s="321">
        <f t="shared" si="33"/>
        <v>0.79698150791691802</v>
      </c>
      <c r="N41" s="321">
        <f t="shared" si="33"/>
        <v>0.81153862061911197</v>
      </c>
      <c r="O41" s="78"/>
      <c r="P41" s="70">
        <f t="shared" si="31"/>
        <v>14</v>
      </c>
      <c r="Q41" s="126" t="s">
        <v>447</v>
      </c>
      <c r="R41" s="74">
        <v>1.8120329862803</v>
      </c>
      <c r="S41" s="74">
        <v>9.0861083089922107E-2</v>
      </c>
      <c r="T41" s="74">
        <v>0.14796285224390501</v>
      </c>
      <c r="U41" s="74">
        <v>0.12578587363336299</v>
      </c>
      <c r="V41" s="74">
        <v>5.0143172766650201E-2</v>
      </c>
      <c r="W41" s="74">
        <v>8.1655716735951595E-2</v>
      </c>
      <c r="X41" s="74">
        <v>6.9416988865955404E-2</v>
      </c>
      <c r="Y41" s="74">
        <v>0.82973705630977601</v>
      </c>
      <c r="Z41" s="74">
        <v>1.8019833104240801</v>
      </c>
      <c r="AA41" s="74">
        <v>8.7625031541926898E-2</v>
      </c>
      <c r="AB41" s="74">
        <v>0.167945789558826</v>
      </c>
      <c r="AC41" s="74">
        <v>0.117032443640442</v>
      </c>
      <c r="AD41" s="74">
        <v>4.8626993954403099E-2</v>
      </c>
      <c r="AE41" s="74">
        <v>9.3200524437322504E-2</v>
      </c>
      <c r="AF41" s="74">
        <v>6.4946463689999304E-2</v>
      </c>
      <c r="AG41" s="74">
        <v>0.83459101172700101</v>
      </c>
      <c r="AH41" s="74">
        <v>1.5746638566995499</v>
      </c>
      <c r="AI41" s="74">
        <v>8.1248979222379003E-2</v>
      </c>
      <c r="AJ41" s="74">
        <v>0.1571915546189</v>
      </c>
      <c r="AK41" s="74">
        <v>0.139527592316012</v>
      </c>
      <c r="AL41" s="74">
        <v>5.1597665671119501E-2</v>
      </c>
      <c r="AM41" s="74">
        <v>9.9825466844948696E-2</v>
      </c>
      <c r="AN41" s="74">
        <v>8.8607858573993295E-2</v>
      </c>
      <c r="AO41" s="74">
        <v>0.83015716314892796</v>
      </c>
      <c r="AP41" s="74">
        <v>1.5643956973870401</v>
      </c>
      <c r="AQ41" s="74">
        <v>7.9577676136372996E-2</v>
      </c>
      <c r="AR41" s="74">
        <v>0.156170615429778</v>
      </c>
      <c r="AS41" s="74">
        <v>0.156734763492405</v>
      </c>
      <c r="AT41" s="74">
        <v>5.0867997316336802E-2</v>
      </c>
      <c r="AU41" s="74">
        <v>9.9828077826232806E-2</v>
      </c>
      <c r="AV41" s="74">
        <v>0.100188695068769</v>
      </c>
      <c r="AW41" s="74">
        <v>0.83726517946997603</v>
      </c>
      <c r="AX41" s="74">
        <v>1.80083933423969</v>
      </c>
      <c r="AY41" s="74">
        <v>8.1329159074993995E-2</v>
      </c>
      <c r="AZ41" s="74">
        <v>0.19285335922291899</v>
      </c>
      <c r="BA41" s="74">
        <v>0.156275573208871</v>
      </c>
      <c r="BB41" s="74">
        <v>4.5161807346534397E-2</v>
      </c>
      <c r="BC41" s="74">
        <v>0.107090819017645</v>
      </c>
      <c r="BD41" s="74">
        <v>8.6779297984875603E-2</v>
      </c>
      <c r="BE41" s="75">
        <v>0.84918987046669903</v>
      </c>
    </row>
    <row r="42" spans="2:57" ht="15">
      <c r="B42" s="322" t="s">
        <v>448</v>
      </c>
      <c r="C42" s="321">
        <f>VLOOKUP($B$28,AH46:AM62,AB45,0)</f>
        <v>0.38437768701633701</v>
      </c>
      <c r="D42" s="321">
        <f>VLOOKUP($B$28,AH46:AM62,AC45,0)</f>
        <v>0.438803304116957</v>
      </c>
      <c r="E42" s="321">
        <f>VLOOKUP($B$28,AH46:AM62,AD45,0)</f>
        <v>0.51686655714541097</v>
      </c>
      <c r="F42" s="321">
        <f>VLOOKUP($B$28,AH46:AM62,AE45,0)</f>
        <v>0.58122623364212</v>
      </c>
      <c r="G42" s="321">
        <f>VLOOKUP($B$28,AH46:AM62,AF45,0)</f>
        <v>0.64738248880425997</v>
      </c>
      <c r="H42" s="323"/>
      <c r="I42" s="322" t="s">
        <v>448</v>
      </c>
      <c r="J42" s="321">
        <f>VLOOKUP($I$28,AH46:AM62,AB45,0)</f>
        <v>0.38437768701633701</v>
      </c>
      <c r="K42" s="321">
        <f>VLOOKUP($I$28,AH46:AM62,AC45,0)</f>
        <v>0.438803304116957</v>
      </c>
      <c r="L42" s="321">
        <f>VLOOKUP($I$28,AH46:AM62,AD45,0)</f>
        <v>0.51686655714541097</v>
      </c>
      <c r="M42" s="321">
        <f>VLOOKUP($I$28,AH46:AM62,AE45,0)</f>
        <v>0.58122623364212</v>
      </c>
      <c r="N42" s="321">
        <f>VLOOKUP($I$28,AH46:AM62,AF45,0)</f>
        <v>0.64738248880425997</v>
      </c>
      <c r="P42" s="70">
        <f t="shared" si="31"/>
        <v>15</v>
      </c>
      <c r="Q42" s="79" t="s">
        <v>449</v>
      </c>
      <c r="R42" s="80">
        <v>1.8466345687458801</v>
      </c>
      <c r="S42" s="80">
        <v>0.16950969830337101</v>
      </c>
      <c r="T42" s="80">
        <v>0.181252840053304</v>
      </c>
      <c r="U42" s="80">
        <v>8.3223135010390095E-2</v>
      </c>
      <c r="V42" s="80">
        <v>9.1793850917938499E-2</v>
      </c>
      <c r="W42" s="80">
        <v>9.8153063481530606E-2</v>
      </c>
      <c r="X42" s="80">
        <v>4.5067462950674597E-2</v>
      </c>
      <c r="Y42" s="80">
        <v>0.78627516036275202</v>
      </c>
      <c r="Z42" s="80">
        <v>1.80471249282257</v>
      </c>
      <c r="AA42" s="80">
        <v>0.17307850053318</v>
      </c>
      <c r="AB42" s="80">
        <v>0.20835042244278601</v>
      </c>
      <c r="AC42" s="80">
        <v>9.1563448445574597E-2</v>
      </c>
      <c r="AD42" s="80">
        <v>9.5903641838531895E-2</v>
      </c>
      <c r="AE42" s="80">
        <v>0.115447985909891</v>
      </c>
      <c r="AF42" s="80">
        <v>5.0735753650360801E-2</v>
      </c>
      <c r="AG42" s="80">
        <v>0.77813760581785096</v>
      </c>
      <c r="AH42" s="80">
        <v>1.67223425095371</v>
      </c>
      <c r="AI42" s="80">
        <v>0.20043303433343601</v>
      </c>
      <c r="AJ42" s="80">
        <v>0.15537684297350199</v>
      </c>
      <c r="AK42" s="80">
        <v>0.102175482008454</v>
      </c>
      <c r="AL42" s="80">
        <v>0.119859424132191</v>
      </c>
      <c r="AM42" s="80">
        <v>9.29157161353968E-2</v>
      </c>
      <c r="AN42" s="80">
        <v>6.1101177631173301E-2</v>
      </c>
      <c r="AO42" s="80">
        <v>0.754608792157346</v>
      </c>
      <c r="AP42" s="80">
        <v>1.7570652844625401</v>
      </c>
      <c r="AQ42" s="80">
        <v>0.20969599736722999</v>
      </c>
      <c r="AR42" s="80">
        <v>0.14963593730717001</v>
      </c>
      <c r="AS42" s="80">
        <v>0.120942860668888</v>
      </c>
      <c r="AT42" s="80">
        <v>0.11934445419959</v>
      </c>
      <c r="AU42" s="80">
        <v>8.5162423178226504E-2</v>
      </c>
      <c r="AV42" s="80">
        <v>6.8832309043020207E-2</v>
      </c>
      <c r="AW42" s="80">
        <v>0.74954638571846699</v>
      </c>
      <c r="AX42" s="80">
        <v>2.0427619400222099</v>
      </c>
      <c r="AY42" s="80">
        <v>0.22368258669628499</v>
      </c>
      <c r="AZ42" s="80">
        <v>0.17606647743633999</v>
      </c>
      <c r="BA42" s="80">
        <v>0.120325805257312</v>
      </c>
      <c r="BB42" s="80">
        <v>0.109500075517293</v>
      </c>
      <c r="BC42" s="80">
        <v>8.6190404269244306E-2</v>
      </c>
      <c r="BD42" s="80">
        <v>5.8903488898957898E-2</v>
      </c>
      <c r="BE42" s="81">
        <v>0.76791018476564499</v>
      </c>
    </row>
    <row r="43" spans="2:57" ht="15">
      <c r="B43" s="305"/>
      <c r="C43" s="324"/>
      <c r="D43" s="324"/>
      <c r="E43" s="324"/>
      <c r="F43" s="324"/>
      <c r="G43" s="324"/>
      <c r="H43" s="305"/>
      <c r="I43" s="305"/>
      <c r="J43" s="305"/>
      <c r="K43" s="305"/>
      <c r="L43" s="305"/>
      <c r="M43" s="305"/>
      <c r="N43" s="305"/>
    </row>
    <row r="44" spans="2:57" ht="15">
      <c r="B44" s="325" t="s">
        <v>233</v>
      </c>
      <c r="C44" s="324"/>
      <c r="D44" s="324"/>
      <c r="E44" s="324"/>
      <c r="F44" s="324"/>
      <c r="G44" s="324"/>
      <c r="H44" s="305"/>
      <c r="I44" s="305"/>
      <c r="J44" s="305"/>
      <c r="K44" s="305"/>
      <c r="L44" s="305"/>
      <c r="M44" s="305"/>
      <c r="N44" s="305"/>
    </row>
    <row r="45" spans="2:57" ht="15">
      <c r="B45" s="305"/>
      <c r="C45" s="305"/>
      <c r="D45" s="305"/>
      <c r="E45" s="305"/>
      <c r="F45" s="305"/>
      <c r="G45" s="305"/>
      <c r="H45" s="305"/>
      <c r="I45" s="305"/>
      <c r="J45" s="305"/>
      <c r="K45" s="305"/>
      <c r="L45" s="305"/>
      <c r="M45" s="305"/>
      <c r="N45" s="305"/>
      <c r="AB45" s="65">
        <v>2</v>
      </c>
      <c r="AC45" s="65">
        <f>AB45+1</f>
        <v>3</v>
      </c>
      <c r="AD45" s="65">
        <f t="shared" ref="AD45:AF45" si="34">AC45+1</f>
        <v>4</v>
      </c>
      <c r="AE45" s="65">
        <f t="shared" si="34"/>
        <v>5</v>
      </c>
      <c r="AF45" s="65">
        <f t="shared" si="34"/>
        <v>6</v>
      </c>
      <c r="AI45" s="65">
        <v>2</v>
      </c>
      <c r="AJ45" s="65">
        <f>AI45+1</f>
        <v>3</v>
      </c>
      <c r="AK45" s="65">
        <f t="shared" ref="AK45" si="35">AJ45+1</f>
        <v>4</v>
      </c>
      <c r="AL45" s="65">
        <f t="shared" ref="AL45" si="36">AK45+1</f>
        <v>5</v>
      </c>
      <c r="AM45" s="65">
        <f t="shared" ref="AM45" si="37">AL45+1</f>
        <v>6</v>
      </c>
    </row>
    <row r="46" spans="2:57" ht="15.75">
      <c r="B46" s="11" t="s">
        <v>181</v>
      </c>
      <c r="C46" s="305"/>
      <c r="D46" s="305"/>
      <c r="E46" s="305"/>
      <c r="F46" s="305"/>
      <c r="G46" s="305"/>
      <c r="H46" s="305"/>
      <c r="I46" s="305"/>
      <c r="J46" s="305"/>
      <c r="K46" s="305"/>
      <c r="L46" s="305"/>
      <c r="M46" s="305"/>
      <c r="N46" s="305"/>
      <c r="AA46" s="82"/>
      <c r="AB46" s="421" t="s">
        <v>450</v>
      </c>
      <c r="AC46" s="421"/>
      <c r="AD46" s="421"/>
      <c r="AE46" s="421"/>
      <c r="AF46" s="422"/>
      <c r="AH46" s="82"/>
      <c r="AI46" s="421" t="s">
        <v>451</v>
      </c>
      <c r="AJ46" s="421"/>
      <c r="AK46" s="421"/>
      <c r="AL46" s="421"/>
      <c r="AM46" s="422"/>
    </row>
    <row r="47" spans="2:57" ht="15">
      <c r="B47" s="326" t="s">
        <v>247</v>
      </c>
      <c r="C47" s="305"/>
      <c r="D47" s="305"/>
      <c r="E47" s="305"/>
      <c r="F47" s="305"/>
      <c r="G47" s="305"/>
      <c r="H47" s="305"/>
      <c r="I47" s="305"/>
      <c r="J47" s="305"/>
      <c r="K47" s="305"/>
      <c r="L47" s="305"/>
      <c r="M47" s="305"/>
      <c r="N47" s="305"/>
      <c r="Q47" s="82"/>
      <c r="R47" s="423" t="s">
        <v>452</v>
      </c>
      <c r="S47" s="423"/>
      <c r="T47" s="423"/>
      <c r="U47" s="423"/>
      <c r="V47" s="424"/>
      <c r="W47" s="66"/>
      <c r="X47" s="83" t="s">
        <v>453</v>
      </c>
      <c r="Y47" s="84">
        <f>Y25-R25</f>
        <v>7</v>
      </c>
      <c r="AA47" s="127" t="s">
        <v>454</v>
      </c>
      <c r="AB47" s="65" t="s">
        <v>129</v>
      </c>
      <c r="AC47" s="65" t="s">
        <v>130</v>
      </c>
      <c r="AD47" s="65" t="s">
        <v>131</v>
      </c>
      <c r="AE47" s="65" t="s">
        <v>132</v>
      </c>
      <c r="AF47" s="98" t="s">
        <v>189</v>
      </c>
      <c r="AH47" s="127" t="s">
        <v>454</v>
      </c>
      <c r="AI47" s="65" t="s">
        <v>129</v>
      </c>
      <c r="AJ47" s="65" t="s">
        <v>130</v>
      </c>
      <c r="AK47" s="65" t="s">
        <v>131</v>
      </c>
      <c r="AL47" s="65" t="s">
        <v>132</v>
      </c>
      <c r="AM47" s="98" t="s">
        <v>189</v>
      </c>
    </row>
    <row r="48" spans="2:57" ht="15">
      <c r="B48" s="326" t="s">
        <v>455</v>
      </c>
      <c r="C48" s="305"/>
      <c r="D48" s="305"/>
      <c r="E48" s="305"/>
      <c r="F48" s="305"/>
      <c r="G48" s="305"/>
      <c r="H48" s="305"/>
      <c r="I48" s="305"/>
      <c r="J48" s="305"/>
      <c r="K48" s="305"/>
      <c r="L48" s="305"/>
      <c r="M48" s="305"/>
      <c r="N48" s="305"/>
      <c r="Q48" s="127"/>
      <c r="R48" s="85" t="str">
        <f>R26</f>
        <v>2018</v>
      </c>
      <c r="S48" s="85">
        <f>R48+1</f>
        <v>2019</v>
      </c>
      <c r="T48" s="85">
        <f t="shared" ref="T48:V48" si="38">S48+1</f>
        <v>2020</v>
      </c>
      <c r="U48" s="85">
        <f t="shared" si="38"/>
        <v>2021</v>
      </c>
      <c r="V48" s="86">
        <f t="shared" si="38"/>
        <v>2022</v>
      </c>
      <c r="AA48" s="127" t="s">
        <v>423</v>
      </c>
      <c r="AB48">
        <v>0.29030486650255599</v>
      </c>
      <c r="AC48">
        <v>0.28243177387914198</v>
      </c>
      <c r="AD48">
        <v>0.241528302399522</v>
      </c>
      <c r="AE48">
        <v>0.250663158751254</v>
      </c>
      <c r="AF48">
        <v>0.30481705497843697</v>
      </c>
      <c r="AH48" s="127" t="s">
        <v>423</v>
      </c>
      <c r="AI48">
        <v>0.46605763892393898</v>
      </c>
      <c r="AJ48">
        <v>0.52564562104221102</v>
      </c>
      <c r="AK48">
        <v>0.57924589590465003</v>
      </c>
      <c r="AL48">
        <v>0.61411010154997303</v>
      </c>
      <c r="AM48">
        <v>0.61995183702691303</v>
      </c>
    </row>
    <row r="49" spans="2:39" ht="15">
      <c r="B49" s="327"/>
      <c r="C49" s="305"/>
      <c r="D49" s="305"/>
      <c r="E49" s="305"/>
      <c r="F49" s="305"/>
      <c r="G49" s="305"/>
      <c r="H49" s="305"/>
      <c r="I49" s="305"/>
      <c r="J49" s="305"/>
      <c r="K49" s="305"/>
      <c r="L49" s="305"/>
      <c r="M49" s="305"/>
      <c r="N49" s="305"/>
      <c r="Q49" s="128" t="s">
        <v>456</v>
      </c>
      <c r="R49" s="100">
        <v>2</v>
      </c>
      <c r="S49" s="100">
        <f>R60+1</f>
        <v>10</v>
      </c>
      <c r="T49" s="100">
        <f t="shared" ref="T49:V49" si="39">S60+1</f>
        <v>18</v>
      </c>
      <c r="U49" s="100">
        <f t="shared" si="39"/>
        <v>26</v>
      </c>
      <c r="V49" s="101">
        <f t="shared" si="39"/>
        <v>34</v>
      </c>
      <c r="W49" s="87"/>
      <c r="AA49" s="127" t="s">
        <v>425</v>
      </c>
      <c r="AB49">
        <v>0.27725340504901502</v>
      </c>
      <c r="AC49">
        <v>0.26143191065708599</v>
      </c>
      <c r="AD49">
        <v>0.20968413745227399</v>
      </c>
      <c r="AE49">
        <v>0.207748664023444</v>
      </c>
      <c r="AF49">
        <v>0.248095156007585</v>
      </c>
      <c r="AH49" s="127" t="s">
        <v>425</v>
      </c>
      <c r="AI49">
        <v>8.2183603077739406E-2</v>
      </c>
      <c r="AJ49">
        <v>0.30566854743471999</v>
      </c>
      <c r="AK49">
        <v>0.55587688494112797</v>
      </c>
      <c r="AL49">
        <v>0.57128673550436904</v>
      </c>
      <c r="AM49">
        <v>0.61406471661149797</v>
      </c>
    </row>
    <row r="50" spans="2:39" ht="19.7" customHeight="1">
      <c r="Q50" s="128" t="s">
        <v>457</v>
      </c>
      <c r="R50" s="100">
        <f>R49+1</f>
        <v>3</v>
      </c>
      <c r="S50" s="100">
        <f>S49+1</f>
        <v>11</v>
      </c>
      <c r="T50" s="100">
        <f t="shared" ref="T50:V50" si="40">T49+1</f>
        <v>19</v>
      </c>
      <c r="U50" s="100">
        <f t="shared" si="40"/>
        <v>27</v>
      </c>
      <c r="V50" s="101">
        <f t="shared" si="40"/>
        <v>35</v>
      </c>
      <c r="W50" s="87"/>
      <c r="AA50" s="127" t="s">
        <v>428</v>
      </c>
      <c r="AB50">
        <v>0.28645070233214598</v>
      </c>
      <c r="AC50">
        <v>0.27912803976890999</v>
      </c>
      <c r="AD50">
        <v>0.23083147885899299</v>
      </c>
      <c r="AE50">
        <v>0.24326231601586101</v>
      </c>
      <c r="AF50">
        <v>0.28627595940587403</v>
      </c>
      <c r="AH50" s="127" t="s">
        <v>428</v>
      </c>
      <c r="AI50">
        <v>5.2413855805073198E-2</v>
      </c>
      <c r="AJ50">
        <v>0.11242046778385199</v>
      </c>
      <c r="AK50">
        <v>0.34181793824100698</v>
      </c>
      <c r="AL50">
        <v>0.47537843682421999</v>
      </c>
      <c r="AM50">
        <v>0.57003384535277302</v>
      </c>
    </row>
    <row r="51" spans="2:39" ht="19.7" customHeight="1">
      <c r="Q51" s="128" t="s">
        <v>458</v>
      </c>
      <c r="R51" s="100">
        <f t="shared" ref="R51:R52" si="41">R50+1</f>
        <v>4</v>
      </c>
      <c r="S51" s="100">
        <f t="shared" ref="S51:V52" si="42">S50+1</f>
        <v>12</v>
      </c>
      <c r="T51" s="100">
        <f t="shared" si="42"/>
        <v>20</v>
      </c>
      <c r="U51" s="100">
        <f t="shared" si="42"/>
        <v>28</v>
      </c>
      <c r="V51" s="101">
        <f t="shared" si="42"/>
        <v>36</v>
      </c>
      <c r="W51" s="87"/>
      <c r="AA51" s="127" t="s">
        <v>430</v>
      </c>
      <c r="AB51">
        <v>0.26023500309214598</v>
      </c>
      <c r="AC51">
        <v>0.25269441841788198</v>
      </c>
      <c r="AD51">
        <v>0.206527142971694</v>
      </c>
      <c r="AE51">
        <v>0.21365249646412099</v>
      </c>
      <c r="AF51">
        <v>0.248624342860193</v>
      </c>
      <c r="AH51" s="127" t="s">
        <v>430</v>
      </c>
      <c r="AI51">
        <v>0.38518272582825402</v>
      </c>
      <c r="AJ51">
        <v>0.48026795158067898</v>
      </c>
      <c r="AK51">
        <v>0.50339505027642795</v>
      </c>
      <c r="AL51">
        <v>0.56857132884219297</v>
      </c>
      <c r="AM51">
        <v>0.62577322128299295</v>
      </c>
    </row>
    <row r="52" spans="2:39" ht="19.7" customHeight="1">
      <c r="Q52" s="128" t="s">
        <v>459</v>
      </c>
      <c r="R52" s="100">
        <f t="shared" si="41"/>
        <v>5</v>
      </c>
      <c r="S52" s="100">
        <f t="shared" si="42"/>
        <v>13</v>
      </c>
      <c r="T52" s="100">
        <f t="shared" si="42"/>
        <v>21</v>
      </c>
      <c r="U52" s="100">
        <f t="shared" si="42"/>
        <v>29</v>
      </c>
      <c r="V52" s="101">
        <f t="shared" si="42"/>
        <v>37</v>
      </c>
      <c r="W52" s="87"/>
      <c r="AA52" s="127" t="s">
        <v>432</v>
      </c>
      <c r="AB52">
        <v>0.26610906001895002</v>
      </c>
      <c r="AC52">
        <v>0.256486433602922</v>
      </c>
      <c r="AD52">
        <v>0.21209753865263301</v>
      </c>
      <c r="AE52">
        <v>0.21521703575283799</v>
      </c>
      <c r="AF52">
        <v>0.24833338785123199</v>
      </c>
      <c r="AH52" s="127" t="s">
        <v>432</v>
      </c>
      <c r="AI52">
        <v>0.50618982118294398</v>
      </c>
      <c r="AJ52">
        <v>0.46421188630491</v>
      </c>
      <c r="AK52">
        <v>0.44211565478224601</v>
      </c>
      <c r="AL52">
        <v>0.49486494091164901</v>
      </c>
      <c r="AM52">
        <v>0.56115625416278103</v>
      </c>
    </row>
    <row r="53" spans="2:39" ht="19.7" customHeight="1">
      <c r="Q53" s="127"/>
      <c r="R53" s="100"/>
      <c r="S53" s="100"/>
      <c r="T53" s="100"/>
      <c r="U53" s="100"/>
      <c r="V53" s="101"/>
      <c r="W53" s="87"/>
      <c r="AA53" s="127" t="s">
        <v>433</v>
      </c>
      <c r="AB53">
        <v>0.237112308613463</v>
      </c>
      <c r="AC53">
        <v>0.235714529622674</v>
      </c>
      <c r="AD53">
        <v>0.20179660148578299</v>
      </c>
      <c r="AE53">
        <v>0.20866281349632601</v>
      </c>
      <c r="AF53">
        <v>0.244524576747992</v>
      </c>
      <c r="AH53" s="127" t="s">
        <v>433</v>
      </c>
      <c r="AI53">
        <v>0.15108459869848201</v>
      </c>
      <c r="AJ53">
        <v>0.21656181835425001</v>
      </c>
      <c r="AK53">
        <v>0.34974831841061998</v>
      </c>
      <c r="AL53">
        <v>0.47229512360311499</v>
      </c>
      <c r="AM53">
        <v>0.60452601879054102</v>
      </c>
    </row>
    <row r="54" spans="2:39" ht="19.7" customHeight="1">
      <c r="Q54" s="127"/>
      <c r="R54" s="100"/>
      <c r="S54" s="100"/>
      <c r="T54" s="100"/>
      <c r="U54" s="100"/>
      <c r="V54" s="101"/>
      <c r="W54" s="87"/>
      <c r="AA54" s="127" t="s">
        <v>436</v>
      </c>
      <c r="AB54">
        <v>0.305920951845989</v>
      </c>
      <c r="AC54">
        <v>0.29913956318885698</v>
      </c>
      <c r="AD54">
        <v>0.24422226722014101</v>
      </c>
      <c r="AE54">
        <v>0.25163876324849799</v>
      </c>
      <c r="AF54">
        <v>0.30337710119489603</v>
      </c>
      <c r="AH54" s="127" t="s">
        <v>436</v>
      </c>
      <c r="AI54">
        <v>0.68494102900119602</v>
      </c>
      <c r="AJ54">
        <v>0.71937953263497201</v>
      </c>
      <c r="AK54">
        <v>0.75161387311862204</v>
      </c>
      <c r="AL54">
        <v>0.76235749303483002</v>
      </c>
      <c r="AM54">
        <v>0.80031934358414902</v>
      </c>
    </row>
    <row r="55" spans="2:39" ht="19.7" customHeight="1">
      <c r="Q55" s="127"/>
      <c r="R55" s="100"/>
      <c r="S55" s="100"/>
      <c r="T55" s="100"/>
      <c r="U55" s="100"/>
      <c r="V55" s="101"/>
      <c r="W55" s="87"/>
      <c r="AA55" s="127" t="s">
        <v>437</v>
      </c>
      <c r="AB55">
        <v>0.24915475450590399</v>
      </c>
      <c r="AC55">
        <v>0.24656201429903599</v>
      </c>
      <c r="AD55">
        <v>0.21193043695069499</v>
      </c>
      <c r="AE55">
        <v>0.21402491673862101</v>
      </c>
      <c r="AF55">
        <v>0.25244233378561698</v>
      </c>
      <c r="AH55" s="127" t="s">
        <v>437</v>
      </c>
      <c r="AI55">
        <v>0.179993067190479</v>
      </c>
      <c r="AJ55">
        <v>0.26088851439695498</v>
      </c>
      <c r="AK55">
        <v>0.46518789795663601</v>
      </c>
      <c r="AL55">
        <v>0.53983333333333305</v>
      </c>
      <c r="AM55">
        <v>0.56895584108698904</v>
      </c>
    </row>
    <row r="56" spans="2:39" ht="19.7" customHeight="1">
      <c r="Q56" s="128" t="s">
        <v>438</v>
      </c>
      <c r="R56" s="100"/>
      <c r="S56" s="100"/>
      <c r="T56" s="100"/>
      <c r="U56" s="100"/>
      <c r="V56" s="101"/>
      <c r="W56" s="87"/>
      <c r="AA56" s="127" t="s">
        <v>439</v>
      </c>
      <c r="AB56">
        <v>0.322242111650485</v>
      </c>
      <c r="AC56">
        <v>0.31639824746940598</v>
      </c>
      <c r="AD56">
        <v>0.26591939089975197</v>
      </c>
      <c r="AE56">
        <v>0.28519645196753202</v>
      </c>
      <c r="AF56">
        <v>0.336966703311597</v>
      </c>
      <c r="AH56" s="127" t="s">
        <v>439</v>
      </c>
      <c r="AI56">
        <v>0.24664434225377099</v>
      </c>
      <c r="AJ56">
        <v>0.29418473138548501</v>
      </c>
      <c r="AK56">
        <v>0.34879470053049699</v>
      </c>
      <c r="AL56">
        <v>0.42007322307789402</v>
      </c>
      <c r="AM56">
        <v>0.501127344877345</v>
      </c>
    </row>
    <row r="57" spans="2:39" ht="19.7" customHeight="1">
      <c r="Q57" s="128" t="s">
        <v>440</v>
      </c>
      <c r="R57" s="100">
        <f>R52+1</f>
        <v>6</v>
      </c>
      <c r="S57" s="100">
        <f t="shared" ref="S57:V57" si="43">S52+1</f>
        <v>14</v>
      </c>
      <c r="T57" s="100">
        <f t="shared" si="43"/>
        <v>22</v>
      </c>
      <c r="U57" s="100">
        <f t="shared" si="43"/>
        <v>30</v>
      </c>
      <c r="V57" s="101">
        <f t="shared" si="43"/>
        <v>38</v>
      </c>
      <c r="W57" s="87"/>
      <c r="AA57" s="127" t="s">
        <v>441</v>
      </c>
      <c r="AB57">
        <v>0.244252982389699</v>
      </c>
      <c r="AC57">
        <v>0.24175940412966401</v>
      </c>
      <c r="AD57">
        <v>0.199970410634637</v>
      </c>
      <c r="AE57">
        <v>0.20328818849516</v>
      </c>
      <c r="AF57">
        <v>0.24194213748622201</v>
      </c>
      <c r="AH57" s="127" t="s">
        <v>441</v>
      </c>
      <c r="AI57">
        <v>0.28869278510473201</v>
      </c>
      <c r="AJ57">
        <v>0.33282223925869098</v>
      </c>
      <c r="AK57">
        <v>0.45247123642845599</v>
      </c>
      <c r="AL57">
        <v>0.58853789640673404</v>
      </c>
      <c r="AM57">
        <v>0.68967262339882396</v>
      </c>
    </row>
    <row r="58" spans="2:39" ht="19.7" customHeight="1">
      <c r="C58" s="1"/>
      <c r="D58" s="1"/>
      <c r="E58" s="1"/>
      <c r="F58" s="1"/>
      <c r="G58" s="1"/>
      <c r="H58" s="1"/>
      <c r="I58" s="1"/>
      <c r="J58" s="1"/>
      <c r="Q58" s="128" t="s">
        <v>442</v>
      </c>
      <c r="R58" s="100">
        <f>R57+1</f>
        <v>7</v>
      </c>
      <c r="S58" s="100">
        <f t="shared" ref="S58:V59" si="44">S57+1</f>
        <v>15</v>
      </c>
      <c r="T58" s="100">
        <f t="shared" si="44"/>
        <v>23</v>
      </c>
      <c r="U58" s="100">
        <f t="shared" si="44"/>
        <v>31</v>
      </c>
      <c r="V58" s="101">
        <f t="shared" si="44"/>
        <v>39</v>
      </c>
      <c r="W58" s="87"/>
      <c r="AA58" s="127" t="s">
        <v>443</v>
      </c>
      <c r="AB58">
        <v>0.23077963046417299</v>
      </c>
      <c r="AC58">
        <v>0.23520431073192599</v>
      </c>
      <c r="AD58">
        <v>0.187142857142857</v>
      </c>
      <c r="AE58">
        <v>0.17497781721384201</v>
      </c>
      <c r="AF58">
        <v>0.215882874889086</v>
      </c>
      <c r="AH58" s="127" t="s">
        <v>443</v>
      </c>
      <c r="AI58">
        <v>1.9266055045871599E-2</v>
      </c>
      <c r="AJ58">
        <v>7.6229138475417194E-2</v>
      </c>
      <c r="AK58">
        <v>0.52228303362001605</v>
      </c>
      <c r="AL58">
        <v>0.60565870910698505</v>
      </c>
      <c r="AM58">
        <v>0.74447300771208202</v>
      </c>
    </row>
    <row r="59" spans="2:39" ht="19.7" customHeight="1">
      <c r="C59" s="122"/>
      <c r="D59" s="122"/>
      <c r="E59" s="122"/>
      <c r="F59" s="122"/>
      <c r="G59" s="122"/>
      <c r="H59" s="122"/>
      <c r="I59" s="122"/>
      <c r="J59" s="122"/>
      <c r="Q59" s="128" t="s">
        <v>444</v>
      </c>
      <c r="R59" s="100">
        <f>R58+1</f>
        <v>8</v>
      </c>
      <c r="S59" s="100">
        <f t="shared" si="44"/>
        <v>16</v>
      </c>
      <c r="T59" s="100">
        <f t="shared" si="44"/>
        <v>24</v>
      </c>
      <c r="U59" s="100">
        <f t="shared" si="44"/>
        <v>32</v>
      </c>
      <c r="V59" s="101">
        <f t="shared" si="44"/>
        <v>40</v>
      </c>
      <c r="W59" s="87"/>
      <c r="AA59" s="127" t="s">
        <v>445</v>
      </c>
      <c r="AB59">
        <v>0.23375380600261</v>
      </c>
      <c r="AC59">
        <v>0.22739965095986001</v>
      </c>
      <c r="AD59">
        <v>0.19357236554438101</v>
      </c>
      <c r="AE59">
        <v>0.17074978204010499</v>
      </c>
      <c r="AF59">
        <v>0.214864864864865</v>
      </c>
      <c r="AH59" s="127" t="s">
        <v>445</v>
      </c>
      <c r="AI59">
        <v>0.29670329670329698</v>
      </c>
      <c r="AJ59">
        <v>0.40019102196752598</v>
      </c>
      <c r="AK59">
        <v>0.530120481927711</v>
      </c>
      <c r="AL59">
        <v>0.54660700969425802</v>
      </c>
      <c r="AM59">
        <v>0.55204081632653101</v>
      </c>
    </row>
    <row r="60" spans="2:39" ht="19.7" customHeight="1">
      <c r="C60" s="122"/>
      <c r="D60" s="122"/>
      <c r="E60" s="122"/>
      <c r="F60" s="122"/>
      <c r="G60" s="122"/>
      <c r="H60" s="122"/>
      <c r="I60" s="122"/>
      <c r="J60" s="122"/>
      <c r="Q60" s="88" t="s">
        <v>460</v>
      </c>
      <c r="R60" s="107">
        <f>R59+1</f>
        <v>9</v>
      </c>
      <c r="S60" s="107">
        <f>S59+1</f>
        <v>17</v>
      </c>
      <c r="T60" s="107">
        <f>T59+1</f>
        <v>25</v>
      </c>
      <c r="U60" s="107">
        <f>U59+1</f>
        <v>33</v>
      </c>
      <c r="V60" s="108">
        <f>V59+1</f>
        <v>41</v>
      </c>
      <c r="AA60" s="127" t="s">
        <v>447</v>
      </c>
      <c r="AB60">
        <v>0.26952989809652</v>
      </c>
      <c r="AC60">
        <v>0.26896303926030601</v>
      </c>
      <c r="AD60">
        <v>0.22460688992917999</v>
      </c>
      <c r="AE60">
        <v>0.226761642523644</v>
      </c>
      <c r="AF60">
        <v>0.26840656051717898</v>
      </c>
      <c r="AH60" s="127" t="s">
        <v>447</v>
      </c>
      <c r="AI60">
        <v>0.318446727680884</v>
      </c>
      <c r="AJ60">
        <v>0.42335347831840803</v>
      </c>
      <c r="AK60">
        <v>0.52421680111445901</v>
      </c>
      <c r="AL60">
        <v>0.57391705069124399</v>
      </c>
      <c r="AM60">
        <v>0.62769916482755606</v>
      </c>
    </row>
    <row r="61" spans="2:39" ht="19.7" customHeight="1">
      <c r="AA61" s="127" t="s">
        <v>449</v>
      </c>
      <c r="AB61">
        <v>0.24487513976891501</v>
      </c>
      <c r="AC61">
        <v>0.23061377245508999</v>
      </c>
      <c r="AD61">
        <v>0.20222641509434</v>
      </c>
      <c r="AE61">
        <v>0.21617867867867899</v>
      </c>
      <c r="AF61">
        <v>0.252515015015015</v>
      </c>
      <c r="AH61" s="127" t="s">
        <v>449</v>
      </c>
      <c r="AI61">
        <v>8.9945155393053006E-2</v>
      </c>
      <c r="AJ61">
        <v>0.221823402727925</v>
      </c>
      <c r="AK61">
        <v>0.64218258132214101</v>
      </c>
      <c r="AL61">
        <v>0.61691072272083103</v>
      </c>
      <c r="AM61">
        <v>0.70074728260869601</v>
      </c>
    </row>
    <row r="62" spans="2:39">
      <c r="AA62" s="89" t="s">
        <v>422</v>
      </c>
      <c r="AB62">
        <v>0.27299203766021202</v>
      </c>
      <c r="AC62">
        <v>0.26778027931836101</v>
      </c>
      <c r="AD62">
        <v>0.223426454445664</v>
      </c>
      <c r="AE62">
        <v>0.23028850891439601</v>
      </c>
      <c r="AF62">
        <v>0.27319695614883499</v>
      </c>
      <c r="AH62" s="89" t="s">
        <v>422</v>
      </c>
      <c r="AI62">
        <v>0.38437768701633701</v>
      </c>
      <c r="AJ62">
        <v>0.438803304116957</v>
      </c>
      <c r="AK62">
        <v>0.51686655714541097</v>
      </c>
      <c r="AL62">
        <v>0.58122623364212</v>
      </c>
      <c r="AM62">
        <v>0.64738248880425997</v>
      </c>
    </row>
  </sheetData>
  <hyperlinks>
    <hyperlink ref="U4" location="Introduction!A1" display="Back to Introduction" xr:uid="{00000000-0004-0000-1100-000000000000}"/>
    <hyperlink ref="B8" location="Contents!A1" display="Contents!A1" xr:uid="{3FE15C91-4549-4221-9E05-4CB9895278D9}"/>
    <hyperlink ref="D8" location="'Tab 17 - Acute Total Use'!A1" display="Tab 17 - Acute Total Use" xr:uid="{74D97AAE-5541-4D55-82A5-FAD4FEF3FCE6}"/>
  </hyperlinks>
  <pageMargins left="0.7" right="0.7" top="0.75" bottom="0.75" header="0.3" footer="0.3"/>
  <pageSetup paperSize="9" orientation="portrait" r:id="rId1"/>
  <headerFooter alignWithMargins="0"/>
  <ignoredErrors>
    <ignoredError sqref="C30:G33 K33:N33 J37:N41 C37:G42 B28 I28 J42:N42 K30:N30 K31:N31 K32:N32 J30:J3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MapRef">
              <controlPr defaultSize="0" autoLine="0" autoPict="0">
                <anchor moveWithCells="1">
                  <from>
                    <xdr:col>1</xdr:col>
                    <xdr:colOff>19050</xdr:colOff>
                    <xdr:row>25</xdr:row>
                    <xdr:rowOff>19050</xdr:rowOff>
                  </from>
                  <to>
                    <xdr:col>1</xdr:col>
                    <xdr:colOff>2181225</xdr:colOff>
                    <xdr:row>26</xdr:row>
                    <xdr:rowOff>76200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8</xdr:col>
                    <xdr:colOff>19050</xdr:colOff>
                    <xdr:row>25</xdr:row>
                    <xdr:rowOff>19050</xdr:rowOff>
                  </from>
                  <to>
                    <xdr:col>8</xdr:col>
                    <xdr:colOff>2181225</xdr:colOff>
                    <xdr:row>26</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1F497D"/>
  </sheetPr>
  <dimension ref="A1:L19"/>
  <sheetViews>
    <sheetView showGridLines="0" zoomScale="80" zoomScaleNormal="80" workbookViewId="0">
      <selection activeCell="D8" sqref="D8"/>
    </sheetView>
  </sheetViews>
  <sheetFormatPr defaultColWidth="9.140625" defaultRowHeight="12.75"/>
  <cols>
    <col min="1" max="1" width="1.85546875" style="1" customWidth="1"/>
    <col min="2" max="2" width="25.85546875" style="1" customWidth="1"/>
    <col min="3" max="9" width="14.7109375" style="1" customWidth="1"/>
    <col min="10" max="10" width="8.7109375" style="1" customWidth="1"/>
    <col min="11" max="16384" width="9.140625" style="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100</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99</v>
      </c>
      <c r="C10" s="134"/>
      <c r="D10" s="133"/>
      <c r="E10" s="133"/>
      <c r="F10" s="133"/>
      <c r="G10" s="133"/>
      <c r="H10" s="133"/>
      <c r="I10" s="132"/>
    </row>
    <row r="11" spans="1:12" s="5" customFormat="1" ht="18">
      <c r="A11" s="4"/>
      <c r="B11" s="170"/>
      <c r="C11" s="171"/>
      <c r="D11" s="171"/>
      <c r="E11" s="171"/>
      <c r="F11" s="171"/>
      <c r="G11" s="171"/>
      <c r="H11" s="172"/>
      <c r="I11" s="131"/>
    </row>
    <row r="12" spans="1:12" ht="15.75">
      <c r="B12" s="136" t="s">
        <v>461</v>
      </c>
      <c r="C12" s="131"/>
      <c r="D12" s="131"/>
      <c r="E12" s="131"/>
      <c r="F12" s="131"/>
      <c r="G12" s="131"/>
      <c r="H12" s="131"/>
      <c r="I12" s="131"/>
    </row>
    <row r="13" spans="1:12" ht="15.75">
      <c r="B13" s="137" t="s">
        <v>462</v>
      </c>
      <c r="C13" s="131"/>
      <c r="D13" s="131"/>
      <c r="E13" s="131"/>
      <c r="F13" s="131"/>
      <c r="G13" s="131"/>
      <c r="H13" s="131"/>
      <c r="I13" s="131"/>
    </row>
    <row r="14" spans="1:12" ht="15">
      <c r="B14" s="131"/>
      <c r="C14" s="131"/>
      <c r="D14" s="131"/>
      <c r="E14" s="131"/>
      <c r="F14" s="131"/>
      <c r="G14" s="131"/>
      <c r="H14" s="131"/>
      <c r="I14" s="131"/>
    </row>
    <row r="15" spans="1:12" ht="31.5" thickBot="1">
      <c r="B15" s="173" t="s">
        <v>230</v>
      </c>
      <c r="C15" s="142" t="s">
        <v>129</v>
      </c>
      <c r="D15" s="143" t="s">
        <v>130</v>
      </c>
      <c r="E15" s="143" t="s">
        <v>131</v>
      </c>
      <c r="F15" s="143" t="s">
        <v>132</v>
      </c>
      <c r="G15" s="143" t="s">
        <v>189</v>
      </c>
      <c r="H15" s="144" t="str">
        <f>"% change from "&amp;F15</f>
        <v>% change from 2021</v>
      </c>
      <c r="I15" s="144" t="str">
        <f>"% change from "&amp;C15</f>
        <v>% change from 2018</v>
      </c>
    </row>
    <row r="16" spans="1:12" ht="15">
      <c r="B16" s="350" t="s">
        <v>463</v>
      </c>
      <c r="C16" s="983">
        <v>6095665.9105592798</v>
      </c>
      <c r="D16" s="984">
        <v>6149444.2655591397</v>
      </c>
      <c r="E16" s="985">
        <v>5010960.3987337099</v>
      </c>
      <c r="F16" s="985">
        <v>5198616.1586356098</v>
      </c>
      <c r="G16" s="985">
        <v>5858818.1450469103</v>
      </c>
      <c r="H16" s="253">
        <v>0.126995716987994</v>
      </c>
      <c r="I16" s="147">
        <v>-3.8855109349429498E-2</v>
      </c>
      <c r="K16" s="977"/>
      <c r="L16" s="977"/>
    </row>
    <row r="17" spans="2:12" ht="15">
      <c r="B17" s="292" t="s">
        <v>464</v>
      </c>
      <c r="C17" s="983">
        <v>1393.1966657804701</v>
      </c>
      <c r="D17" s="986">
        <v>1400.4591793157699</v>
      </c>
      <c r="E17" s="986">
        <v>1356.00826512206</v>
      </c>
      <c r="F17" s="986">
        <v>1257.72099289528</v>
      </c>
      <c r="G17" s="986">
        <v>1311.7757514894599</v>
      </c>
      <c r="H17" s="253">
        <v>4.2978338518265498E-2</v>
      </c>
      <c r="I17" s="147">
        <v>-5.84417952546551E-2</v>
      </c>
      <c r="K17" s="977"/>
      <c r="L17" s="977"/>
    </row>
    <row r="18" spans="2:12" ht="15.75">
      <c r="B18" s="292"/>
      <c r="C18" s="287"/>
      <c r="D18" s="354"/>
      <c r="E18" s="354"/>
      <c r="F18" s="354"/>
      <c r="G18" s="354"/>
      <c r="H18" s="131"/>
    </row>
    <row r="19" spans="2:12">
      <c r="B19" s="159" t="s">
        <v>465</v>
      </c>
    </row>
  </sheetData>
  <customSheetViews>
    <customSheetView guid="{6A34DC42-675F-4BDB-8544-901AD52B6A4A}" scale="85">
      <selection activeCell="N27" sqref="N27"/>
      <pageMargins left="0" right="0" top="0" bottom="0" header="0" footer="0"/>
      <pageSetup paperSize="9" orientation="landscape" r:id="rId1"/>
      <headerFooter alignWithMargins="0"/>
    </customSheetView>
  </customSheetViews>
  <hyperlinks>
    <hyperlink ref="B8" location="Contents!A1" display="Contents!A1" xr:uid="{3EF9E69D-FD18-4A3E-88F0-A7634383DDD3}"/>
    <hyperlink ref="D8" location="'Tab 18 - Acute ATC Code'!A1" display="Tab 18 - Acute ATC Code" xr:uid="{CAAA1425-0173-4E58-AE43-E083321A58A5}"/>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1F497D"/>
  </sheetPr>
  <dimension ref="A1:P40"/>
  <sheetViews>
    <sheetView showGridLines="0" zoomScale="80" zoomScaleNormal="80" workbookViewId="0">
      <selection activeCell="D8" sqref="D8"/>
    </sheetView>
  </sheetViews>
  <sheetFormatPr defaultColWidth="9.140625" defaultRowHeight="12.75"/>
  <cols>
    <col min="1" max="1" width="1.85546875" style="62" customWidth="1"/>
    <col min="2" max="2" width="13.140625" style="62" customWidth="1"/>
    <col min="3" max="3" width="17.7109375" style="62" customWidth="1"/>
    <col min="4" max="4" width="42.85546875" style="62" bestFit="1" customWidth="1"/>
    <col min="5" max="9" width="10.5703125" style="62" customWidth="1"/>
    <col min="10" max="11" width="12.5703125" style="62" customWidth="1"/>
    <col min="12" max="12" width="10.7109375" style="62" customWidth="1"/>
    <col min="13" max="16384" width="9.140625" style="62"/>
  </cols>
  <sheetData>
    <row r="1" spans="1:16" s="129" customFormat="1" ht="5.0999999999999996" customHeight="1">
      <c r="B1" s="130"/>
      <c r="C1" s="130"/>
      <c r="D1" s="131"/>
      <c r="E1" s="131"/>
      <c r="F1" s="131"/>
      <c r="G1" s="131"/>
      <c r="H1" s="131"/>
      <c r="I1" s="132"/>
      <c r="J1" s="132"/>
    </row>
    <row r="2" spans="1:16" s="129" customFormat="1" ht="15">
      <c r="B2" s="130"/>
      <c r="C2" s="130"/>
      <c r="D2" s="131"/>
      <c r="E2" s="131"/>
      <c r="F2" s="131"/>
      <c r="G2" s="131"/>
      <c r="H2" s="131"/>
      <c r="I2" s="132"/>
      <c r="J2" s="132"/>
    </row>
    <row r="3" spans="1:16" s="129" customFormat="1" ht="15">
      <c r="B3" s="130"/>
      <c r="C3" s="130"/>
      <c r="D3" s="131"/>
      <c r="E3" s="131"/>
      <c r="F3" s="131"/>
      <c r="G3" s="131"/>
      <c r="H3" s="131"/>
      <c r="I3" s="132"/>
      <c r="J3" s="132"/>
    </row>
    <row r="4" spans="1:16" s="129" customFormat="1" ht="15.75" customHeight="1">
      <c r="B4" s="130"/>
      <c r="C4" s="130"/>
      <c r="D4" s="131"/>
      <c r="E4" s="131"/>
      <c r="F4" s="131"/>
      <c r="G4" s="131"/>
      <c r="H4" s="131"/>
      <c r="I4" s="132"/>
      <c r="J4" s="132"/>
    </row>
    <row r="5" spans="1:16" s="129" customFormat="1" ht="15.75" customHeight="1">
      <c r="B5" s="130"/>
      <c r="C5" s="130"/>
      <c r="D5" s="131"/>
      <c r="E5" s="131"/>
      <c r="F5" s="131"/>
      <c r="G5" s="131"/>
      <c r="H5" s="131"/>
      <c r="I5" s="132"/>
      <c r="J5" s="132"/>
    </row>
    <row r="6" spans="1:16" s="129" customFormat="1" ht="18">
      <c r="B6" s="133"/>
      <c r="C6" s="134"/>
      <c r="D6" s="133"/>
      <c r="E6" s="133"/>
      <c r="F6" s="133"/>
      <c r="G6" s="133"/>
      <c r="H6" s="133"/>
      <c r="I6" s="132"/>
      <c r="J6" s="132"/>
    </row>
    <row r="7" spans="1:16" s="129" customFormat="1" ht="18">
      <c r="B7" s="133"/>
      <c r="C7" s="134"/>
      <c r="D7" s="133"/>
      <c r="E7" s="133"/>
      <c r="F7" s="133"/>
      <c r="G7" s="133"/>
      <c r="H7" s="133"/>
      <c r="I7" s="132"/>
      <c r="J7" s="132"/>
    </row>
    <row r="8" spans="1:16" s="129" customFormat="1" ht="18">
      <c r="B8" s="135" t="s">
        <v>124</v>
      </c>
      <c r="C8" s="134"/>
      <c r="D8" s="135" t="s">
        <v>102</v>
      </c>
      <c r="E8" s="133"/>
      <c r="F8" s="133"/>
      <c r="G8" s="133"/>
      <c r="H8" s="133"/>
      <c r="I8" s="132"/>
      <c r="J8" s="132"/>
    </row>
    <row r="9" spans="1:16" s="129" customFormat="1" ht="18">
      <c r="B9" s="133"/>
      <c r="C9" s="134"/>
      <c r="D9" s="133"/>
      <c r="E9" s="133"/>
      <c r="F9" s="133"/>
      <c r="G9" s="133"/>
      <c r="H9" s="133"/>
      <c r="I9" s="132"/>
      <c r="J9" s="132"/>
    </row>
    <row r="10" spans="1:16" s="63" customFormat="1" ht="18">
      <c r="A10" s="115"/>
      <c r="B10" s="134" t="s">
        <v>101</v>
      </c>
      <c r="C10" s="134"/>
      <c r="D10" s="133"/>
      <c r="E10" s="133"/>
      <c r="F10" s="133"/>
      <c r="G10" s="133"/>
      <c r="H10" s="133"/>
      <c r="I10" s="132"/>
      <c r="J10" s="132"/>
      <c r="K10" s="132"/>
    </row>
    <row r="11" spans="1:16" s="63" customFormat="1" ht="18">
      <c r="A11" s="115"/>
      <c r="B11" s="170"/>
      <c r="C11" s="171"/>
      <c r="D11" s="171"/>
      <c r="E11" s="171"/>
      <c r="F11" s="171"/>
      <c r="G11" s="171"/>
      <c r="H11" s="172"/>
      <c r="I11" s="131"/>
      <c r="J11" s="131"/>
      <c r="K11" s="132"/>
    </row>
    <row r="12" spans="1:16" s="63" customFormat="1" ht="18">
      <c r="A12" s="115"/>
      <c r="B12" s="139" t="s">
        <v>466</v>
      </c>
      <c r="C12" s="355"/>
      <c r="D12" s="217"/>
      <c r="E12" s="217"/>
      <c r="F12" s="217"/>
      <c r="G12" s="356"/>
      <c r="H12" s="217"/>
      <c r="I12" s="217"/>
      <c r="J12" s="217"/>
      <c r="K12" s="217"/>
      <c r="L12" s="367"/>
    </row>
    <row r="13" spans="1:16" s="63" customFormat="1" ht="18">
      <c r="A13" s="115"/>
      <c r="B13" s="218" t="s">
        <v>467</v>
      </c>
      <c r="C13" s="355"/>
      <c r="D13" s="217"/>
      <c r="E13" s="217"/>
      <c r="F13" s="217"/>
      <c r="G13" s="217"/>
      <c r="H13" s="217"/>
      <c r="I13" s="217"/>
      <c r="J13" s="217"/>
      <c r="K13" s="217"/>
      <c r="L13" s="367"/>
    </row>
    <row r="14" spans="1:16" ht="15">
      <c r="A14" s="117"/>
      <c r="B14" s="132"/>
      <c r="C14" s="357"/>
      <c r="D14" s="132"/>
      <c r="E14" s="132"/>
      <c r="F14" s="132"/>
      <c r="G14" s="132"/>
      <c r="H14" s="132"/>
      <c r="I14" s="132"/>
      <c r="J14" s="132"/>
      <c r="K14" s="132"/>
      <c r="L14" s="367"/>
    </row>
    <row r="15" spans="1:16" ht="32.25" thickBot="1">
      <c r="A15" s="117"/>
      <c r="B15" s="225" t="s">
        <v>186</v>
      </c>
      <c r="C15" s="225" t="s">
        <v>187</v>
      </c>
      <c r="D15" s="225" t="s">
        <v>188</v>
      </c>
      <c r="E15" s="142" t="s">
        <v>129</v>
      </c>
      <c r="F15" s="143" t="s">
        <v>130</v>
      </c>
      <c r="G15" s="143" t="s">
        <v>131</v>
      </c>
      <c r="H15" s="143" t="s">
        <v>132</v>
      </c>
      <c r="I15" s="143" t="s">
        <v>189</v>
      </c>
      <c r="J15" s="299" t="str">
        <f>"% change from "&amp;H15</f>
        <v>% change from 2021</v>
      </c>
      <c r="K15" s="299" t="str">
        <f>"% change from "&amp;E15</f>
        <v>% change from 2018</v>
      </c>
    </row>
    <row r="16" spans="1:16" ht="15.75">
      <c r="A16" s="117"/>
      <c r="B16" s="229" t="s">
        <v>190</v>
      </c>
      <c r="C16" s="229"/>
      <c r="D16" s="229" t="s">
        <v>191</v>
      </c>
      <c r="E16" s="843">
        <v>152.31759174083601</v>
      </c>
      <c r="F16" s="844">
        <v>167.15166407855099</v>
      </c>
      <c r="G16" s="844">
        <v>172.80767099264801</v>
      </c>
      <c r="H16" s="844">
        <v>159.359978633114</v>
      </c>
      <c r="I16" s="844">
        <v>175.936505755388</v>
      </c>
      <c r="J16" s="846">
        <v>0.10401938594907199</v>
      </c>
      <c r="K16" s="847">
        <v>0.15506359931647801</v>
      </c>
      <c r="L16" s="368"/>
      <c r="M16" s="980"/>
      <c r="N16" s="980"/>
      <c r="P16" s="845"/>
    </row>
    <row r="17" spans="1:14" ht="15.75">
      <c r="A17" s="117"/>
      <c r="B17" s="229" t="s">
        <v>192</v>
      </c>
      <c r="C17" s="229"/>
      <c r="D17" s="229" t="s">
        <v>193</v>
      </c>
      <c r="E17" s="843">
        <v>203.41193425805301</v>
      </c>
      <c r="F17" s="844">
        <v>208.670434204353</v>
      </c>
      <c r="G17" s="844">
        <v>197.24990546744499</v>
      </c>
      <c r="H17" s="844">
        <v>175.41890838499</v>
      </c>
      <c r="I17" s="844">
        <v>181.80023879433199</v>
      </c>
      <c r="J17" s="846">
        <v>3.6377665715127197E-2</v>
      </c>
      <c r="K17" s="847">
        <v>-0.10624595622941101</v>
      </c>
      <c r="L17" s="368"/>
      <c r="M17" s="980"/>
      <c r="N17" s="980"/>
    </row>
    <row r="18" spans="1:14" ht="15.75">
      <c r="A18" s="117"/>
      <c r="B18" s="229" t="s">
        <v>194</v>
      </c>
      <c r="C18" s="229"/>
      <c r="D18" s="229" t="s">
        <v>195</v>
      </c>
      <c r="E18" s="843">
        <v>36.945779143827302</v>
      </c>
      <c r="F18" s="844">
        <v>35.614531665383701</v>
      </c>
      <c r="G18" s="844">
        <v>25.623202257812601</v>
      </c>
      <c r="H18" s="844">
        <v>24.088444830140698</v>
      </c>
      <c r="I18" s="844">
        <v>31.237700554475101</v>
      </c>
      <c r="J18" s="846">
        <v>0.29679191723447901</v>
      </c>
      <c r="K18" s="847">
        <v>-0.15449880126038401</v>
      </c>
      <c r="L18" s="368"/>
      <c r="M18" s="980"/>
      <c r="N18" s="980"/>
    </row>
    <row r="19" spans="1:14" ht="15.75">
      <c r="A19" s="117"/>
      <c r="B19" s="229" t="s">
        <v>196</v>
      </c>
      <c r="C19" s="229"/>
      <c r="D19" s="229" t="s">
        <v>197</v>
      </c>
      <c r="E19" s="843">
        <v>206.34471416761701</v>
      </c>
      <c r="F19" s="844">
        <v>208.08368044326801</v>
      </c>
      <c r="G19" s="844">
        <v>193.522638832963</v>
      </c>
      <c r="H19" s="844">
        <v>185.72919514429199</v>
      </c>
      <c r="I19" s="844">
        <v>176.662764876545</v>
      </c>
      <c r="J19" s="846">
        <v>-4.8815320933809199E-2</v>
      </c>
      <c r="K19" s="847">
        <v>-0.14384642422659999</v>
      </c>
      <c r="L19" s="368"/>
      <c r="M19" s="980"/>
      <c r="N19" s="980"/>
    </row>
    <row r="20" spans="1:14" ht="15.75">
      <c r="A20" s="117"/>
      <c r="B20" s="229" t="s">
        <v>198</v>
      </c>
      <c r="C20" s="229"/>
      <c r="D20" s="229" t="s">
        <v>199</v>
      </c>
      <c r="E20" s="843">
        <v>3.1997740045331701E-3</v>
      </c>
      <c r="F20" s="844">
        <v>1.11591384234187E-2</v>
      </c>
      <c r="G20" s="844">
        <v>9.47129601967432E-3</v>
      </c>
      <c r="H20" s="844">
        <v>6.77414656640285E-3</v>
      </c>
      <c r="I20" s="844">
        <v>0</v>
      </c>
      <c r="J20" s="846">
        <v>-1</v>
      </c>
      <c r="K20" s="847">
        <v>-1</v>
      </c>
      <c r="L20" s="368"/>
      <c r="M20" s="980"/>
      <c r="N20" s="980"/>
    </row>
    <row r="21" spans="1:14" ht="15.75">
      <c r="A21" s="117"/>
      <c r="B21" s="229" t="s">
        <v>198</v>
      </c>
      <c r="C21" s="229" t="s">
        <v>200</v>
      </c>
      <c r="D21" s="229" t="s">
        <v>201</v>
      </c>
      <c r="E21" s="843">
        <v>154.46241625448599</v>
      </c>
      <c r="F21" s="844">
        <v>153.66416762695999</v>
      </c>
      <c r="G21" s="844">
        <v>155.98770283005899</v>
      </c>
      <c r="H21" s="844">
        <v>142.81036034750099</v>
      </c>
      <c r="I21" s="844">
        <v>148.982263423375</v>
      </c>
      <c r="J21" s="846">
        <v>4.3217474284467997E-2</v>
      </c>
      <c r="K21" s="847">
        <v>-3.5478875470152001E-2</v>
      </c>
      <c r="L21" s="368"/>
      <c r="M21" s="980"/>
      <c r="N21" s="980"/>
    </row>
    <row r="22" spans="1:14" ht="15.75">
      <c r="A22" s="117"/>
      <c r="B22" s="229" t="s">
        <v>198</v>
      </c>
      <c r="C22" s="229" t="s">
        <v>202</v>
      </c>
      <c r="D22" s="229" t="s">
        <v>203</v>
      </c>
      <c r="E22" s="843">
        <v>16.028255702299301</v>
      </c>
      <c r="F22" s="844">
        <v>17.583412770348801</v>
      </c>
      <c r="G22" s="844">
        <v>19.940030846271501</v>
      </c>
      <c r="H22" s="844">
        <v>21.0867517946477</v>
      </c>
      <c r="I22" s="844">
        <v>22.107347931419</v>
      </c>
      <c r="J22" s="846">
        <v>4.8399874324425399E-2</v>
      </c>
      <c r="K22" s="847">
        <v>0.37927347442102699</v>
      </c>
      <c r="L22" s="368"/>
      <c r="M22" s="980"/>
      <c r="N22" s="980"/>
    </row>
    <row r="23" spans="1:14" ht="15.75">
      <c r="A23" s="117"/>
      <c r="B23" s="229" t="s">
        <v>204</v>
      </c>
      <c r="C23" s="229"/>
      <c r="D23" s="229" t="s">
        <v>205</v>
      </c>
      <c r="E23" s="843">
        <v>33.0716062950439</v>
      </c>
      <c r="F23" s="844">
        <v>30.471818810521501</v>
      </c>
      <c r="G23" s="844">
        <v>29.866132025538601</v>
      </c>
      <c r="H23" s="844">
        <v>29.314913521568698</v>
      </c>
      <c r="I23" s="844">
        <v>33.083769709899499</v>
      </c>
      <c r="J23" s="846">
        <v>0.128564465508583</v>
      </c>
      <c r="K23" s="847">
        <v>3.6779026537360498E-4</v>
      </c>
      <c r="L23" s="368"/>
      <c r="M23" s="980"/>
      <c r="N23" s="980"/>
    </row>
    <row r="24" spans="1:14" ht="15.75">
      <c r="A24" s="117"/>
      <c r="B24" s="229" t="s">
        <v>289</v>
      </c>
      <c r="C24" s="229"/>
      <c r="D24" s="229" t="s">
        <v>207</v>
      </c>
      <c r="E24" s="843">
        <v>12.475614103293401</v>
      </c>
      <c r="F24" s="844">
        <v>13.5909576059017</v>
      </c>
      <c r="G24" s="844">
        <v>14.377878371961801</v>
      </c>
      <c r="H24" s="844">
        <v>13.4045642909251</v>
      </c>
      <c r="I24" s="844">
        <v>12.666469785979199</v>
      </c>
      <c r="J24" s="846">
        <v>-5.5062924010560399E-2</v>
      </c>
      <c r="K24" s="847">
        <v>1.5298299635237E-2</v>
      </c>
      <c r="L24" s="368"/>
      <c r="M24" s="980"/>
      <c r="N24" s="980"/>
    </row>
    <row r="25" spans="1:14" ht="15.75">
      <c r="A25" s="117"/>
      <c r="B25" s="229" t="s">
        <v>290</v>
      </c>
      <c r="C25" s="229"/>
      <c r="D25" s="229" t="s">
        <v>209</v>
      </c>
      <c r="E25" s="843">
        <v>97.701884217396596</v>
      </c>
      <c r="F25" s="844">
        <v>101.868730575887</v>
      </c>
      <c r="G25" s="844">
        <v>109.846403992449</v>
      </c>
      <c r="H25" s="844">
        <v>110.817338282976</v>
      </c>
      <c r="I25" s="844">
        <v>116.35633702809299</v>
      </c>
      <c r="J25" s="846">
        <v>4.9983141906659603E-2</v>
      </c>
      <c r="K25" s="847">
        <v>0.19093237515448599</v>
      </c>
      <c r="L25" s="368"/>
      <c r="M25" s="980"/>
      <c r="N25" s="980"/>
    </row>
    <row r="26" spans="1:14" ht="15.75">
      <c r="A26" s="117"/>
      <c r="B26" s="229" t="s">
        <v>210</v>
      </c>
      <c r="C26" s="229"/>
      <c r="D26" s="229" t="s">
        <v>211</v>
      </c>
      <c r="E26" s="843">
        <v>133.39063595279799</v>
      </c>
      <c r="F26" s="844">
        <v>124.55186190604201</v>
      </c>
      <c r="G26" s="844">
        <v>100.89206529096499</v>
      </c>
      <c r="H26" s="844">
        <v>77.045524119752102</v>
      </c>
      <c r="I26" s="844">
        <v>88.407981563966999</v>
      </c>
      <c r="J26" s="846">
        <v>0.147477190583508</v>
      </c>
      <c r="K26" s="847">
        <v>-0.33722497885645097</v>
      </c>
      <c r="L26" s="368"/>
      <c r="M26" s="980"/>
      <c r="N26" s="980"/>
    </row>
    <row r="27" spans="1:14" ht="15.75">
      <c r="A27" s="117"/>
      <c r="B27" s="229" t="s">
        <v>212</v>
      </c>
      <c r="C27" s="229"/>
      <c r="D27" s="229" t="s">
        <v>213</v>
      </c>
      <c r="E27" s="843">
        <v>21.482431678920701</v>
      </c>
      <c r="F27" s="844">
        <v>20.560119858256201</v>
      </c>
      <c r="G27" s="844">
        <v>19.872247325666802</v>
      </c>
      <c r="H27" s="844">
        <v>17.5335606543374</v>
      </c>
      <c r="I27" s="844">
        <v>18.299179235908898</v>
      </c>
      <c r="J27" s="846">
        <v>4.3665892893357899E-2</v>
      </c>
      <c r="K27" s="847">
        <v>-0.14817933512318801</v>
      </c>
      <c r="L27" s="368"/>
      <c r="M27" s="980"/>
      <c r="N27" s="980"/>
    </row>
    <row r="28" spans="1:14" ht="15.75">
      <c r="A28" s="117"/>
      <c r="B28" s="229" t="s">
        <v>291</v>
      </c>
      <c r="C28" s="229"/>
      <c r="D28" s="229" t="s">
        <v>215</v>
      </c>
      <c r="E28" s="843">
        <v>70.653517462042899</v>
      </c>
      <c r="F28" s="844">
        <v>73.161654733220701</v>
      </c>
      <c r="G28" s="844">
        <v>72.981036526007998</v>
      </c>
      <c r="H28" s="844">
        <v>70.364485375343406</v>
      </c>
      <c r="I28" s="844">
        <v>67.177690343248599</v>
      </c>
      <c r="J28" s="846">
        <v>-4.5289822203567198E-2</v>
      </c>
      <c r="K28" s="847">
        <v>-4.91953867783246E-2</v>
      </c>
      <c r="L28" s="368"/>
      <c r="M28" s="980"/>
      <c r="N28" s="980"/>
    </row>
    <row r="29" spans="1:14" ht="15.75">
      <c r="A29" s="117"/>
      <c r="B29" s="229" t="s">
        <v>216</v>
      </c>
      <c r="C29" s="229"/>
      <c r="D29" s="229" t="s">
        <v>217</v>
      </c>
      <c r="E29" s="843">
        <v>104.966926907591</v>
      </c>
      <c r="F29" s="844">
        <v>93.575788389617699</v>
      </c>
      <c r="G29" s="844">
        <v>86.318596989322003</v>
      </c>
      <c r="H29" s="844">
        <v>77.511981973761394</v>
      </c>
      <c r="I29" s="844">
        <v>80.106165560399106</v>
      </c>
      <c r="J29" s="846">
        <v>3.3468162219304903E-2</v>
      </c>
      <c r="K29" s="847">
        <v>-0.23684375716818501</v>
      </c>
      <c r="L29" s="368"/>
      <c r="M29" s="980"/>
      <c r="N29" s="980"/>
    </row>
    <row r="30" spans="1:14" ht="15.75">
      <c r="A30" s="117"/>
      <c r="B30" s="229" t="s">
        <v>218</v>
      </c>
      <c r="C30" s="229"/>
      <c r="D30" s="229" t="s">
        <v>219</v>
      </c>
      <c r="E30" s="843">
        <v>30.351297093150102</v>
      </c>
      <c r="F30" s="844">
        <v>29.0803091688643</v>
      </c>
      <c r="G30" s="844">
        <v>30.1941236832192</v>
      </c>
      <c r="H30" s="844">
        <v>30.8263960830594</v>
      </c>
      <c r="I30" s="844">
        <v>29.4790244449987</v>
      </c>
      <c r="J30" s="846">
        <v>-4.3708373642845397E-2</v>
      </c>
      <c r="K30" s="847">
        <v>-2.87392214400028E-2</v>
      </c>
      <c r="L30" s="368"/>
      <c r="M30" s="980"/>
      <c r="N30" s="980"/>
    </row>
    <row r="31" spans="1:14" ht="15.75">
      <c r="A31" s="117"/>
      <c r="B31" s="229" t="s">
        <v>220</v>
      </c>
      <c r="C31" s="229"/>
      <c r="D31" s="229" t="s">
        <v>221</v>
      </c>
      <c r="E31" s="843">
        <v>77.872589113134595</v>
      </c>
      <c r="F31" s="844">
        <v>79.144484273206103</v>
      </c>
      <c r="G31" s="844">
        <v>79.581460722806</v>
      </c>
      <c r="H31" s="844">
        <v>74.006203666651999</v>
      </c>
      <c r="I31" s="844">
        <v>72.932029592107696</v>
      </c>
      <c r="J31" s="846">
        <v>-1.4514649060810099E-2</v>
      </c>
      <c r="K31" s="847">
        <v>-6.3444140965304402E-2</v>
      </c>
      <c r="L31" s="368"/>
      <c r="M31" s="980"/>
      <c r="N31" s="980"/>
    </row>
    <row r="32" spans="1:14" ht="15.75">
      <c r="A32" s="117"/>
      <c r="B32" s="229" t="s">
        <v>222</v>
      </c>
      <c r="C32" s="229"/>
      <c r="D32" s="229" t="s">
        <v>223</v>
      </c>
      <c r="E32" s="843">
        <v>20.172529528771602</v>
      </c>
      <c r="F32" s="844">
        <v>22.005672941594401</v>
      </c>
      <c r="G32" s="844">
        <v>22.937111135646301</v>
      </c>
      <c r="H32" s="844">
        <v>23.911358356708199</v>
      </c>
      <c r="I32" s="844">
        <v>25.450493313743799</v>
      </c>
      <c r="J32" s="846">
        <v>6.43683614320395E-2</v>
      </c>
      <c r="K32" s="847">
        <v>0.26164114804959798</v>
      </c>
      <c r="L32" s="368"/>
      <c r="M32" s="980"/>
      <c r="N32" s="980"/>
    </row>
    <row r="33" spans="1:14" ht="15.75">
      <c r="A33" s="117"/>
      <c r="B33" s="229" t="s">
        <v>224</v>
      </c>
      <c r="C33" s="229"/>
      <c r="D33" s="229" t="s">
        <v>224</v>
      </c>
      <c r="E33" s="843">
        <v>21.543742387203199</v>
      </c>
      <c r="F33" s="844">
        <v>21.668731125370499</v>
      </c>
      <c r="G33" s="844">
        <v>24.0005865352604</v>
      </c>
      <c r="H33" s="844">
        <v>24.484253288940302</v>
      </c>
      <c r="I33" s="844">
        <v>31.089789575579601</v>
      </c>
      <c r="J33" s="846">
        <v>0.26978712434833202</v>
      </c>
      <c r="K33" s="847">
        <v>0.44310069331532298</v>
      </c>
      <c r="L33" s="368"/>
      <c r="M33" s="980"/>
      <c r="N33" s="980"/>
    </row>
    <row r="34" spans="1:14" ht="15.75">
      <c r="B34" s="358" t="s">
        <v>225</v>
      </c>
      <c r="C34" s="358"/>
      <c r="D34" s="359" t="s">
        <v>225</v>
      </c>
      <c r="E34" s="866">
        <v>1393.1966657804701</v>
      </c>
      <c r="F34" s="867">
        <v>1400.4591793157699</v>
      </c>
      <c r="G34" s="867">
        <v>1356.00826512206</v>
      </c>
      <c r="H34" s="867">
        <v>1257.72099289528</v>
      </c>
      <c r="I34" s="867">
        <v>1311.7757514894599</v>
      </c>
      <c r="J34" s="848">
        <v>4.2978338518265699E-2</v>
      </c>
      <c r="K34" s="849">
        <v>-5.84417952546551E-2</v>
      </c>
      <c r="L34" s="368"/>
      <c r="M34" s="980"/>
      <c r="N34" s="980"/>
    </row>
    <row r="35" spans="1:14" ht="15">
      <c r="B35" s="132"/>
      <c r="C35" s="132"/>
      <c r="D35" s="132"/>
      <c r="E35" s="132"/>
      <c r="F35" s="360"/>
      <c r="G35" s="360"/>
      <c r="H35" s="360"/>
      <c r="I35" s="360"/>
      <c r="J35" s="360"/>
      <c r="K35" s="132"/>
    </row>
    <row r="36" spans="1:14" ht="15">
      <c r="B36" s="361" t="s">
        <v>465</v>
      </c>
      <c r="C36" s="132"/>
      <c r="D36" s="132"/>
      <c r="E36" s="132"/>
      <c r="F36" s="132"/>
      <c r="G36" s="132"/>
      <c r="H36" s="132"/>
      <c r="I36" s="132"/>
      <c r="J36" s="132"/>
      <c r="K36" s="132"/>
    </row>
    <row r="37" spans="1:14" ht="15.75">
      <c r="B37" s="362"/>
      <c r="C37" s="360"/>
      <c r="D37" s="132"/>
      <c r="E37" s="363"/>
      <c r="F37" s="364"/>
      <c r="G37" s="363"/>
      <c r="H37" s="147"/>
      <c r="I37" s="147"/>
      <c r="J37" s="132"/>
      <c r="K37" s="132"/>
    </row>
    <row r="38" spans="1:14" ht="15.75">
      <c r="B38" s="136" t="s">
        <v>181</v>
      </c>
      <c r="C38" s="365"/>
      <c r="D38" s="365"/>
      <c r="E38" s="132"/>
      <c r="F38" s="366"/>
      <c r="G38" s="366"/>
      <c r="H38" s="366"/>
      <c r="I38" s="366"/>
      <c r="J38" s="366"/>
      <c r="K38" s="221"/>
    </row>
    <row r="39" spans="1:14" ht="15">
      <c r="B39" s="870" t="s">
        <v>226</v>
      </c>
      <c r="C39" s="132"/>
      <c r="D39" s="132"/>
      <c r="E39" s="132"/>
      <c r="F39" s="132"/>
      <c r="G39" s="132"/>
      <c r="H39" s="132"/>
      <c r="I39" s="132"/>
      <c r="J39" s="132"/>
      <c r="K39" s="132"/>
    </row>
    <row r="40" spans="1:14" ht="15">
      <c r="B40" s="870" t="s">
        <v>342</v>
      </c>
      <c r="C40" s="132"/>
      <c r="D40" s="132"/>
      <c r="E40" s="132"/>
      <c r="F40" s="132"/>
      <c r="G40" s="132"/>
      <c r="H40" s="132"/>
      <c r="I40" s="132"/>
      <c r="J40" s="132"/>
      <c r="K40" s="132"/>
    </row>
  </sheetData>
  <customSheetViews>
    <customSheetView guid="{6A34DC42-675F-4BDB-8544-901AD52B6A4A}" scale="85" showGridLines="0" topLeftCell="A10">
      <selection activeCell="B15" sqref="B15:H72"/>
      <pageMargins left="0" right="0" top="0" bottom="0" header="0" footer="0"/>
      <pageSetup paperSize="9" orientation="landscape" r:id="rId1"/>
      <headerFooter alignWithMargins="0"/>
    </customSheetView>
  </customSheetViews>
  <hyperlinks>
    <hyperlink ref="B8" location="Contents!A1" display="Contents!A1" xr:uid="{BF704E44-B3BF-453E-BCCD-871F66F244F6}"/>
    <hyperlink ref="D8" location="'Tab 19 - Acute AWaRe'!A1" display="Tab 19 - Acute AWaRe" xr:uid="{21BBE6ED-0CAF-42B8-A27F-B825B0191F4C}"/>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1F497D"/>
  </sheetPr>
  <dimension ref="A1:L52"/>
  <sheetViews>
    <sheetView showGridLines="0" zoomScale="80" zoomScaleNormal="80" workbookViewId="0">
      <selection activeCell="D8" sqref="D8"/>
    </sheetView>
  </sheetViews>
  <sheetFormatPr defaultColWidth="9.140625" defaultRowHeight="12.75"/>
  <cols>
    <col min="1" max="1" width="1.85546875" style="16" customWidth="1"/>
    <col min="2" max="2" width="38.5703125" style="16" customWidth="1"/>
    <col min="3" max="9" width="12.7109375" style="16" customWidth="1"/>
    <col min="10" max="10" width="10.7109375" style="16" customWidth="1"/>
    <col min="11" max="16384" width="9.140625" style="16"/>
  </cols>
  <sheetData>
    <row r="1" spans="1:10" s="129" customFormat="1" ht="5.0999999999999996" customHeight="1">
      <c r="B1" s="130"/>
      <c r="C1" s="130"/>
      <c r="D1" s="131"/>
      <c r="E1" s="131" t="s">
        <v>292</v>
      </c>
      <c r="F1" s="131"/>
      <c r="G1" s="131"/>
      <c r="H1" s="131"/>
      <c r="I1" s="132"/>
      <c r="J1" s="132"/>
    </row>
    <row r="2" spans="1:10" s="129" customFormat="1" ht="15">
      <c r="B2" s="130"/>
      <c r="C2" s="130"/>
      <c r="D2" s="131"/>
      <c r="E2" s="131"/>
      <c r="F2" s="131"/>
      <c r="G2" s="131"/>
      <c r="H2" s="131"/>
      <c r="I2" s="132"/>
      <c r="J2" s="132"/>
    </row>
    <row r="3" spans="1:10" s="129" customFormat="1" ht="15">
      <c r="B3" s="130"/>
      <c r="C3" s="130"/>
      <c r="D3" s="131"/>
      <c r="E3" s="131"/>
      <c r="F3" s="131"/>
      <c r="G3" s="131"/>
      <c r="H3" s="131"/>
      <c r="I3" s="132"/>
      <c r="J3" s="132"/>
    </row>
    <row r="4" spans="1:10" s="129" customFormat="1" ht="15.75" customHeight="1">
      <c r="B4" s="130"/>
      <c r="C4" s="130"/>
      <c r="D4" s="131"/>
      <c r="E4" s="131"/>
      <c r="F4" s="131"/>
      <c r="G4" s="131"/>
      <c r="H4" s="131"/>
      <c r="I4" s="132"/>
      <c r="J4" s="132"/>
    </row>
    <row r="5" spans="1:10" s="129" customFormat="1" ht="15.75" customHeight="1">
      <c r="B5" s="130"/>
      <c r="C5" s="130"/>
      <c r="D5" s="131"/>
      <c r="E5" s="131"/>
      <c r="F5" s="131"/>
      <c r="G5" s="131"/>
      <c r="H5" s="131"/>
      <c r="I5" s="132"/>
      <c r="J5" s="132"/>
    </row>
    <row r="6" spans="1:10" s="129" customFormat="1" ht="18">
      <c r="B6" s="133"/>
      <c r="C6" s="134"/>
      <c r="D6" s="133"/>
      <c r="E6" s="133"/>
      <c r="F6" s="133"/>
      <c r="G6" s="133"/>
      <c r="H6" s="133"/>
      <c r="I6" s="132"/>
      <c r="J6" s="132"/>
    </row>
    <row r="7" spans="1:10" s="129" customFormat="1" ht="18">
      <c r="B7" s="133"/>
      <c r="C7" s="134"/>
      <c r="D7" s="133"/>
      <c r="E7" s="133"/>
      <c r="F7" s="133"/>
      <c r="G7" s="133"/>
      <c r="H7" s="133"/>
      <c r="I7" s="132"/>
      <c r="J7" s="132"/>
    </row>
    <row r="8" spans="1:10" s="129" customFormat="1" ht="18">
      <c r="B8" s="135" t="s">
        <v>124</v>
      </c>
      <c r="C8" s="134"/>
      <c r="D8" s="135" t="s">
        <v>104</v>
      </c>
      <c r="E8" s="133"/>
      <c r="F8" s="133"/>
      <c r="G8" s="133"/>
      <c r="H8" s="133"/>
      <c r="I8" s="132"/>
      <c r="J8" s="132"/>
    </row>
    <row r="9" spans="1:10" s="129" customFormat="1" ht="18">
      <c r="B9" s="133"/>
      <c r="C9" s="134"/>
      <c r="D9" s="133"/>
      <c r="E9" s="133"/>
      <c r="F9" s="133"/>
      <c r="G9" s="133"/>
      <c r="H9" s="133"/>
      <c r="I9" s="132"/>
      <c r="J9" s="132"/>
    </row>
    <row r="10" spans="1:10" s="5" customFormat="1" ht="18">
      <c r="A10" s="4"/>
      <c r="B10" s="134" t="s">
        <v>103</v>
      </c>
      <c r="C10" s="134"/>
      <c r="D10" s="133"/>
      <c r="E10" s="133"/>
      <c r="F10" s="133"/>
      <c r="G10" s="133"/>
      <c r="H10" s="133"/>
      <c r="I10" s="132"/>
    </row>
    <row r="11" spans="1:10" ht="15.75">
      <c r="B11" s="170"/>
      <c r="C11" s="171"/>
      <c r="D11" s="171"/>
      <c r="E11" s="171"/>
      <c r="F11" s="171"/>
      <c r="G11" s="171"/>
      <c r="H11" s="172"/>
      <c r="I11" s="131"/>
    </row>
    <row r="12" spans="1:10" ht="15.75">
      <c r="B12" s="218" t="s">
        <v>468</v>
      </c>
      <c r="C12" s="131"/>
      <c r="D12" s="131"/>
      <c r="E12" s="131"/>
      <c r="F12" s="131"/>
      <c r="G12" s="131"/>
      <c r="H12" s="131"/>
      <c r="I12" s="131"/>
    </row>
    <row r="13" spans="1:10" ht="15.75">
      <c r="B13" s="218" t="s">
        <v>469</v>
      </c>
      <c r="C13" s="131"/>
      <c r="D13" s="131"/>
      <c r="E13" s="131"/>
      <c r="F13" s="131"/>
      <c r="G13" s="131"/>
      <c r="H13" s="131"/>
      <c r="I13" s="131"/>
    </row>
    <row r="14" spans="1:10" ht="15">
      <c r="B14" s="131"/>
      <c r="C14" s="131"/>
      <c r="D14" s="131"/>
      <c r="E14" s="131"/>
      <c r="F14" s="131"/>
      <c r="G14" s="131"/>
      <c r="H14" s="131"/>
      <c r="I14" s="131"/>
    </row>
    <row r="15" spans="1:10" s="8" customFormat="1" ht="15.75">
      <c r="A15" s="6"/>
      <c r="B15" s="202" t="s">
        <v>470</v>
      </c>
      <c r="C15" s="202"/>
      <c r="D15" s="131"/>
      <c r="E15" s="131"/>
      <c r="F15" s="131"/>
      <c r="G15" s="131"/>
      <c r="H15" s="131"/>
      <c r="I15" s="131"/>
    </row>
    <row r="16" spans="1:10" ht="15.75">
      <c r="B16" s="218" t="s">
        <v>471</v>
      </c>
      <c r="C16" s="131"/>
      <c r="D16" s="131"/>
      <c r="E16" s="131"/>
      <c r="F16" s="131"/>
      <c r="G16" s="131"/>
      <c r="H16" s="131"/>
      <c r="I16" s="131"/>
    </row>
    <row r="17" spans="2:12" ht="15">
      <c r="B17" s="131"/>
      <c r="C17" s="131"/>
      <c r="D17" s="131"/>
      <c r="E17" s="131"/>
      <c r="F17" s="131"/>
      <c r="G17" s="131"/>
      <c r="H17" s="131"/>
      <c r="I17" s="131"/>
    </row>
    <row r="18" spans="2:12" s="61" customFormat="1" ht="31.5" thickBot="1">
      <c r="B18" s="173" t="s">
        <v>172</v>
      </c>
      <c r="C18" s="142" t="s">
        <v>129</v>
      </c>
      <c r="D18" s="143" t="s">
        <v>130</v>
      </c>
      <c r="E18" s="143" t="s">
        <v>131</v>
      </c>
      <c r="F18" s="143" t="s">
        <v>132</v>
      </c>
      <c r="G18" s="143" t="s">
        <v>189</v>
      </c>
      <c r="H18" s="144" t="str">
        <f>"% change from "&amp;F18</f>
        <v>% change from 2021</v>
      </c>
      <c r="I18" s="144" t="str">
        <f>"% change from "&amp;C18</f>
        <v>% change from 2018</v>
      </c>
      <c r="J18" s="249"/>
    </row>
    <row r="19" spans="2:12" s="61" customFormat="1" ht="15">
      <c r="B19" s="369" t="s">
        <v>464</v>
      </c>
      <c r="C19" s="244">
        <v>843.01651361461904</v>
      </c>
      <c r="D19" s="244">
        <v>875.15227270656897</v>
      </c>
      <c r="E19" s="244">
        <v>855.00937049436902</v>
      </c>
      <c r="F19" s="244">
        <v>808.32522330893505</v>
      </c>
      <c r="G19" s="244">
        <v>833.66659438503405</v>
      </c>
      <c r="H19" s="147">
        <v>3.1350464324696799E-2</v>
      </c>
      <c r="I19" s="147">
        <v>-1.1091027374416701E-2</v>
      </c>
      <c r="J19" s="250"/>
      <c r="K19" s="974"/>
      <c r="L19" s="974"/>
    </row>
    <row r="20" spans="2:12" s="61" customFormat="1" ht="15">
      <c r="B20" s="370" t="s">
        <v>472</v>
      </c>
      <c r="C20" s="371">
        <v>0.60509512714226998</v>
      </c>
      <c r="D20" s="371">
        <v>0.62490380700289105</v>
      </c>
      <c r="E20" s="371">
        <v>0.63053404059996898</v>
      </c>
      <c r="F20" s="371">
        <v>0.64269041216221501</v>
      </c>
      <c r="G20" s="372">
        <v>0.63552523625966195</v>
      </c>
      <c r="H20" s="147">
        <v>-1.1148720701226101E-2</v>
      </c>
      <c r="I20" s="147">
        <v>5.02897937074906E-2</v>
      </c>
      <c r="J20" s="249"/>
      <c r="K20" s="974"/>
      <c r="L20" s="974"/>
    </row>
    <row r="21" spans="2:12" s="61" customFormat="1" ht="15">
      <c r="B21" s="132"/>
      <c r="C21" s="132"/>
      <c r="D21" s="132"/>
      <c r="E21" s="132"/>
      <c r="F21" s="132"/>
      <c r="G21" s="132"/>
      <c r="H21" s="132"/>
      <c r="I21" s="132"/>
      <c r="J21" s="250"/>
      <c r="K21" s="974"/>
      <c r="L21" s="974"/>
    </row>
    <row r="22" spans="2:12" s="61" customFormat="1" ht="15.75">
      <c r="B22" s="202" t="s">
        <v>473</v>
      </c>
      <c r="C22" s="132"/>
      <c r="D22" s="132"/>
      <c r="E22" s="132"/>
      <c r="F22" s="132"/>
      <c r="G22" s="132"/>
      <c r="H22" s="132"/>
      <c r="I22" s="132"/>
      <c r="J22" s="250"/>
      <c r="K22" s="974"/>
      <c r="L22" s="974"/>
    </row>
    <row r="23" spans="2:12" s="61" customFormat="1" ht="15.75">
      <c r="B23" s="218" t="s">
        <v>474</v>
      </c>
      <c r="C23" s="132"/>
      <c r="D23" s="132"/>
      <c r="E23" s="132"/>
      <c r="F23" s="132"/>
      <c r="G23" s="132"/>
      <c r="H23" s="132"/>
      <c r="I23" s="132"/>
      <c r="J23" s="250"/>
      <c r="K23" s="974"/>
      <c r="L23" s="974"/>
    </row>
    <row r="24" spans="2:12" s="61" customFormat="1" ht="15.75">
      <c r="B24" s="373"/>
      <c r="C24" s="132"/>
      <c r="D24" s="132"/>
      <c r="E24" s="132"/>
      <c r="F24" s="132"/>
      <c r="G24" s="132"/>
      <c r="H24" s="132"/>
      <c r="I24" s="132"/>
      <c r="J24" s="250"/>
      <c r="K24" s="974"/>
      <c r="L24" s="974"/>
    </row>
    <row r="25" spans="2:12" ht="31.5" thickBot="1">
      <c r="B25" s="173" t="s">
        <v>177</v>
      </c>
      <c r="C25" s="142" t="s">
        <v>129</v>
      </c>
      <c r="D25" s="143" t="s">
        <v>130</v>
      </c>
      <c r="E25" s="143" t="s">
        <v>131</v>
      </c>
      <c r="F25" s="143" t="s">
        <v>132</v>
      </c>
      <c r="G25" s="143" t="s">
        <v>189</v>
      </c>
      <c r="H25" s="144" t="str">
        <f>"% change from "&amp;F25</f>
        <v>% change from 2021</v>
      </c>
      <c r="I25" s="144" t="str">
        <f>"% change from "&amp;C25</f>
        <v>% change from 2018</v>
      </c>
      <c r="K25" s="974"/>
      <c r="L25" s="974"/>
    </row>
    <row r="26" spans="2:12" ht="15">
      <c r="B26" s="369" t="s">
        <v>464</v>
      </c>
      <c r="C26" s="850">
        <v>516.28062245025399</v>
      </c>
      <c r="D26" s="850">
        <v>490.59013653160599</v>
      </c>
      <c r="E26" s="850">
        <v>464.42660248881799</v>
      </c>
      <c r="F26" s="850">
        <v>412.88418640630198</v>
      </c>
      <c r="G26" s="851">
        <v>436.83085072554798</v>
      </c>
      <c r="H26" s="147">
        <v>5.7998502019841199E-2</v>
      </c>
      <c r="I26" s="147">
        <v>-0.15388873467231801</v>
      </c>
      <c r="K26" s="974"/>
      <c r="L26" s="974"/>
    </row>
    <row r="27" spans="2:12" ht="15">
      <c r="B27" s="370" t="s">
        <v>472</v>
      </c>
      <c r="C27" s="371">
        <v>0.37057268017579797</v>
      </c>
      <c r="D27" s="371">
        <v>0.35030663069472401</v>
      </c>
      <c r="E27" s="371">
        <v>0.34249540687498098</v>
      </c>
      <c r="F27" s="371">
        <v>0.32827963335162402</v>
      </c>
      <c r="G27" s="372">
        <v>0.33300726151519999</v>
      </c>
      <c r="H27" s="147">
        <v>1.4401222869992099E-2</v>
      </c>
      <c r="I27" s="147">
        <v>-0.10137125770517499</v>
      </c>
      <c r="K27" s="974"/>
      <c r="L27" s="974"/>
    </row>
    <row r="28" spans="2:12" ht="15">
      <c r="B28" s="132"/>
      <c r="C28" s="374"/>
      <c r="D28" s="374"/>
      <c r="E28" s="374"/>
      <c r="F28" s="374"/>
      <c r="G28" s="375"/>
      <c r="H28" s="376"/>
      <c r="I28" s="376"/>
      <c r="K28" s="974"/>
      <c r="L28" s="974"/>
    </row>
    <row r="29" spans="2:12" ht="15.75">
      <c r="B29" s="202" t="s">
        <v>475</v>
      </c>
      <c r="C29" s="374"/>
      <c r="D29" s="374"/>
      <c r="E29" s="374"/>
      <c r="F29" s="374"/>
      <c r="G29" s="375"/>
      <c r="H29" s="376"/>
      <c r="I29" s="376"/>
      <c r="K29" s="974"/>
      <c r="L29" s="974"/>
    </row>
    <row r="30" spans="2:12" ht="15.75">
      <c r="B30" s="218" t="s">
        <v>476</v>
      </c>
      <c r="C30" s="374"/>
      <c r="D30" s="374"/>
      <c r="E30" s="374"/>
      <c r="F30" s="374"/>
      <c r="G30" s="375"/>
      <c r="H30" s="376"/>
      <c r="I30" s="376"/>
      <c r="K30" s="974"/>
      <c r="L30" s="974"/>
    </row>
    <row r="31" spans="2:12" ht="15.75">
      <c r="B31" s="373"/>
      <c r="C31" s="374"/>
      <c r="D31" s="374"/>
      <c r="E31" s="374"/>
      <c r="F31" s="374"/>
      <c r="G31" s="375"/>
      <c r="H31" s="376"/>
      <c r="I31" s="376"/>
      <c r="K31" s="974"/>
      <c r="L31" s="974"/>
    </row>
    <row r="32" spans="2:12" ht="31.5" thickBot="1">
      <c r="B32" s="173" t="s">
        <v>180</v>
      </c>
      <c r="C32" s="142" t="s">
        <v>129</v>
      </c>
      <c r="D32" s="143" t="s">
        <v>130</v>
      </c>
      <c r="E32" s="143" t="s">
        <v>131</v>
      </c>
      <c r="F32" s="143" t="s">
        <v>132</v>
      </c>
      <c r="G32" s="143" t="s">
        <v>189</v>
      </c>
      <c r="H32" s="144" t="str">
        <f>"% change from "&amp;F32</f>
        <v>% change from 2021</v>
      </c>
      <c r="I32" s="144" t="str">
        <f>"% change from "&amp;C32</f>
        <v>% change from 2018</v>
      </c>
      <c r="K32" s="974"/>
      <c r="L32" s="974"/>
    </row>
    <row r="33" spans="2:12" ht="15">
      <c r="B33" s="369" t="s">
        <v>464</v>
      </c>
      <c r="C33" s="850">
        <v>30.308678570377101</v>
      </c>
      <c r="D33" s="850">
        <v>31.457333773502299</v>
      </c>
      <c r="E33" s="850">
        <v>32.880764312388798</v>
      </c>
      <c r="F33" s="850">
        <v>31.481396292625899</v>
      </c>
      <c r="G33" s="851">
        <v>33.558967635279402</v>
      </c>
      <c r="H33" s="147">
        <v>6.5993621227663904E-2</v>
      </c>
      <c r="I33" s="147">
        <v>0.107239550459287</v>
      </c>
      <c r="K33" s="974"/>
      <c r="L33" s="974"/>
    </row>
    <row r="34" spans="2:12" ht="15">
      <c r="B34" s="370" t="s">
        <v>472</v>
      </c>
      <c r="C34" s="371">
        <v>2.1754773977583599E-2</v>
      </c>
      <c r="D34" s="371">
        <v>2.2462156868343401E-2</v>
      </c>
      <c r="E34" s="371">
        <v>2.4248203464621899E-2</v>
      </c>
      <c r="F34" s="371">
        <v>2.5030508730044799E-2</v>
      </c>
      <c r="G34" s="372">
        <v>2.5582854079422301E-2</v>
      </c>
      <c r="H34" s="147">
        <v>2.2066884670007201E-2</v>
      </c>
      <c r="I34" s="147">
        <v>0.17596505970520701</v>
      </c>
      <c r="K34" s="974"/>
      <c r="L34" s="974"/>
    </row>
    <row r="35" spans="2:12" ht="15">
      <c r="B35" s="131"/>
      <c r="C35" s="131"/>
      <c r="D35" s="131"/>
      <c r="E35" s="131"/>
      <c r="F35" s="131"/>
      <c r="G35" s="131"/>
      <c r="H35" s="377"/>
      <c r="I35" s="377"/>
      <c r="K35" s="974"/>
      <c r="L35" s="974"/>
    </row>
    <row r="36" spans="2:12" ht="15.75">
      <c r="B36" s="202" t="s">
        <v>477</v>
      </c>
      <c r="C36" s="374"/>
      <c r="D36" s="374"/>
      <c r="E36" s="374"/>
      <c r="F36" s="374"/>
      <c r="G36" s="375"/>
      <c r="H36" s="376"/>
      <c r="I36" s="376"/>
      <c r="K36" s="974"/>
      <c r="L36" s="974"/>
    </row>
    <row r="37" spans="2:12" ht="15.75">
      <c r="B37" s="218" t="s">
        <v>478</v>
      </c>
      <c r="C37" s="374"/>
      <c r="D37" s="374"/>
      <c r="E37" s="374"/>
      <c r="F37" s="374"/>
      <c r="G37" s="375"/>
      <c r="H37" s="376"/>
      <c r="I37" s="376"/>
      <c r="K37" s="974"/>
      <c r="L37" s="974"/>
    </row>
    <row r="38" spans="2:12" ht="15.75">
      <c r="B38" s="373"/>
      <c r="C38" s="374"/>
      <c r="D38" s="374"/>
      <c r="E38" s="374"/>
      <c r="F38" s="374"/>
      <c r="G38" s="375"/>
      <c r="H38" s="376"/>
      <c r="I38" s="376"/>
      <c r="K38" s="974"/>
      <c r="L38" s="974"/>
    </row>
    <row r="39" spans="2:12" ht="31.5" thickBot="1">
      <c r="B39" s="173" t="s">
        <v>479</v>
      </c>
      <c r="C39" s="142" t="s">
        <v>129</v>
      </c>
      <c r="D39" s="143" t="s">
        <v>130</v>
      </c>
      <c r="E39" s="143" t="s">
        <v>131</v>
      </c>
      <c r="F39" s="143" t="s">
        <v>132</v>
      </c>
      <c r="G39" s="143" t="s">
        <v>189</v>
      </c>
      <c r="H39" s="144" t="str">
        <f>"% change from "&amp;F39</f>
        <v>% change from 2021</v>
      </c>
      <c r="I39" s="144" t="str">
        <f>"% change from "&amp;C39</f>
        <v>% change from 2018</v>
      </c>
      <c r="K39" s="974"/>
      <c r="L39" s="974"/>
    </row>
    <row r="40" spans="2:12" ht="15">
      <c r="B40" s="369" t="s">
        <v>464</v>
      </c>
      <c r="C40" s="850">
        <v>546.58930102063096</v>
      </c>
      <c r="D40" s="850">
        <v>522.04747030510805</v>
      </c>
      <c r="E40" s="850">
        <v>497.30736680120702</v>
      </c>
      <c r="F40" s="850">
        <v>444.36558269892799</v>
      </c>
      <c r="G40" s="851">
        <v>470.38981836082701</v>
      </c>
      <c r="H40" s="147">
        <v>5.8564921936207097E-2</v>
      </c>
      <c r="I40" s="147">
        <v>-0.139409027065694</v>
      </c>
      <c r="K40" s="974"/>
      <c r="L40" s="974"/>
    </row>
    <row r="41" spans="2:12" ht="15">
      <c r="B41" s="370" t="s">
        <v>472</v>
      </c>
      <c r="C41" s="371">
        <v>0.39232745415338199</v>
      </c>
      <c r="D41" s="371">
        <v>0.37276878756306697</v>
      </c>
      <c r="E41" s="371">
        <v>0.36674361033960301</v>
      </c>
      <c r="F41" s="371">
        <v>0.353310142081669</v>
      </c>
      <c r="G41" s="372">
        <v>0.35859011559462201</v>
      </c>
      <c r="H41" s="147">
        <v>1.4944302141581199E-2</v>
      </c>
      <c r="I41" s="147">
        <v>-8.59928057585536E-2</v>
      </c>
      <c r="K41" s="974"/>
      <c r="L41" s="974"/>
    </row>
    <row r="42" spans="2:12" ht="15">
      <c r="B42" s="131"/>
      <c r="C42" s="131"/>
      <c r="D42" s="131"/>
      <c r="E42" s="131"/>
      <c r="F42" s="131"/>
      <c r="G42" s="131"/>
      <c r="H42" s="377"/>
      <c r="I42" s="377"/>
    </row>
    <row r="43" spans="2:12" ht="15">
      <c r="B43" s="378" t="s">
        <v>465</v>
      </c>
      <c r="C43" s="131"/>
      <c r="D43" s="131"/>
      <c r="E43" s="131"/>
      <c r="F43" s="131"/>
      <c r="G43" s="131"/>
      <c r="H43" s="131"/>
      <c r="I43" s="131"/>
    </row>
    <row r="44" spans="2:12" ht="15">
      <c r="B44" s="131"/>
      <c r="C44" s="131"/>
      <c r="D44" s="131"/>
      <c r="E44" s="131"/>
      <c r="F44" s="131"/>
      <c r="G44" s="131"/>
      <c r="H44" s="131"/>
    </row>
    <row r="45" spans="2:12" ht="15.75" customHeight="1">
      <c r="B45" s="136" t="s">
        <v>181</v>
      </c>
    </row>
    <row r="46" spans="2:12" ht="15">
      <c r="B46" s="181" t="s">
        <v>182</v>
      </c>
    </row>
    <row r="47" spans="2:12" ht="15">
      <c r="B47" s="181"/>
    </row>
    <row r="48" spans="2:12" ht="15">
      <c r="B48" s="269"/>
      <c r="C48" s="351"/>
      <c r="D48" s="351"/>
      <c r="E48" s="352"/>
      <c r="F48" s="352"/>
      <c r="G48" s="352"/>
    </row>
    <row r="49" spans="2:7" ht="15">
      <c r="B49" s="292"/>
      <c r="C49" s="353"/>
      <c r="D49" s="353"/>
      <c r="E49" s="353"/>
      <c r="F49" s="353"/>
      <c r="G49" s="353"/>
    </row>
    <row r="52" spans="2:7">
      <c r="C52" s="981"/>
      <c r="D52" s="981"/>
      <c r="E52" s="981"/>
      <c r="F52" s="981"/>
      <c r="G52" s="981"/>
    </row>
  </sheetData>
  <hyperlinks>
    <hyperlink ref="B8" location="Contents!A1" display="Contents!A1" xr:uid="{53BDC5A7-A4CE-4202-87E5-C9B52381A359}"/>
    <hyperlink ref="D8" location="'Tab 20 - Acute V. Broad Spect.'!A1" display="Tab 20 - Acute V. Broad Spect." xr:uid="{B5AC6FF4-513C-4F85-BD2E-FE4493E3CB3C}"/>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1F497D"/>
  </sheetPr>
  <dimension ref="A1:L19"/>
  <sheetViews>
    <sheetView showGridLines="0" zoomScale="80" zoomScaleNormal="80" workbookViewId="0">
      <selection activeCell="D8" sqref="D8"/>
    </sheetView>
  </sheetViews>
  <sheetFormatPr defaultColWidth="9.140625" defaultRowHeight="12.75"/>
  <cols>
    <col min="1" max="1" width="1.85546875" style="61" customWidth="1"/>
    <col min="2" max="2" width="25.85546875" style="61" customWidth="1"/>
    <col min="3" max="9" width="12.7109375" style="61" customWidth="1"/>
    <col min="10" max="10" width="8.7109375" style="61" customWidth="1"/>
    <col min="11" max="16384" width="9.140625" style="6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106</v>
      </c>
      <c r="E8" s="133"/>
      <c r="F8" s="133"/>
      <c r="G8" s="133"/>
      <c r="H8" s="133"/>
      <c r="I8" s="132"/>
      <c r="J8" s="132"/>
    </row>
    <row r="9" spans="1:12" s="129" customFormat="1" ht="18">
      <c r="B9" s="133"/>
      <c r="C9" s="134"/>
      <c r="D9" s="133"/>
      <c r="E9" s="133"/>
      <c r="F9" s="133"/>
      <c r="G9" s="133"/>
      <c r="H9" s="133"/>
      <c r="I9" s="132"/>
      <c r="J9" s="132"/>
    </row>
    <row r="10" spans="1:12" s="63" customFormat="1" ht="18">
      <c r="A10" s="115"/>
      <c r="B10" s="134" t="s">
        <v>480</v>
      </c>
      <c r="C10" s="134"/>
      <c r="D10" s="133"/>
      <c r="E10" s="133"/>
      <c r="F10" s="133"/>
      <c r="G10" s="133"/>
      <c r="H10" s="133"/>
      <c r="I10" s="132"/>
    </row>
    <row r="11" spans="1:12" s="63" customFormat="1" ht="18">
      <c r="A11" s="115"/>
      <c r="B11" s="170"/>
      <c r="C11" s="171"/>
      <c r="D11" s="171"/>
      <c r="E11" s="171"/>
      <c r="F11" s="171"/>
      <c r="G11" s="171"/>
      <c r="H11" s="172"/>
      <c r="I11" s="131"/>
    </row>
    <row r="12" spans="1:12" s="63" customFormat="1" ht="18">
      <c r="A12" s="115"/>
      <c r="B12" s="139" t="s">
        <v>481</v>
      </c>
      <c r="C12" s="355"/>
      <c r="D12" s="217"/>
      <c r="E12" s="217"/>
      <c r="F12" s="217"/>
      <c r="G12" s="217"/>
      <c r="H12" s="217"/>
      <c r="I12" s="217"/>
    </row>
    <row r="13" spans="1:12" s="63" customFormat="1" ht="18">
      <c r="A13" s="115"/>
      <c r="B13" s="218" t="s">
        <v>482</v>
      </c>
      <c r="C13" s="355"/>
      <c r="D13" s="217"/>
      <c r="E13" s="217"/>
      <c r="F13" s="217"/>
      <c r="G13" s="217"/>
      <c r="H13" s="217"/>
      <c r="I13" s="217"/>
    </row>
    <row r="14" spans="1:12" ht="15">
      <c r="A14" s="114"/>
      <c r="B14" s="132"/>
      <c r="C14" s="357"/>
      <c r="D14" s="132"/>
      <c r="E14" s="132"/>
      <c r="F14" s="132"/>
      <c r="G14" s="132"/>
      <c r="H14" s="132"/>
      <c r="I14" s="132"/>
    </row>
    <row r="15" spans="1:12" ht="31.5" thickBot="1">
      <c r="A15" s="114"/>
      <c r="B15" s="165" t="s">
        <v>310</v>
      </c>
      <c r="C15" s="142" t="s">
        <v>129</v>
      </c>
      <c r="D15" s="143" t="s">
        <v>130</v>
      </c>
      <c r="E15" s="143" t="s">
        <v>131</v>
      </c>
      <c r="F15" s="143" t="s">
        <v>132</v>
      </c>
      <c r="G15" s="143" t="s">
        <v>189</v>
      </c>
      <c r="H15" s="299" t="str">
        <f>"% change from "&amp;F15</f>
        <v>% change from 2021</v>
      </c>
      <c r="I15" s="299" t="str">
        <f>"% change from "&amp;C15</f>
        <v>% change from 2018</v>
      </c>
    </row>
    <row r="16" spans="1:12" ht="15">
      <c r="A16" s="114"/>
      <c r="B16" s="380" t="s">
        <v>207</v>
      </c>
      <c r="C16" s="852">
        <v>12.475614103293401</v>
      </c>
      <c r="D16" s="853">
        <v>13.5909576059017</v>
      </c>
      <c r="E16" s="853">
        <v>14.377878371961801</v>
      </c>
      <c r="F16" s="853">
        <v>13.4045642909251</v>
      </c>
      <c r="G16" s="244">
        <v>12.666469785979199</v>
      </c>
      <c r="H16" s="381">
        <v>-5.5062924010560399E-2</v>
      </c>
      <c r="I16" s="381">
        <v>1.5298299635237E-2</v>
      </c>
      <c r="K16" s="974"/>
      <c r="L16" s="974"/>
    </row>
    <row r="17" spans="1:12" ht="15">
      <c r="A17" s="114"/>
      <c r="B17" s="380" t="s">
        <v>203</v>
      </c>
      <c r="C17" s="852">
        <v>16.028255702299301</v>
      </c>
      <c r="D17" s="853">
        <v>17.583412770348801</v>
      </c>
      <c r="E17" s="853">
        <v>19.940030846271501</v>
      </c>
      <c r="F17" s="853">
        <v>21.0867517946477</v>
      </c>
      <c r="G17" s="244">
        <v>22.107347931419</v>
      </c>
      <c r="H17" s="381">
        <v>4.8399874324425399E-2</v>
      </c>
      <c r="I17" s="381">
        <v>0.37927347442102699</v>
      </c>
      <c r="K17" s="974"/>
      <c r="L17" s="974"/>
    </row>
    <row r="18" spans="1:12" ht="15.75">
      <c r="A18" s="114"/>
      <c r="B18" s="222"/>
      <c r="C18" s="382"/>
      <c r="D18" s="382"/>
      <c r="E18" s="382"/>
      <c r="F18" s="383"/>
      <c r="G18" s="384"/>
      <c r="H18" s="132"/>
      <c r="I18" s="132"/>
    </row>
    <row r="19" spans="1:12" ht="15">
      <c r="B19" s="385" t="s">
        <v>465</v>
      </c>
      <c r="C19" s="132"/>
      <c r="D19" s="132"/>
      <c r="E19" s="132"/>
      <c r="F19" s="132"/>
      <c r="G19" s="132"/>
      <c r="H19" s="132"/>
      <c r="I19" s="132"/>
    </row>
  </sheetData>
  <customSheetViews>
    <customSheetView guid="{6A34DC42-675F-4BDB-8544-901AD52B6A4A}" scale="85">
      <selection activeCell="B16" sqref="B16:B21"/>
      <pageMargins left="0" right="0" top="0" bottom="0" header="0" footer="0"/>
      <pageSetup paperSize="9" orientation="landscape" r:id="rId1"/>
      <headerFooter alignWithMargins="0"/>
    </customSheetView>
  </customSheetViews>
  <hyperlinks>
    <hyperlink ref="B8" location="Contents!A1" display="Contents!A1" xr:uid="{6F476DC8-F049-4D53-97D7-B2D90B2A9BCB}"/>
    <hyperlink ref="D8" location="'Tab 21 - Acute V Broad Sparing'!A1" display="Tab 21 - Acute V Broad Sparing" xr:uid="{C1052D9A-BD47-49DD-A16F-2EC49E0536A8}"/>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1F497D"/>
  </sheetPr>
  <dimension ref="A1:L21"/>
  <sheetViews>
    <sheetView showGridLines="0" zoomScale="80" zoomScaleNormal="80" workbookViewId="0">
      <selection activeCell="D8" sqref="D8"/>
    </sheetView>
  </sheetViews>
  <sheetFormatPr defaultColWidth="9.140625" defaultRowHeight="12.75"/>
  <cols>
    <col min="1" max="1" width="1.85546875" style="61" customWidth="1"/>
    <col min="2" max="2" width="25.85546875" style="61" customWidth="1"/>
    <col min="3" max="9" width="12.7109375" style="61" customWidth="1"/>
    <col min="10" max="11" width="8.7109375" style="61" customWidth="1"/>
    <col min="12" max="16384" width="9.140625" style="6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108</v>
      </c>
      <c r="E8" s="133"/>
      <c r="F8" s="133"/>
      <c r="G8" s="133"/>
      <c r="H8" s="133"/>
      <c r="I8" s="132"/>
      <c r="J8" s="132"/>
    </row>
    <row r="9" spans="1:12" s="129" customFormat="1" ht="18">
      <c r="B9" s="133"/>
      <c r="C9" s="134"/>
      <c r="D9" s="133"/>
      <c r="E9" s="133"/>
      <c r="F9" s="133"/>
      <c r="G9" s="133"/>
      <c r="H9" s="133"/>
      <c r="I9" s="132"/>
      <c r="J9" s="132"/>
    </row>
    <row r="10" spans="1:12" s="63" customFormat="1" ht="18">
      <c r="A10" s="115"/>
      <c r="B10" s="134" t="s">
        <v>483</v>
      </c>
      <c r="C10" s="134"/>
      <c r="D10" s="133"/>
      <c r="E10" s="133"/>
      <c r="F10" s="133"/>
      <c r="G10" s="133"/>
      <c r="H10" s="133"/>
      <c r="I10" s="132"/>
    </row>
    <row r="11" spans="1:12" s="63" customFormat="1" ht="18">
      <c r="A11" s="115"/>
      <c r="B11" s="170"/>
      <c r="C11" s="171"/>
      <c r="D11" s="171"/>
      <c r="E11" s="171"/>
      <c r="F11" s="171"/>
      <c r="G11" s="171"/>
      <c r="H11" s="172"/>
      <c r="I11" s="131"/>
    </row>
    <row r="12" spans="1:12" s="63" customFormat="1" ht="18">
      <c r="A12" s="115"/>
      <c r="B12" s="139" t="s">
        <v>484</v>
      </c>
      <c r="C12" s="355"/>
      <c r="D12" s="217"/>
      <c r="E12" s="217"/>
      <c r="F12" s="217"/>
      <c r="G12" s="217"/>
      <c r="H12" s="217"/>
      <c r="I12" s="217"/>
    </row>
    <row r="13" spans="1:12" s="63" customFormat="1" ht="18">
      <c r="A13" s="115"/>
      <c r="B13" s="218" t="s">
        <v>485</v>
      </c>
      <c r="C13" s="373"/>
      <c r="D13" s="373"/>
      <c r="E13" s="373"/>
      <c r="F13" s="373"/>
      <c r="G13" s="373"/>
      <c r="H13" s="373"/>
      <c r="I13" s="373"/>
      <c r="J13" s="118"/>
      <c r="K13" s="118"/>
    </row>
    <row r="14" spans="1:12" ht="15">
      <c r="A14" s="114"/>
      <c r="B14" s="132"/>
      <c r="C14" s="357"/>
      <c r="D14" s="132"/>
      <c r="E14" s="132"/>
      <c r="F14" s="132"/>
      <c r="G14" s="132"/>
      <c r="H14" s="132"/>
      <c r="I14" s="132"/>
    </row>
    <row r="15" spans="1:12" ht="31.5" thickBot="1">
      <c r="A15" s="114"/>
      <c r="B15" s="165" t="s">
        <v>310</v>
      </c>
      <c r="C15" s="142" t="s">
        <v>129</v>
      </c>
      <c r="D15" s="143" t="s">
        <v>130</v>
      </c>
      <c r="E15" s="143" t="s">
        <v>131</v>
      </c>
      <c r="F15" s="143" t="s">
        <v>132</v>
      </c>
      <c r="G15" s="143" t="s">
        <v>189</v>
      </c>
      <c r="H15" s="299" t="str">
        <f>"% change from "&amp;F15</f>
        <v>% change from 2021</v>
      </c>
      <c r="I15" s="299" t="str">
        <f>"% change from "&amp;C15</f>
        <v>% change from 2018</v>
      </c>
    </row>
    <row r="16" spans="1:12" ht="15">
      <c r="A16" s="114"/>
      <c r="B16" s="380" t="s">
        <v>486</v>
      </c>
      <c r="C16" s="852">
        <v>5.2014611996547</v>
      </c>
      <c r="D16" s="853">
        <v>5.8619637350774996</v>
      </c>
      <c r="E16" s="853">
        <v>6.4665950095470697</v>
      </c>
      <c r="F16" s="853">
        <v>6.9542058014758901</v>
      </c>
      <c r="G16" s="853">
        <v>6.6300579044162902</v>
      </c>
      <c r="H16" s="381">
        <v>-4.6611778010769697E-2</v>
      </c>
      <c r="I16" s="381">
        <v>0.27465295806809598</v>
      </c>
      <c r="J16" s="119"/>
      <c r="K16" s="974"/>
      <c r="L16" s="974"/>
    </row>
    <row r="17" spans="1:12" ht="15">
      <c r="A17" s="114"/>
      <c r="B17" s="380" t="s">
        <v>487</v>
      </c>
      <c r="C17" s="852">
        <v>1.6769101336614201</v>
      </c>
      <c r="D17" s="853">
        <v>2.2385079852365402</v>
      </c>
      <c r="E17" s="853">
        <v>2.2595806218365899</v>
      </c>
      <c r="F17" s="853">
        <v>2.0420826113625301</v>
      </c>
      <c r="G17" s="853">
        <v>2.63841018322442</v>
      </c>
      <c r="H17" s="381">
        <v>0.29201931819202998</v>
      </c>
      <c r="I17" s="381">
        <v>0.57337601476808797</v>
      </c>
      <c r="J17" s="119"/>
      <c r="K17" s="974"/>
      <c r="L17" s="974"/>
    </row>
    <row r="18" spans="1:12" ht="15">
      <c r="A18" s="114"/>
      <c r="B18" s="380" t="s">
        <v>488</v>
      </c>
      <c r="C18" s="852">
        <v>8.0452032073620394</v>
      </c>
      <c r="D18" s="853">
        <v>6.8121415980797204</v>
      </c>
      <c r="E18" s="853">
        <v>7.1445368482124696</v>
      </c>
      <c r="F18" s="853">
        <v>5.2740964861050204</v>
      </c>
      <c r="G18" s="853">
        <v>3.6325158530747599</v>
      </c>
      <c r="H18" s="381">
        <v>-0.31125343219547003</v>
      </c>
      <c r="I18" s="381">
        <v>-0.54848674925318197</v>
      </c>
      <c r="J18" s="119"/>
      <c r="K18" s="974"/>
      <c r="L18" s="974"/>
    </row>
    <row r="19" spans="1:12" ht="15">
      <c r="A19" s="114"/>
      <c r="B19" s="222"/>
      <c r="C19" s="386"/>
      <c r="D19" s="386"/>
      <c r="E19" s="386"/>
      <c r="F19" s="386"/>
      <c r="G19" s="386"/>
      <c r="H19" s="381"/>
      <c r="I19" s="132"/>
      <c r="J19" s="119"/>
      <c r="K19" s="119"/>
    </row>
    <row r="20" spans="1:12" ht="15">
      <c r="B20" s="385" t="s">
        <v>465</v>
      </c>
      <c r="C20" s="132"/>
      <c r="D20" s="132"/>
      <c r="E20" s="132"/>
      <c r="F20" s="132"/>
      <c r="G20" s="132"/>
      <c r="H20" s="132"/>
      <c r="I20" s="132"/>
    </row>
    <row r="21" spans="1:12" ht="15">
      <c r="B21" s="132"/>
      <c r="C21" s="132"/>
      <c r="D21" s="132"/>
      <c r="E21" s="132"/>
      <c r="F21" s="132"/>
      <c r="G21" s="132"/>
      <c r="H21" s="132"/>
      <c r="I21" s="132"/>
    </row>
  </sheetData>
  <customSheetViews>
    <customSheetView guid="{6A34DC42-675F-4BDB-8544-901AD52B6A4A}" scale="85">
      <selection activeCell="B16" sqref="B16:B24"/>
      <pageMargins left="0" right="0" top="0" bottom="0" header="0" footer="0"/>
      <pageSetup paperSize="9" orientation="landscape" r:id="rId1"/>
      <headerFooter alignWithMargins="0"/>
    </customSheetView>
  </customSheetViews>
  <hyperlinks>
    <hyperlink ref="B8" location="Contents!A1" display="Contents!A1" xr:uid="{22E55BE8-3DE4-4C09-9F0F-B8B5CF31D827}"/>
    <hyperlink ref="D8" location="'Tab 22 - Acute Alert'!A1" display="Tab 22 - Acute Alert" xr:uid="{FCE67B2B-C255-4DCE-A4F8-729E3350DD5E}"/>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1F497D"/>
  </sheetPr>
  <dimension ref="A1:L20"/>
  <sheetViews>
    <sheetView showGridLines="0" zoomScale="80" zoomScaleNormal="80" workbookViewId="0">
      <selection activeCell="D8" sqref="D8"/>
    </sheetView>
  </sheetViews>
  <sheetFormatPr defaultColWidth="9.140625" defaultRowHeight="12.75"/>
  <cols>
    <col min="1" max="1" width="1.85546875" style="16" customWidth="1"/>
    <col min="2" max="2" width="25.85546875" style="16" customWidth="1"/>
    <col min="3" max="9" width="12.7109375" style="16" customWidth="1"/>
    <col min="10" max="10" width="8.7109375" style="16" customWidth="1"/>
    <col min="11" max="16384" width="9.140625" style="16"/>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111</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109</v>
      </c>
      <c r="C10" s="134"/>
      <c r="D10" s="133"/>
      <c r="E10" s="133"/>
      <c r="F10" s="133"/>
      <c r="G10" s="133"/>
      <c r="H10" s="133"/>
      <c r="I10" s="132"/>
    </row>
    <row r="11" spans="1:12" s="5" customFormat="1" ht="18">
      <c r="A11" s="4"/>
      <c r="B11" s="170"/>
      <c r="C11" s="171"/>
      <c r="D11" s="171"/>
      <c r="E11" s="171"/>
      <c r="F11" s="171"/>
      <c r="G11" s="171"/>
      <c r="H11" s="172"/>
      <c r="I11" s="131"/>
    </row>
    <row r="12" spans="1:12" s="5" customFormat="1" ht="18">
      <c r="A12" s="4"/>
      <c r="B12" s="136" t="s">
        <v>489</v>
      </c>
      <c r="C12" s="134"/>
      <c r="D12" s="133"/>
      <c r="E12" s="133"/>
      <c r="F12" s="133"/>
      <c r="G12" s="133"/>
      <c r="H12" s="133"/>
      <c r="I12" s="133"/>
    </row>
    <row r="13" spans="1:12" s="5" customFormat="1" ht="18">
      <c r="A13" s="4"/>
      <c r="B13" s="137" t="s">
        <v>490</v>
      </c>
      <c r="C13" s="134"/>
      <c r="D13" s="133"/>
      <c r="E13" s="133"/>
      <c r="F13" s="133"/>
      <c r="G13" s="133"/>
      <c r="H13" s="133"/>
      <c r="I13" s="133"/>
    </row>
    <row r="14" spans="1:12" ht="15">
      <c r="A14" s="23"/>
      <c r="B14" s="131"/>
      <c r="C14" s="130"/>
      <c r="D14" s="131"/>
      <c r="E14" s="131"/>
      <c r="F14" s="131"/>
      <c r="G14" s="131"/>
      <c r="H14" s="131"/>
      <c r="I14" s="131"/>
    </row>
    <row r="15" spans="1:12" ht="31.5" thickBot="1">
      <c r="A15" s="23"/>
      <c r="B15" s="173" t="s">
        <v>310</v>
      </c>
      <c r="C15" s="142" t="s">
        <v>129</v>
      </c>
      <c r="D15" s="143" t="s">
        <v>130</v>
      </c>
      <c r="E15" s="143" t="s">
        <v>131</v>
      </c>
      <c r="F15" s="143" t="s">
        <v>132</v>
      </c>
      <c r="G15" s="143" t="s">
        <v>189</v>
      </c>
      <c r="H15" s="144" t="str">
        <f>"% change from "&amp;F15</f>
        <v>% change from 2021</v>
      </c>
      <c r="I15" s="144" t="str">
        <f>"% change from "&amp;C15</f>
        <v>% change from 2018</v>
      </c>
    </row>
    <row r="16" spans="1:12" ht="15">
      <c r="A16" s="23"/>
      <c r="B16" s="266" t="s">
        <v>491</v>
      </c>
      <c r="C16" s="854">
        <v>6.2538848276609897</v>
      </c>
      <c r="D16" s="855">
        <v>5.7556997820877296</v>
      </c>
      <c r="E16" s="855">
        <v>5.8934173023645897</v>
      </c>
      <c r="F16" s="855">
        <v>5.5412778127967401</v>
      </c>
      <c r="G16" s="855">
        <v>8.5098308030870502</v>
      </c>
      <c r="H16" s="387">
        <v>0.53571632583280604</v>
      </c>
      <c r="I16" s="387">
        <v>0.36072713802595102</v>
      </c>
      <c r="J16" s="93"/>
      <c r="K16" s="978"/>
      <c r="L16" s="978"/>
    </row>
    <row r="17" spans="1:12" ht="15">
      <c r="A17" s="23"/>
      <c r="B17" s="266" t="s">
        <v>492</v>
      </c>
      <c r="C17" s="854">
        <v>3.5808899440016702</v>
      </c>
      <c r="D17" s="855">
        <v>3.68433757987893</v>
      </c>
      <c r="E17" s="855">
        <v>3.8177441213018599</v>
      </c>
      <c r="F17" s="855">
        <v>3.5279997251632</v>
      </c>
      <c r="G17" s="855">
        <v>3.5347845186401501</v>
      </c>
      <c r="H17" s="387">
        <v>1.9231275525802001E-3</v>
      </c>
      <c r="I17" s="387">
        <v>-1.2875409767548701E-2</v>
      </c>
      <c r="J17" s="93"/>
      <c r="K17" s="978"/>
      <c r="L17" s="978"/>
    </row>
    <row r="18" spans="1:12" ht="15">
      <c r="A18" s="23"/>
      <c r="B18" s="266" t="s">
        <v>493</v>
      </c>
      <c r="C18" s="854">
        <v>0.89079422733343006</v>
      </c>
      <c r="D18" s="855">
        <v>0.69163884473311399</v>
      </c>
      <c r="E18" s="855">
        <v>0.56868367386701602</v>
      </c>
      <c r="F18" s="855">
        <v>0.55003650781131697</v>
      </c>
      <c r="G18" s="855">
        <v>0.36584879831879702</v>
      </c>
      <c r="H18" s="387">
        <v>-0.33486451694894198</v>
      </c>
      <c r="I18" s="387">
        <v>-0.58930043876243299</v>
      </c>
      <c r="J18" s="93"/>
      <c r="K18" s="978"/>
      <c r="L18" s="978"/>
    </row>
    <row r="19" spans="1:12" ht="15">
      <c r="A19" s="23"/>
      <c r="B19" s="388"/>
      <c r="C19" s="388"/>
      <c r="D19" s="388"/>
      <c r="E19" s="388"/>
      <c r="F19" s="388"/>
      <c r="G19" s="388"/>
      <c r="H19" s="389"/>
      <c r="I19" s="131"/>
    </row>
    <row r="20" spans="1:12" ht="15">
      <c r="B20" s="248" t="s">
        <v>465</v>
      </c>
      <c r="C20" s="131"/>
      <c r="D20" s="131"/>
      <c r="E20" s="131"/>
      <c r="F20" s="131"/>
      <c r="G20" s="131"/>
      <c r="H20" s="131"/>
      <c r="I20" s="131"/>
    </row>
  </sheetData>
  <customSheetViews>
    <customSheetView guid="{6A34DC42-675F-4BDB-8544-901AD52B6A4A}" scale="85" showGridLines="0">
      <selection activeCell="O47" sqref="O47"/>
      <pageMargins left="0" right="0" top="0" bottom="0" header="0" footer="0"/>
      <pageSetup paperSize="9" orientation="landscape" r:id="rId1"/>
      <headerFooter alignWithMargins="0"/>
    </customSheetView>
  </customSheetViews>
  <hyperlinks>
    <hyperlink ref="B8" location="Contents!A1" display="Contents!A1" xr:uid="{B6E1D319-C122-4863-A9C8-7F294F164A3F}"/>
    <hyperlink ref="D8" location="'Tab 23 - Secondary Parenteral'!A1" display="Tab 23 - Secondary Parenteral" xr:uid="{A67F42BB-3C45-41CE-B6B5-A06846C74344}"/>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1F497D"/>
  </sheetPr>
  <dimension ref="A1:L47"/>
  <sheetViews>
    <sheetView showGridLines="0" zoomScale="80" zoomScaleNormal="80" workbookViewId="0">
      <selection activeCell="B8" sqref="B8"/>
    </sheetView>
  </sheetViews>
  <sheetFormatPr defaultColWidth="9.140625" defaultRowHeight="12.75"/>
  <cols>
    <col min="1" max="1" width="1.85546875" style="16" customWidth="1"/>
    <col min="2" max="2" width="25.85546875" style="16" customWidth="1"/>
    <col min="3" max="9" width="12.7109375" style="16" customWidth="1"/>
    <col min="10" max="10" width="8.7109375" style="16" customWidth="1"/>
    <col min="11" max="16384" width="9.140625" style="16"/>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114</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494</v>
      </c>
      <c r="C10" s="134"/>
      <c r="D10" s="133"/>
      <c r="E10" s="133"/>
      <c r="F10" s="133"/>
      <c r="G10" s="133"/>
      <c r="H10" s="133"/>
      <c r="I10" s="132"/>
    </row>
    <row r="11" spans="1:12" s="5" customFormat="1" ht="18">
      <c r="A11" s="4"/>
      <c r="B11" s="170"/>
      <c r="C11" s="171"/>
      <c r="D11" s="171"/>
      <c r="E11" s="171"/>
      <c r="F11" s="171"/>
      <c r="G11" s="171"/>
      <c r="H11" s="172"/>
      <c r="I11" s="131"/>
    </row>
    <row r="12" spans="1:12" s="5" customFormat="1" ht="18">
      <c r="A12" s="4"/>
      <c r="B12" s="136" t="s">
        <v>495</v>
      </c>
      <c r="C12" s="134"/>
      <c r="D12" s="133"/>
      <c r="E12" s="133"/>
      <c r="F12" s="133"/>
      <c r="G12" s="133"/>
      <c r="H12" s="133"/>
      <c r="I12" s="133"/>
    </row>
    <row r="13" spans="1:12" s="5" customFormat="1" ht="18">
      <c r="A13" s="4"/>
      <c r="B13" s="137" t="s">
        <v>496</v>
      </c>
      <c r="C13" s="134"/>
      <c r="D13" s="133"/>
      <c r="E13" s="133"/>
      <c r="F13" s="133"/>
      <c r="G13" s="133"/>
      <c r="H13" s="133"/>
      <c r="I13" s="133"/>
    </row>
    <row r="14" spans="1:12" ht="15">
      <c r="A14" s="23"/>
      <c r="B14" s="131"/>
      <c r="C14" s="130"/>
      <c r="D14" s="131"/>
      <c r="E14" s="131"/>
      <c r="F14" s="131"/>
      <c r="G14" s="131"/>
      <c r="H14" s="131"/>
      <c r="I14" s="131"/>
    </row>
    <row r="15" spans="1:12" ht="31.5" thickBot="1">
      <c r="A15" s="23"/>
      <c r="B15" s="173" t="s">
        <v>144</v>
      </c>
      <c r="C15" s="142" t="s">
        <v>129</v>
      </c>
      <c r="D15" s="143" t="s">
        <v>130</v>
      </c>
      <c r="E15" s="143" t="s">
        <v>131</v>
      </c>
      <c r="F15" s="143" t="s">
        <v>132</v>
      </c>
      <c r="G15" s="143" t="s">
        <v>189</v>
      </c>
      <c r="H15" s="144" t="str">
        <f>"% change from "&amp;F15</f>
        <v>% change from 2021</v>
      </c>
      <c r="I15" s="144" t="str">
        <f>"% change from "&amp;C15</f>
        <v>% change from 2018</v>
      </c>
    </row>
    <row r="16" spans="1:12" ht="15">
      <c r="A16" s="23"/>
      <c r="B16" s="266" t="s">
        <v>145</v>
      </c>
      <c r="C16" s="854">
        <v>0.92973740142892702</v>
      </c>
      <c r="D16" s="855">
        <v>0.92120771406694202</v>
      </c>
      <c r="E16" s="855">
        <v>0.771737842911421</v>
      </c>
      <c r="F16" s="855">
        <v>0.82208901853821303</v>
      </c>
      <c r="G16" s="855">
        <v>0.87102026661304699</v>
      </c>
      <c r="H16" s="387">
        <v>5.9520619995436203E-2</v>
      </c>
      <c r="I16" s="387">
        <v>-6.3154536674158407E-2</v>
      </c>
      <c r="K16" s="978"/>
      <c r="L16" s="978"/>
    </row>
    <row r="17" spans="1:12" ht="15">
      <c r="A17" s="23"/>
      <c r="B17" s="390" t="s">
        <v>146</v>
      </c>
      <c r="C17" s="856">
        <v>1.7953895145490801E-2</v>
      </c>
      <c r="D17" s="857">
        <v>1.8529849299781399E-2</v>
      </c>
      <c r="E17" s="857">
        <v>1.7994153776043902E-2</v>
      </c>
      <c r="F17" s="857">
        <v>1.65183377211294E-2</v>
      </c>
      <c r="G17" s="857">
        <v>2.0147135709751001E-2</v>
      </c>
      <c r="H17" s="391">
        <v>0.219683000183475</v>
      </c>
      <c r="I17" s="391">
        <v>0.12215959525702</v>
      </c>
      <c r="K17" s="978"/>
      <c r="L17" s="978"/>
    </row>
    <row r="18" spans="1:12" ht="15.75">
      <c r="A18" s="23"/>
      <c r="B18" s="176" t="s">
        <v>154</v>
      </c>
      <c r="C18" s="392">
        <v>0.94769129657441797</v>
      </c>
      <c r="D18" s="393">
        <v>0.93973756336672298</v>
      </c>
      <c r="E18" s="393">
        <v>0.78973199668746497</v>
      </c>
      <c r="F18" s="393">
        <v>0.83860735625934302</v>
      </c>
      <c r="G18" s="393">
        <v>0.89116740232279801</v>
      </c>
      <c r="H18" s="387">
        <v>6.2675393521352901E-2</v>
      </c>
      <c r="I18" s="387">
        <v>-5.9643783219213098E-2</v>
      </c>
      <c r="K18" s="978"/>
      <c r="L18" s="978"/>
    </row>
    <row r="19" spans="1:12" ht="15">
      <c r="A19" s="23"/>
      <c r="B19" s="131"/>
      <c r="C19" s="130"/>
      <c r="D19" s="131"/>
      <c r="E19" s="131"/>
      <c r="F19" s="131"/>
      <c r="G19" s="131"/>
      <c r="H19" s="131"/>
      <c r="I19" s="131"/>
      <c r="K19" s="978"/>
      <c r="L19" s="978"/>
    </row>
    <row r="20" spans="1:12" ht="15.75">
      <c r="A20" s="23"/>
      <c r="B20" s="136" t="s">
        <v>497</v>
      </c>
      <c r="C20" s="130"/>
      <c r="D20" s="131"/>
      <c r="E20" s="131"/>
      <c r="F20" s="131"/>
      <c r="G20" s="131"/>
      <c r="H20" s="131"/>
      <c r="I20" s="131"/>
      <c r="K20" s="978"/>
      <c r="L20" s="978"/>
    </row>
    <row r="21" spans="1:12" ht="15.75">
      <c r="A21" s="23"/>
      <c r="B21" s="137" t="s">
        <v>498</v>
      </c>
      <c r="C21" s="130"/>
      <c r="D21" s="131"/>
      <c r="E21" s="131"/>
      <c r="F21" s="131"/>
      <c r="G21" s="131"/>
      <c r="H21" s="131"/>
      <c r="I21" s="131"/>
      <c r="K21" s="978"/>
      <c r="L21" s="978"/>
    </row>
    <row r="22" spans="1:12" ht="15">
      <c r="A22" s="23"/>
      <c r="B22" s="131"/>
      <c r="C22" s="130"/>
      <c r="D22" s="131"/>
      <c r="E22" s="131"/>
      <c r="F22" s="131"/>
      <c r="G22" s="131"/>
      <c r="H22" s="131"/>
      <c r="I22" s="131"/>
      <c r="K22" s="978"/>
      <c r="L22" s="978"/>
    </row>
    <row r="23" spans="1:12" ht="32.25" thickBot="1">
      <c r="A23" s="23"/>
      <c r="B23" s="173" t="s">
        <v>230</v>
      </c>
      <c r="C23" s="142" t="s">
        <v>129</v>
      </c>
      <c r="D23" s="143" t="s">
        <v>130</v>
      </c>
      <c r="E23" s="143" t="s">
        <v>131</v>
      </c>
      <c r="F23" s="143" t="s">
        <v>132</v>
      </c>
      <c r="G23" s="143" t="s">
        <v>189</v>
      </c>
      <c r="H23" s="208" t="str">
        <f>"% change from "&amp;F23</f>
        <v>% change from 2021</v>
      </c>
      <c r="I23" s="208" t="str">
        <f>"% change from "&amp;C23</f>
        <v>% change from 2018</v>
      </c>
      <c r="K23" s="978"/>
      <c r="L23" s="978"/>
    </row>
    <row r="24" spans="1:12" ht="15">
      <c r="A24" s="23"/>
      <c r="B24" s="251" t="s">
        <v>499</v>
      </c>
      <c r="C24" s="394">
        <v>0.30274654786979099</v>
      </c>
      <c r="D24" s="395">
        <v>0.29872365188248001</v>
      </c>
      <c r="E24" s="395">
        <v>0.30810556244939602</v>
      </c>
      <c r="F24" s="395">
        <v>0.31629810673741199</v>
      </c>
      <c r="G24" s="395">
        <v>0.297360816108031</v>
      </c>
      <c r="H24" s="387">
        <v>-5.98716534370618E-2</v>
      </c>
      <c r="I24" s="387">
        <v>-1.7789572828016801E-2</v>
      </c>
      <c r="K24" s="978"/>
      <c r="L24" s="978"/>
    </row>
    <row r="25" spans="1:12">
      <c r="A25" s="23"/>
      <c r="C25" s="23"/>
      <c r="K25" s="978"/>
      <c r="L25" s="978"/>
    </row>
    <row r="26" spans="1:12" ht="15.75">
      <c r="A26" s="23"/>
      <c r="B26" s="136" t="s">
        <v>500</v>
      </c>
      <c r="C26" s="130"/>
      <c r="D26" s="131"/>
      <c r="E26" s="131"/>
      <c r="F26" s="131"/>
      <c r="G26" s="131"/>
      <c r="H26" s="131"/>
      <c r="I26" s="131"/>
      <c r="K26" s="978"/>
      <c r="L26" s="978"/>
    </row>
    <row r="27" spans="1:12" ht="15.75">
      <c r="A27" s="23"/>
      <c r="B27" s="137" t="s">
        <v>501</v>
      </c>
      <c r="C27" s="130"/>
      <c r="D27" s="131"/>
      <c r="E27" s="131"/>
      <c r="F27" s="131"/>
      <c r="G27" s="131"/>
      <c r="H27" s="131"/>
      <c r="I27" s="131"/>
      <c r="K27" s="978"/>
      <c r="L27" s="978"/>
    </row>
    <row r="28" spans="1:12" ht="15">
      <c r="A28" s="23"/>
      <c r="B28" s="131"/>
      <c r="C28" s="130"/>
      <c r="D28" s="131"/>
      <c r="E28" s="131"/>
      <c r="F28" s="131"/>
      <c r="G28" s="131"/>
      <c r="H28" s="131"/>
      <c r="I28" s="131"/>
      <c r="K28" s="978"/>
      <c r="L28" s="978"/>
    </row>
    <row r="29" spans="1:12" ht="32.25" thickBot="1">
      <c r="A29" s="23"/>
      <c r="B29" s="173" t="s">
        <v>310</v>
      </c>
      <c r="C29" s="142" t="s">
        <v>129</v>
      </c>
      <c r="D29" s="143" t="s">
        <v>130</v>
      </c>
      <c r="E29" s="143" t="s">
        <v>131</v>
      </c>
      <c r="F29" s="143" t="s">
        <v>132</v>
      </c>
      <c r="G29" s="143" t="s">
        <v>189</v>
      </c>
      <c r="H29" s="208" t="str">
        <f>"% change from "&amp;F29</f>
        <v>% change from 2021</v>
      </c>
      <c r="I29" s="208" t="str">
        <f>"% change from "&amp;C29</f>
        <v>% change from 2018</v>
      </c>
      <c r="K29" s="978"/>
      <c r="L29" s="978"/>
    </row>
    <row r="30" spans="1:12" ht="15">
      <c r="A30" s="23"/>
      <c r="B30" s="266" t="s">
        <v>311</v>
      </c>
      <c r="C30" s="396">
        <v>0.27938501243311498</v>
      </c>
      <c r="D30" s="397">
        <v>0.27490066227306398</v>
      </c>
      <c r="E30" s="397">
        <v>0.30461801993135801</v>
      </c>
      <c r="F30" s="397">
        <v>0.314781421986702</v>
      </c>
      <c r="G30" s="397">
        <v>0.29117116623745298</v>
      </c>
      <c r="H30" s="387">
        <v>-7.5005238874124497E-2</v>
      </c>
      <c r="I30" s="387">
        <v>4.2186063245462903E-2</v>
      </c>
      <c r="K30" s="978"/>
      <c r="L30" s="978"/>
    </row>
    <row r="31" spans="1:12" ht="15">
      <c r="A31" s="23"/>
      <c r="B31" s="266" t="s">
        <v>502</v>
      </c>
      <c r="C31" s="396">
        <v>3.9650866469668901E-2</v>
      </c>
      <c r="D31" s="397">
        <v>3.78946589306427E-2</v>
      </c>
      <c r="E31" s="397">
        <v>4.09675272668261E-2</v>
      </c>
      <c r="F31" s="397">
        <v>4.0620153249575498E-2</v>
      </c>
      <c r="G31" s="397">
        <v>3.6823757569556401E-2</v>
      </c>
      <c r="H31" s="387">
        <v>-9.3460890132383498E-2</v>
      </c>
      <c r="I31" s="387">
        <v>-7.1300053487484596E-2</v>
      </c>
      <c r="K31" s="978"/>
      <c r="L31" s="978"/>
    </row>
    <row r="32" spans="1:12" ht="15">
      <c r="A32" s="23"/>
      <c r="B32" s="266" t="s">
        <v>317</v>
      </c>
      <c r="C32" s="396">
        <v>0.184825375799818</v>
      </c>
      <c r="D32" s="397">
        <v>0.173379244514685</v>
      </c>
      <c r="E32" s="397">
        <v>0.17054129497187701</v>
      </c>
      <c r="F32" s="397">
        <v>0.16543339164301901</v>
      </c>
      <c r="G32" s="397">
        <v>0.15916786753810899</v>
      </c>
      <c r="H32" s="387">
        <v>-3.7873394498430801E-2</v>
      </c>
      <c r="I32" s="387">
        <v>-0.138820268324505</v>
      </c>
      <c r="K32" s="978"/>
      <c r="L32" s="978"/>
    </row>
    <row r="33" spans="1:12" ht="15">
      <c r="A33" s="23"/>
      <c r="B33" s="266" t="s">
        <v>503</v>
      </c>
      <c r="C33" s="396">
        <v>0.401946929986085</v>
      </c>
      <c r="D33" s="397">
        <v>0.39669286711766999</v>
      </c>
      <c r="E33" s="397">
        <v>0.40261165902291901</v>
      </c>
      <c r="F33" s="397">
        <v>0.41172619538367999</v>
      </c>
      <c r="G33" s="397">
        <v>0.40880330176095198</v>
      </c>
      <c r="H33" s="387">
        <v>-7.0991198896245902E-3</v>
      </c>
      <c r="I33" s="387">
        <v>1.7057903079654199E-2</v>
      </c>
      <c r="K33" s="978"/>
      <c r="L33" s="978"/>
    </row>
    <row r="34" spans="1:12" ht="15">
      <c r="A34" s="23"/>
      <c r="B34" s="266" t="s">
        <v>211</v>
      </c>
      <c r="C34" s="396">
        <v>3.2810437862309798E-2</v>
      </c>
      <c r="D34" s="397">
        <v>3.3756942759260403E-2</v>
      </c>
      <c r="E34" s="397">
        <v>4.3243091979198803E-2</v>
      </c>
      <c r="F34" s="397">
        <v>4.5359336142800001E-2</v>
      </c>
      <c r="G34" s="397">
        <v>4.4610876156088199E-2</v>
      </c>
      <c r="H34" s="387">
        <v>-1.6500682116588599E-2</v>
      </c>
      <c r="I34" s="387">
        <v>0.35965500805869699</v>
      </c>
      <c r="K34" s="978"/>
      <c r="L34" s="978"/>
    </row>
    <row r="35" spans="1:12">
      <c r="A35" s="23"/>
      <c r="C35" s="23"/>
      <c r="K35" s="978"/>
      <c r="L35" s="978"/>
    </row>
    <row r="36" spans="1:12" s="5" customFormat="1" ht="18">
      <c r="A36" s="4"/>
      <c r="B36" s="136" t="s">
        <v>504</v>
      </c>
      <c r="C36" s="134"/>
      <c r="D36" s="133"/>
      <c r="E36" s="133"/>
      <c r="F36" s="133"/>
      <c r="G36" s="133"/>
      <c r="H36" s="133"/>
      <c r="I36" s="133"/>
      <c r="K36" s="978"/>
      <c r="L36" s="978"/>
    </row>
    <row r="37" spans="1:12" s="5" customFormat="1" ht="18">
      <c r="A37" s="4"/>
      <c r="B37" s="137" t="s">
        <v>505</v>
      </c>
      <c r="C37" s="134"/>
      <c r="D37" s="133"/>
      <c r="E37" s="133"/>
      <c r="F37" s="133"/>
      <c r="G37" s="133"/>
      <c r="H37" s="133"/>
      <c r="I37" s="133"/>
      <c r="K37" s="978"/>
      <c r="L37" s="978"/>
    </row>
    <row r="38" spans="1:12" ht="15">
      <c r="A38" s="23"/>
      <c r="B38" s="131"/>
      <c r="C38" s="130"/>
      <c r="D38" s="131"/>
      <c r="E38" s="131"/>
      <c r="F38" s="131"/>
      <c r="G38" s="131"/>
      <c r="H38" s="131"/>
      <c r="I38" s="131"/>
      <c r="K38" s="978"/>
      <c r="L38" s="978"/>
    </row>
    <row r="39" spans="1:12" ht="31.5" thickBot="1">
      <c r="A39" s="23"/>
      <c r="B39" s="173" t="s">
        <v>144</v>
      </c>
      <c r="C39" s="142" t="s">
        <v>129</v>
      </c>
      <c r="D39" s="143" t="s">
        <v>130</v>
      </c>
      <c r="E39" s="143" t="s">
        <v>131</v>
      </c>
      <c r="F39" s="143" t="s">
        <v>132</v>
      </c>
      <c r="G39" s="143" t="s">
        <v>189</v>
      </c>
      <c r="H39" s="144" t="str">
        <f>"% change from "&amp;F39</f>
        <v>% change from 2021</v>
      </c>
      <c r="I39" s="144" t="str">
        <f>"% change from "&amp;C39</f>
        <v>% change from 2018</v>
      </c>
      <c r="K39" s="978"/>
      <c r="L39" s="978"/>
    </row>
    <row r="40" spans="1:12" ht="15">
      <c r="A40" s="23"/>
      <c r="B40" s="266" t="s">
        <v>145</v>
      </c>
      <c r="C40" s="854">
        <v>421.78548106874001</v>
      </c>
      <c r="D40" s="855">
        <v>418.350280357548</v>
      </c>
      <c r="E40" s="988">
        <v>417.79368921146403</v>
      </c>
      <c r="F40" s="855">
        <v>397.81476885667303</v>
      </c>
      <c r="G40" s="855">
        <v>390.07070801363</v>
      </c>
      <c r="H40" s="387">
        <v>-1.94664991078627E-2</v>
      </c>
      <c r="I40" s="387">
        <v>-7.5191713509789301E-2</v>
      </c>
      <c r="K40" s="978"/>
      <c r="L40" s="978"/>
    </row>
    <row r="41" spans="1:12" ht="15">
      <c r="A41" s="23"/>
      <c r="B41" s="390" t="s">
        <v>146</v>
      </c>
      <c r="C41" s="856">
        <v>8.1449797430543001</v>
      </c>
      <c r="D41" s="857">
        <v>8.4150051407226307</v>
      </c>
      <c r="E41" s="989">
        <v>9.7414477719147694</v>
      </c>
      <c r="F41" s="857">
        <v>7.99334202774308</v>
      </c>
      <c r="G41" s="857">
        <v>9.0225311533888206</v>
      </c>
      <c r="H41" s="391">
        <v>0.12875579727148601</v>
      </c>
      <c r="I41" s="391">
        <v>0.10774138647586599</v>
      </c>
      <c r="K41" s="978"/>
      <c r="L41" s="978"/>
    </row>
    <row r="42" spans="1:12" ht="15.75">
      <c r="A42" s="23"/>
      <c r="B42" s="176" t="s">
        <v>154</v>
      </c>
      <c r="C42" s="392">
        <v>429.93046081179398</v>
      </c>
      <c r="D42" s="393">
        <v>426.765285498271</v>
      </c>
      <c r="E42" s="990">
        <v>427.61324618177701</v>
      </c>
      <c r="F42" s="393">
        <v>405.80811088441698</v>
      </c>
      <c r="G42" s="393">
        <v>399.09323916701902</v>
      </c>
      <c r="H42" s="387">
        <v>-1.6546913522164201E-2</v>
      </c>
      <c r="I42" s="387">
        <v>-7.1726068412431093E-2</v>
      </c>
      <c r="K42" s="978"/>
      <c r="L42" s="978"/>
    </row>
    <row r="43" spans="1:12" ht="14.25">
      <c r="A43" s="23"/>
      <c r="B43" s="90"/>
      <c r="C43" s="398"/>
      <c r="D43" s="398"/>
      <c r="E43" s="398"/>
      <c r="F43" s="398"/>
      <c r="G43" s="398"/>
      <c r="H43" s="399"/>
      <c r="I43" s="105"/>
    </row>
    <row r="44" spans="1:12">
      <c r="A44" s="23"/>
      <c r="B44" s="248" t="s">
        <v>465</v>
      </c>
    </row>
    <row r="46" spans="1:12" ht="15.75">
      <c r="B46" s="136" t="s">
        <v>181</v>
      </c>
    </row>
    <row r="47" spans="1:12" ht="15">
      <c r="B47" s="181" t="s">
        <v>506</v>
      </c>
    </row>
  </sheetData>
  <customSheetViews>
    <customSheetView guid="{6A34DC42-675F-4BDB-8544-901AD52B6A4A}" scale="85">
      <selection activeCell="B16" sqref="B16:B30"/>
      <pageMargins left="0" right="0" top="0" bottom="0" header="0" footer="0"/>
      <pageSetup paperSize="9" orientation="landscape" r:id="rId1"/>
      <headerFooter alignWithMargins="0"/>
    </customSheetView>
  </customSheetViews>
  <hyperlinks>
    <hyperlink ref="B8" location="Contents!A1" display="Contents!A1" xr:uid="{A0D3DC7B-C620-4DD5-A5D7-D46C614C313E}"/>
    <hyperlink ref="D8" location="'Tab 24 - AF Total Use'!A1" display="Tab 24 - AF Total Use" xr:uid="{6E4076F6-BD7F-44AC-948D-617152D30E35}"/>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1F497D"/>
  </sheetPr>
  <dimension ref="B1:L20"/>
  <sheetViews>
    <sheetView showGridLines="0" zoomScale="80" zoomScaleNormal="80" workbookViewId="0">
      <selection activeCell="D8" sqref="D8"/>
    </sheetView>
  </sheetViews>
  <sheetFormatPr defaultColWidth="9.140625" defaultRowHeight="12.75"/>
  <cols>
    <col min="1" max="1" width="1.85546875" style="61" customWidth="1"/>
    <col min="2" max="2" width="25.85546875" style="61" customWidth="1"/>
    <col min="3" max="9" width="12.7109375" style="61" customWidth="1"/>
    <col min="10" max="10" width="9.140625" style="61" customWidth="1"/>
    <col min="11" max="16384" width="9.140625" style="61"/>
  </cols>
  <sheetData>
    <row r="1" spans="2:12" s="129" customFormat="1" ht="5.0999999999999996" customHeight="1">
      <c r="B1" s="130"/>
      <c r="C1" s="130"/>
      <c r="D1" s="131"/>
      <c r="E1" s="131"/>
      <c r="F1" s="131"/>
      <c r="G1" s="131"/>
      <c r="H1" s="131"/>
      <c r="I1" s="132"/>
      <c r="J1" s="132"/>
    </row>
    <row r="2" spans="2:12" s="129" customFormat="1" ht="15">
      <c r="B2" s="130"/>
      <c r="C2" s="130"/>
      <c r="D2" s="131"/>
      <c r="E2" s="131"/>
      <c r="F2" s="131"/>
      <c r="G2" s="131"/>
      <c r="H2" s="131"/>
      <c r="I2" s="132"/>
      <c r="J2" s="132"/>
    </row>
    <row r="3" spans="2:12" s="129" customFormat="1" ht="15">
      <c r="B3" s="130"/>
      <c r="C3" s="130"/>
      <c r="D3" s="131"/>
      <c r="E3" s="131"/>
      <c r="F3" s="131"/>
      <c r="G3" s="131"/>
      <c r="H3" s="131"/>
      <c r="I3" s="132"/>
      <c r="J3" s="132"/>
    </row>
    <row r="4" spans="2:12" s="129" customFormat="1" ht="15.75" customHeight="1">
      <c r="B4" s="130"/>
      <c r="C4" s="130"/>
      <c r="D4" s="131"/>
      <c r="E4" s="131"/>
      <c r="F4" s="131"/>
      <c r="G4" s="131"/>
      <c r="H4" s="131"/>
      <c r="I4" s="132"/>
      <c r="J4" s="132"/>
    </row>
    <row r="5" spans="2:12" s="129" customFormat="1" ht="15.75" customHeight="1">
      <c r="B5" s="130"/>
      <c r="C5" s="130"/>
      <c r="D5" s="131"/>
      <c r="E5" s="131"/>
      <c r="F5" s="131"/>
      <c r="G5" s="131"/>
      <c r="H5" s="131"/>
      <c r="I5" s="132"/>
      <c r="J5" s="132"/>
    </row>
    <row r="6" spans="2:12" s="129" customFormat="1" ht="18">
      <c r="B6" s="133"/>
      <c r="C6" s="134"/>
      <c r="D6" s="133"/>
      <c r="E6" s="133"/>
      <c r="F6" s="133"/>
      <c r="G6" s="133"/>
      <c r="H6" s="133"/>
      <c r="I6" s="132"/>
      <c r="J6" s="132"/>
    </row>
    <row r="7" spans="2:12" s="129" customFormat="1" ht="18">
      <c r="B7" s="133"/>
      <c r="C7" s="134"/>
      <c r="D7" s="133"/>
      <c r="E7" s="133"/>
      <c r="F7" s="133"/>
      <c r="G7" s="133"/>
      <c r="H7" s="133"/>
      <c r="I7" s="132"/>
      <c r="J7" s="132"/>
    </row>
    <row r="8" spans="2:12" s="129" customFormat="1" ht="18">
      <c r="B8" s="135" t="s">
        <v>124</v>
      </c>
      <c r="C8" s="134"/>
      <c r="D8" s="135" t="s">
        <v>116</v>
      </c>
      <c r="E8" s="135"/>
      <c r="F8" s="133"/>
      <c r="G8" s="133"/>
      <c r="H8" s="133"/>
      <c r="I8" s="132"/>
      <c r="J8" s="132"/>
    </row>
    <row r="9" spans="2:12" s="129" customFormat="1" ht="18">
      <c r="B9" s="133"/>
      <c r="C9" s="134"/>
      <c r="D9" s="133"/>
      <c r="E9" s="133"/>
      <c r="F9" s="133"/>
      <c r="G9" s="133"/>
      <c r="H9" s="133"/>
      <c r="I9" s="132"/>
      <c r="J9" s="132"/>
    </row>
    <row r="10" spans="2:12" ht="18">
      <c r="B10" s="134" t="s">
        <v>507</v>
      </c>
      <c r="C10" s="134"/>
      <c r="D10" s="133"/>
      <c r="E10" s="133"/>
      <c r="F10" s="133"/>
      <c r="G10" s="133"/>
      <c r="H10" s="133"/>
      <c r="I10" s="132"/>
      <c r="J10" s="5"/>
    </row>
    <row r="11" spans="2:12" ht="18">
      <c r="B11" s="170"/>
      <c r="C11" s="171"/>
      <c r="D11" s="171"/>
      <c r="E11" s="171"/>
      <c r="F11" s="171"/>
      <c r="G11" s="171"/>
      <c r="H11" s="172"/>
      <c r="I11" s="131"/>
      <c r="J11" s="5"/>
    </row>
    <row r="12" spans="2:12" ht="15.75">
      <c r="B12" s="136" t="s">
        <v>508</v>
      </c>
      <c r="C12" s="131"/>
      <c r="D12" s="131"/>
      <c r="E12" s="131"/>
      <c r="F12" s="131"/>
      <c r="G12" s="131"/>
      <c r="H12" s="131"/>
      <c r="I12" s="149"/>
    </row>
    <row r="13" spans="2:12" ht="15.75">
      <c r="B13" s="137" t="s">
        <v>509</v>
      </c>
      <c r="C13" s="131"/>
      <c r="D13" s="131"/>
      <c r="E13" s="131"/>
      <c r="F13" s="131"/>
      <c r="G13" s="131"/>
      <c r="H13" s="131"/>
      <c r="I13" s="150"/>
    </row>
    <row r="14" spans="2:12" ht="15.75" customHeight="1">
      <c r="B14" s="148"/>
      <c r="C14" s="132"/>
      <c r="D14" s="132"/>
      <c r="E14" s="132"/>
      <c r="F14" s="132"/>
      <c r="G14" s="132"/>
      <c r="H14" s="149"/>
      <c r="I14" s="150"/>
    </row>
    <row r="15" spans="2:12" ht="31.5" thickBot="1">
      <c r="B15" s="141" t="s">
        <v>128</v>
      </c>
      <c r="C15" s="142" t="s">
        <v>129</v>
      </c>
      <c r="D15" s="143" t="s">
        <v>130</v>
      </c>
      <c r="E15" s="143" t="s">
        <v>131</v>
      </c>
      <c r="F15" s="143" t="s">
        <v>132</v>
      </c>
      <c r="G15" s="143" t="s">
        <v>189</v>
      </c>
      <c r="H15" s="144" t="str">
        <f>"% change from "&amp;F15</f>
        <v>% change from 2021</v>
      </c>
      <c r="I15" s="144" t="str">
        <f>"% change from "&amp;C15</f>
        <v>% change from 2018</v>
      </c>
    </row>
    <row r="16" spans="2:12" ht="15.75" customHeight="1">
      <c r="B16" s="132" t="s">
        <v>153</v>
      </c>
      <c r="C16" s="400">
        <v>1.50953333905988</v>
      </c>
      <c r="D16" s="401">
        <v>1.5083525963659401</v>
      </c>
      <c r="E16" s="401">
        <v>1.0606501267647599</v>
      </c>
      <c r="F16" s="401">
        <v>1.2155345467174701</v>
      </c>
      <c r="G16" s="401">
        <v>1.38495757138521</v>
      </c>
      <c r="H16" s="381">
        <v>0.13938149691035701</v>
      </c>
      <c r="I16" s="381">
        <v>-8.2526012808873603E-2</v>
      </c>
      <c r="K16" s="974"/>
      <c r="L16" s="974"/>
    </row>
    <row r="17" spans="2:12" ht="15.75" customHeight="1">
      <c r="B17" s="132" t="s">
        <v>154</v>
      </c>
      <c r="C17" s="400">
        <v>0.10504051344838999</v>
      </c>
      <c r="D17" s="401">
        <v>0.102605468317872</v>
      </c>
      <c r="E17" s="401">
        <v>9.2730186723396599E-2</v>
      </c>
      <c r="F17" s="401">
        <v>0.10765698692376501</v>
      </c>
      <c r="G17" s="401">
        <v>0.11041953260933</v>
      </c>
      <c r="H17" s="381">
        <v>2.5660626072714E-2</v>
      </c>
      <c r="I17" s="381">
        <v>5.1208995313825598E-2</v>
      </c>
      <c r="K17" s="974"/>
      <c r="L17" s="974"/>
    </row>
    <row r="18" spans="2:12" ht="15.75" customHeight="1">
      <c r="B18" s="402" t="s">
        <v>282</v>
      </c>
      <c r="C18" s="403">
        <v>1.61457385250827</v>
      </c>
      <c r="D18" s="404">
        <v>1.61095806468381</v>
      </c>
      <c r="E18" s="404">
        <v>1.1533803134881599</v>
      </c>
      <c r="F18" s="404">
        <v>1.3231915336412401</v>
      </c>
      <c r="G18" s="404">
        <v>1.49537710399454</v>
      </c>
      <c r="H18" s="405">
        <v>0.13012898433492001</v>
      </c>
      <c r="I18" s="405">
        <v>-7.3825516453498094E-2</v>
      </c>
      <c r="K18" s="974"/>
      <c r="L18" s="974"/>
    </row>
    <row r="19" spans="2:12" ht="15.75" customHeight="1">
      <c r="B19" s="132"/>
      <c r="C19" s="132"/>
      <c r="D19" s="132"/>
      <c r="E19" s="132"/>
      <c r="F19" s="132"/>
      <c r="G19" s="132"/>
      <c r="H19" s="132"/>
      <c r="I19" s="383"/>
    </row>
    <row r="20" spans="2:12" ht="15">
      <c r="B20" s="159" t="s">
        <v>148</v>
      </c>
      <c r="C20" s="132"/>
      <c r="D20" s="132"/>
      <c r="E20" s="132"/>
      <c r="F20" s="132"/>
      <c r="G20" s="132"/>
      <c r="H20" s="132"/>
    </row>
  </sheetData>
  <hyperlinks>
    <hyperlink ref="B8" location="Contents!A1" display="Contents!A1" xr:uid="{875BE160-B06C-4350-B780-709C96B93700}"/>
    <hyperlink ref="D8" location="'Tab 25 - AF PC ATC Code'!A1" display="Tab 25 - AF PC ATC Code" xr:uid="{D6EC02ED-276E-4939-ABDD-43320F247C20}"/>
  </hyperlinks>
  <pageMargins left="0.7" right="0.7" top="0.75" bottom="0.75" header="0.3" footer="0.3"/>
  <pageSetup paperSize="9" scale="6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1F497D"/>
  </sheetPr>
  <dimension ref="A1:M37"/>
  <sheetViews>
    <sheetView showGridLines="0" zoomScale="80" zoomScaleNormal="80" workbookViewId="0">
      <selection activeCell="D8" sqref="D8"/>
    </sheetView>
  </sheetViews>
  <sheetFormatPr defaultColWidth="9.140625" defaultRowHeight="12.75"/>
  <cols>
    <col min="1" max="1" width="1.85546875" style="1" customWidth="1"/>
    <col min="2" max="2" width="13.140625" style="1" customWidth="1"/>
    <col min="3" max="3" width="29.5703125" style="1" customWidth="1"/>
    <col min="4" max="8" width="10.5703125" style="1" customWidth="1"/>
    <col min="9" max="10" width="12.5703125" style="1" customWidth="1"/>
    <col min="11" max="11" width="8.7109375" style="1" customWidth="1"/>
    <col min="12" max="16384" width="9.140625" style="1"/>
  </cols>
  <sheetData>
    <row r="1" spans="1:13" s="129" customFormat="1" ht="5.0999999999999996" customHeight="1">
      <c r="B1" s="130"/>
      <c r="C1" s="130"/>
      <c r="D1" s="131"/>
      <c r="E1" s="131"/>
      <c r="F1" s="131"/>
      <c r="G1" s="131"/>
      <c r="H1" s="131"/>
      <c r="I1" s="132"/>
      <c r="J1" s="132"/>
    </row>
    <row r="2" spans="1:13" s="129" customFormat="1" ht="15">
      <c r="B2" s="130"/>
      <c r="C2" s="130"/>
      <c r="D2" s="131"/>
      <c r="E2" s="131"/>
      <c r="F2" s="131"/>
      <c r="G2" s="131"/>
      <c r="H2" s="131"/>
      <c r="I2" s="132"/>
      <c r="J2" s="132"/>
    </row>
    <row r="3" spans="1:13" s="129" customFormat="1" ht="15">
      <c r="B3" s="130"/>
      <c r="C3" s="130"/>
      <c r="D3" s="131"/>
      <c r="E3" s="131"/>
      <c r="F3" s="131"/>
      <c r="G3" s="131"/>
      <c r="H3" s="131"/>
      <c r="I3" s="132"/>
      <c r="J3" s="132"/>
    </row>
    <row r="4" spans="1:13" s="129" customFormat="1" ht="15.75" customHeight="1">
      <c r="B4" s="130"/>
      <c r="C4" s="130"/>
      <c r="D4" s="131"/>
      <c r="E4" s="131"/>
      <c r="F4" s="131"/>
      <c r="G4" s="131"/>
      <c r="H4" s="131"/>
      <c r="I4" s="132"/>
      <c r="J4" s="132"/>
    </row>
    <row r="5" spans="1:13" s="129" customFormat="1" ht="15.75" customHeight="1">
      <c r="B5" s="130"/>
      <c r="C5" s="130"/>
      <c r="D5" s="131"/>
      <c r="E5" s="131"/>
      <c r="F5" s="131"/>
      <c r="G5" s="131"/>
      <c r="H5" s="131"/>
      <c r="I5" s="132"/>
      <c r="J5" s="132"/>
    </row>
    <row r="6" spans="1:13" s="129" customFormat="1" ht="18">
      <c r="B6" s="133"/>
      <c r="C6" s="134"/>
      <c r="D6" s="133"/>
      <c r="E6" s="133"/>
      <c r="F6" s="133"/>
      <c r="G6" s="133"/>
      <c r="H6" s="133"/>
      <c r="I6" s="132"/>
      <c r="J6" s="132"/>
    </row>
    <row r="7" spans="1:13" s="129" customFormat="1" ht="18">
      <c r="B7" s="133"/>
      <c r="C7" s="134"/>
      <c r="D7" s="133"/>
      <c r="E7" s="133"/>
      <c r="F7" s="133"/>
      <c r="G7" s="133"/>
      <c r="H7" s="133"/>
      <c r="I7" s="132"/>
      <c r="J7" s="132"/>
    </row>
    <row r="8" spans="1:13" s="129" customFormat="1" ht="18">
      <c r="B8" s="135" t="s">
        <v>124</v>
      </c>
      <c r="C8" s="134"/>
      <c r="D8" s="135" t="s">
        <v>118</v>
      </c>
      <c r="E8" s="133"/>
      <c r="F8" s="133"/>
      <c r="G8" s="133"/>
      <c r="H8" s="133"/>
      <c r="I8" s="132"/>
      <c r="J8" s="132"/>
    </row>
    <row r="9" spans="1:13" s="129" customFormat="1" ht="18">
      <c r="B9" s="133"/>
      <c r="C9" s="134"/>
      <c r="D9" s="133"/>
      <c r="E9" s="133"/>
      <c r="F9" s="133"/>
      <c r="G9" s="133"/>
      <c r="H9" s="133"/>
      <c r="I9" s="132"/>
      <c r="J9" s="132"/>
    </row>
    <row r="10" spans="1:13" s="5" customFormat="1" ht="18">
      <c r="A10" s="4"/>
      <c r="B10" s="134" t="s">
        <v>510</v>
      </c>
      <c r="C10" s="134"/>
      <c r="D10" s="133"/>
      <c r="E10" s="133"/>
      <c r="F10" s="133"/>
      <c r="G10" s="133"/>
      <c r="H10" s="133"/>
      <c r="I10" s="132"/>
      <c r="J10" s="132"/>
    </row>
    <row r="11" spans="1:13" s="5" customFormat="1" ht="18">
      <c r="A11" s="4"/>
      <c r="B11" s="170"/>
      <c r="C11" s="171"/>
      <c r="D11" s="171"/>
      <c r="E11" s="171"/>
      <c r="F11" s="171"/>
      <c r="G11" s="171"/>
      <c r="H11" s="172"/>
      <c r="I11" s="131"/>
      <c r="J11" s="131"/>
    </row>
    <row r="12" spans="1:13" s="5" customFormat="1" ht="18">
      <c r="A12" s="4"/>
      <c r="B12" s="136" t="s">
        <v>511</v>
      </c>
      <c r="C12" s="133"/>
      <c r="D12" s="133"/>
      <c r="E12" s="406"/>
      <c r="F12" s="133"/>
      <c r="G12" s="133"/>
      <c r="H12" s="133"/>
      <c r="I12" s="133"/>
      <c r="J12" s="407"/>
      <c r="K12" s="185"/>
    </row>
    <row r="13" spans="1:13" s="5" customFormat="1" ht="18">
      <c r="A13" s="4"/>
      <c r="B13" s="137" t="s">
        <v>287</v>
      </c>
      <c r="C13" s="133"/>
      <c r="D13" s="133"/>
      <c r="E13" s="133"/>
      <c r="F13" s="133"/>
      <c r="G13" s="133"/>
      <c r="H13" s="133"/>
      <c r="I13" s="133"/>
      <c r="J13" s="407"/>
      <c r="K13" s="185"/>
    </row>
    <row r="14" spans="1:13" ht="15">
      <c r="A14" s="3"/>
      <c r="B14" s="131"/>
      <c r="C14" s="131"/>
      <c r="D14" s="131"/>
      <c r="E14" s="131"/>
      <c r="F14" s="131"/>
      <c r="G14" s="131"/>
      <c r="H14" s="131"/>
      <c r="I14" s="131"/>
      <c r="J14" s="407"/>
      <c r="K14" s="185"/>
    </row>
    <row r="15" spans="1:13" ht="32.25" thickBot="1">
      <c r="A15" s="3"/>
      <c r="B15" s="225" t="s">
        <v>186</v>
      </c>
      <c r="C15" s="225" t="s">
        <v>188</v>
      </c>
      <c r="D15" s="408" t="s">
        <v>129</v>
      </c>
      <c r="E15" s="143" t="s">
        <v>130</v>
      </c>
      <c r="F15" s="143" t="s">
        <v>131</v>
      </c>
      <c r="G15" s="143" t="s">
        <v>132</v>
      </c>
      <c r="H15" s="143" t="s">
        <v>189</v>
      </c>
      <c r="I15" s="208" t="str">
        <f>"% change from "&amp;G15</f>
        <v>% change from 2021</v>
      </c>
      <c r="J15" s="299" t="str">
        <f>"% change from "&amp;D15</f>
        <v>% change from 2018</v>
      </c>
    </row>
    <row r="16" spans="1:13" ht="15.75">
      <c r="A16" s="3"/>
      <c r="B16" s="229" t="s">
        <v>512</v>
      </c>
      <c r="C16" s="229" t="s">
        <v>513</v>
      </c>
      <c r="D16" s="409">
        <v>5.6498882944864201E-3</v>
      </c>
      <c r="E16" s="410">
        <v>4.8859024188551798E-3</v>
      </c>
      <c r="F16" s="411">
        <v>3.9721457434833103E-3</v>
      </c>
      <c r="G16" s="411">
        <v>3.5224620387283301E-3</v>
      </c>
      <c r="H16" s="411">
        <v>3.7979395184443701E-3</v>
      </c>
      <c r="I16" s="412">
        <v>7.8205947058406E-2</v>
      </c>
      <c r="J16" s="412">
        <v>-0.32778502503302898</v>
      </c>
      <c r="L16" s="977"/>
      <c r="M16" s="977"/>
    </row>
    <row r="17" spans="1:13" ht="15.75">
      <c r="A17" s="3"/>
      <c r="B17" s="229" t="s">
        <v>514</v>
      </c>
      <c r="C17" s="229" t="s">
        <v>515</v>
      </c>
      <c r="D17" s="409">
        <v>1.2648293509039299</v>
      </c>
      <c r="E17" s="410">
        <v>1.2666086456351699</v>
      </c>
      <c r="F17" s="411">
        <v>0.84620425521705001</v>
      </c>
      <c r="G17" s="411">
        <v>0.99197740584707195</v>
      </c>
      <c r="H17" s="411">
        <v>1.14115121088851</v>
      </c>
      <c r="I17" s="412">
        <v>0.15038024471339101</v>
      </c>
      <c r="J17" s="412">
        <v>-9.7782471546090904E-2</v>
      </c>
      <c r="L17" s="977"/>
      <c r="M17" s="977"/>
    </row>
    <row r="18" spans="1:13" ht="15.75">
      <c r="A18" s="3"/>
      <c r="B18" s="229" t="s">
        <v>516</v>
      </c>
      <c r="C18" s="229" t="s">
        <v>517</v>
      </c>
      <c r="D18" s="409" t="s">
        <v>288</v>
      </c>
      <c r="E18" s="410" t="s">
        <v>288</v>
      </c>
      <c r="F18" s="411" t="s">
        <v>288</v>
      </c>
      <c r="G18" s="411" t="s">
        <v>288</v>
      </c>
      <c r="H18" s="411" t="s">
        <v>288</v>
      </c>
      <c r="I18" s="412" t="s">
        <v>288</v>
      </c>
      <c r="J18" s="412" t="s">
        <v>288</v>
      </c>
      <c r="L18" s="977"/>
      <c r="M18" s="977"/>
    </row>
    <row r="19" spans="1:13" ht="15.75">
      <c r="A19" s="3"/>
      <c r="B19" s="229" t="s">
        <v>518</v>
      </c>
      <c r="C19" s="229" t="s">
        <v>519</v>
      </c>
      <c r="D19" s="409">
        <v>0.132591822335208</v>
      </c>
      <c r="E19" s="410">
        <v>0.13218650276352101</v>
      </c>
      <c r="F19" s="411">
        <v>0.124720065321841</v>
      </c>
      <c r="G19" s="411">
        <v>0.135105705108607</v>
      </c>
      <c r="H19" s="411">
        <v>0.14424995756596901</v>
      </c>
      <c r="I19" s="412">
        <v>6.7682208164420804E-2</v>
      </c>
      <c r="J19" s="412">
        <v>8.7924994358155401E-2</v>
      </c>
      <c r="L19" s="977"/>
      <c r="M19" s="977"/>
    </row>
    <row r="20" spans="1:13" ht="15.75">
      <c r="A20" s="3"/>
      <c r="B20" s="229" t="s">
        <v>520</v>
      </c>
      <c r="C20" s="229" t="s">
        <v>521</v>
      </c>
      <c r="D20" s="409">
        <v>0.102366534645335</v>
      </c>
      <c r="E20" s="410">
        <v>0.101023542146362</v>
      </c>
      <c r="F20" s="411">
        <v>8.3030167613403497E-2</v>
      </c>
      <c r="G20" s="411">
        <v>8.1901304568351499E-2</v>
      </c>
      <c r="H20" s="411">
        <v>9.3336369751772799E-2</v>
      </c>
      <c r="I20" s="412">
        <v>0.13962006153245099</v>
      </c>
      <c r="J20" s="412">
        <v>-8.8214033276093201E-2</v>
      </c>
      <c r="L20" s="977"/>
      <c r="M20" s="977"/>
    </row>
    <row r="21" spans="1:13" ht="15.75">
      <c r="A21" s="3"/>
      <c r="B21" s="229" t="s">
        <v>522</v>
      </c>
      <c r="C21" s="229" t="s">
        <v>523</v>
      </c>
      <c r="D21" s="409">
        <v>2.0932975936146102E-3</v>
      </c>
      <c r="E21" s="410">
        <v>1.7133003811986799E-3</v>
      </c>
      <c r="F21" s="411">
        <v>1.2124129492001199E-3</v>
      </c>
      <c r="G21" s="411">
        <v>1.44613177872709E-3</v>
      </c>
      <c r="H21" s="411">
        <v>1.52250053558122E-3</v>
      </c>
      <c r="I21" s="412">
        <v>5.2808988764045099E-2</v>
      </c>
      <c r="J21" s="412">
        <v>-0.27267840930718701</v>
      </c>
      <c r="L21" s="977"/>
      <c r="M21" s="977"/>
    </row>
    <row r="22" spans="1:13" ht="15.75">
      <c r="A22" s="3"/>
      <c r="B22" s="229" t="s">
        <v>524</v>
      </c>
      <c r="C22" s="229" t="s">
        <v>525</v>
      </c>
      <c r="D22" s="409">
        <v>1.99539205834968E-3</v>
      </c>
      <c r="E22" s="410">
        <v>1.9171512826935599E-3</v>
      </c>
      <c r="F22" s="411">
        <v>1.4970838107006301E-3</v>
      </c>
      <c r="G22" s="411">
        <v>1.58153737598618E-3</v>
      </c>
      <c r="H22" s="411">
        <v>8.9959312492870396E-4</v>
      </c>
      <c r="I22" s="412">
        <v>-0.43119072708113798</v>
      </c>
      <c r="J22" s="412">
        <v>-0.54916472621790202</v>
      </c>
      <c r="L22" s="977"/>
      <c r="M22" s="977"/>
    </row>
    <row r="23" spans="1:13" ht="15.75">
      <c r="A23" s="3"/>
      <c r="B23" s="229" t="s">
        <v>526</v>
      </c>
      <c r="C23" s="229" t="s">
        <v>527</v>
      </c>
      <c r="D23" s="409">
        <v>7.05322895562083E-6</v>
      </c>
      <c r="E23" s="410">
        <v>1.7551738136090701E-5</v>
      </c>
      <c r="F23" s="411">
        <v>1.39961090816753E-5</v>
      </c>
      <c r="G23" s="411" t="s">
        <v>288</v>
      </c>
      <c r="H23" s="411" t="s">
        <v>288</v>
      </c>
      <c r="I23" s="412" t="s">
        <v>288</v>
      </c>
      <c r="J23" s="412" t="s">
        <v>288</v>
      </c>
      <c r="L23" s="977"/>
      <c r="M23" s="977"/>
    </row>
    <row r="24" spans="1:13" ht="15.75">
      <c r="A24" s="3"/>
      <c r="B24" s="413" t="s">
        <v>282</v>
      </c>
      <c r="C24" s="413"/>
      <c r="D24" s="414">
        <v>1.50953333905988</v>
      </c>
      <c r="E24" s="415">
        <v>1.5083525963659401</v>
      </c>
      <c r="F24" s="416">
        <v>1.0606501267647599</v>
      </c>
      <c r="G24" s="416">
        <v>1.2155345467174701</v>
      </c>
      <c r="H24" s="416">
        <v>1.38495757138521</v>
      </c>
      <c r="I24" s="417">
        <v>0.13938149691035701</v>
      </c>
      <c r="J24" s="417">
        <v>-8.2526012808873603E-2</v>
      </c>
      <c r="L24" s="977"/>
      <c r="M24" s="977"/>
    </row>
    <row r="25" spans="1:13" ht="15">
      <c r="A25" s="3"/>
      <c r="B25" s="131"/>
      <c r="C25" s="131"/>
      <c r="D25" s="131"/>
      <c r="E25" s="131"/>
      <c r="F25" s="131"/>
      <c r="G25" s="131"/>
      <c r="H25" s="131"/>
      <c r="I25" s="131"/>
      <c r="J25" s="418"/>
      <c r="K25" s="12"/>
    </row>
    <row r="26" spans="1:13" ht="15">
      <c r="B26" s="159" t="s">
        <v>233</v>
      </c>
      <c r="C26" s="131"/>
      <c r="D26" s="131"/>
      <c r="E26" s="131"/>
      <c r="F26" s="131"/>
      <c r="G26" s="131"/>
      <c r="H26" s="131"/>
      <c r="I26" s="131"/>
    </row>
    <row r="27" spans="1:13" ht="15">
      <c r="B27" s="131"/>
      <c r="C27" s="131"/>
      <c r="D27" s="131"/>
      <c r="E27" s="131"/>
      <c r="F27" s="131"/>
      <c r="G27" s="131"/>
      <c r="H27" s="131"/>
      <c r="I27" s="131"/>
      <c r="J27" s="131"/>
    </row>
    <row r="28" spans="1:13" ht="15.75">
      <c r="B28" s="136" t="s">
        <v>181</v>
      </c>
      <c r="C28" s="131"/>
      <c r="D28" s="131"/>
      <c r="E28" s="131"/>
      <c r="F28" s="131"/>
      <c r="G28" s="131"/>
      <c r="H28" s="131"/>
      <c r="I28" s="131"/>
      <c r="J28" s="131"/>
    </row>
    <row r="29" spans="1:13" ht="15">
      <c r="B29" s="181" t="s">
        <v>226</v>
      </c>
      <c r="C29" s="131"/>
      <c r="D29" s="131"/>
      <c r="E29" s="131"/>
      <c r="F29" s="131"/>
      <c r="G29" s="131"/>
      <c r="H29" s="131"/>
      <c r="I29" s="131"/>
      <c r="J29" s="131"/>
    </row>
    <row r="30" spans="1:13" ht="15">
      <c r="B30" s="181" t="s">
        <v>227</v>
      </c>
      <c r="C30" s="131"/>
      <c r="D30" s="131"/>
      <c r="E30" s="131"/>
      <c r="F30" s="131"/>
      <c r="G30" s="131"/>
      <c r="H30" s="131"/>
      <c r="I30" s="131"/>
      <c r="J30" s="131"/>
    </row>
    <row r="37" spans="4:8" ht="15">
      <c r="D37" s="401"/>
      <c r="E37" s="401"/>
      <c r="F37" s="401"/>
      <c r="G37" s="401"/>
      <c r="H37" s="401"/>
    </row>
  </sheetData>
  <hyperlinks>
    <hyperlink ref="B8" location="Contents!A1" display="Contents!A1" xr:uid="{A21C71E3-88C8-4396-A3FC-BF364C749981}"/>
    <hyperlink ref="D8" location="'Tab 26 - AF Acute ATC Code'!A1" display="Tab 26 - AF Acute ATC Code" xr:uid="{6642AEAD-A5E1-4CBF-B3BA-9D17E73DBE6A}"/>
  </hyperlinks>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5A96F-8980-485A-AB19-8126865E8A87}">
  <sheetPr codeName="Sheet3">
    <tabColor rgb="FF58792D"/>
    <pageSetUpPr fitToPage="1"/>
  </sheetPr>
  <dimension ref="B1:J267"/>
  <sheetViews>
    <sheetView showGridLines="0" zoomScale="80" zoomScaleNormal="80" workbookViewId="0"/>
  </sheetViews>
  <sheetFormatPr defaultColWidth="9.140625" defaultRowHeight="12.75"/>
  <cols>
    <col min="1" max="1" width="1.85546875" style="438" customWidth="1"/>
    <col min="2" max="2" width="131.42578125" style="438" customWidth="1"/>
    <col min="3" max="3" width="4.42578125" style="438" customWidth="1"/>
    <col min="4" max="10" width="12.5703125" style="438" customWidth="1"/>
    <col min="11" max="16384" width="9.140625" style="438"/>
  </cols>
  <sheetData>
    <row r="1" spans="2:10" s="129" customFormat="1" ht="5.0999999999999996" customHeight="1">
      <c r="B1" s="130"/>
      <c r="C1" s="130"/>
      <c r="D1" s="131"/>
      <c r="E1" s="131"/>
      <c r="F1" s="131"/>
      <c r="G1" s="131"/>
      <c r="H1" s="131"/>
      <c r="I1" s="132"/>
      <c r="J1" s="132"/>
    </row>
    <row r="2" spans="2:10" s="129" customFormat="1" ht="15">
      <c r="B2" s="130"/>
      <c r="C2" s="130"/>
      <c r="D2" s="131"/>
      <c r="E2" s="131"/>
      <c r="F2" s="131"/>
      <c r="G2" s="131"/>
      <c r="H2" s="131"/>
      <c r="I2" s="132"/>
      <c r="J2" s="132"/>
    </row>
    <row r="3" spans="2:10" s="129" customFormat="1" ht="15">
      <c r="B3" s="130"/>
      <c r="C3" s="130"/>
      <c r="D3" s="131"/>
      <c r="E3" s="131"/>
      <c r="F3" s="131"/>
      <c r="G3" s="131"/>
      <c r="H3" s="131"/>
      <c r="I3" s="132"/>
      <c r="J3" s="132"/>
    </row>
    <row r="4" spans="2:10" s="129" customFormat="1" ht="15.75" customHeight="1">
      <c r="B4" s="130"/>
      <c r="C4" s="130"/>
      <c r="D4" s="131"/>
      <c r="E4" s="131"/>
      <c r="F4" s="131"/>
      <c r="G4" s="131"/>
      <c r="H4" s="131"/>
      <c r="I4" s="132"/>
      <c r="J4" s="132"/>
    </row>
    <row r="5" spans="2:10" s="129" customFormat="1" ht="15.75" customHeight="1">
      <c r="B5" s="130"/>
      <c r="C5" s="130"/>
      <c r="D5" s="131"/>
      <c r="E5" s="131"/>
      <c r="F5" s="131"/>
      <c r="G5" s="131"/>
      <c r="H5" s="131"/>
      <c r="I5" s="132"/>
      <c r="J5" s="132"/>
    </row>
    <row r="6" spans="2:10" s="129" customFormat="1" ht="18">
      <c r="B6" s="133"/>
      <c r="C6" s="134"/>
      <c r="D6" s="133"/>
      <c r="E6" s="133"/>
      <c r="F6" s="133"/>
      <c r="G6" s="133"/>
      <c r="H6" s="133"/>
      <c r="I6" s="132"/>
      <c r="J6" s="132"/>
    </row>
    <row r="7" spans="2:10" s="304" customFormat="1" ht="19.5" customHeight="1">
      <c r="B7" s="484" t="s">
        <v>122</v>
      </c>
      <c r="C7" s="426"/>
      <c r="D7" s="483"/>
      <c r="E7" s="426"/>
      <c r="F7" s="426"/>
      <c r="G7" s="434"/>
      <c r="H7" s="426"/>
      <c r="I7" s="426"/>
      <c r="J7" s="426"/>
    </row>
    <row r="8" spans="2:10" ht="15">
      <c r="B8" s="485"/>
      <c r="C8" s="486"/>
      <c r="D8" s="487"/>
      <c r="E8" s="487"/>
      <c r="F8" s="486"/>
      <c r="G8" s="486"/>
      <c r="H8" s="486"/>
      <c r="I8" s="486"/>
      <c r="J8" s="486"/>
    </row>
    <row r="267" spans="2:2" ht="30">
      <c r="B267" s="884" t="s">
        <v>121</v>
      </c>
    </row>
  </sheetData>
  <hyperlinks>
    <hyperlink ref="B267" r:id="rId1" display="https://www.nss.nhs.scot/publications/scottish-one-health-antimicrobial-use-and-antimicrobial-resistance-in-2022/" xr:uid="{FFDF8FD9-AA18-415A-9E02-AB74777F6D0A}"/>
  </hyperlinks>
  <printOptions horizontalCentered="1"/>
  <pageMargins left="0.74803149606299213" right="0.74803149606299213" top="0.98425196850393704" bottom="0.98425196850393704" header="0.51181102362204722" footer="0.51181102362204722"/>
  <pageSetup paperSize="9" scale="37" orientation="landscape"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1F497D"/>
  </sheetPr>
  <dimension ref="A1:S38"/>
  <sheetViews>
    <sheetView showGridLines="0" zoomScale="80" zoomScaleNormal="80" workbookViewId="0">
      <selection activeCell="D8" sqref="D8"/>
    </sheetView>
  </sheetViews>
  <sheetFormatPr defaultColWidth="9.140625" defaultRowHeight="12.75"/>
  <cols>
    <col min="1" max="1" width="1.85546875" style="1" customWidth="1"/>
    <col min="2" max="2" width="13.140625" style="1" customWidth="1"/>
    <col min="3" max="3" width="21.85546875" style="1" customWidth="1"/>
    <col min="4" max="8" width="10.5703125" style="1" customWidth="1"/>
    <col min="9" max="10" width="12.5703125" style="1" customWidth="1"/>
    <col min="11" max="11" width="8.7109375" style="1" customWidth="1"/>
    <col min="12" max="20" width="9.140625" style="1" customWidth="1"/>
    <col min="21" max="16384" width="9.140625" style="1"/>
  </cols>
  <sheetData>
    <row r="1" spans="1:19" s="129" customFormat="1" ht="5.0999999999999996" customHeight="1">
      <c r="B1" s="130"/>
      <c r="C1" s="130"/>
      <c r="D1" s="131"/>
      <c r="E1" s="131"/>
      <c r="F1" s="131"/>
      <c r="G1" s="131"/>
      <c r="H1" s="131"/>
      <c r="I1" s="132"/>
      <c r="J1" s="132"/>
    </row>
    <row r="2" spans="1:19" s="129" customFormat="1" ht="15">
      <c r="B2" s="130"/>
      <c r="C2" s="130"/>
      <c r="D2" s="131"/>
      <c r="E2" s="131"/>
      <c r="F2" s="131"/>
      <c r="G2" s="131"/>
      <c r="H2" s="131"/>
      <c r="I2" s="132"/>
      <c r="J2" s="132"/>
    </row>
    <row r="3" spans="1:19" s="129" customFormat="1" ht="15">
      <c r="B3" s="130"/>
      <c r="C3" s="130"/>
      <c r="D3" s="131"/>
      <c r="E3" s="131"/>
      <c r="F3" s="131"/>
      <c r="G3" s="131"/>
      <c r="H3" s="131"/>
      <c r="I3" s="132"/>
      <c r="J3" s="132"/>
    </row>
    <row r="4" spans="1:19" s="129" customFormat="1" ht="15.75" customHeight="1">
      <c r="B4" s="130"/>
      <c r="C4" s="130"/>
      <c r="D4" s="131"/>
      <c r="E4" s="131"/>
      <c r="F4" s="131"/>
      <c r="G4" s="131"/>
      <c r="H4" s="131"/>
      <c r="I4" s="132"/>
      <c r="J4" s="132"/>
    </row>
    <row r="5" spans="1:19" s="129" customFormat="1" ht="15.75" customHeight="1">
      <c r="B5" s="130"/>
      <c r="C5" s="130"/>
      <c r="D5" s="131"/>
      <c r="E5" s="131"/>
      <c r="F5" s="131"/>
      <c r="G5" s="131"/>
      <c r="H5" s="131"/>
      <c r="I5" s="132"/>
      <c r="J5" s="132"/>
    </row>
    <row r="6" spans="1:19" s="129" customFormat="1" ht="18">
      <c r="B6" s="133"/>
      <c r="C6" s="134"/>
      <c r="D6" s="133"/>
      <c r="E6" s="133"/>
      <c r="F6" s="133"/>
      <c r="G6" s="133"/>
      <c r="H6" s="133"/>
      <c r="I6" s="132"/>
      <c r="J6" s="132"/>
    </row>
    <row r="7" spans="1:19" s="129" customFormat="1" ht="18">
      <c r="B7" s="133"/>
      <c r="C7" s="134"/>
      <c r="D7" s="133"/>
      <c r="E7" s="133"/>
      <c r="F7" s="133"/>
      <c r="G7" s="133"/>
      <c r="H7" s="133"/>
      <c r="I7" s="132"/>
      <c r="J7" s="132"/>
    </row>
    <row r="8" spans="1:19" s="129" customFormat="1" ht="18">
      <c r="B8" s="135" t="s">
        <v>124</v>
      </c>
      <c r="C8" s="134"/>
      <c r="D8" s="135" t="s">
        <v>528</v>
      </c>
      <c r="E8" s="133"/>
      <c r="F8" s="133"/>
      <c r="G8" s="133"/>
      <c r="H8" s="133"/>
      <c r="I8" s="132"/>
      <c r="J8" s="132"/>
    </row>
    <row r="9" spans="1:19" s="129" customFormat="1" ht="18">
      <c r="B9" s="133"/>
      <c r="C9" s="134"/>
      <c r="D9" s="133"/>
      <c r="E9" s="133"/>
      <c r="F9" s="133"/>
      <c r="G9" s="133"/>
      <c r="H9" s="133"/>
      <c r="I9" s="132"/>
      <c r="J9" s="132"/>
    </row>
    <row r="10" spans="1:19" s="5" customFormat="1" ht="18">
      <c r="A10" s="4"/>
      <c r="B10" s="134" t="s">
        <v>529</v>
      </c>
      <c r="C10" s="134"/>
      <c r="D10" s="133"/>
      <c r="E10" s="133"/>
      <c r="F10" s="133"/>
      <c r="G10" s="133"/>
      <c r="H10" s="133"/>
      <c r="I10" s="132"/>
      <c r="J10" s="132"/>
    </row>
    <row r="11" spans="1:19" s="5" customFormat="1" ht="18">
      <c r="A11" s="4"/>
      <c r="B11" s="170"/>
      <c r="C11" s="171"/>
      <c r="D11" s="171"/>
      <c r="E11" s="171"/>
      <c r="F11" s="171"/>
      <c r="G11" s="171"/>
      <c r="H11" s="172"/>
      <c r="I11" s="131"/>
      <c r="J11" s="131"/>
    </row>
    <row r="12" spans="1:19" s="5" customFormat="1" ht="18">
      <c r="A12" s="4"/>
      <c r="B12" s="136" t="s">
        <v>530</v>
      </c>
      <c r="C12" s="133"/>
      <c r="D12" s="133"/>
      <c r="E12" s="406"/>
      <c r="F12" s="133"/>
      <c r="G12" s="133"/>
      <c r="H12" s="133"/>
      <c r="I12" s="133"/>
      <c r="J12" s="407"/>
      <c r="K12" s="185"/>
    </row>
    <row r="13" spans="1:19" s="5" customFormat="1" ht="18">
      <c r="A13" s="4"/>
      <c r="B13" s="137" t="s">
        <v>531</v>
      </c>
      <c r="C13" s="133"/>
      <c r="D13" s="133"/>
      <c r="E13" s="133"/>
      <c r="F13" s="133"/>
      <c r="G13" s="133"/>
      <c r="H13" s="133"/>
      <c r="I13" s="133"/>
      <c r="J13" s="407"/>
      <c r="K13" s="185"/>
    </row>
    <row r="14" spans="1:19" ht="15">
      <c r="A14" s="3"/>
      <c r="B14" s="131"/>
      <c r="C14" s="131"/>
      <c r="D14" s="131"/>
      <c r="E14" s="131"/>
      <c r="F14" s="131"/>
      <c r="G14" s="131"/>
      <c r="H14" s="131"/>
      <c r="I14" s="131"/>
      <c r="J14" s="407"/>
      <c r="K14" s="185"/>
    </row>
    <row r="15" spans="1:19" ht="32.25" thickBot="1">
      <c r="A15" s="3"/>
      <c r="B15" s="225" t="s">
        <v>186</v>
      </c>
      <c r="C15" s="225" t="s">
        <v>188</v>
      </c>
      <c r="D15" s="408" t="s">
        <v>129</v>
      </c>
      <c r="E15" s="143" t="s">
        <v>130</v>
      </c>
      <c r="F15" s="143" t="s">
        <v>131</v>
      </c>
      <c r="G15" s="143" t="s">
        <v>132</v>
      </c>
      <c r="H15" s="143" t="s">
        <v>189</v>
      </c>
      <c r="I15" s="208" t="str">
        <f>"% change from "&amp;G15</f>
        <v>% change from 2021</v>
      </c>
      <c r="J15" s="299" t="str">
        <f>"% change from "&amp;D15</f>
        <v>% change from 2018</v>
      </c>
    </row>
    <row r="16" spans="1:19" ht="15.75">
      <c r="A16" s="3"/>
      <c r="B16" s="229" t="s">
        <v>512</v>
      </c>
      <c r="C16" s="229" t="s">
        <v>513</v>
      </c>
      <c r="D16" s="409">
        <v>0.11770597230961299</v>
      </c>
      <c r="E16" s="410">
        <v>0.206102454554978</v>
      </c>
      <c r="F16" s="411">
        <v>2.8684496517117599E-2</v>
      </c>
      <c r="G16" s="411">
        <v>3.5322335667671997E-2</v>
      </c>
      <c r="H16" s="411" t="s">
        <v>288</v>
      </c>
      <c r="I16" s="412" t="s">
        <v>288</v>
      </c>
      <c r="J16" s="412" t="s">
        <v>288</v>
      </c>
      <c r="K16" s="185"/>
      <c r="L16" s="836"/>
      <c r="M16" s="836"/>
      <c r="N16" s="836"/>
      <c r="O16" s="836"/>
      <c r="P16" s="836"/>
      <c r="Q16" s="836"/>
      <c r="R16" s="836"/>
      <c r="S16" s="836"/>
    </row>
    <row r="17" spans="1:19" ht="15.75">
      <c r="A17" s="3"/>
      <c r="B17" s="229" t="s">
        <v>514</v>
      </c>
      <c r="C17" s="229" t="s">
        <v>515</v>
      </c>
      <c r="D17" s="409">
        <v>2.19275941424937</v>
      </c>
      <c r="E17" s="410">
        <v>1.7797687097758601</v>
      </c>
      <c r="F17" s="411">
        <v>1.59090712284758</v>
      </c>
      <c r="G17" s="411">
        <v>2.0716791802895602</v>
      </c>
      <c r="H17" s="411">
        <v>1.9810466141522101</v>
      </c>
      <c r="I17" s="412">
        <v>-4.3748359784488898E-2</v>
      </c>
      <c r="J17" s="412">
        <v>-9.6550856752167305E-2</v>
      </c>
      <c r="K17" s="185"/>
      <c r="L17" s="836"/>
      <c r="M17" s="836"/>
      <c r="N17" s="836"/>
      <c r="O17" s="836"/>
      <c r="P17" s="836"/>
      <c r="Q17" s="836"/>
      <c r="R17" s="836"/>
      <c r="S17" s="836"/>
    </row>
    <row r="18" spans="1:19" ht="15.75">
      <c r="A18" s="3"/>
      <c r="B18" s="229" t="s">
        <v>516</v>
      </c>
      <c r="C18" s="229" t="s">
        <v>532</v>
      </c>
      <c r="D18" s="409">
        <v>5.7106431960413699</v>
      </c>
      <c r="E18" s="410">
        <v>5.50358946863631</v>
      </c>
      <c r="F18" s="411">
        <v>5.8653223457021504</v>
      </c>
      <c r="G18" s="411">
        <v>6.6997208153003402</v>
      </c>
      <c r="H18" s="411">
        <v>5.7734829797146796</v>
      </c>
      <c r="I18" s="412">
        <v>-0.13825021387016401</v>
      </c>
      <c r="J18" s="412">
        <v>1.10039765252483E-2</v>
      </c>
      <c r="K18" s="185"/>
      <c r="L18" s="836"/>
      <c r="M18" s="836"/>
      <c r="N18" s="836"/>
      <c r="O18" s="836"/>
      <c r="P18" s="836"/>
      <c r="Q18" s="836"/>
      <c r="R18" s="836"/>
      <c r="S18" s="836"/>
    </row>
    <row r="19" spans="1:19" ht="15.75">
      <c r="A19" s="3"/>
      <c r="B19" s="229" t="s">
        <v>518</v>
      </c>
      <c r="C19" s="229" t="s">
        <v>519</v>
      </c>
      <c r="D19" s="409">
        <v>16.720590477233198</v>
      </c>
      <c r="E19" s="410">
        <v>16.5219015172596</v>
      </c>
      <c r="F19" s="411">
        <v>17.128432938965901</v>
      </c>
      <c r="G19" s="411">
        <v>16.875734571584399</v>
      </c>
      <c r="H19" s="411">
        <v>16.001250244682701</v>
      </c>
      <c r="I19" s="412">
        <v>-5.1819037754609998E-2</v>
      </c>
      <c r="J19" s="412">
        <v>-4.3021221859955897E-2</v>
      </c>
      <c r="K19" s="185"/>
      <c r="L19" s="836"/>
      <c r="M19" s="836"/>
      <c r="N19" s="836"/>
      <c r="O19" s="836"/>
      <c r="P19" s="836"/>
      <c r="Q19" s="836"/>
      <c r="R19" s="836"/>
      <c r="S19" s="836"/>
    </row>
    <row r="20" spans="1:19" ht="15.75">
      <c r="A20" s="3"/>
      <c r="B20" s="229" t="s">
        <v>520</v>
      </c>
      <c r="C20" s="229" t="s">
        <v>521</v>
      </c>
      <c r="D20" s="409">
        <v>3.9586918318226201</v>
      </c>
      <c r="E20" s="410">
        <v>3.8612326976420102</v>
      </c>
      <c r="F20" s="411">
        <v>3.3004760543987901</v>
      </c>
      <c r="G20" s="411">
        <v>3.26592492987549</v>
      </c>
      <c r="H20" s="411">
        <v>3.2457326222940299</v>
      </c>
      <c r="I20" s="412">
        <v>-6.1827225104735296E-3</v>
      </c>
      <c r="J20" s="412">
        <v>-0.180099699551591</v>
      </c>
      <c r="K20" s="185"/>
      <c r="L20" s="836"/>
      <c r="M20" s="836"/>
      <c r="N20" s="836"/>
      <c r="O20" s="836"/>
      <c r="P20" s="836"/>
      <c r="Q20" s="836"/>
      <c r="R20" s="836"/>
      <c r="S20" s="836"/>
    </row>
    <row r="21" spans="1:19" ht="15.75">
      <c r="A21" s="3"/>
      <c r="B21" s="229" t="s">
        <v>522</v>
      </c>
      <c r="C21" s="229" t="s">
        <v>523</v>
      </c>
      <c r="D21" s="409">
        <v>3.29142467423444</v>
      </c>
      <c r="E21" s="410">
        <v>2.7834876634586001</v>
      </c>
      <c r="F21" s="411">
        <v>3.2319444624850102</v>
      </c>
      <c r="G21" s="411">
        <v>3.6468194656069302</v>
      </c>
      <c r="H21" s="411">
        <v>3.7324581770341001</v>
      </c>
      <c r="I21" s="412">
        <v>2.3483123372249101E-2</v>
      </c>
      <c r="J21" s="412">
        <v>0.13399471245753</v>
      </c>
      <c r="K21" s="185"/>
      <c r="L21" s="836"/>
      <c r="M21" s="836"/>
      <c r="N21" s="836"/>
      <c r="O21" s="836"/>
      <c r="P21" s="836"/>
      <c r="Q21" s="836"/>
      <c r="R21" s="836"/>
      <c r="S21" s="836"/>
    </row>
    <row r="22" spans="1:19" ht="15.75">
      <c r="A22" s="3"/>
      <c r="B22" s="229" t="s">
        <v>524</v>
      </c>
      <c r="C22" s="229" t="s">
        <v>525</v>
      </c>
      <c r="D22" s="409">
        <v>11.0013563232524</v>
      </c>
      <c r="E22" s="410">
        <v>11.5651913830196</v>
      </c>
      <c r="F22" s="411">
        <v>12.328380116123499</v>
      </c>
      <c r="G22" s="411">
        <v>13.2370049691591</v>
      </c>
      <c r="H22" s="411">
        <v>13.5146128309189</v>
      </c>
      <c r="I22" s="412">
        <v>2.0972105276579299E-2</v>
      </c>
      <c r="J22" s="412">
        <v>0.228449696002886</v>
      </c>
      <c r="K22" s="185"/>
      <c r="L22" s="836"/>
      <c r="M22" s="836"/>
      <c r="N22" s="836"/>
      <c r="O22" s="836"/>
      <c r="P22" s="836"/>
      <c r="Q22" s="836"/>
      <c r="R22" s="836"/>
      <c r="S22" s="836"/>
    </row>
    <row r="23" spans="1:19" ht="15.75">
      <c r="A23" s="3"/>
      <c r="B23" s="229" t="s">
        <v>526</v>
      </c>
      <c r="C23" s="229" t="s">
        <v>527</v>
      </c>
      <c r="D23" s="409">
        <v>1.9751747819411201</v>
      </c>
      <c r="E23" s="410">
        <v>2.0484989820132902</v>
      </c>
      <c r="F23" s="411">
        <v>3.7713347708054599</v>
      </c>
      <c r="G23" s="411">
        <v>2.5934094328055499</v>
      </c>
      <c r="H23" s="411">
        <v>2.0485517626792098</v>
      </c>
      <c r="I23" s="412">
        <v>-0.210093193629248</v>
      </c>
      <c r="J23" s="412">
        <v>3.7149614003266197E-2</v>
      </c>
      <c r="K23" s="185"/>
      <c r="L23" s="836"/>
      <c r="M23" s="836"/>
      <c r="N23" s="836"/>
      <c r="O23" s="836"/>
      <c r="P23" s="836"/>
      <c r="Q23" s="836"/>
      <c r="R23" s="836"/>
      <c r="S23" s="836"/>
    </row>
    <row r="24" spans="1:19" ht="15.75">
      <c r="A24" s="3"/>
      <c r="B24" s="229" t="s">
        <v>533</v>
      </c>
      <c r="C24" s="229" t="s">
        <v>534</v>
      </c>
      <c r="D24" s="409">
        <v>2.2249857095807402E-2</v>
      </c>
      <c r="E24" s="410">
        <v>1.14210365700908E-2</v>
      </c>
      <c r="F24" s="411">
        <v>2.4219456964595799E-2</v>
      </c>
      <c r="G24" s="411">
        <v>1.41531276476631E-2</v>
      </c>
      <c r="H24" s="411">
        <v>1.17322380856212E-2</v>
      </c>
      <c r="I24" s="412">
        <v>-0.17104979353744901</v>
      </c>
      <c r="J24" s="412">
        <v>-0.47270501400964499</v>
      </c>
      <c r="K24" s="185"/>
      <c r="L24" s="836"/>
      <c r="M24" s="836"/>
      <c r="N24" s="836"/>
      <c r="O24" s="836"/>
      <c r="P24" s="836"/>
      <c r="Q24" s="836"/>
      <c r="R24" s="836"/>
      <c r="S24" s="836"/>
    </row>
    <row r="25" spans="1:19" ht="15.75">
      <c r="A25" s="3"/>
      <c r="B25" s="229" t="s">
        <v>535</v>
      </c>
      <c r="C25" s="229" t="s">
        <v>536</v>
      </c>
      <c r="D25" s="409">
        <v>2.3317978231782299</v>
      </c>
      <c r="E25" s="410">
        <v>1.9997444788955601</v>
      </c>
      <c r="F25" s="411">
        <v>2.2804472404904002</v>
      </c>
      <c r="G25" s="411">
        <v>3.0489649836412598</v>
      </c>
      <c r="H25" s="411">
        <v>2.5396981775145901</v>
      </c>
      <c r="I25" s="412">
        <v>-0.16702940468619801</v>
      </c>
      <c r="J25" s="412">
        <v>8.9158825121893506E-2</v>
      </c>
      <c r="K25" s="185"/>
      <c r="L25" s="836"/>
      <c r="M25" s="836"/>
      <c r="N25" s="836"/>
      <c r="O25" s="836"/>
      <c r="P25" s="836"/>
      <c r="Q25" s="836"/>
      <c r="R25" s="836"/>
      <c r="S25" s="836"/>
    </row>
    <row r="26" spans="1:19" ht="15.75">
      <c r="A26" s="3"/>
      <c r="B26" s="229" t="s">
        <v>537</v>
      </c>
      <c r="C26" s="229" t="s">
        <v>538</v>
      </c>
      <c r="D26" s="409">
        <v>1.5656037093608698E-2</v>
      </c>
      <c r="E26" s="410">
        <v>1.28671698147583E-2</v>
      </c>
      <c r="F26" s="411">
        <v>2.0972155472136E-2</v>
      </c>
      <c r="G26" s="411">
        <v>9.9192860436613101E-3</v>
      </c>
      <c r="H26" s="411">
        <v>3.4704139375406101E-3</v>
      </c>
      <c r="I26" s="412">
        <v>-0.65013470503169002</v>
      </c>
      <c r="J26" s="412">
        <v>-0.778333819932163</v>
      </c>
      <c r="K26" s="185"/>
      <c r="L26" s="836"/>
      <c r="M26" s="836"/>
      <c r="N26" s="836"/>
      <c r="O26" s="836"/>
      <c r="P26" s="836"/>
      <c r="Q26" s="836"/>
      <c r="R26" s="836"/>
      <c r="S26" s="836"/>
    </row>
    <row r="27" spans="1:19" ht="15.75">
      <c r="A27" s="3"/>
      <c r="B27" s="229" t="s">
        <v>539</v>
      </c>
      <c r="C27" s="229" t="s">
        <v>540</v>
      </c>
      <c r="D27" s="409">
        <v>0.31472062887444102</v>
      </c>
      <c r="E27" s="410">
        <v>0.30266316254537701</v>
      </c>
      <c r="F27" s="411">
        <v>0.62997648953719498</v>
      </c>
      <c r="G27" s="411">
        <v>0.597334566873165</v>
      </c>
      <c r="H27" s="411">
        <v>0.59735899260376402</v>
      </c>
      <c r="I27" s="412">
        <v>4.0891205621801499E-5</v>
      </c>
      <c r="J27" s="412">
        <v>0.89806113040681401</v>
      </c>
      <c r="K27" s="185"/>
      <c r="L27" s="836"/>
      <c r="M27" s="836"/>
      <c r="N27" s="836"/>
      <c r="O27" s="836"/>
      <c r="P27" s="836"/>
      <c r="Q27" s="836"/>
      <c r="R27" s="836"/>
      <c r="S27" s="836"/>
    </row>
    <row r="28" spans="1:19" ht="15.75">
      <c r="A28" s="3"/>
      <c r="B28" s="413" t="s">
        <v>282</v>
      </c>
      <c r="C28" s="413"/>
      <c r="D28" s="414">
        <v>47.652771017326302</v>
      </c>
      <c r="E28" s="415">
        <v>46.596468724186003</v>
      </c>
      <c r="F28" s="416">
        <v>50.201097650309897</v>
      </c>
      <c r="G28" s="416">
        <v>52.0959876644947</v>
      </c>
      <c r="H28" s="416">
        <v>49.449395053617302</v>
      </c>
      <c r="I28" s="417">
        <v>-5.0802235057368299E-2</v>
      </c>
      <c r="J28" s="417">
        <v>3.77024042450297E-2</v>
      </c>
      <c r="L28" s="836"/>
      <c r="M28" s="836"/>
    </row>
    <row r="29" spans="1:19" ht="15">
      <c r="B29" s="131"/>
      <c r="C29" s="131"/>
      <c r="D29" s="419"/>
      <c r="E29" s="419"/>
      <c r="F29" s="419"/>
      <c r="G29" s="419"/>
      <c r="H29" s="419"/>
      <c r="I29" s="131"/>
      <c r="J29" s="131"/>
    </row>
    <row r="30" spans="1:19" ht="15">
      <c r="B30" s="159" t="s">
        <v>465</v>
      </c>
      <c r="C30" s="131"/>
      <c r="D30" s="131"/>
      <c r="E30" s="131"/>
      <c r="F30" s="131"/>
      <c r="G30" s="131"/>
      <c r="H30" s="131"/>
      <c r="I30" s="131"/>
    </row>
    <row r="31" spans="1:19" ht="15">
      <c r="B31" s="131"/>
      <c r="C31" s="131"/>
      <c r="D31" s="131"/>
      <c r="E31" s="131"/>
      <c r="F31" s="131"/>
      <c r="G31" s="131"/>
      <c r="H31" s="131"/>
      <c r="I31" s="131"/>
      <c r="J31" s="131"/>
    </row>
    <row r="32" spans="1:19" ht="15.75">
      <c r="B32" s="136" t="s">
        <v>181</v>
      </c>
      <c r="C32" s="131"/>
      <c r="D32" s="131"/>
      <c r="E32" s="131"/>
      <c r="F32" s="131"/>
      <c r="G32" s="131"/>
      <c r="H32" s="131"/>
      <c r="I32" s="131"/>
      <c r="J32" s="131"/>
    </row>
    <row r="33" spans="2:10" ht="15">
      <c r="B33" s="181" t="s">
        <v>226</v>
      </c>
      <c r="C33" s="131"/>
      <c r="D33" s="131"/>
      <c r="E33" s="131"/>
      <c r="F33" s="131"/>
      <c r="G33" s="131"/>
      <c r="H33" s="131"/>
      <c r="I33" s="131"/>
      <c r="J33" s="131"/>
    </row>
    <row r="34" spans="2:10" ht="15">
      <c r="B34" s="181" t="s">
        <v>227</v>
      </c>
      <c r="C34" s="131"/>
      <c r="D34" s="131"/>
      <c r="E34" s="131"/>
      <c r="F34" s="131"/>
      <c r="G34" s="131"/>
      <c r="H34" s="131"/>
      <c r="I34" s="131"/>
      <c r="J34" s="131"/>
    </row>
    <row r="38" spans="2:10" ht="15">
      <c r="D38" s="401"/>
      <c r="E38" s="401"/>
      <c r="F38" s="401"/>
      <c r="G38" s="401"/>
      <c r="H38" s="401"/>
    </row>
  </sheetData>
  <hyperlinks>
    <hyperlink ref="B8" location="Contents!A1" display="Contents!A1" xr:uid="{D1799CF4-28FB-4848-91D5-B20880619677}"/>
    <hyperlink ref="D8" location="'Tab 27 - All Bacteria Pop Rate'!A1" display="Tab 27 - All Bacteria Pop Rate" xr:uid="{6EF074A2-42F1-458F-8EC5-1505D1B729D5}"/>
  </hyperlinks>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3120B-CE5B-4B55-813A-C6DF45E05FE9}">
  <sheetPr codeName="Sheet31">
    <tabColor rgb="FF58792D"/>
  </sheetPr>
  <dimension ref="B8:N72"/>
  <sheetViews>
    <sheetView showGridLines="0" zoomScale="80" zoomScaleNormal="80" workbookViewId="0">
      <selection activeCell="D8" sqref="D8"/>
    </sheetView>
  </sheetViews>
  <sheetFormatPr defaultColWidth="14.85546875" defaultRowHeight="15"/>
  <cols>
    <col min="1" max="1" width="1.85546875" style="489" customWidth="1"/>
    <col min="2" max="2" width="29.28515625" style="489" customWidth="1"/>
    <col min="3" max="5" width="24.7109375" style="489" customWidth="1"/>
    <col min="6" max="6" width="16.5703125" style="489" customWidth="1"/>
    <col min="7" max="7" width="22.28515625" style="489" customWidth="1"/>
    <col min="8" max="8" width="15.42578125" style="489" customWidth="1"/>
    <col min="9" max="11" width="14.85546875" style="489"/>
    <col min="12" max="12" width="18.5703125" style="489" customWidth="1"/>
    <col min="13" max="16384" width="14.85546875" style="489"/>
  </cols>
  <sheetData>
    <row r="8" spans="2:12">
      <c r="B8" s="135" t="s">
        <v>124</v>
      </c>
      <c r="D8" s="135" t="s">
        <v>29</v>
      </c>
    </row>
    <row r="10" spans="2:12" ht="18">
      <c r="B10" s="488" t="s">
        <v>541</v>
      </c>
    </row>
    <row r="12" spans="2:12" ht="15.75">
      <c r="B12" s="490" t="s">
        <v>542</v>
      </c>
      <c r="C12" s="535"/>
      <c r="D12" s="535"/>
      <c r="E12" s="535"/>
      <c r="F12" s="535"/>
      <c r="G12" s="535"/>
      <c r="H12" s="535"/>
      <c r="I12" s="535"/>
      <c r="J12" s="535"/>
      <c r="K12" s="535"/>
      <c r="L12" s="535"/>
    </row>
    <row r="13" spans="2:12" ht="15.75">
      <c r="B13" s="491" t="s">
        <v>543</v>
      </c>
      <c r="C13" s="535"/>
      <c r="D13" s="535"/>
      <c r="E13" s="535"/>
      <c r="F13" s="535"/>
      <c r="G13" s="535"/>
      <c r="H13" s="535"/>
      <c r="I13" s="535"/>
      <c r="J13" s="535"/>
      <c r="K13" s="535"/>
      <c r="L13" s="535"/>
    </row>
    <row r="14" spans="2:12">
      <c r="B14" s="535"/>
      <c r="C14" s="535"/>
      <c r="D14" s="535"/>
      <c r="E14" s="535"/>
      <c r="F14" s="535"/>
      <c r="G14" s="535"/>
      <c r="H14" s="535"/>
      <c r="I14" s="535"/>
      <c r="J14" s="535"/>
      <c r="K14" s="535"/>
      <c r="L14" s="535"/>
    </row>
    <row r="15" spans="2:12" ht="15.75">
      <c r="B15" s="535"/>
      <c r="C15" s="535"/>
      <c r="D15" s="535"/>
      <c r="E15" s="535"/>
      <c r="F15" s="535"/>
      <c r="G15" s="490" t="s">
        <v>544</v>
      </c>
      <c r="H15" s="535"/>
      <c r="I15" s="535"/>
      <c r="J15" s="535"/>
      <c r="K15" s="535"/>
      <c r="L15" s="535"/>
    </row>
    <row r="16" spans="2:12">
      <c r="B16" s="535" t="s">
        <v>236</v>
      </c>
      <c r="C16" s="492" t="s">
        <v>545</v>
      </c>
      <c r="D16" s="492" t="s">
        <v>546</v>
      </c>
      <c r="E16" s="492" t="s">
        <v>547</v>
      </c>
      <c r="F16" s="492" t="s">
        <v>548</v>
      </c>
      <c r="G16" s="492" t="s">
        <v>549</v>
      </c>
      <c r="H16" s="542" t="s">
        <v>550</v>
      </c>
      <c r="I16" s="542" t="s">
        <v>551</v>
      </c>
      <c r="J16" s="492" t="s">
        <v>552</v>
      </c>
      <c r="K16" s="492" t="s">
        <v>553</v>
      </c>
      <c r="L16" s="492" t="s">
        <v>554</v>
      </c>
    </row>
    <row r="17" spans="2:14">
      <c r="B17" s="511">
        <v>2018</v>
      </c>
      <c r="C17" s="871">
        <v>4738</v>
      </c>
      <c r="D17" s="871">
        <v>783</v>
      </c>
      <c r="E17" s="871">
        <v>217</v>
      </c>
      <c r="F17" s="871">
        <v>292</v>
      </c>
      <c r="G17" s="871">
        <v>72</v>
      </c>
      <c r="H17" s="871">
        <v>70</v>
      </c>
      <c r="I17" s="871">
        <v>1515</v>
      </c>
      <c r="J17" s="871">
        <v>443</v>
      </c>
      <c r="K17" s="871">
        <v>318</v>
      </c>
      <c r="L17" s="871">
        <v>588</v>
      </c>
      <c r="N17"/>
    </row>
    <row r="18" spans="2:14">
      <c r="B18" s="511">
        <v>2019</v>
      </c>
      <c r="C18" s="871">
        <v>4767</v>
      </c>
      <c r="D18" s="871">
        <v>777</v>
      </c>
      <c r="E18" s="871">
        <v>215</v>
      </c>
      <c r="F18" s="871">
        <v>289</v>
      </c>
      <c r="G18" s="871">
        <v>79</v>
      </c>
      <c r="H18" s="871">
        <v>46</v>
      </c>
      <c r="I18" s="871">
        <v>1453</v>
      </c>
      <c r="J18" s="871">
        <v>451</v>
      </c>
      <c r="K18" s="871">
        <v>294</v>
      </c>
      <c r="L18" s="871">
        <v>583</v>
      </c>
      <c r="N18"/>
    </row>
    <row r="19" spans="2:14">
      <c r="B19" s="511">
        <v>2020</v>
      </c>
      <c r="C19" s="871">
        <v>4207</v>
      </c>
      <c r="D19" s="871">
        <v>729</v>
      </c>
      <c r="E19" s="871">
        <v>204</v>
      </c>
      <c r="F19" s="871">
        <v>256</v>
      </c>
      <c r="G19" s="871">
        <v>67</v>
      </c>
      <c r="H19" s="871">
        <v>39</v>
      </c>
      <c r="I19" s="871">
        <v>1462</v>
      </c>
      <c r="J19" s="871">
        <v>463</v>
      </c>
      <c r="K19" s="871">
        <v>290</v>
      </c>
      <c r="L19" s="871">
        <v>240</v>
      </c>
      <c r="N19"/>
    </row>
    <row r="20" spans="2:14">
      <c r="B20" s="511">
        <v>2021</v>
      </c>
      <c r="C20" s="871">
        <v>4291</v>
      </c>
      <c r="D20" s="871">
        <v>742</v>
      </c>
      <c r="E20" s="871">
        <v>246</v>
      </c>
      <c r="F20" s="871">
        <v>261</v>
      </c>
      <c r="G20" s="871">
        <v>57</v>
      </c>
      <c r="H20" s="871">
        <v>57</v>
      </c>
      <c r="I20" s="871">
        <v>1534</v>
      </c>
      <c r="J20" s="871">
        <v>516</v>
      </c>
      <c r="K20" s="871">
        <v>276</v>
      </c>
      <c r="L20" s="871">
        <v>265</v>
      </c>
      <c r="N20"/>
    </row>
    <row r="21" spans="2:14">
      <c r="B21" s="511">
        <v>2022</v>
      </c>
      <c r="C21" s="871">
        <v>4218</v>
      </c>
      <c r="D21" s="871">
        <v>770</v>
      </c>
      <c r="E21" s="871">
        <v>190</v>
      </c>
      <c r="F21" s="871">
        <v>262</v>
      </c>
      <c r="G21" s="871">
        <v>66</v>
      </c>
      <c r="H21" s="871">
        <v>49</v>
      </c>
      <c r="I21" s="871">
        <v>1541</v>
      </c>
      <c r="J21" s="871">
        <v>465</v>
      </c>
      <c r="K21" s="871">
        <v>290</v>
      </c>
      <c r="L21" s="871">
        <v>344</v>
      </c>
      <c r="N21"/>
    </row>
    <row r="22" spans="2:14">
      <c r="B22" s="535"/>
      <c r="C22" s="535"/>
      <c r="D22" s="535"/>
      <c r="E22" s="535"/>
      <c r="F22" s="535"/>
      <c r="G22" s="535"/>
      <c r="H22" s="535"/>
      <c r="I22" s="535"/>
      <c r="J22" s="535"/>
      <c r="K22" s="535"/>
      <c r="L22" s="535"/>
    </row>
    <row r="23" spans="2:14" ht="15.75">
      <c r="B23" s="490" t="s">
        <v>555</v>
      </c>
      <c r="C23" s="535"/>
      <c r="D23" s="535"/>
      <c r="E23" s="535"/>
      <c r="F23" s="535"/>
      <c r="G23" s="535"/>
      <c r="H23" s="535"/>
      <c r="I23" s="535"/>
      <c r="J23" s="535"/>
      <c r="K23" s="535"/>
      <c r="L23" s="535"/>
    </row>
    <row r="24" spans="2:14" ht="15.75">
      <c r="B24" s="491" t="s">
        <v>556</v>
      </c>
      <c r="C24" s="535"/>
      <c r="D24" s="535"/>
      <c r="E24" s="535"/>
      <c r="F24" s="535"/>
      <c r="G24" s="535"/>
      <c r="H24" s="535"/>
      <c r="I24" s="535"/>
      <c r="J24" s="535"/>
      <c r="K24" s="535"/>
      <c r="L24" s="535"/>
    </row>
    <row r="25" spans="2:14" ht="15.75">
      <c r="B25" s="491"/>
      <c r="C25" s="535"/>
      <c r="D25" s="535"/>
      <c r="E25" s="535"/>
      <c r="F25" s="535"/>
      <c r="G25" s="535"/>
      <c r="H25" s="535"/>
      <c r="I25" s="535"/>
      <c r="J25" s="535"/>
      <c r="K25" s="535"/>
      <c r="L25" s="535"/>
    </row>
    <row r="26" spans="2:14" ht="15.75">
      <c r="B26" s="535"/>
      <c r="C26" s="535"/>
      <c r="D26" s="535"/>
      <c r="E26" s="535"/>
      <c r="F26" s="535"/>
      <c r="G26" s="490" t="s">
        <v>557</v>
      </c>
      <c r="H26" s="535"/>
      <c r="I26" s="535"/>
      <c r="J26" s="535"/>
      <c r="K26" s="535"/>
      <c r="L26" s="535"/>
    </row>
    <row r="27" spans="2:14">
      <c r="B27" s="535" t="s">
        <v>236</v>
      </c>
      <c r="C27" s="492" t="s">
        <v>545</v>
      </c>
      <c r="D27" s="492" t="s">
        <v>546</v>
      </c>
      <c r="E27" s="492" t="s">
        <v>547</v>
      </c>
      <c r="F27" s="492" t="s">
        <v>548</v>
      </c>
      <c r="G27" s="492" t="s">
        <v>549</v>
      </c>
      <c r="H27" s="542" t="s">
        <v>550</v>
      </c>
      <c r="I27" s="542" t="s">
        <v>551</v>
      </c>
      <c r="J27" s="492" t="s">
        <v>552</v>
      </c>
      <c r="K27" s="492" t="s">
        <v>553</v>
      </c>
      <c r="L27" s="492" t="s">
        <v>554</v>
      </c>
      <c r="M27" s="493"/>
    </row>
    <row r="28" spans="2:14">
      <c r="B28" s="511">
        <v>2018</v>
      </c>
      <c r="C28" s="872">
        <v>87.1260182784428</v>
      </c>
      <c r="D28" s="872">
        <v>14.3984112097975</v>
      </c>
      <c r="E28" s="872">
        <v>3.99036428164248</v>
      </c>
      <c r="F28" s="872">
        <v>5.3695224435004798</v>
      </c>
      <c r="G28" s="872">
        <v>1.3239918353836799</v>
      </c>
      <c r="H28" s="872">
        <v>1.2872142844008001</v>
      </c>
      <c r="I28" s="872">
        <v>27.8589948695316</v>
      </c>
      <c r="J28" s="872">
        <v>8.1462275427079298</v>
      </c>
      <c r="K28" s="872">
        <v>5.84763060627792</v>
      </c>
      <c r="L28" s="872">
        <v>10.812599988966699</v>
      </c>
    </row>
    <row r="29" spans="2:14">
      <c r="B29" s="511">
        <v>2019</v>
      </c>
      <c r="C29" s="872">
        <v>87.254955795947495</v>
      </c>
      <c r="D29" s="872">
        <v>14.2221734116742</v>
      </c>
      <c r="E29" s="872">
        <v>3.9353504292277499</v>
      </c>
      <c r="F29" s="872">
        <v>5.2898431351014903</v>
      </c>
      <c r="G29" s="872">
        <v>1.44601248329764</v>
      </c>
      <c r="H29" s="872">
        <v>0.84198195229989203</v>
      </c>
      <c r="I29" s="872">
        <v>26.595647319385701</v>
      </c>
      <c r="J29" s="872">
        <v>8.2550839236358904</v>
      </c>
      <c r="K29" s="872">
        <v>5.3813629125253897</v>
      </c>
      <c r="L29" s="872">
        <v>10.6712060476268</v>
      </c>
    </row>
    <row r="30" spans="2:14">
      <c r="B30" s="511">
        <v>2020</v>
      </c>
      <c r="C30" s="872">
        <v>76.966703256494696</v>
      </c>
      <c r="D30" s="872">
        <v>13.336992316136101</v>
      </c>
      <c r="E30" s="872">
        <v>3.7321624588364402</v>
      </c>
      <c r="F30" s="872">
        <v>4.6834979875594502</v>
      </c>
      <c r="G30" s="872">
        <v>1.2257592389315699</v>
      </c>
      <c r="H30" s="872">
        <v>0.713501646542261</v>
      </c>
      <c r="I30" s="872">
        <v>26.747164288327799</v>
      </c>
      <c r="J30" s="872">
        <v>8.47054518843761</v>
      </c>
      <c r="K30" s="872">
        <v>5.3055250640321896</v>
      </c>
      <c r="L30" s="872">
        <v>4.39077936333699</v>
      </c>
    </row>
    <row r="31" spans="2:14">
      <c r="B31" s="511">
        <v>2021</v>
      </c>
      <c r="C31" s="872">
        <v>78.304348619500303</v>
      </c>
      <c r="D31" s="872">
        <v>13.5403930728662</v>
      </c>
      <c r="E31" s="872">
        <v>4.4891330133761498</v>
      </c>
      <c r="F31" s="872">
        <v>4.7628606361429897</v>
      </c>
      <c r="G31" s="872">
        <v>1.04016496651398</v>
      </c>
      <c r="H31" s="872">
        <v>1.04016496651398</v>
      </c>
      <c r="I31" s="872">
        <v>27.993211554955298</v>
      </c>
      <c r="J31" s="872">
        <v>9.4162302231792498</v>
      </c>
      <c r="K31" s="872">
        <v>5.0365882589098296</v>
      </c>
      <c r="L31" s="872">
        <v>4.8358546688808097</v>
      </c>
    </row>
    <row r="32" spans="2:14">
      <c r="B32" s="511">
        <v>2022</v>
      </c>
      <c r="C32" s="872">
        <v>76.972207522035006</v>
      </c>
      <c r="D32" s="872">
        <v>14.051351302031</v>
      </c>
      <c r="E32" s="872">
        <v>3.4672165550466199</v>
      </c>
      <c r="F32" s="872">
        <v>4.7811091443274503</v>
      </c>
      <c r="G32" s="872">
        <v>1.20440154017409</v>
      </c>
      <c r="H32" s="872">
        <v>0.89417690103834002</v>
      </c>
      <c r="I32" s="872">
        <v>28.120951112246502</v>
      </c>
      <c r="J32" s="872">
        <v>8.4855563057720005</v>
      </c>
      <c r="K32" s="872">
        <v>5.2920673734922099</v>
      </c>
      <c r="L32" s="872">
        <v>6.2774868154528303</v>
      </c>
    </row>
    <row r="33" spans="2:12">
      <c r="B33" s="535"/>
      <c r="C33" s="535"/>
      <c r="D33" s="535"/>
      <c r="E33" s="535"/>
      <c r="F33" s="535"/>
      <c r="G33" s="535"/>
      <c r="H33" s="535"/>
      <c r="I33" s="535"/>
      <c r="J33" s="535"/>
      <c r="K33" s="535"/>
      <c r="L33" s="535"/>
    </row>
    <row r="34" spans="2:12" ht="15.75">
      <c r="B34" s="490" t="s">
        <v>558</v>
      </c>
      <c r="C34" s="535"/>
      <c r="D34" s="535"/>
      <c r="E34" s="535"/>
      <c r="F34" s="535"/>
      <c r="G34" s="535"/>
      <c r="H34" s="535"/>
      <c r="I34" s="535"/>
      <c r="J34" s="535"/>
      <c r="K34" s="535"/>
      <c r="L34" s="535"/>
    </row>
    <row r="35" spans="2:12" ht="15.75">
      <c r="B35" s="491" t="s">
        <v>559</v>
      </c>
      <c r="C35" s="535"/>
      <c r="D35" s="535"/>
      <c r="E35" s="535"/>
      <c r="F35" s="535"/>
      <c r="G35" s="535"/>
      <c r="H35" s="535"/>
      <c r="I35" s="535"/>
      <c r="J35" s="535"/>
      <c r="K35" s="535"/>
      <c r="L35" s="535"/>
    </row>
    <row r="36" spans="2:12">
      <c r="B36" s="535"/>
      <c r="C36" s="535"/>
      <c r="D36" s="535"/>
      <c r="E36" s="535"/>
      <c r="F36" s="535"/>
      <c r="G36" s="535"/>
      <c r="H36" s="535"/>
      <c r="I36" s="535"/>
      <c r="J36" s="535"/>
      <c r="K36" s="535"/>
      <c r="L36" s="535"/>
    </row>
    <row r="37" spans="2:12" ht="63.75" thickBot="1">
      <c r="B37" s="776" t="s">
        <v>560</v>
      </c>
      <c r="C37" s="777" t="s">
        <v>561</v>
      </c>
      <c r="D37" s="778"/>
      <c r="E37" s="778"/>
      <c r="F37" s="779"/>
      <c r="G37" s="780" t="s">
        <v>562</v>
      </c>
      <c r="H37" s="776" t="s">
        <v>563</v>
      </c>
      <c r="I37" s="535"/>
      <c r="J37" s="535"/>
      <c r="K37" s="535"/>
      <c r="L37" s="535"/>
    </row>
    <row r="38" spans="2:12" ht="15.75">
      <c r="B38" s="781" t="s">
        <v>564</v>
      </c>
      <c r="C38" s="781"/>
      <c r="D38" s="535"/>
      <c r="E38" s="535"/>
      <c r="F38" s="535"/>
      <c r="G38" s="800">
        <v>0.16743687726758708</v>
      </c>
      <c r="H38" s="807">
        <v>1372.1452092078762</v>
      </c>
      <c r="I38" s="535"/>
      <c r="J38" s="535"/>
      <c r="K38" s="535"/>
      <c r="L38" s="535"/>
    </row>
    <row r="39" spans="2:12">
      <c r="B39" s="739"/>
      <c r="C39" s="739"/>
      <c r="D39" s="535"/>
      <c r="E39" s="535"/>
      <c r="F39" s="535"/>
      <c r="G39" s="873"/>
      <c r="H39" s="874"/>
      <c r="I39" s="535"/>
      <c r="J39" s="535"/>
      <c r="K39" s="535"/>
      <c r="L39" s="535"/>
    </row>
    <row r="40" spans="2:12">
      <c r="B40" s="782" t="s">
        <v>565</v>
      </c>
      <c r="C40" s="928" t="s">
        <v>207</v>
      </c>
      <c r="D40" s="783"/>
      <c r="E40" s="783"/>
      <c r="F40" s="784"/>
      <c r="G40" s="805">
        <v>1.4774686037921695E-3</v>
      </c>
      <c r="H40" s="808">
        <v>6.2319625707953712</v>
      </c>
      <c r="I40" s="535"/>
      <c r="J40" s="535"/>
      <c r="K40" s="535"/>
      <c r="L40" s="535"/>
    </row>
    <row r="41" spans="2:12">
      <c r="B41" s="782"/>
      <c r="C41" s="928" t="s">
        <v>566</v>
      </c>
      <c r="D41" s="783"/>
      <c r="E41" s="783"/>
      <c r="F41" s="784"/>
      <c r="G41" s="805">
        <v>8.8679712657914286E-2</v>
      </c>
      <c r="H41" s="808">
        <v>374.05102799108244</v>
      </c>
      <c r="I41" s="535"/>
      <c r="J41" s="535"/>
      <c r="K41" s="535"/>
      <c r="L41" s="535"/>
    </row>
    <row r="42" spans="2:12">
      <c r="B42" s="782"/>
      <c r="C42" s="928" t="s">
        <v>567</v>
      </c>
      <c r="D42" s="783"/>
      <c r="E42" s="783"/>
      <c r="F42" s="784"/>
      <c r="G42" s="805">
        <v>7.2880515617253352E-2</v>
      </c>
      <c r="H42" s="808">
        <v>307.41001487357465</v>
      </c>
      <c r="I42" s="535"/>
      <c r="J42" s="535"/>
      <c r="K42" s="535"/>
      <c r="L42" s="535"/>
    </row>
    <row r="43" spans="2:12">
      <c r="B43" s="782"/>
      <c r="C43" s="928" t="s">
        <v>568</v>
      </c>
      <c r="D43" s="783"/>
      <c r="E43" s="783"/>
      <c r="F43" s="784"/>
      <c r="G43" s="805">
        <v>7.8086266732771442E-2</v>
      </c>
      <c r="H43" s="808">
        <v>329.36787307882992</v>
      </c>
      <c r="I43" s="535"/>
      <c r="J43" s="535"/>
      <c r="K43" s="535"/>
      <c r="L43" s="535"/>
    </row>
    <row r="44" spans="2:12">
      <c r="B44" s="785"/>
      <c r="C44" s="786" t="s">
        <v>569</v>
      </c>
      <c r="D44" s="787"/>
      <c r="E44" s="787"/>
      <c r="F44" s="788"/>
      <c r="G44" s="802">
        <v>0.24112396361173125</v>
      </c>
      <c r="H44" s="809">
        <v>1017.06087851428</v>
      </c>
      <c r="I44" s="535"/>
      <c r="J44" s="535"/>
      <c r="K44" s="535"/>
      <c r="L44" s="535"/>
    </row>
    <row r="45" spans="2:12">
      <c r="B45" s="789" t="s">
        <v>570</v>
      </c>
      <c r="C45" s="790" t="s">
        <v>207</v>
      </c>
      <c r="D45" s="791"/>
      <c r="E45" s="791"/>
      <c r="F45" s="792"/>
      <c r="G45" s="801">
        <v>6.8587105624142658E-3</v>
      </c>
      <c r="H45" s="808">
        <v>5.2812071330589845</v>
      </c>
      <c r="I45" s="535"/>
      <c r="J45" s="535"/>
      <c r="K45" s="535"/>
      <c r="L45" s="535"/>
    </row>
    <row r="46" spans="2:12">
      <c r="B46" s="782"/>
      <c r="C46" s="928" t="s">
        <v>566</v>
      </c>
      <c r="D46" s="783"/>
      <c r="E46" s="783"/>
      <c r="F46" s="784"/>
      <c r="G46" s="801">
        <v>0.10989010989010989</v>
      </c>
      <c r="H46" s="808">
        <v>84.615384615384613</v>
      </c>
      <c r="I46" s="535"/>
      <c r="J46" s="535"/>
      <c r="K46" s="535"/>
      <c r="L46" s="535"/>
    </row>
    <row r="47" spans="2:12">
      <c r="B47" s="782"/>
      <c r="C47" s="928" t="s">
        <v>567</v>
      </c>
      <c r="D47" s="783"/>
      <c r="E47" s="783"/>
      <c r="F47" s="784"/>
      <c r="G47" s="801">
        <v>2.7472527472527472E-2</v>
      </c>
      <c r="H47" s="808">
        <v>21.153846153846153</v>
      </c>
      <c r="I47" s="535"/>
      <c r="J47" s="535"/>
      <c r="K47" s="535"/>
      <c r="L47" s="535"/>
    </row>
    <row r="48" spans="2:12">
      <c r="B48" s="782"/>
      <c r="C48" s="928" t="s">
        <v>568</v>
      </c>
      <c r="D48" s="783"/>
      <c r="E48" s="783"/>
      <c r="F48" s="784"/>
      <c r="G48" s="801">
        <v>5.0824175824175824E-2</v>
      </c>
      <c r="H48" s="808">
        <v>39.134615384615387</v>
      </c>
      <c r="I48" s="535"/>
      <c r="J48" s="535"/>
      <c r="K48" s="535"/>
      <c r="L48" s="535"/>
    </row>
    <row r="49" spans="2:12">
      <c r="B49" s="785"/>
      <c r="C49" s="786" t="s">
        <v>571</v>
      </c>
      <c r="D49" s="787"/>
      <c r="E49" s="787"/>
      <c r="F49" s="788"/>
      <c r="G49" s="802">
        <v>0.19504552374922746</v>
      </c>
      <c r="H49" s="810">
        <v>150.18505328690514</v>
      </c>
      <c r="I49" s="535"/>
      <c r="J49" s="535"/>
      <c r="K49" s="535"/>
      <c r="L49" s="535"/>
    </row>
    <row r="50" spans="2:12">
      <c r="B50" s="789" t="s">
        <v>572</v>
      </c>
      <c r="C50" s="790" t="s">
        <v>207</v>
      </c>
      <c r="D50" s="791"/>
      <c r="E50" s="791"/>
      <c r="F50" s="792"/>
      <c r="G50" s="801">
        <v>0</v>
      </c>
      <c r="H50" s="808">
        <v>0</v>
      </c>
      <c r="I50" s="535"/>
      <c r="J50" s="535"/>
      <c r="K50" s="535"/>
      <c r="L50" s="535"/>
    </row>
    <row r="51" spans="2:12">
      <c r="B51" s="782"/>
      <c r="C51" s="928" t="s">
        <v>566</v>
      </c>
      <c r="D51" s="783"/>
      <c r="E51" s="783"/>
      <c r="F51" s="784"/>
      <c r="G51" s="801">
        <v>3.3707865168539325E-2</v>
      </c>
      <c r="H51" s="808">
        <v>6.404494382022472</v>
      </c>
      <c r="I51" s="535"/>
      <c r="J51" s="535"/>
      <c r="K51" s="535"/>
      <c r="L51" s="535"/>
    </row>
    <row r="52" spans="2:12">
      <c r="B52" s="782"/>
      <c r="C52" s="928" t="s">
        <v>567</v>
      </c>
      <c r="D52" s="783"/>
      <c r="E52" s="783"/>
      <c r="F52" s="784"/>
      <c r="G52" s="801">
        <v>1.1235955056179775E-2</v>
      </c>
      <c r="H52" s="808">
        <v>2.1348314606741572</v>
      </c>
      <c r="I52" s="535"/>
      <c r="J52" s="535"/>
      <c r="K52" s="535"/>
      <c r="L52" s="535"/>
    </row>
    <row r="53" spans="2:12">
      <c r="B53" s="782"/>
      <c r="C53" s="928" t="s">
        <v>568</v>
      </c>
      <c r="D53" s="783"/>
      <c r="E53" s="783"/>
      <c r="F53" s="784"/>
      <c r="G53" s="801">
        <v>0</v>
      </c>
      <c r="H53" s="808">
        <v>0</v>
      </c>
      <c r="I53" s="535"/>
      <c r="J53" s="535"/>
      <c r="K53" s="535"/>
      <c r="L53" s="535"/>
    </row>
    <row r="54" spans="2:12">
      <c r="B54" s="785"/>
      <c r="C54" s="786" t="s">
        <v>573</v>
      </c>
      <c r="D54" s="787"/>
      <c r="E54" s="787"/>
      <c r="F54" s="788"/>
      <c r="G54" s="802">
        <v>4.49438202247191E-2</v>
      </c>
      <c r="H54" s="810">
        <v>8.5393258426966288</v>
      </c>
      <c r="I54" s="535"/>
      <c r="J54" s="535"/>
      <c r="K54" s="535"/>
      <c r="L54" s="535"/>
    </row>
    <row r="55" spans="2:12">
      <c r="B55" s="789" t="s">
        <v>574</v>
      </c>
      <c r="C55" s="790" t="s">
        <v>207</v>
      </c>
      <c r="D55" s="791"/>
      <c r="E55" s="791"/>
      <c r="F55" s="792"/>
      <c r="G55" s="801">
        <v>1.6129032258064516E-2</v>
      </c>
      <c r="H55" s="808">
        <v>1.064516129032258</v>
      </c>
      <c r="I55" s="535"/>
      <c r="J55" s="535"/>
      <c r="K55" s="535"/>
      <c r="L55" s="535"/>
    </row>
    <row r="56" spans="2:12">
      <c r="B56" s="793"/>
      <c r="C56" s="928" t="s">
        <v>575</v>
      </c>
      <c r="D56" s="783"/>
      <c r="E56" s="783"/>
      <c r="F56" s="784"/>
      <c r="G56" s="801">
        <v>1.6666666666666666E-2</v>
      </c>
      <c r="H56" s="808">
        <v>1.1000000000000001</v>
      </c>
      <c r="I56" s="535"/>
      <c r="J56" s="535"/>
      <c r="K56" s="535"/>
      <c r="L56" s="535"/>
    </row>
    <row r="57" spans="2:12">
      <c r="B57" s="794"/>
      <c r="C57" s="786" t="s">
        <v>576</v>
      </c>
      <c r="D57" s="787"/>
      <c r="E57" s="787"/>
      <c r="F57" s="788"/>
      <c r="G57" s="802">
        <v>3.2795698924731186E-2</v>
      </c>
      <c r="H57" s="810">
        <v>2.1645161290322581</v>
      </c>
      <c r="I57" s="535"/>
      <c r="J57" s="535"/>
      <c r="K57" s="535"/>
      <c r="L57" s="535"/>
    </row>
    <row r="58" spans="2:12">
      <c r="B58" s="789" t="s">
        <v>577</v>
      </c>
      <c r="C58" s="790" t="s">
        <v>207</v>
      </c>
      <c r="D58" s="791"/>
      <c r="E58" s="791"/>
      <c r="F58" s="792"/>
      <c r="G58" s="801">
        <v>5.46875E-2</v>
      </c>
      <c r="H58" s="808">
        <v>14.328125</v>
      </c>
      <c r="I58" s="535"/>
      <c r="J58" s="535"/>
      <c r="K58" s="535"/>
      <c r="L58" s="535"/>
    </row>
    <row r="59" spans="2:12">
      <c r="B59" s="782"/>
      <c r="C59" s="928" t="s">
        <v>578</v>
      </c>
      <c r="D59" s="783"/>
      <c r="E59" s="783"/>
      <c r="F59" s="784"/>
      <c r="G59" s="801">
        <v>3.2388663967611336E-2</v>
      </c>
      <c r="H59" s="808">
        <v>8.4858299595141702</v>
      </c>
      <c r="I59" s="535"/>
      <c r="J59" s="535"/>
      <c r="K59" s="535"/>
      <c r="L59" s="535"/>
    </row>
    <row r="60" spans="2:12">
      <c r="B60" s="785"/>
      <c r="C60" s="786" t="s">
        <v>579</v>
      </c>
      <c r="D60" s="787"/>
      <c r="E60" s="787"/>
      <c r="F60" s="788"/>
      <c r="G60" s="801">
        <v>8.7076163967611336E-2</v>
      </c>
      <c r="H60" s="810">
        <v>22.81395495951417</v>
      </c>
      <c r="I60" s="535"/>
      <c r="J60" s="535"/>
      <c r="K60" s="535"/>
      <c r="L60" s="535"/>
    </row>
    <row r="61" spans="2:12" ht="15.75">
      <c r="B61" s="795" t="s">
        <v>580</v>
      </c>
      <c r="C61" s="781"/>
      <c r="D61" s="535"/>
      <c r="E61" s="535"/>
      <c r="F61" s="535"/>
      <c r="G61" s="803">
        <v>0.21808276947555949</v>
      </c>
      <c r="H61" s="811">
        <v>1200.7637287324305</v>
      </c>
      <c r="I61" s="535"/>
      <c r="J61" s="535"/>
      <c r="K61" s="535"/>
      <c r="L61" s="535"/>
    </row>
    <row r="62" spans="2:12">
      <c r="B62" s="796"/>
      <c r="C62" s="783"/>
      <c r="D62" s="535"/>
      <c r="E62" s="783"/>
      <c r="F62" s="535"/>
      <c r="G62" s="804"/>
      <c r="H62" s="808"/>
      <c r="I62" s="535"/>
      <c r="J62" s="535"/>
      <c r="K62" s="535"/>
      <c r="L62" s="535"/>
    </row>
    <row r="63" spans="2:12">
      <c r="B63" s="797" t="s">
        <v>581</v>
      </c>
      <c r="C63" s="928" t="s">
        <v>582</v>
      </c>
      <c r="D63" s="783"/>
      <c r="F63" s="784"/>
      <c r="G63" s="805">
        <v>0.4</v>
      </c>
      <c r="H63" s="808">
        <v>116</v>
      </c>
      <c r="I63" s="535"/>
      <c r="J63" s="535"/>
      <c r="K63" s="535"/>
      <c r="L63" s="535"/>
    </row>
    <row r="64" spans="2:12">
      <c r="B64" s="798"/>
      <c r="C64" s="786" t="s">
        <v>583</v>
      </c>
      <c r="D64" s="787"/>
      <c r="E64" s="787"/>
      <c r="F64" s="788"/>
      <c r="G64" s="802">
        <v>0.4</v>
      </c>
      <c r="H64" s="810">
        <v>116</v>
      </c>
      <c r="I64" s="535"/>
      <c r="J64" s="535"/>
      <c r="K64" s="535"/>
      <c r="L64" s="535"/>
    </row>
    <row r="65" spans="2:12">
      <c r="B65" s="799" t="s">
        <v>584</v>
      </c>
      <c r="C65" s="790" t="s">
        <v>582</v>
      </c>
      <c r="D65" s="791"/>
      <c r="E65" s="791"/>
      <c r="F65" s="792"/>
      <c r="G65" s="806">
        <v>4.5146726862302479E-3</v>
      </c>
      <c r="H65" s="808">
        <v>2.0993227990970653</v>
      </c>
      <c r="I65" s="535"/>
      <c r="J65" s="535"/>
      <c r="K65" s="535"/>
      <c r="L65" s="535"/>
    </row>
    <row r="66" spans="2:12">
      <c r="B66" s="798"/>
      <c r="C66" s="786" t="s">
        <v>585</v>
      </c>
      <c r="D66" s="787"/>
      <c r="E66" s="787"/>
      <c r="F66" s="788"/>
      <c r="G66" s="802">
        <v>4.5146726862302479E-3</v>
      </c>
      <c r="H66" s="810">
        <v>2.0993227990970653</v>
      </c>
      <c r="I66" s="535"/>
      <c r="J66" s="535"/>
      <c r="K66" s="535"/>
      <c r="L66" s="535"/>
    </row>
    <row r="67" spans="2:12">
      <c r="B67" s="799" t="s">
        <v>586</v>
      </c>
      <c r="C67" s="790" t="s">
        <v>587</v>
      </c>
      <c r="D67" s="791"/>
      <c r="E67" s="791"/>
      <c r="F67" s="792"/>
      <c r="G67" s="806">
        <v>3.0817610062893082E-2</v>
      </c>
      <c r="H67" s="808">
        <v>49</v>
      </c>
      <c r="I67" s="535"/>
      <c r="J67" s="535"/>
      <c r="K67" s="535"/>
      <c r="L67" s="535"/>
    </row>
    <row r="68" spans="2:12">
      <c r="B68" s="798"/>
      <c r="C68" s="786" t="s">
        <v>588</v>
      </c>
      <c r="D68" s="787"/>
      <c r="E68" s="787"/>
      <c r="F68" s="788"/>
      <c r="G68" s="802">
        <v>3.0817610062893082E-2</v>
      </c>
      <c r="H68" s="810">
        <v>49</v>
      </c>
      <c r="I68" s="535"/>
      <c r="J68" s="535"/>
      <c r="K68" s="535"/>
      <c r="L68" s="535"/>
    </row>
    <row r="69" spans="2:12">
      <c r="B69" s="799" t="s">
        <v>589</v>
      </c>
      <c r="C69" s="790" t="s">
        <v>590</v>
      </c>
      <c r="D69" s="791"/>
      <c r="E69" s="791"/>
      <c r="F69" s="792"/>
      <c r="G69" s="801">
        <v>8.2987551867219917E-3</v>
      </c>
      <c r="H69" s="808">
        <v>2.8547717842323652</v>
      </c>
      <c r="I69" s="535"/>
      <c r="J69" s="535"/>
      <c r="K69" s="535"/>
      <c r="L69" s="535"/>
    </row>
    <row r="70" spans="2:12">
      <c r="B70" s="797"/>
      <c r="C70" s="928" t="s">
        <v>591</v>
      </c>
      <c r="D70" s="783"/>
      <c r="E70" s="783"/>
      <c r="F70" s="784"/>
      <c r="G70" s="801">
        <v>4.1493775933609959E-3</v>
      </c>
      <c r="H70" s="808">
        <v>1.4273858921161826</v>
      </c>
      <c r="I70" s="535"/>
      <c r="J70" s="535"/>
      <c r="K70" s="535"/>
      <c r="L70" s="535"/>
    </row>
    <row r="71" spans="2:12">
      <c r="B71" s="798"/>
      <c r="C71" s="786" t="s">
        <v>592</v>
      </c>
      <c r="D71" s="787"/>
      <c r="E71" s="787"/>
      <c r="F71" s="788"/>
      <c r="G71" s="801">
        <v>1.2448132780082987E-2</v>
      </c>
      <c r="H71" s="810">
        <v>4.2821576763485476</v>
      </c>
      <c r="I71" s="535"/>
      <c r="J71" s="535"/>
      <c r="K71" s="535"/>
      <c r="L71" s="535"/>
    </row>
    <row r="72" spans="2:12" ht="15.75">
      <c r="B72" s="781" t="s">
        <v>593</v>
      </c>
      <c r="C72" s="781"/>
      <c r="D72" s="535"/>
      <c r="E72" s="535"/>
      <c r="F72" s="535"/>
      <c r="G72" s="803">
        <v>6.3734280578447614E-2</v>
      </c>
      <c r="H72" s="812">
        <v>171.38148047544564</v>
      </c>
      <c r="I72" s="535"/>
      <c r="J72" s="535"/>
      <c r="K72" s="535"/>
      <c r="L72" s="535"/>
    </row>
  </sheetData>
  <hyperlinks>
    <hyperlink ref="B8" location="Contents!A1" display="Contents!A1" xr:uid="{85FD231B-AA89-4070-87E1-02F9C27E636E}"/>
    <hyperlink ref="D8" location="'Tab 28 - Unusual Phenotypes'!A1" display="Tab 28 - Unusual Phenotypes" xr:uid="{80CC97E4-0A62-4652-84B4-C3F040F94911}"/>
  </hyperlinks>
  <pageMargins left="0.7" right="0.7" top="0.75" bottom="0.75" header="0.3" footer="0.3"/>
  <pageSetup paperSize="9" orientation="portrait" horizontalDpi="300" verticalDpi="300"/>
  <drawing r:id="rId1"/>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6CF60-A61C-45C9-95E5-4D832138FB0D}">
  <sheetPr codeName="Sheet32">
    <tabColor rgb="FF58792D"/>
  </sheetPr>
  <dimension ref="B8:F109"/>
  <sheetViews>
    <sheetView showGridLines="0" zoomScale="80" zoomScaleNormal="80" workbookViewId="0">
      <selection activeCell="D8" sqref="D8"/>
    </sheetView>
  </sheetViews>
  <sheetFormatPr defaultColWidth="14.85546875" defaultRowHeight="15"/>
  <cols>
    <col min="1" max="1" width="1.85546875" style="489" customWidth="1"/>
    <col min="2" max="2" width="91.140625" style="489" customWidth="1"/>
    <col min="3" max="6" width="12.7109375" style="489" customWidth="1"/>
    <col min="7" max="16384" width="14.85546875" style="489"/>
  </cols>
  <sheetData>
    <row r="8" spans="2:6">
      <c r="B8" s="135" t="s">
        <v>124</v>
      </c>
      <c r="D8" s="135" t="s">
        <v>36</v>
      </c>
    </row>
    <row r="10" spans="2:6" ht="18">
      <c r="B10" s="488" t="s">
        <v>594</v>
      </c>
    </row>
    <row r="12" spans="2:6" ht="15.75">
      <c r="B12" s="490" t="s">
        <v>595</v>
      </c>
    </row>
    <row r="13" spans="2:6" ht="15.75">
      <c r="B13" s="491" t="s">
        <v>596</v>
      </c>
    </row>
    <row r="15" spans="2:6" ht="47.25">
      <c r="B15" s="497" t="s">
        <v>597</v>
      </c>
      <c r="C15" s="498" t="s">
        <v>598</v>
      </c>
      <c r="D15" s="499" t="s">
        <v>599</v>
      </c>
      <c r="E15" s="499" t="s">
        <v>600</v>
      </c>
      <c r="F15" s="837" t="s">
        <v>544</v>
      </c>
    </row>
    <row r="16" spans="2:6">
      <c r="B16" s="500" t="s">
        <v>601</v>
      </c>
      <c r="C16" s="929">
        <v>63</v>
      </c>
      <c r="D16" s="501" t="s">
        <v>288</v>
      </c>
      <c r="E16" s="501" t="s">
        <v>288</v>
      </c>
      <c r="F16" s="929">
        <v>63</v>
      </c>
    </row>
    <row r="17" spans="2:6">
      <c r="B17" s="500" t="s">
        <v>602</v>
      </c>
      <c r="C17" s="929">
        <v>43</v>
      </c>
      <c r="D17" s="501" t="s">
        <v>288</v>
      </c>
      <c r="E17" s="501" t="s">
        <v>603</v>
      </c>
      <c r="F17" s="929">
        <v>49</v>
      </c>
    </row>
    <row r="18" spans="2:6">
      <c r="B18" s="500" t="s">
        <v>604</v>
      </c>
      <c r="C18" s="929">
        <v>25</v>
      </c>
      <c r="D18" s="501" t="s">
        <v>605</v>
      </c>
      <c r="E18" s="501" t="s">
        <v>606</v>
      </c>
      <c r="F18" s="929">
        <v>45</v>
      </c>
    </row>
    <row r="19" spans="2:6">
      <c r="B19" s="500" t="s">
        <v>607</v>
      </c>
      <c r="C19" s="929">
        <v>35</v>
      </c>
      <c r="D19" s="501" t="s">
        <v>288</v>
      </c>
      <c r="E19" s="501" t="s">
        <v>288</v>
      </c>
      <c r="F19" s="929">
        <v>35</v>
      </c>
    </row>
    <row r="20" spans="2:6">
      <c r="B20" s="500" t="s">
        <v>608</v>
      </c>
      <c r="C20" s="929">
        <v>2</v>
      </c>
      <c r="D20" s="501">
        <v>28</v>
      </c>
      <c r="E20" s="501" t="s">
        <v>288</v>
      </c>
      <c r="F20" s="929">
        <v>30</v>
      </c>
    </row>
    <row r="21" spans="2:6">
      <c r="B21" s="500" t="s">
        <v>609</v>
      </c>
      <c r="C21" s="929">
        <v>2</v>
      </c>
      <c r="D21" s="501">
        <v>25</v>
      </c>
      <c r="E21" s="501" t="s">
        <v>288</v>
      </c>
      <c r="F21" s="929">
        <v>27</v>
      </c>
    </row>
    <row r="22" spans="2:6">
      <c r="B22" s="500" t="s">
        <v>610</v>
      </c>
      <c r="C22" s="929">
        <v>25</v>
      </c>
      <c r="D22" s="501" t="s">
        <v>288</v>
      </c>
      <c r="E22" s="501" t="s">
        <v>288</v>
      </c>
      <c r="F22" s="929">
        <v>25</v>
      </c>
    </row>
    <row r="23" spans="2:6">
      <c r="B23" s="500" t="s">
        <v>611</v>
      </c>
      <c r="C23" s="929">
        <v>21</v>
      </c>
      <c r="D23" s="501" t="s">
        <v>288</v>
      </c>
      <c r="E23" s="501" t="s">
        <v>288</v>
      </c>
      <c r="F23" s="929">
        <v>21</v>
      </c>
    </row>
    <row r="24" spans="2:6">
      <c r="B24" s="500" t="s">
        <v>612</v>
      </c>
      <c r="C24" s="929">
        <v>19</v>
      </c>
      <c r="D24" s="501" t="s">
        <v>288</v>
      </c>
      <c r="E24" s="501" t="s">
        <v>288</v>
      </c>
      <c r="F24" s="929">
        <v>19</v>
      </c>
    </row>
    <row r="25" spans="2:6">
      <c r="B25" s="494" t="s">
        <v>613</v>
      </c>
      <c r="C25" s="929">
        <v>18</v>
      </c>
      <c r="D25" s="501" t="s">
        <v>288</v>
      </c>
      <c r="E25" s="501" t="s">
        <v>288</v>
      </c>
      <c r="F25" s="929">
        <v>18</v>
      </c>
    </row>
    <row r="26" spans="2:6">
      <c r="B26" s="500" t="s">
        <v>614</v>
      </c>
      <c r="C26" s="929">
        <v>14</v>
      </c>
      <c r="D26" s="501" t="s">
        <v>288</v>
      </c>
      <c r="E26" s="501" t="s">
        <v>288</v>
      </c>
      <c r="F26" s="929">
        <v>14</v>
      </c>
    </row>
    <row r="27" spans="2:6">
      <c r="B27" s="500" t="s">
        <v>615</v>
      </c>
      <c r="C27" s="929">
        <v>13</v>
      </c>
      <c r="D27" s="501" t="s">
        <v>288</v>
      </c>
      <c r="E27" s="501" t="s">
        <v>288</v>
      </c>
      <c r="F27" s="929">
        <v>13</v>
      </c>
    </row>
    <row r="28" spans="2:6">
      <c r="B28" s="500" t="s">
        <v>616</v>
      </c>
      <c r="C28" s="929">
        <v>12</v>
      </c>
      <c r="D28" s="501" t="s">
        <v>288</v>
      </c>
      <c r="E28" s="501" t="s">
        <v>288</v>
      </c>
      <c r="F28" s="929">
        <v>12</v>
      </c>
    </row>
    <row r="29" spans="2:6">
      <c r="B29" s="494" t="s">
        <v>617</v>
      </c>
      <c r="C29" s="929">
        <v>11</v>
      </c>
      <c r="D29" s="501" t="s">
        <v>288</v>
      </c>
      <c r="E29" s="501" t="s">
        <v>288</v>
      </c>
      <c r="F29" s="929">
        <v>11</v>
      </c>
    </row>
    <row r="30" spans="2:6">
      <c r="B30" s="494" t="s">
        <v>618</v>
      </c>
      <c r="C30" s="929">
        <v>10</v>
      </c>
      <c r="D30" s="501" t="s">
        <v>288</v>
      </c>
      <c r="E30" s="501" t="s">
        <v>288</v>
      </c>
      <c r="F30" s="929">
        <v>10</v>
      </c>
    </row>
    <row r="31" spans="2:6">
      <c r="B31" s="500" t="s">
        <v>619</v>
      </c>
      <c r="C31" s="929">
        <v>7</v>
      </c>
      <c r="D31" s="501" t="s">
        <v>288</v>
      </c>
      <c r="E31" s="501" t="s">
        <v>288</v>
      </c>
      <c r="F31" s="929">
        <v>7</v>
      </c>
    </row>
    <row r="32" spans="2:6">
      <c r="B32" s="494" t="s">
        <v>620</v>
      </c>
      <c r="C32" s="929">
        <v>6</v>
      </c>
      <c r="D32" s="501" t="s">
        <v>288</v>
      </c>
      <c r="E32" s="501" t="s">
        <v>621</v>
      </c>
      <c r="F32" s="929">
        <v>7</v>
      </c>
    </row>
    <row r="33" spans="2:6">
      <c r="B33" s="500" t="s">
        <v>622</v>
      </c>
      <c r="C33" s="929">
        <v>4</v>
      </c>
      <c r="D33" s="501" t="s">
        <v>623</v>
      </c>
      <c r="E33" s="501" t="s">
        <v>288</v>
      </c>
      <c r="F33" s="929">
        <v>7</v>
      </c>
    </row>
    <row r="34" spans="2:6">
      <c r="B34" s="500" t="s">
        <v>624</v>
      </c>
      <c r="C34" s="929">
        <v>7</v>
      </c>
      <c r="D34" s="501" t="s">
        <v>288</v>
      </c>
      <c r="E34" s="501" t="s">
        <v>288</v>
      </c>
      <c r="F34" s="929">
        <v>7</v>
      </c>
    </row>
    <row r="35" spans="2:6">
      <c r="B35" s="500" t="s">
        <v>625</v>
      </c>
      <c r="C35" s="929">
        <v>6</v>
      </c>
      <c r="D35" s="501" t="s">
        <v>288</v>
      </c>
      <c r="E35" s="501" t="s">
        <v>288</v>
      </c>
      <c r="F35" s="929">
        <v>6</v>
      </c>
    </row>
    <row r="36" spans="2:6">
      <c r="B36" s="494" t="s">
        <v>626</v>
      </c>
      <c r="C36" s="929">
        <v>5</v>
      </c>
      <c r="D36" s="501" t="s">
        <v>288</v>
      </c>
      <c r="E36" s="501" t="s">
        <v>288</v>
      </c>
      <c r="F36" s="929">
        <v>5</v>
      </c>
    </row>
    <row r="37" spans="2:6">
      <c r="B37" s="494" t="s">
        <v>627</v>
      </c>
      <c r="C37" s="929">
        <v>5</v>
      </c>
      <c r="D37" s="501" t="s">
        <v>288</v>
      </c>
      <c r="E37" s="501" t="s">
        <v>288</v>
      </c>
      <c r="F37" s="929">
        <v>5</v>
      </c>
    </row>
    <row r="38" spans="2:6">
      <c r="B38" s="500" t="s">
        <v>628</v>
      </c>
      <c r="C38" s="929">
        <v>4</v>
      </c>
      <c r="D38" s="501" t="s">
        <v>288</v>
      </c>
      <c r="E38" s="501" t="s">
        <v>288</v>
      </c>
      <c r="F38" s="929">
        <v>4</v>
      </c>
    </row>
    <row r="39" spans="2:6">
      <c r="B39" s="494" t="s">
        <v>629</v>
      </c>
      <c r="C39" s="929">
        <v>4</v>
      </c>
      <c r="D39" s="501" t="s">
        <v>288</v>
      </c>
      <c r="E39" s="501" t="s">
        <v>288</v>
      </c>
      <c r="F39" s="929">
        <v>4</v>
      </c>
    </row>
    <row r="40" spans="2:6">
      <c r="B40" s="500" t="s">
        <v>630</v>
      </c>
      <c r="C40" s="929">
        <v>3</v>
      </c>
      <c r="D40" s="501" t="s">
        <v>288</v>
      </c>
      <c r="E40" s="501" t="s">
        <v>288</v>
      </c>
      <c r="F40" s="929">
        <v>3</v>
      </c>
    </row>
    <row r="41" spans="2:6">
      <c r="B41" s="500" t="s">
        <v>631</v>
      </c>
      <c r="C41" s="929">
        <v>3</v>
      </c>
      <c r="D41" s="501" t="s">
        <v>288</v>
      </c>
      <c r="E41" s="501" t="s">
        <v>288</v>
      </c>
      <c r="F41" s="929">
        <v>3</v>
      </c>
    </row>
    <row r="42" spans="2:6">
      <c r="B42" s="500" t="s">
        <v>632</v>
      </c>
      <c r="C42" s="929">
        <v>3</v>
      </c>
      <c r="D42" s="501" t="s">
        <v>288</v>
      </c>
      <c r="E42" s="501" t="s">
        <v>288</v>
      </c>
      <c r="F42" s="929">
        <v>3</v>
      </c>
    </row>
    <row r="43" spans="2:6">
      <c r="B43" s="494" t="s">
        <v>633</v>
      </c>
      <c r="C43" s="929">
        <v>3</v>
      </c>
      <c r="D43" s="501" t="s">
        <v>288</v>
      </c>
      <c r="E43" s="501" t="s">
        <v>288</v>
      </c>
      <c r="F43" s="929">
        <v>3</v>
      </c>
    </row>
    <row r="44" spans="2:6">
      <c r="B44" s="494" t="s">
        <v>634</v>
      </c>
      <c r="C44" s="929">
        <v>3</v>
      </c>
      <c r="D44" s="501" t="s">
        <v>288</v>
      </c>
      <c r="E44" s="501" t="s">
        <v>288</v>
      </c>
      <c r="F44" s="929">
        <v>3</v>
      </c>
    </row>
    <row r="45" spans="2:6">
      <c r="B45" s="500" t="s">
        <v>635</v>
      </c>
      <c r="C45" s="929">
        <v>3</v>
      </c>
      <c r="D45" s="501" t="s">
        <v>288</v>
      </c>
      <c r="E45" s="501" t="s">
        <v>288</v>
      </c>
      <c r="F45" s="929">
        <v>3</v>
      </c>
    </row>
    <row r="46" spans="2:6">
      <c r="B46" s="494" t="s">
        <v>636</v>
      </c>
      <c r="C46" s="929">
        <v>3</v>
      </c>
      <c r="D46" s="501" t="s">
        <v>288</v>
      </c>
      <c r="E46" s="501" t="s">
        <v>288</v>
      </c>
      <c r="F46" s="929">
        <v>3</v>
      </c>
    </row>
    <row r="47" spans="2:6">
      <c r="B47" s="500" t="s">
        <v>637</v>
      </c>
      <c r="C47" s="929">
        <v>3</v>
      </c>
      <c r="D47" s="501" t="s">
        <v>288</v>
      </c>
      <c r="E47" s="501" t="s">
        <v>288</v>
      </c>
      <c r="F47" s="929">
        <v>3</v>
      </c>
    </row>
    <row r="48" spans="2:6">
      <c r="B48" s="494" t="s">
        <v>638</v>
      </c>
      <c r="C48" s="929">
        <v>3</v>
      </c>
      <c r="D48" s="501" t="s">
        <v>288</v>
      </c>
      <c r="E48" s="501" t="s">
        <v>288</v>
      </c>
      <c r="F48" s="929">
        <v>3</v>
      </c>
    </row>
    <row r="49" spans="2:6">
      <c r="B49" s="494" t="s">
        <v>639</v>
      </c>
      <c r="C49" s="929">
        <v>3</v>
      </c>
      <c r="D49" s="501" t="s">
        <v>288</v>
      </c>
      <c r="E49" s="501" t="s">
        <v>288</v>
      </c>
      <c r="F49" s="929">
        <v>3</v>
      </c>
    </row>
    <row r="50" spans="2:6">
      <c r="B50" s="500" t="s">
        <v>640</v>
      </c>
      <c r="C50" s="929">
        <v>3</v>
      </c>
      <c r="D50" s="501" t="s">
        <v>288</v>
      </c>
      <c r="E50" s="501" t="s">
        <v>288</v>
      </c>
      <c r="F50" s="929">
        <v>3</v>
      </c>
    </row>
    <row r="51" spans="2:6">
      <c r="B51" s="494" t="s">
        <v>641</v>
      </c>
      <c r="C51" s="929">
        <v>3</v>
      </c>
      <c r="D51" s="501" t="s">
        <v>288</v>
      </c>
      <c r="E51" s="501" t="s">
        <v>288</v>
      </c>
      <c r="F51" s="929">
        <v>3</v>
      </c>
    </row>
    <row r="52" spans="2:6">
      <c r="B52" s="494" t="s">
        <v>642</v>
      </c>
      <c r="C52" s="929">
        <v>3</v>
      </c>
      <c r="D52" s="501" t="s">
        <v>288</v>
      </c>
      <c r="E52" s="501" t="s">
        <v>288</v>
      </c>
      <c r="F52" s="929">
        <v>3</v>
      </c>
    </row>
    <row r="53" spans="2:6">
      <c r="B53" s="494" t="s">
        <v>643</v>
      </c>
      <c r="C53" s="929">
        <v>3</v>
      </c>
      <c r="D53" s="501" t="s">
        <v>288</v>
      </c>
      <c r="E53" s="501" t="s">
        <v>288</v>
      </c>
      <c r="F53" s="929">
        <v>3</v>
      </c>
    </row>
    <row r="54" spans="2:6">
      <c r="B54" s="494" t="s">
        <v>644</v>
      </c>
      <c r="C54" s="929">
        <v>2</v>
      </c>
      <c r="D54" s="501" t="s">
        <v>288</v>
      </c>
      <c r="E54" s="501" t="s">
        <v>288</v>
      </c>
      <c r="F54" s="929">
        <v>2</v>
      </c>
    </row>
    <row r="55" spans="2:6">
      <c r="B55" s="494" t="s">
        <v>645</v>
      </c>
      <c r="C55" s="929">
        <v>2</v>
      </c>
      <c r="D55" s="501" t="s">
        <v>288</v>
      </c>
      <c r="E55" s="501" t="s">
        <v>288</v>
      </c>
      <c r="F55" s="929">
        <v>2</v>
      </c>
    </row>
    <row r="56" spans="2:6">
      <c r="B56" s="494" t="s">
        <v>646</v>
      </c>
      <c r="C56" s="929">
        <v>2</v>
      </c>
      <c r="D56" s="501" t="s">
        <v>288</v>
      </c>
      <c r="E56" s="501" t="s">
        <v>288</v>
      </c>
      <c r="F56" s="929">
        <v>2</v>
      </c>
    </row>
    <row r="57" spans="2:6">
      <c r="B57" s="500" t="s">
        <v>647</v>
      </c>
      <c r="C57" s="929">
        <v>2</v>
      </c>
      <c r="D57" s="501" t="s">
        <v>288</v>
      </c>
      <c r="E57" s="501" t="s">
        <v>288</v>
      </c>
      <c r="F57" s="929">
        <v>2</v>
      </c>
    </row>
    <row r="58" spans="2:6">
      <c r="B58" s="494" t="s">
        <v>648</v>
      </c>
      <c r="C58" s="929">
        <v>2</v>
      </c>
      <c r="D58" s="501" t="s">
        <v>288</v>
      </c>
      <c r="E58" s="501" t="s">
        <v>288</v>
      </c>
      <c r="F58" s="929">
        <v>2</v>
      </c>
    </row>
    <row r="59" spans="2:6">
      <c r="B59" s="494" t="s">
        <v>649</v>
      </c>
      <c r="C59" s="929">
        <v>2</v>
      </c>
      <c r="D59" s="501" t="s">
        <v>288</v>
      </c>
      <c r="E59" s="501" t="s">
        <v>288</v>
      </c>
      <c r="F59" s="929">
        <v>2</v>
      </c>
    </row>
    <row r="60" spans="2:6">
      <c r="B60" s="494" t="s">
        <v>650</v>
      </c>
      <c r="C60" s="929">
        <v>2</v>
      </c>
      <c r="D60" s="501" t="s">
        <v>288</v>
      </c>
      <c r="E60" s="501" t="s">
        <v>288</v>
      </c>
      <c r="F60" s="929">
        <v>2</v>
      </c>
    </row>
    <row r="61" spans="2:6">
      <c r="B61" s="500" t="s">
        <v>651</v>
      </c>
      <c r="C61" s="929">
        <v>2</v>
      </c>
      <c r="D61" s="501" t="s">
        <v>288</v>
      </c>
      <c r="E61" s="501" t="s">
        <v>288</v>
      </c>
      <c r="F61" s="929">
        <v>2</v>
      </c>
    </row>
    <row r="62" spans="2:6">
      <c r="B62" s="500" t="s">
        <v>652</v>
      </c>
      <c r="C62" s="929">
        <v>1</v>
      </c>
      <c r="D62" s="501" t="s">
        <v>288</v>
      </c>
      <c r="E62" s="501" t="s">
        <v>288</v>
      </c>
      <c r="F62" s="929">
        <v>1</v>
      </c>
    </row>
    <row r="63" spans="2:6">
      <c r="B63" s="500" t="s">
        <v>653</v>
      </c>
      <c r="C63" s="929">
        <v>1</v>
      </c>
      <c r="D63" s="501" t="s">
        <v>288</v>
      </c>
      <c r="E63" s="501" t="s">
        <v>288</v>
      </c>
      <c r="F63" s="929">
        <v>1</v>
      </c>
    </row>
    <row r="64" spans="2:6">
      <c r="B64" s="500" t="s">
        <v>654</v>
      </c>
      <c r="C64" s="929">
        <v>1</v>
      </c>
      <c r="D64" s="501" t="s">
        <v>288</v>
      </c>
      <c r="E64" s="501" t="s">
        <v>288</v>
      </c>
      <c r="F64" s="929">
        <v>1</v>
      </c>
    </row>
    <row r="65" spans="2:6">
      <c r="B65" s="500" t="s">
        <v>655</v>
      </c>
      <c r="C65" s="929">
        <v>1</v>
      </c>
      <c r="D65" s="501" t="s">
        <v>288</v>
      </c>
      <c r="E65" s="501" t="s">
        <v>288</v>
      </c>
      <c r="F65" s="929">
        <v>1</v>
      </c>
    </row>
    <row r="66" spans="2:6">
      <c r="B66" s="500" t="s">
        <v>656</v>
      </c>
      <c r="C66" s="929">
        <v>1</v>
      </c>
      <c r="D66" s="501" t="s">
        <v>288</v>
      </c>
      <c r="E66" s="501" t="s">
        <v>288</v>
      </c>
      <c r="F66" s="929">
        <v>1</v>
      </c>
    </row>
    <row r="67" spans="2:6">
      <c r="B67" s="500" t="s">
        <v>657</v>
      </c>
      <c r="C67" s="929">
        <v>1</v>
      </c>
      <c r="D67" s="501" t="s">
        <v>288</v>
      </c>
      <c r="E67" s="501" t="s">
        <v>288</v>
      </c>
      <c r="F67" s="929">
        <v>1</v>
      </c>
    </row>
    <row r="68" spans="2:6">
      <c r="B68" s="494" t="s">
        <v>658</v>
      </c>
      <c r="C68" s="929">
        <v>1</v>
      </c>
      <c r="D68" s="501" t="s">
        <v>288</v>
      </c>
      <c r="E68" s="501" t="s">
        <v>288</v>
      </c>
      <c r="F68" s="929">
        <v>1</v>
      </c>
    </row>
    <row r="69" spans="2:6">
      <c r="B69" s="511" t="s">
        <v>659</v>
      </c>
      <c r="C69" s="929">
        <v>1</v>
      </c>
      <c r="D69" s="501" t="s">
        <v>288</v>
      </c>
      <c r="E69" s="501" t="s">
        <v>288</v>
      </c>
      <c r="F69" s="929">
        <v>1</v>
      </c>
    </row>
    <row r="70" spans="2:6">
      <c r="B70" s="494" t="s">
        <v>660</v>
      </c>
      <c r="C70" s="929">
        <v>1</v>
      </c>
      <c r="D70" s="501" t="s">
        <v>288</v>
      </c>
      <c r="E70" s="501" t="s">
        <v>288</v>
      </c>
      <c r="F70" s="929">
        <v>1</v>
      </c>
    </row>
    <row r="71" spans="2:6">
      <c r="B71" s="494" t="s">
        <v>661</v>
      </c>
      <c r="C71" s="929">
        <v>1</v>
      </c>
      <c r="D71" s="501" t="s">
        <v>288</v>
      </c>
      <c r="E71" s="501" t="s">
        <v>288</v>
      </c>
      <c r="F71" s="929">
        <v>1</v>
      </c>
    </row>
    <row r="72" spans="2:6">
      <c r="B72" s="494" t="s">
        <v>662</v>
      </c>
      <c r="C72" s="929">
        <v>1</v>
      </c>
      <c r="D72" s="501" t="s">
        <v>288</v>
      </c>
      <c r="E72" s="501" t="s">
        <v>288</v>
      </c>
      <c r="F72" s="929">
        <v>1</v>
      </c>
    </row>
    <row r="73" spans="2:6">
      <c r="B73" s="494" t="s">
        <v>663</v>
      </c>
      <c r="C73" s="929">
        <v>1</v>
      </c>
      <c r="D73" s="501" t="s">
        <v>288</v>
      </c>
      <c r="E73" s="501" t="s">
        <v>288</v>
      </c>
      <c r="F73" s="929">
        <v>1</v>
      </c>
    </row>
    <row r="74" spans="2:6">
      <c r="B74" s="494" t="s">
        <v>664</v>
      </c>
      <c r="C74" s="929">
        <v>1</v>
      </c>
      <c r="D74" s="501" t="s">
        <v>288</v>
      </c>
      <c r="E74" s="501" t="s">
        <v>288</v>
      </c>
      <c r="F74" s="929">
        <v>1</v>
      </c>
    </row>
    <row r="75" spans="2:6">
      <c r="B75" s="494" t="s">
        <v>665</v>
      </c>
      <c r="C75" s="929">
        <v>1</v>
      </c>
      <c r="D75" s="501" t="s">
        <v>288</v>
      </c>
      <c r="E75" s="501" t="s">
        <v>288</v>
      </c>
      <c r="F75" s="929">
        <v>1</v>
      </c>
    </row>
    <row r="76" spans="2:6">
      <c r="B76" s="494" t="s">
        <v>666</v>
      </c>
      <c r="C76" s="929">
        <v>1</v>
      </c>
      <c r="D76" s="501" t="s">
        <v>288</v>
      </c>
      <c r="E76" s="501" t="s">
        <v>288</v>
      </c>
      <c r="F76" s="929">
        <v>1</v>
      </c>
    </row>
    <row r="77" spans="2:6">
      <c r="B77" s="494" t="s">
        <v>667</v>
      </c>
      <c r="C77" s="929">
        <v>1</v>
      </c>
      <c r="D77" s="501" t="s">
        <v>288</v>
      </c>
      <c r="E77" s="501" t="s">
        <v>288</v>
      </c>
      <c r="F77" s="929">
        <v>1</v>
      </c>
    </row>
    <row r="78" spans="2:6">
      <c r="B78" s="494" t="s">
        <v>668</v>
      </c>
      <c r="C78" s="929">
        <v>1</v>
      </c>
      <c r="D78" s="501" t="s">
        <v>288</v>
      </c>
      <c r="E78" s="501" t="s">
        <v>288</v>
      </c>
      <c r="F78" s="929">
        <v>1</v>
      </c>
    </row>
    <row r="79" spans="2:6">
      <c r="B79" s="494" t="s">
        <v>669</v>
      </c>
      <c r="C79" s="929">
        <v>1</v>
      </c>
      <c r="D79" s="501" t="s">
        <v>288</v>
      </c>
      <c r="E79" s="501" t="s">
        <v>288</v>
      </c>
      <c r="F79" s="929">
        <v>1</v>
      </c>
    </row>
    <row r="80" spans="2:6">
      <c r="B80" s="494" t="s">
        <v>670</v>
      </c>
      <c r="C80" s="929">
        <v>1</v>
      </c>
      <c r="D80" s="501" t="s">
        <v>288</v>
      </c>
      <c r="E80" s="501" t="s">
        <v>288</v>
      </c>
      <c r="F80" s="929">
        <v>1</v>
      </c>
    </row>
    <row r="81" spans="2:6">
      <c r="B81" s="494" t="s">
        <v>671</v>
      </c>
      <c r="C81" s="929">
        <v>1</v>
      </c>
      <c r="D81" s="501" t="s">
        <v>288</v>
      </c>
      <c r="E81" s="501" t="s">
        <v>288</v>
      </c>
      <c r="F81" s="929">
        <v>1</v>
      </c>
    </row>
    <row r="82" spans="2:6">
      <c r="B82" s="494" t="s">
        <v>672</v>
      </c>
      <c r="C82" s="929">
        <v>1</v>
      </c>
      <c r="D82" s="501" t="s">
        <v>288</v>
      </c>
      <c r="E82" s="501" t="s">
        <v>288</v>
      </c>
      <c r="F82" s="929">
        <v>1</v>
      </c>
    </row>
    <row r="83" spans="2:6">
      <c r="B83" s="494" t="s">
        <v>673</v>
      </c>
      <c r="C83" s="929" t="s">
        <v>288</v>
      </c>
      <c r="D83" s="501" t="s">
        <v>288</v>
      </c>
      <c r="E83" s="501" t="s">
        <v>621</v>
      </c>
      <c r="F83" s="929">
        <v>1</v>
      </c>
    </row>
    <row r="84" spans="2:6">
      <c r="B84" s="494" t="s">
        <v>674</v>
      </c>
      <c r="C84" s="929" t="s">
        <v>288</v>
      </c>
      <c r="D84" s="501" t="s">
        <v>288</v>
      </c>
      <c r="E84" s="501" t="s">
        <v>621</v>
      </c>
      <c r="F84" s="929">
        <v>1</v>
      </c>
    </row>
    <row r="85" spans="2:6">
      <c r="B85" s="494" t="s">
        <v>675</v>
      </c>
      <c r="C85" s="929">
        <v>1</v>
      </c>
      <c r="D85" s="501" t="s">
        <v>288</v>
      </c>
      <c r="E85" s="501" t="s">
        <v>288</v>
      </c>
      <c r="F85" s="929">
        <v>1</v>
      </c>
    </row>
    <row r="86" spans="2:6">
      <c r="B86" s="494" t="s">
        <v>676</v>
      </c>
      <c r="C86" s="929">
        <v>1</v>
      </c>
      <c r="D86" s="501" t="s">
        <v>288</v>
      </c>
      <c r="E86" s="501" t="s">
        <v>288</v>
      </c>
      <c r="F86" s="929">
        <v>1</v>
      </c>
    </row>
    <row r="87" spans="2:6">
      <c r="B87" s="494" t="s">
        <v>677</v>
      </c>
      <c r="C87" s="929">
        <v>1</v>
      </c>
      <c r="D87" s="501" t="s">
        <v>288</v>
      </c>
      <c r="E87" s="501" t="s">
        <v>288</v>
      </c>
      <c r="F87" s="929">
        <v>1</v>
      </c>
    </row>
    <row r="88" spans="2:6">
      <c r="B88" s="494" t="s">
        <v>678</v>
      </c>
      <c r="C88" s="929">
        <v>1</v>
      </c>
      <c r="D88" s="501" t="s">
        <v>288</v>
      </c>
      <c r="E88" s="501" t="s">
        <v>288</v>
      </c>
      <c r="F88" s="929">
        <v>1</v>
      </c>
    </row>
    <row r="89" spans="2:6">
      <c r="B89" s="494" t="s">
        <v>679</v>
      </c>
      <c r="C89" s="929" t="s">
        <v>288</v>
      </c>
      <c r="D89" s="501" t="s">
        <v>621</v>
      </c>
      <c r="E89" s="501" t="s">
        <v>288</v>
      </c>
      <c r="F89" s="929">
        <v>1</v>
      </c>
    </row>
    <row r="90" spans="2:6">
      <c r="B90" s="500" t="s">
        <v>680</v>
      </c>
      <c r="C90" s="929">
        <v>1</v>
      </c>
      <c r="D90" s="501" t="s">
        <v>288</v>
      </c>
      <c r="E90" s="501" t="s">
        <v>288</v>
      </c>
      <c r="F90" s="929">
        <v>1</v>
      </c>
    </row>
    <row r="91" spans="2:6">
      <c r="B91" s="500" t="s">
        <v>681</v>
      </c>
      <c r="C91" s="929">
        <v>1</v>
      </c>
      <c r="D91" s="501" t="s">
        <v>288</v>
      </c>
      <c r="E91" s="501" t="s">
        <v>288</v>
      </c>
      <c r="F91" s="929">
        <v>1</v>
      </c>
    </row>
    <row r="92" spans="2:6">
      <c r="B92" s="500" t="s">
        <v>682</v>
      </c>
      <c r="C92" s="929">
        <v>1</v>
      </c>
      <c r="D92" s="501" t="s">
        <v>288</v>
      </c>
      <c r="E92" s="501" t="s">
        <v>288</v>
      </c>
      <c r="F92" s="929">
        <v>1</v>
      </c>
    </row>
    <row r="93" spans="2:6">
      <c r="B93" s="500" t="s">
        <v>683</v>
      </c>
      <c r="C93" s="929">
        <v>1</v>
      </c>
      <c r="D93" s="501" t="s">
        <v>288</v>
      </c>
      <c r="E93" s="501" t="s">
        <v>288</v>
      </c>
      <c r="F93" s="929">
        <v>1</v>
      </c>
    </row>
    <row r="94" spans="2:6">
      <c r="B94" s="494" t="s">
        <v>684</v>
      </c>
      <c r="C94" s="929">
        <v>1</v>
      </c>
      <c r="D94" s="501" t="s">
        <v>288</v>
      </c>
      <c r="E94" s="501" t="s">
        <v>288</v>
      </c>
      <c r="F94" s="929">
        <v>1</v>
      </c>
    </row>
    <row r="95" spans="2:6">
      <c r="B95" s="494" t="s">
        <v>685</v>
      </c>
      <c r="C95" s="929">
        <v>1</v>
      </c>
      <c r="D95" s="501" t="s">
        <v>288</v>
      </c>
      <c r="E95" s="501" t="s">
        <v>288</v>
      </c>
      <c r="F95" s="929">
        <v>1</v>
      </c>
    </row>
    <row r="96" spans="2:6">
      <c r="B96" s="494" t="s">
        <v>686</v>
      </c>
      <c r="C96" s="929" t="s">
        <v>288</v>
      </c>
      <c r="D96" s="501" t="s">
        <v>288</v>
      </c>
      <c r="E96" s="501" t="s">
        <v>621</v>
      </c>
      <c r="F96" s="929">
        <v>1</v>
      </c>
    </row>
    <row r="97" spans="2:6">
      <c r="B97" s="494" t="s">
        <v>687</v>
      </c>
      <c r="C97" s="929">
        <v>1</v>
      </c>
      <c r="D97" s="501" t="s">
        <v>288</v>
      </c>
      <c r="E97" s="501" t="s">
        <v>288</v>
      </c>
      <c r="F97" s="929">
        <v>1</v>
      </c>
    </row>
    <row r="98" spans="2:6">
      <c r="B98" s="494" t="s">
        <v>688</v>
      </c>
      <c r="C98" s="929">
        <v>1</v>
      </c>
      <c r="D98" s="501" t="s">
        <v>288</v>
      </c>
      <c r="E98" s="501" t="s">
        <v>288</v>
      </c>
      <c r="F98" s="929">
        <v>1</v>
      </c>
    </row>
    <row r="99" spans="2:6">
      <c r="B99" s="494" t="s">
        <v>689</v>
      </c>
      <c r="C99" s="929">
        <v>1</v>
      </c>
      <c r="D99" s="501" t="s">
        <v>288</v>
      </c>
      <c r="E99" s="501" t="s">
        <v>288</v>
      </c>
      <c r="F99" s="929">
        <v>1</v>
      </c>
    </row>
    <row r="100" spans="2:6">
      <c r="B100" s="494" t="s">
        <v>690</v>
      </c>
      <c r="C100" s="929">
        <v>1</v>
      </c>
      <c r="D100" s="501" t="s">
        <v>288</v>
      </c>
      <c r="E100" s="501" t="s">
        <v>288</v>
      </c>
      <c r="F100" s="929">
        <v>1</v>
      </c>
    </row>
    <row r="101" spans="2:6">
      <c r="B101" s="494" t="s">
        <v>691</v>
      </c>
      <c r="C101" s="929">
        <v>1</v>
      </c>
      <c r="D101" s="501" t="s">
        <v>288</v>
      </c>
      <c r="E101" s="501" t="s">
        <v>288</v>
      </c>
      <c r="F101" s="929">
        <v>1</v>
      </c>
    </row>
    <row r="102" spans="2:6">
      <c r="B102" s="494" t="s">
        <v>692</v>
      </c>
      <c r="C102" s="929">
        <v>1</v>
      </c>
      <c r="D102" s="501" t="s">
        <v>288</v>
      </c>
      <c r="E102" s="501" t="s">
        <v>288</v>
      </c>
      <c r="F102" s="929">
        <v>1</v>
      </c>
    </row>
    <row r="103" spans="2:6">
      <c r="B103" s="502" t="s">
        <v>693</v>
      </c>
      <c r="C103" s="493">
        <v>1</v>
      </c>
      <c r="D103" s="501" t="s">
        <v>288</v>
      </c>
      <c r="E103" s="501" t="s">
        <v>288</v>
      </c>
      <c r="F103" s="929">
        <v>1</v>
      </c>
    </row>
    <row r="104" spans="2:6">
      <c r="B104" s="503" t="s">
        <v>694</v>
      </c>
      <c r="C104" s="493">
        <v>1</v>
      </c>
      <c r="D104" s="501" t="s">
        <v>288</v>
      </c>
      <c r="E104" s="504" t="s">
        <v>288</v>
      </c>
      <c r="F104" s="493">
        <v>1</v>
      </c>
    </row>
    <row r="105" spans="2:6">
      <c r="B105" s="503" t="s">
        <v>695</v>
      </c>
      <c r="C105" s="493">
        <v>1</v>
      </c>
      <c r="D105" s="501" t="s">
        <v>288</v>
      </c>
      <c r="E105" s="504" t="s">
        <v>288</v>
      </c>
      <c r="F105" s="493">
        <v>1</v>
      </c>
    </row>
    <row r="106" spans="2:6">
      <c r="B106" s="503" t="s">
        <v>696</v>
      </c>
      <c r="C106" s="493">
        <v>1</v>
      </c>
      <c r="D106" s="501" t="s">
        <v>288</v>
      </c>
      <c r="E106" s="504" t="s">
        <v>288</v>
      </c>
      <c r="F106" s="493">
        <v>1</v>
      </c>
    </row>
    <row r="107" spans="2:6" ht="15.75">
      <c r="B107" s="505" t="s">
        <v>697</v>
      </c>
      <c r="C107" s="506">
        <v>460</v>
      </c>
      <c r="D107" s="507">
        <v>62</v>
      </c>
      <c r="E107" s="508">
        <v>25</v>
      </c>
      <c r="F107" s="509">
        <v>547</v>
      </c>
    </row>
    <row r="108" spans="2:6">
      <c r="D108" s="510"/>
      <c r="E108" s="510"/>
    </row>
    <row r="109" spans="2:6">
      <c r="B109" s="511" t="s">
        <v>698</v>
      </c>
      <c r="D109" s="510"/>
      <c r="E109" s="510"/>
    </row>
  </sheetData>
  <hyperlinks>
    <hyperlink ref="B8" location="Contents!A1" display="Contents!A1" xr:uid="{DFC7CCAD-0B5B-4366-A5C2-5943903D621C}"/>
    <hyperlink ref="D8" location="'Tab 29 - G-ve E. coli'!A1" display="Tab 29 - G-ve E. coli" xr:uid="{2BDFC1DA-16AE-4AAD-8A2F-94820D9CB988}"/>
  </hyperlink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ED5A9-9E85-4447-920A-D564ADC3A88A}">
  <sheetPr codeName="Sheet33">
    <tabColor rgb="FF58792D"/>
  </sheetPr>
  <dimension ref="B4:AK62"/>
  <sheetViews>
    <sheetView showGridLines="0" zoomScale="80" zoomScaleNormal="80" workbookViewId="0">
      <selection activeCell="D8" sqref="D8"/>
    </sheetView>
  </sheetViews>
  <sheetFormatPr defaultColWidth="14.85546875" defaultRowHeight="15"/>
  <cols>
    <col min="1" max="1" width="1.85546875" style="489" customWidth="1"/>
    <col min="2" max="2" width="30.85546875" style="489" customWidth="1"/>
    <col min="3" max="3" width="27" style="489" customWidth="1"/>
    <col min="4" max="4" width="18.28515625" style="489" customWidth="1"/>
    <col min="5" max="5" width="18.42578125" style="489" customWidth="1"/>
    <col min="6" max="7" width="12.7109375" style="489" customWidth="1"/>
    <col min="8" max="8" width="20.5703125" style="489" customWidth="1"/>
    <col min="9" max="37" width="12.7109375" style="489" customWidth="1"/>
    <col min="38" max="16384" width="14.85546875" style="489"/>
  </cols>
  <sheetData>
    <row r="4" spans="2:20">
      <c r="P4" s="949"/>
      <c r="Q4" s="949"/>
      <c r="R4" s="949"/>
      <c r="S4" s="949"/>
      <c r="T4" s="949"/>
    </row>
    <row r="5" spans="2:20">
      <c r="P5" s="949"/>
      <c r="Q5" s="949"/>
      <c r="R5" s="949"/>
      <c r="S5" s="949"/>
      <c r="T5" s="949"/>
    </row>
    <row r="6" spans="2:20">
      <c r="P6" s="949"/>
      <c r="Q6" s="949"/>
      <c r="R6" s="949"/>
      <c r="S6" s="949"/>
      <c r="T6" s="949"/>
    </row>
    <row r="7" spans="2:20">
      <c r="P7" s="949"/>
      <c r="Q7" s="949"/>
      <c r="R7" s="949"/>
      <c r="S7" s="949"/>
      <c r="T7" s="949"/>
    </row>
    <row r="8" spans="2:20">
      <c r="B8" s="135" t="s">
        <v>124</v>
      </c>
      <c r="D8" s="135" t="s">
        <v>42</v>
      </c>
      <c r="P8" s="949"/>
      <c r="Q8" s="949"/>
      <c r="R8" s="949"/>
      <c r="S8" s="949"/>
      <c r="T8" s="949"/>
    </row>
    <row r="9" spans="2:20">
      <c r="P9" s="949"/>
      <c r="Q9" s="949"/>
      <c r="R9" s="949"/>
      <c r="S9" s="949"/>
      <c r="T9" s="949"/>
    </row>
    <row r="10" spans="2:20" ht="18.75">
      <c r="B10" s="512" t="s">
        <v>699</v>
      </c>
      <c r="P10" s="949"/>
      <c r="Q10" s="949"/>
      <c r="R10" s="949"/>
      <c r="S10" s="949"/>
      <c r="T10" s="949"/>
    </row>
    <row r="11" spans="2:20">
      <c r="P11" s="949"/>
      <c r="Q11" s="949"/>
      <c r="R11" s="949"/>
      <c r="S11" s="949"/>
      <c r="T11" s="949"/>
    </row>
    <row r="12" spans="2:20" ht="15.75">
      <c r="B12" s="490" t="s">
        <v>700</v>
      </c>
      <c r="H12" s="490" t="s">
        <v>701</v>
      </c>
      <c r="P12" s="949"/>
      <c r="Q12" s="949"/>
      <c r="R12" s="949"/>
      <c r="S12" s="949"/>
      <c r="T12" s="949"/>
    </row>
    <row r="13" spans="2:20" ht="15.75">
      <c r="B13" s="491" t="s">
        <v>702</v>
      </c>
      <c r="H13" s="491" t="s">
        <v>703</v>
      </c>
    </row>
    <row r="15" spans="2:20" ht="30">
      <c r="B15" s="489" t="s">
        <v>236</v>
      </c>
      <c r="C15" s="513" t="s">
        <v>704</v>
      </c>
      <c r="H15" s="489" t="s">
        <v>236</v>
      </c>
      <c r="I15" s="514" t="s">
        <v>705</v>
      </c>
    </row>
    <row r="16" spans="2:20">
      <c r="B16" s="494">
        <v>2018</v>
      </c>
      <c r="C16" s="515">
        <v>4738</v>
      </c>
      <c r="E16" s="871"/>
      <c r="H16" s="494">
        <v>2018</v>
      </c>
      <c r="I16" s="516">
        <v>6.5000000000000002E-2</v>
      </c>
    </row>
    <row r="17" spans="2:37">
      <c r="B17" s="494">
        <v>2019</v>
      </c>
      <c r="C17" s="515">
        <v>4767</v>
      </c>
      <c r="E17" s="871"/>
      <c r="H17" s="494">
        <v>2019</v>
      </c>
      <c r="I17" s="516">
        <v>6.6000000000000003E-2</v>
      </c>
    </row>
    <row r="18" spans="2:37">
      <c r="B18" s="494">
        <v>2020</v>
      </c>
      <c r="C18" s="515">
        <v>4207</v>
      </c>
      <c r="E18" s="871"/>
      <c r="H18" s="494">
        <v>2020</v>
      </c>
      <c r="I18" s="516">
        <v>6.3E-2</v>
      </c>
    </row>
    <row r="19" spans="2:37">
      <c r="B19" s="494">
        <v>2021</v>
      </c>
      <c r="C19" s="515">
        <v>4291</v>
      </c>
      <c r="E19" s="871"/>
      <c r="H19" s="494">
        <v>2021</v>
      </c>
      <c r="I19" s="516">
        <v>5.7000000000000002E-2</v>
      </c>
    </row>
    <row r="20" spans="2:37">
      <c r="B20" s="494">
        <v>2022</v>
      </c>
      <c r="C20" s="515">
        <v>4218</v>
      </c>
      <c r="E20" s="871"/>
      <c r="H20" s="494">
        <v>2022</v>
      </c>
      <c r="I20" s="516">
        <v>6.3E-2</v>
      </c>
    </row>
    <row r="22" spans="2:37" ht="15.75">
      <c r="B22" s="490" t="s">
        <v>706</v>
      </c>
    </row>
    <row r="23" spans="2:37" ht="15.75">
      <c r="B23" s="491" t="s">
        <v>707</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714</v>
      </c>
      <c r="C27" s="523">
        <v>8.1999999999999993</v>
      </c>
      <c r="D27" s="524">
        <v>353</v>
      </c>
      <c r="E27" s="524">
        <v>4299</v>
      </c>
      <c r="F27" s="523">
        <v>7.43</v>
      </c>
      <c r="G27" s="523">
        <v>0.78</v>
      </c>
      <c r="H27" s="523">
        <v>9.07</v>
      </c>
      <c r="I27" s="525">
        <v>0.86</v>
      </c>
      <c r="J27" s="523">
        <v>8.9</v>
      </c>
      <c r="K27" s="524">
        <v>373</v>
      </c>
      <c r="L27" s="524">
        <v>4193</v>
      </c>
      <c r="M27" s="523">
        <v>8.07</v>
      </c>
      <c r="N27" s="523">
        <v>0.83</v>
      </c>
      <c r="O27" s="523">
        <v>9.8000000000000007</v>
      </c>
      <c r="P27" s="525">
        <v>0.9</v>
      </c>
      <c r="Q27" s="523">
        <v>7.7</v>
      </c>
      <c r="R27" s="524">
        <v>285</v>
      </c>
      <c r="S27" s="524">
        <v>3684</v>
      </c>
      <c r="T27" s="523">
        <v>6.92</v>
      </c>
      <c r="U27" s="523">
        <v>0.82</v>
      </c>
      <c r="V27" s="523">
        <v>8.64</v>
      </c>
      <c r="W27" s="525">
        <v>0.9</v>
      </c>
      <c r="X27" s="523">
        <v>7.5</v>
      </c>
      <c r="Y27" s="524">
        <v>285</v>
      </c>
      <c r="Z27" s="524">
        <v>3804</v>
      </c>
      <c r="AA27" s="523">
        <v>6.7</v>
      </c>
      <c r="AB27" s="523">
        <v>0.79</v>
      </c>
      <c r="AC27" s="523">
        <v>8.3699999999999992</v>
      </c>
      <c r="AD27" s="525">
        <v>0.88</v>
      </c>
      <c r="AE27" s="523">
        <v>8.1</v>
      </c>
      <c r="AF27" s="524">
        <v>304</v>
      </c>
      <c r="AG27" s="524">
        <v>3746</v>
      </c>
      <c r="AH27" s="523">
        <v>7.28</v>
      </c>
      <c r="AI27" s="523">
        <v>0.84</v>
      </c>
      <c r="AJ27" s="523">
        <v>9.0299999999999994</v>
      </c>
      <c r="AK27" s="525">
        <v>0.91</v>
      </c>
    </row>
    <row r="28" spans="2:37">
      <c r="B28" s="522" t="s">
        <v>715</v>
      </c>
      <c r="C28" s="523">
        <v>6.7</v>
      </c>
      <c r="D28" s="524">
        <v>305</v>
      </c>
      <c r="E28" s="524">
        <v>4559</v>
      </c>
      <c r="F28" s="523">
        <v>6</v>
      </c>
      <c r="G28" s="523">
        <v>0.69</v>
      </c>
      <c r="H28" s="523">
        <v>7.45</v>
      </c>
      <c r="I28" s="525">
        <v>0.76</v>
      </c>
      <c r="J28" s="523">
        <v>8.1999999999999993</v>
      </c>
      <c r="K28" s="524">
        <v>368</v>
      </c>
      <c r="L28" s="524">
        <v>4498</v>
      </c>
      <c r="M28" s="523">
        <v>7.42</v>
      </c>
      <c r="N28" s="523">
        <v>0.76</v>
      </c>
      <c r="O28" s="523">
        <v>9.02</v>
      </c>
      <c r="P28" s="525">
        <v>0.84</v>
      </c>
      <c r="Q28" s="523">
        <v>7.2</v>
      </c>
      <c r="R28" s="524">
        <v>289</v>
      </c>
      <c r="S28" s="524">
        <v>4010</v>
      </c>
      <c r="T28" s="523">
        <v>6.45</v>
      </c>
      <c r="U28" s="523">
        <v>0.76</v>
      </c>
      <c r="V28" s="523">
        <v>8.0500000000000007</v>
      </c>
      <c r="W28" s="525">
        <v>0.84</v>
      </c>
      <c r="X28" s="523">
        <v>7.5</v>
      </c>
      <c r="Y28" s="524">
        <v>305</v>
      </c>
      <c r="Z28" s="524">
        <v>4074</v>
      </c>
      <c r="AA28" s="523">
        <v>6.72</v>
      </c>
      <c r="AB28" s="523">
        <v>0.77</v>
      </c>
      <c r="AC28" s="523">
        <v>8.34</v>
      </c>
      <c r="AD28" s="525">
        <v>0.85</v>
      </c>
      <c r="AE28" s="523">
        <v>8</v>
      </c>
      <c r="AF28" s="524">
        <v>322</v>
      </c>
      <c r="AG28" s="524">
        <v>4037</v>
      </c>
      <c r="AH28" s="523">
        <v>7.18</v>
      </c>
      <c r="AI28" s="523">
        <v>0.8</v>
      </c>
      <c r="AJ28" s="523">
        <v>8.85</v>
      </c>
      <c r="AK28" s="525">
        <v>0.87</v>
      </c>
    </row>
    <row r="29" spans="2:37">
      <c r="B29" s="522" t="s">
        <v>502</v>
      </c>
      <c r="C29" s="523">
        <v>18.8</v>
      </c>
      <c r="D29" s="524">
        <v>883</v>
      </c>
      <c r="E29" s="524">
        <v>4701</v>
      </c>
      <c r="F29" s="523">
        <v>17.690000000000001</v>
      </c>
      <c r="G29" s="523">
        <v>1.0900000000000001</v>
      </c>
      <c r="H29" s="523">
        <v>19.93</v>
      </c>
      <c r="I29" s="525">
        <v>1.1499999999999999</v>
      </c>
      <c r="J29" s="523">
        <v>17.899999999999999</v>
      </c>
      <c r="K29" s="524">
        <v>845</v>
      </c>
      <c r="L29" s="524">
        <v>4716</v>
      </c>
      <c r="M29" s="523">
        <v>16.850000000000001</v>
      </c>
      <c r="N29" s="523">
        <v>1.07</v>
      </c>
      <c r="O29" s="523">
        <v>19.04</v>
      </c>
      <c r="P29" s="525">
        <v>1.1200000000000001</v>
      </c>
      <c r="Q29" s="523">
        <v>17.600000000000001</v>
      </c>
      <c r="R29" s="524">
        <v>734</v>
      </c>
      <c r="S29" s="524">
        <v>4175</v>
      </c>
      <c r="T29" s="523">
        <v>16.46</v>
      </c>
      <c r="U29" s="523">
        <v>1.1200000000000001</v>
      </c>
      <c r="V29" s="523">
        <v>18.77</v>
      </c>
      <c r="W29" s="525">
        <v>1.19</v>
      </c>
      <c r="X29" s="523">
        <v>16.2</v>
      </c>
      <c r="Y29" s="524">
        <v>692</v>
      </c>
      <c r="Z29" s="524">
        <v>4261</v>
      </c>
      <c r="AA29" s="523">
        <v>15.16</v>
      </c>
      <c r="AB29" s="523">
        <v>1.08</v>
      </c>
      <c r="AC29" s="523">
        <v>17.38</v>
      </c>
      <c r="AD29" s="525">
        <v>1.1399999999999999</v>
      </c>
      <c r="AE29" s="523">
        <v>17</v>
      </c>
      <c r="AF29" s="524">
        <v>713</v>
      </c>
      <c r="AG29" s="524">
        <v>4194</v>
      </c>
      <c r="AH29" s="523">
        <v>15.89</v>
      </c>
      <c r="AI29" s="523">
        <v>1.1100000000000001</v>
      </c>
      <c r="AJ29" s="523">
        <v>18.170000000000002</v>
      </c>
      <c r="AK29" s="525">
        <v>1.17</v>
      </c>
    </row>
    <row r="30" spans="2:37">
      <c r="B30" s="522" t="s">
        <v>317</v>
      </c>
      <c r="C30" s="523">
        <v>41.5</v>
      </c>
      <c r="D30" s="524">
        <v>1934</v>
      </c>
      <c r="E30" s="524">
        <v>4656</v>
      </c>
      <c r="F30" s="523">
        <v>40.130000000000003</v>
      </c>
      <c r="G30" s="523">
        <v>1.41</v>
      </c>
      <c r="H30" s="523">
        <v>42.96</v>
      </c>
      <c r="I30" s="525">
        <v>1.42</v>
      </c>
      <c r="J30" s="523">
        <v>52.9</v>
      </c>
      <c r="K30" s="524">
        <v>2481</v>
      </c>
      <c r="L30" s="524">
        <v>4688</v>
      </c>
      <c r="M30" s="523">
        <v>51.49</v>
      </c>
      <c r="N30" s="523">
        <v>1.43</v>
      </c>
      <c r="O30" s="523">
        <v>54.35</v>
      </c>
      <c r="P30" s="525">
        <v>1.43</v>
      </c>
      <c r="Q30" s="523">
        <v>50.7</v>
      </c>
      <c r="R30" s="524">
        <v>2102</v>
      </c>
      <c r="S30" s="524">
        <v>4146</v>
      </c>
      <c r="T30" s="523">
        <v>49.18</v>
      </c>
      <c r="U30" s="523">
        <v>1.52</v>
      </c>
      <c r="V30" s="523">
        <v>52.22</v>
      </c>
      <c r="W30" s="525">
        <v>1.52</v>
      </c>
      <c r="X30" s="523">
        <v>46.1</v>
      </c>
      <c r="Y30" s="524">
        <v>1953</v>
      </c>
      <c r="Z30" s="524">
        <v>4232</v>
      </c>
      <c r="AA30" s="523">
        <v>44.65</v>
      </c>
      <c r="AB30" s="523">
        <v>1.5</v>
      </c>
      <c r="AC30" s="523">
        <v>47.65</v>
      </c>
      <c r="AD30" s="525">
        <v>1.5</v>
      </c>
      <c r="AE30" s="523">
        <v>46.1</v>
      </c>
      <c r="AF30" s="524">
        <v>1928</v>
      </c>
      <c r="AG30" s="524">
        <v>4178</v>
      </c>
      <c r="AH30" s="523">
        <v>44.64</v>
      </c>
      <c r="AI30" s="523">
        <v>1.51</v>
      </c>
      <c r="AJ30" s="523">
        <v>47.66</v>
      </c>
      <c r="AK30" s="525">
        <v>1.51</v>
      </c>
    </row>
    <row r="31" spans="2:37">
      <c r="B31" s="522" t="s">
        <v>716</v>
      </c>
      <c r="C31" s="523">
        <v>9.8000000000000007</v>
      </c>
      <c r="D31" s="524">
        <v>459</v>
      </c>
      <c r="E31" s="524">
        <v>4705</v>
      </c>
      <c r="F31" s="523">
        <v>8.94</v>
      </c>
      <c r="G31" s="523">
        <v>0.82</v>
      </c>
      <c r="H31" s="523">
        <v>10.64</v>
      </c>
      <c r="I31" s="525">
        <v>0.88</v>
      </c>
      <c r="J31" s="523">
        <v>10.1</v>
      </c>
      <c r="K31" s="524">
        <v>479</v>
      </c>
      <c r="L31" s="524">
        <v>4729</v>
      </c>
      <c r="M31" s="523">
        <v>9.3000000000000007</v>
      </c>
      <c r="N31" s="523">
        <v>0.83</v>
      </c>
      <c r="O31" s="523">
        <v>11.02</v>
      </c>
      <c r="P31" s="525">
        <v>0.89</v>
      </c>
      <c r="Q31" s="523">
        <v>9</v>
      </c>
      <c r="R31" s="524">
        <v>378</v>
      </c>
      <c r="S31" s="524">
        <v>4181</v>
      </c>
      <c r="T31" s="523">
        <v>8.2100000000000009</v>
      </c>
      <c r="U31" s="523">
        <v>0.83</v>
      </c>
      <c r="V31" s="523">
        <v>9.9499999999999993</v>
      </c>
      <c r="W31" s="525">
        <v>0.91</v>
      </c>
      <c r="X31" s="523">
        <v>9.1</v>
      </c>
      <c r="Y31" s="524">
        <v>388</v>
      </c>
      <c r="Z31" s="524">
        <v>4263</v>
      </c>
      <c r="AA31" s="523">
        <v>8.27</v>
      </c>
      <c r="AB31" s="523">
        <v>0.83</v>
      </c>
      <c r="AC31" s="523">
        <v>10</v>
      </c>
      <c r="AD31" s="525">
        <v>0.9</v>
      </c>
      <c r="AE31" s="523">
        <v>10.199999999999999</v>
      </c>
      <c r="AF31" s="524">
        <v>426</v>
      </c>
      <c r="AG31" s="524">
        <v>4194</v>
      </c>
      <c r="AH31" s="523">
        <v>9.2799999999999994</v>
      </c>
      <c r="AI31" s="523">
        <v>0.88</v>
      </c>
      <c r="AJ31" s="523">
        <v>11.11</v>
      </c>
      <c r="AK31" s="525">
        <v>0.95</v>
      </c>
    </row>
    <row r="32" spans="2:37">
      <c r="B32" s="522" t="s">
        <v>717</v>
      </c>
      <c r="C32" s="523">
        <v>0</v>
      </c>
      <c r="D32" s="524">
        <v>2</v>
      </c>
      <c r="E32" s="524">
        <v>4590</v>
      </c>
      <c r="F32" s="523">
        <v>0.01</v>
      </c>
      <c r="G32" s="523">
        <v>0.03</v>
      </c>
      <c r="H32" s="523">
        <v>0.16</v>
      </c>
      <c r="I32" s="525">
        <v>0.12</v>
      </c>
      <c r="J32" s="523">
        <v>0</v>
      </c>
      <c r="K32" s="524">
        <v>1</v>
      </c>
      <c r="L32" s="524">
        <v>4522</v>
      </c>
      <c r="M32" s="523">
        <v>0</v>
      </c>
      <c r="N32" s="523">
        <v>0.02</v>
      </c>
      <c r="O32" s="523">
        <v>0.13</v>
      </c>
      <c r="P32" s="525">
        <v>0.11</v>
      </c>
      <c r="Q32" s="523">
        <v>0</v>
      </c>
      <c r="R32" s="524">
        <v>0</v>
      </c>
      <c r="S32" s="524">
        <v>4031</v>
      </c>
      <c r="T32" s="523">
        <v>0</v>
      </c>
      <c r="U32" s="523">
        <v>0</v>
      </c>
      <c r="V32" s="523">
        <v>0.1</v>
      </c>
      <c r="W32" s="525">
        <v>0.1</v>
      </c>
      <c r="X32" s="523">
        <v>0</v>
      </c>
      <c r="Y32" s="524">
        <v>0</v>
      </c>
      <c r="Z32" s="524">
        <v>4113</v>
      </c>
      <c r="AA32" s="523">
        <v>0</v>
      </c>
      <c r="AB32" s="523">
        <v>0</v>
      </c>
      <c r="AC32" s="523">
        <v>0.09</v>
      </c>
      <c r="AD32" s="525">
        <v>0.09</v>
      </c>
      <c r="AE32" s="523">
        <v>0</v>
      </c>
      <c r="AF32" s="524">
        <v>0</v>
      </c>
      <c r="AG32" s="524">
        <v>4061</v>
      </c>
      <c r="AH32" s="523">
        <v>0</v>
      </c>
      <c r="AI32" s="523">
        <v>0</v>
      </c>
      <c r="AJ32" s="523">
        <v>0.09</v>
      </c>
      <c r="AK32" s="525">
        <v>0.09</v>
      </c>
    </row>
    <row r="33" spans="2:37">
      <c r="B33" s="526" t="s">
        <v>718</v>
      </c>
      <c r="C33" s="523">
        <v>9.1999999999999993</v>
      </c>
      <c r="D33" s="524">
        <v>420</v>
      </c>
      <c r="E33" s="524">
        <v>4568</v>
      </c>
      <c r="F33" s="523">
        <v>8.39</v>
      </c>
      <c r="G33" s="523">
        <v>0.8</v>
      </c>
      <c r="H33" s="523">
        <v>10.07</v>
      </c>
      <c r="I33" s="525">
        <v>0.88</v>
      </c>
      <c r="J33" s="523">
        <v>7.2</v>
      </c>
      <c r="K33" s="524">
        <v>324</v>
      </c>
      <c r="L33" s="524">
        <v>4486</v>
      </c>
      <c r="M33" s="523">
        <v>6.5</v>
      </c>
      <c r="N33" s="523">
        <v>0.72</v>
      </c>
      <c r="O33" s="523">
        <v>8.02</v>
      </c>
      <c r="P33" s="525">
        <v>0.8</v>
      </c>
      <c r="Q33" s="523">
        <v>7.6</v>
      </c>
      <c r="R33" s="524">
        <v>304</v>
      </c>
      <c r="S33" s="524">
        <v>4005</v>
      </c>
      <c r="T33" s="523">
        <v>6.81</v>
      </c>
      <c r="U33" s="523">
        <v>0.78</v>
      </c>
      <c r="V33" s="523">
        <v>8.4499999999999993</v>
      </c>
      <c r="W33" s="525">
        <v>0.86</v>
      </c>
      <c r="X33" s="523">
        <v>6.9</v>
      </c>
      <c r="Y33" s="524">
        <v>280</v>
      </c>
      <c r="Z33" s="524">
        <v>4075</v>
      </c>
      <c r="AA33" s="523">
        <v>6.13</v>
      </c>
      <c r="AB33" s="523">
        <v>0.74</v>
      </c>
      <c r="AC33" s="523">
        <v>7.69</v>
      </c>
      <c r="AD33" s="525">
        <v>0.82</v>
      </c>
      <c r="AE33" s="523">
        <v>6.9</v>
      </c>
      <c r="AF33" s="524">
        <v>273</v>
      </c>
      <c r="AG33" s="524">
        <v>3946</v>
      </c>
      <c r="AH33" s="523">
        <v>6.17</v>
      </c>
      <c r="AI33" s="523">
        <v>0.75</v>
      </c>
      <c r="AJ33" s="523">
        <v>7.75</v>
      </c>
      <c r="AK33" s="525">
        <v>0.83</v>
      </c>
    </row>
    <row r="34" spans="2:37">
      <c r="B34" s="522" t="s">
        <v>488</v>
      </c>
      <c r="C34" s="523">
        <v>2.9</v>
      </c>
      <c r="D34" s="524">
        <v>131</v>
      </c>
      <c r="E34" s="524">
        <v>4565</v>
      </c>
      <c r="F34" s="523">
        <v>2.42</v>
      </c>
      <c r="G34" s="523">
        <v>0.45</v>
      </c>
      <c r="H34" s="523">
        <v>3.4</v>
      </c>
      <c r="I34" s="525">
        <v>0.53</v>
      </c>
      <c r="J34" s="523">
        <v>5</v>
      </c>
      <c r="K34" s="524">
        <v>223</v>
      </c>
      <c r="L34" s="524">
        <v>4502</v>
      </c>
      <c r="M34" s="523">
        <v>4.3600000000000003</v>
      </c>
      <c r="N34" s="523">
        <v>0.59</v>
      </c>
      <c r="O34" s="523">
        <v>5.63</v>
      </c>
      <c r="P34" s="525">
        <v>0.68</v>
      </c>
      <c r="Q34" s="523">
        <v>6.4</v>
      </c>
      <c r="R34" s="524">
        <v>255</v>
      </c>
      <c r="S34" s="524">
        <v>3985</v>
      </c>
      <c r="T34" s="523">
        <v>5.68</v>
      </c>
      <c r="U34" s="523">
        <v>0.72</v>
      </c>
      <c r="V34" s="523">
        <v>7.2</v>
      </c>
      <c r="W34" s="525">
        <v>0.8</v>
      </c>
      <c r="X34" s="523">
        <v>10.8</v>
      </c>
      <c r="Y34" s="524">
        <v>429</v>
      </c>
      <c r="Z34" s="524">
        <v>3968</v>
      </c>
      <c r="AA34" s="523">
        <v>9.8800000000000008</v>
      </c>
      <c r="AB34" s="523">
        <v>0.93</v>
      </c>
      <c r="AC34" s="523">
        <v>11.82</v>
      </c>
      <c r="AD34" s="525">
        <v>1.01</v>
      </c>
      <c r="AE34" s="523">
        <v>6.8</v>
      </c>
      <c r="AF34" s="524">
        <v>261</v>
      </c>
      <c r="AG34" s="524">
        <v>3812</v>
      </c>
      <c r="AH34" s="523">
        <v>6.09</v>
      </c>
      <c r="AI34" s="523">
        <v>0.76</v>
      </c>
      <c r="AJ34" s="523">
        <v>7.69</v>
      </c>
      <c r="AK34" s="525">
        <v>0.84</v>
      </c>
    </row>
    <row r="35" spans="2:37">
      <c r="B35" s="522" t="s">
        <v>340</v>
      </c>
      <c r="C35" s="523">
        <v>37.5</v>
      </c>
      <c r="D35" s="524">
        <v>1671</v>
      </c>
      <c r="E35" s="524">
        <v>4456</v>
      </c>
      <c r="F35" s="523">
        <v>36.090000000000003</v>
      </c>
      <c r="G35" s="523">
        <v>1.41</v>
      </c>
      <c r="H35" s="523">
        <v>38.93</v>
      </c>
      <c r="I35" s="525">
        <v>1.43</v>
      </c>
      <c r="J35" s="523">
        <v>37.5</v>
      </c>
      <c r="K35" s="524">
        <v>1651</v>
      </c>
      <c r="L35" s="524">
        <v>4404</v>
      </c>
      <c r="M35" s="523">
        <v>36.07</v>
      </c>
      <c r="N35" s="523">
        <v>1.42</v>
      </c>
      <c r="O35" s="523">
        <v>38.93</v>
      </c>
      <c r="P35" s="525">
        <v>1.44</v>
      </c>
      <c r="Q35" s="523">
        <v>36.1</v>
      </c>
      <c r="R35" s="524">
        <v>1406</v>
      </c>
      <c r="S35" s="524">
        <v>3897</v>
      </c>
      <c r="T35" s="523">
        <v>34.590000000000003</v>
      </c>
      <c r="U35" s="523">
        <v>1.49</v>
      </c>
      <c r="V35" s="523">
        <v>37.6</v>
      </c>
      <c r="W35" s="525">
        <v>1.52</v>
      </c>
      <c r="X35" s="523">
        <v>33.299999999999997</v>
      </c>
      <c r="Y35" s="524">
        <v>1317</v>
      </c>
      <c r="Z35" s="524">
        <v>3956</v>
      </c>
      <c r="AA35" s="523">
        <v>31.84</v>
      </c>
      <c r="AB35" s="523">
        <v>1.45</v>
      </c>
      <c r="AC35" s="523">
        <v>34.78</v>
      </c>
      <c r="AD35" s="525">
        <v>1.49</v>
      </c>
      <c r="AE35" s="523">
        <v>33.299999999999997</v>
      </c>
      <c r="AF35" s="524">
        <v>1299</v>
      </c>
      <c r="AG35" s="524">
        <v>3904</v>
      </c>
      <c r="AH35" s="523">
        <v>31.81</v>
      </c>
      <c r="AI35" s="523">
        <v>1.46</v>
      </c>
      <c r="AJ35" s="523">
        <v>34.770000000000003</v>
      </c>
      <c r="AK35" s="525">
        <v>1.5</v>
      </c>
    </row>
    <row r="37" spans="2:37" ht="15.75">
      <c r="B37" s="490" t="s">
        <v>719</v>
      </c>
    </row>
    <row r="38" spans="2:37" ht="15.75">
      <c r="B38" s="491" t="s">
        <v>720</v>
      </c>
    </row>
    <row r="40" spans="2:37" ht="111" thickBot="1">
      <c r="B40" s="527" t="s">
        <v>721</v>
      </c>
      <c r="C40" s="922" t="s">
        <v>722</v>
      </c>
      <c r="D40" s="528" t="s">
        <v>723</v>
      </c>
      <c r="E40" s="528" t="s">
        <v>724</v>
      </c>
      <c r="F40" s="528" t="s">
        <v>725</v>
      </c>
      <c r="G40" s="529" t="s">
        <v>726</v>
      </c>
      <c r="H40" s="530" t="s">
        <v>727</v>
      </c>
    </row>
    <row r="41" spans="2:37">
      <c r="C41" s="489" t="s">
        <v>728</v>
      </c>
      <c r="D41" s="531">
        <v>2123</v>
      </c>
      <c r="E41" s="947">
        <v>52.1</v>
      </c>
      <c r="F41" s="533">
        <v>49.97</v>
      </c>
      <c r="G41" s="495">
        <v>54.22</v>
      </c>
      <c r="H41" s="534" t="s">
        <v>729</v>
      </c>
    </row>
    <row r="42" spans="2:37">
      <c r="C42" s="489" t="s">
        <v>486</v>
      </c>
      <c r="D42" s="531">
        <v>2060</v>
      </c>
      <c r="E42" s="947">
        <v>4.9000000000000004</v>
      </c>
      <c r="F42" s="533">
        <v>4.01</v>
      </c>
      <c r="G42" s="495">
        <v>5.87</v>
      </c>
      <c r="H42" s="534" t="s">
        <v>729</v>
      </c>
    </row>
    <row r="43" spans="2:37">
      <c r="C43" s="489" t="s">
        <v>714</v>
      </c>
      <c r="D43" s="531">
        <v>1919</v>
      </c>
      <c r="E43" s="947">
        <v>6.4</v>
      </c>
      <c r="F43" s="533">
        <v>5.4</v>
      </c>
      <c r="G43" s="495">
        <v>7.59</v>
      </c>
      <c r="H43" s="534" t="s">
        <v>729</v>
      </c>
    </row>
    <row r="44" spans="2:37">
      <c r="C44" s="489" t="s">
        <v>715</v>
      </c>
      <c r="D44" s="531">
        <v>2038</v>
      </c>
      <c r="E44" s="947">
        <v>5.8</v>
      </c>
      <c r="F44" s="533">
        <v>4.8600000000000003</v>
      </c>
      <c r="G44" s="495">
        <v>6.89</v>
      </c>
      <c r="H44" s="534" t="s">
        <v>729</v>
      </c>
    </row>
    <row r="45" spans="2:37">
      <c r="C45" s="489" t="s">
        <v>730</v>
      </c>
      <c r="D45" s="531">
        <v>2032</v>
      </c>
      <c r="E45" s="947">
        <v>13</v>
      </c>
      <c r="F45" s="533">
        <v>11.6</v>
      </c>
      <c r="G45" s="495">
        <v>14.52</v>
      </c>
      <c r="H45" s="534" t="s">
        <v>729</v>
      </c>
    </row>
    <row r="46" spans="2:37">
      <c r="B46" s="493" t="s">
        <v>731</v>
      </c>
      <c r="C46" s="489" t="s">
        <v>502</v>
      </c>
      <c r="D46" s="531">
        <v>2126</v>
      </c>
      <c r="E46" s="947">
        <v>12.7</v>
      </c>
      <c r="F46" s="533">
        <v>11.31</v>
      </c>
      <c r="G46" s="495">
        <v>14.13</v>
      </c>
      <c r="H46" s="534" t="s">
        <v>729</v>
      </c>
    </row>
    <row r="47" spans="2:37">
      <c r="C47" s="489" t="s">
        <v>317</v>
      </c>
      <c r="D47" s="531">
        <v>2122</v>
      </c>
      <c r="E47" s="947">
        <v>40.200000000000003</v>
      </c>
      <c r="F47" s="533">
        <v>38.130000000000003</v>
      </c>
      <c r="G47" s="495">
        <v>42.3</v>
      </c>
      <c r="H47" s="534" t="s">
        <v>729</v>
      </c>
    </row>
    <row r="48" spans="2:37">
      <c r="C48" s="489" t="s">
        <v>716</v>
      </c>
      <c r="D48" s="531">
        <v>2126</v>
      </c>
      <c r="E48" s="947">
        <v>6.1</v>
      </c>
      <c r="F48" s="533">
        <v>5.13</v>
      </c>
      <c r="G48" s="495">
        <v>7.16</v>
      </c>
      <c r="H48" s="534" t="s">
        <v>729</v>
      </c>
    </row>
    <row r="49" spans="2:8">
      <c r="C49" s="489" t="s">
        <v>717</v>
      </c>
      <c r="D49" s="531">
        <v>2047</v>
      </c>
      <c r="E49" s="947">
        <v>0</v>
      </c>
      <c r="F49" s="533">
        <v>0</v>
      </c>
      <c r="G49" s="495">
        <v>0.19</v>
      </c>
      <c r="H49" s="534" t="s">
        <v>288</v>
      </c>
    </row>
    <row r="50" spans="2:8">
      <c r="C50" s="535" t="s">
        <v>203</v>
      </c>
      <c r="D50" s="531">
        <v>1988</v>
      </c>
      <c r="E50" s="947">
        <v>4.9000000000000004</v>
      </c>
      <c r="F50" s="533">
        <v>4.0599999999999996</v>
      </c>
      <c r="G50" s="495">
        <v>5.97</v>
      </c>
      <c r="H50" s="534" t="s">
        <v>729</v>
      </c>
    </row>
    <row r="51" spans="2:8">
      <c r="C51" s="489" t="s">
        <v>340</v>
      </c>
      <c r="D51" s="536">
        <v>1966</v>
      </c>
      <c r="E51" s="947">
        <v>27.7</v>
      </c>
      <c r="F51" s="533">
        <v>25.74</v>
      </c>
      <c r="G51" s="495">
        <v>29.69</v>
      </c>
      <c r="H51" s="537" t="s">
        <v>729</v>
      </c>
    </row>
    <row r="52" spans="2:8">
      <c r="B52" s="538"/>
      <c r="C52" s="538" t="s">
        <v>728</v>
      </c>
      <c r="D52" s="539">
        <v>2067</v>
      </c>
      <c r="E52" s="948">
        <v>63.8</v>
      </c>
      <c r="F52" s="540">
        <v>61.67</v>
      </c>
      <c r="G52" s="541">
        <v>65.81</v>
      </c>
      <c r="H52" s="930"/>
    </row>
    <row r="53" spans="2:8">
      <c r="C53" s="489" t="s">
        <v>486</v>
      </c>
      <c r="D53" s="531">
        <v>1995</v>
      </c>
      <c r="E53" s="947">
        <v>8.6</v>
      </c>
      <c r="F53" s="533">
        <v>7.42</v>
      </c>
      <c r="G53" s="495">
        <v>9.8800000000000008</v>
      </c>
      <c r="H53" s="930"/>
    </row>
    <row r="54" spans="2:8">
      <c r="C54" s="489" t="s">
        <v>714</v>
      </c>
      <c r="D54" s="531">
        <v>1827</v>
      </c>
      <c r="E54" s="947">
        <v>9.9</v>
      </c>
      <c r="F54" s="533">
        <v>8.6199999999999992</v>
      </c>
      <c r="G54" s="495">
        <v>11.36</v>
      </c>
      <c r="H54" s="930"/>
    </row>
    <row r="55" spans="2:8">
      <c r="C55" s="489" t="s">
        <v>715</v>
      </c>
      <c r="D55" s="531">
        <v>1999</v>
      </c>
      <c r="E55" s="947">
        <v>10.199999999999999</v>
      </c>
      <c r="F55" s="533">
        <v>8.9499999999999993</v>
      </c>
      <c r="G55" s="495">
        <v>11.61</v>
      </c>
      <c r="H55" s="930"/>
    </row>
    <row r="56" spans="2:8">
      <c r="C56" s="489" t="s">
        <v>730</v>
      </c>
      <c r="D56" s="531">
        <v>1992</v>
      </c>
      <c r="E56" s="947">
        <v>18.5</v>
      </c>
      <c r="F56" s="533">
        <v>16.88</v>
      </c>
      <c r="G56" s="495">
        <v>20.29</v>
      </c>
      <c r="H56" s="930"/>
    </row>
    <row r="57" spans="2:8">
      <c r="B57" s="542" t="s">
        <v>732</v>
      </c>
      <c r="C57" s="489" t="s">
        <v>502</v>
      </c>
      <c r="D57" s="531">
        <v>2068</v>
      </c>
      <c r="E57" s="947">
        <v>21.5</v>
      </c>
      <c r="F57" s="533">
        <v>19.75</v>
      </c>
      <c r="G57" s="495">
        <v>23.29</v>
      </c>
      <c r="H57" s="930"/>
    </row>
    <row r="58" spans="2:8">
      <c r="B58" s="542" t="s">
        <v>733</v>
      </c>
      <c r="C58" s="489" t="s">
        <v>317</v>
      </c>
      <c r="D58" s="531">
        <v>2056</v>
      </c>
      <c r="E58" s="947">
        <v>52.3</v>
      </c>
      <c r="F58" s="533">
        <v>50.12</v>
      </c>
      <c r="G58" s="495">
        <v>54.44</v>
      </c>
      <c r="H58" s="930"/>
    </row>
    <row r="59" spans="2:8">
      <c r="C59" s="489" t="s">
        <v>716</v>
      </c>
      <c r="D59" s="531">
        <v>2068</v>
      </c>
      <c r="E59" s="947">
        <v>14.4</v>
      </c>
      <c r="F59" s="533">
        <v>12.92</v>
      </c>
      <c r="G59" s="495">
        <v>15.94</v>
      </c>
      <c r="H59" s="930"/>
    </row>
    <row r="60" spans="2:8">
      <c r="C60" s="489" t="s">
        <v>717</v>
      </c>
      <c r="D60" s="531">
        <v>2014</v>
      </c>
      <c r="E60" s="947">
        <v>0</v>
      </c>
      <c r="F60" s="533">
        <v>0</v>
      </c>
      <c r="G60" s="495">
        <v>0.19</v>
      </c>
      <c r="H60" s="930"/>
    </row>
    <row r="61" spans="2:8">
      <c r="C61" s="535" t="s">
        <v>203</v>
      </c>
      <c r="D61" s="531">
        <v>1958</v>
      </c>
      <c r="E61" s="947">
        <v>8.9</v>
      </c>
      <c r="F61" s="533">
        <v>7.75</v>
      </c>
      <c r="G61" s="495">
        <v>10.28</v>
      </c>
      <c r="H61" s="930"/>
    </row>
    <row r="62" spans="2:8">
      <c r="C62" s="489" t="s">
        <v>340</v>
      </c>
      <c r="D62" s="531">
        <v>1938</v>
      </c>
      <c r="E62" s="947">
        <v>39</v>
      </c>
      <c r="F62" s="533">
        <v>36.81</v>
      </c>
      <c r="G62" s="495">
        <v>41.15</v>
      </c>
      <c r="H62" s="930"/>
    </row>
  </sheetData>
  <mergeCells count="5">
    <mergeCell ref="C25:I25"/>
    <mergeCell ref="J25:P25"/>
    <mergeCell ref="Q25:W25"/>
    <mergeCell ref="X25:AD25"/>
    <mergeCell ref="AE25:AK25"/>
  </mergeCells>
  <hyperlinks>
    <hyperlink ref="B8" location="Contents!A1" display="Contents!A1" xr:uid="{1775FD70-FB25-490B-B8AB-A6125B496FFA}"/>
    <hyperlink ref="D8" location="'Tab 30 - G-ve K. pneumoniae'!A1" display="Tab 30 - G-ve K. pneumoniae" xr:uid="{6B6D75C3-940F-4990-BAE2-9090C5C7964D}"/>
  </hyperlinks>
  <pageMargins left="0.7" right="0.7" top="0.75" bottom="0.75" header="0.3" footer="0.3"/>
  <pageSetup paperSize="9" orientation="portrait" horizontalDpi="300" verticalDpi="300"/>
  <drawing r:id="rId1"/>
  <tableParts count="3">
    <tablePart r:id="rId2"/>
    <tablePart r:id="rId3"/>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28C82-A897-424F-83F8-E133671F3BDA}">
  <sheetPr codeName="Sheet34">
    <tabColor rgb="FF58792D"/>
  </sheetPr>
  <dimension ref="B5:AK35"/>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8" width="12.7109375" style="489" customWidth="1"/>
    <col min="9" max="9" width="16.140625" style="489" customWidth="1"/>
    <col min="10" max="37" width="12.7109375" style="489" customWidth="1"/>
    <col min="38" max="16384" width="14.85546875" style="489"/>
  </cols>
  <sheetData>
    <row r="5" spans="2:22">
      <c r="R5" s="949"/>
      <c r="S5" s="949"/>
      <c r="T5" s="949"/>
      <c r="U5" s="949"/>
      <c r="V5" s="949"/>
    </row>
    <row r="6" spans="2:22">
      <c r="R6" s="949"/>
      <c r="S6" s="949"/>
      <c r="T6" s="949"/>
      <c r="U6" s="949"/>
      <c r="V6" s="949"/>
    </row>
    <row r="7" spans="2:22">
      <c r="R7" s="949"/>
      <c r="S7" s="949"/>
      <c r="T7" s="949"/>
      <c r="U7" s="949"/>
      <c r="V7" s="949"/>
    </row>
    <row r="8" spans="2:22">
      <c r="B8" s="135" t="s">
        <v>124</v>
      </c>
      <c r="D8" s="135" t="s">
        <v>49</v>
      </c>
      <c r="R8" s="949"/>
      <c r="S8" s="949"/>
      <c r="T8" s="949"/>
      <c r="U8" s="949"/>
      <c r="V8" s="949"/>
    </row>
    <row r="9" spans="2:22">
      <c r="R9" s="949"/>
      <c r="S9" s="949"/>
      <c r="T9" s="949"/>
      <c r="U9" s="949"/>
      <c r="V9" s="949"/>
    </row>
    <row r="10" spans="2:22" ht="18.75">
      <c r="B10" s="512" t="s">
        <v>734</v>
      </c>
      <c r="R10" s="949"/>
      <c r="S10" s="949"/>
      <c r="T10" s="949"/>
      <c r="U10" s="949"/>
      <c r="V10" s="949"/>
    </row>
    <row r="11" spans="2:22">
      <c r="R11" s="949"/>
      <c r="S11" s="949"/>
      <c r="T11" s="949"/>
      <c r="U11" s="949"/>
      <c r="V11" s="949"/>
    </row>
    <row r="12" spans="2:22" ht="15.75">
      <c r="B12" s="490" t="s">
        <v>735</v>
      </c>
      <c r="H12" s="490" t="s">
        <v>736</v>
      </c>
      <c r="R12" s="949"/>
      <c r="S12" s="949"/>
      <c r="T12" s="949"/>
      <c r="U12" s="949"/>
      <c r="V12" s="949"/>
    </row>
    <row r="13" spans="2:22" ht="15.75">
      <c r="B13" s="491" t="s">
        <v>737</v>
      </c>
      <c r="H13" s="491" t="s">
        <v>738</v>
      </c>
      <c r="R13" s="949"/>
      <c r="S13" s="949"/>
      <c r="T13" s="949"/>
      <c r="U13" s="949"/>
      <c r="V13" s="949"/>
    </row>
    <row r="15" spans="2:22" ht="45.75">
      <c r="B15" s="489" t="s">
        <v>236</v>
      </c>
      <c r="C15" s="513" t="s">
        <v>704</v>
      </c>
      <c r="H15" s="489" t="s">
        <v>236</v>
      </c>
      <c r="I15" s="514" t="s">
        <v>739</v>
      </c>
    </row>
    <row r="16" spans="2:22">
      <c r="B16" s="494">
        <v>2018</v>
      </c>
      <c r="C16" s="515">
        <v>783</v>
      </c>
      <c r="D16" s="871"/>
      <c r="H16" s="494">
        <v>2018</v>
      </c>
      <c r="I16" s="516">
        <v>5.0999999999999997E-2</v>
      </c>
    </row>
    <row r="17" spans="2:37">
      <c r="B17" s="494">
        <v>2019</v>
      </c>
      <c r="C17" s="515">
        <v>777</v>
      </c>
      <c r="D17" s="871"/>
      <c r="H17" s="494">
        <v>2019</v>
      </c>
      <c r="I17" s="516">
        <v>3.3000000000000002E-2</v>
      </c>
    </row>
    <row r="18" spans="2:37">
      <c r="B18" s="494">
        <v>2020</v>
      </c>
      <c r="C18" s="515">
        <v>729</v>
      </c>
      <c r="D18" s="871"/>
      <c r="H18" s="494">
        <v>2020</v>
      </c>
      <c r="I18" s="516">
        <v>7.6999999999999999E-2</v>
      </c>
    </row>
    <row r="19" spans="2:37">
      <c r="B19" s="494">
        <v>2021</v>
      </c>
      <c r="C19" s="515">
        <v>742</v>
      </c>
      <c r="D19" s="871"/>
      <c r="H19" s="494">
        <v>2021</v>
      </c>
      <c r="I19" s="516">
        <v>5.3999999999999999E-2</v>
      </c>
    </row>
    <row r="20" spans="2:37">
      <c r="B20" s="494">
        <v>2022</v>
      </c>
      <c r="C20" s="515">
        <v>770</v>
      </c>
      <c r="D20" s="871"/>
      <c r="H20" s="494">
        <v>2022</v>
      </c>
      <c r="I20" s="516">
        <v>8.4000000000000005E-2</v>
      </c>
    </row>
    <row r="22" spans="2:37" ht="15.75">
      <c r="B22" s="490" t="s">
        <v>740</v>
      </c>
    </row>
    <row r="23" spans="2:37" ht="15.75">
      <c r="B23" s="491" t="s">
        <v>741</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714</v>
      </c>
      <c r="C27" s="523">
        <v>7.2</v>
      </c>
      <c r="D27" s="524">
        <v>52</v>
      </c>
      <c r="E27" s="524">
        <v>721</v>
      </c>
      <c r="F27" s="523">
        <v>5.54</v>
      </c>
      <c r="G27" s="523">
        <v>1.67</v>
      </c>
      <c r="H27" s="523">
        <v>9.34</v>
      </c>
      <c r="I27" s="525">
        <v>2.13</v>
      </c>
      <c r="J27" s="523">
        <v>5.6</v>
      </c>
      <c r="K27" s="524">
        <v>38</v>
      </c>
      <c r="L27" s="524">
        <v>683</v>
      </c>
      <c r="M27" s="523">
        <v>4.08</v>
      </c>
      <c r="N27" s="523">
        <v>1.48</v>
      </c>
      <c r="O27" s="523">
        <v>7.54</v>
      </c>
      <c r="P27" s="525">
        <v>1.98</v>
      </c>
      <c r="Q27" s="523">
        <v>11.2</v>
      </c>
      <c r="R27" s="524">
        <v>71</v>
      </c>
      <c r="S27" s="524">
        <v>634</v>
      </c>
      <c r="T27" s="523">
        <v>8.9700000000000006</v>
      </c>
      <c r="U27" s="523">
        <v>2.23</v>
      </c>
      <c r="V27" s="523">
        <v>13.89</v>
      </c>
      <c r="W27" s="525">
        <v>2.69</v>
      </c>
      <c r="X27" s="523">
        <v>7.9</v>
      </c>
      <c r="Y27" s="524">
        <v>51</v>
      </c>
      <c r="Z27" s="524">
        <v>642</v>
      </c>
      <c r="AA27" s="523">
        <v>6.09</v>
      </c>
      <c r="AB27" s="523">
        <v>1.85</v>
      </c>
      <c r="AC27" s="523">
        <v>10.29</v>
      </c>
      <c r="AD27" s="525">
        <v>2.35</v>
      </c>
      <c r="AE27" s="523">
        <v>10.8</v>
      </c>
      <c r="AF27" s="524">
        <v>73</v>
      </c>
      <c r="AG27" s="524">
        <v>679</v>
      </c>
      <c r="AH27" s="523">
        <v>8.64</v>
      </c>
      <c r="AI27" s="523">
        <v>2.11</v>
      </c>
      <c r="AJ27" s="523">
        <v>13.31</v>
      </c>
      <c r="AK27" s="525">
        <v>2.56</v>
      </c>
    </row>
    <row r="28" spans="2:37">
      <c r="B28" s="522" t="s">
        <v>715</v>
      </c>
      <c r="C28" s="523">
        <v>7.4</v>
      </c>
      <c r="D28" s="524">
        <v>56</v>
      </c>
      <c r="E28" s="524">
        <v>761</v>
      </c>
      <c r="F28" s="523">
        <v>5.71</v>
      </c>
      <c r="G28" s="523">
        <v>1.65</v>
      </c>
      <c r="H28" s="523">
        <v>9.44</v>
      </c>
      <c r="I28" s="525">
        <v>2.08</v>
      </c>
      <c r="J28" s="523">
        <v>5</v>
      </c>
      <c r="K28" s="524">
        <v>37</v>
      </c>
      <c r="L28" s="524">
        <v>739</v>
      </c>
      <c r="M28" s="523">
        <v>3.65</v>
      </c>
      <c r="N28" s="523">
        <v>1.36</v>
      </c>
      <c r="O28" s="523">
        <v>6.82</v>
      </c>
      <c r="P28" s="525">
        <v>1.81</v>
      </c>
      <c r="Q28" s="523">
        <v>10.199999999999999</v>
      </c>
      <c r="R28" s="524">
        <v>71</v>
      </c>
      <c r="S28" s="524">
        <v>697</v>
      </c>
      <c r="T28" s="523">
        <v>8.15</v>
      </c>
      <c r="U28" s="523">
        <v>2.04</v>
      </c>
      <c r="V28" s="523">
        <v>12.65</v>
      </c>
      <c r="W28" s="525">
        <v>2.46</v>
      </c>
      <c r="X28" s="523">
        <v>7.1</v>
      </c>
      <c r="Y28" s="524">
        <v>50</v>
      </c>
      <c r="Z28" s="524">
        <v>703</v>
      </c>
      <c r="AA28" s="523">
        <v>5.44</v>
      </c>
      <c r="AB28" s="523">
        <v>1.67</v>
      </c>
      <c r="AC28" s="523">
        <v>9.25</v>
      </c>
      <c r="AD28" s="525">
        <v>2.14</v>
      </c>
      <c r="AE28" s="523">
        <v>10.7</v>
      </c>
      <c r="AF28" s="524">
        <v>78</v>
      </c>
      <c r="AG28" s="524">
        <v>728</v>
      </c>
      <c r="AH28" s="523">
        <v>8.67</v>
      </c>
      <c r="AI28" s="523">
        <v>2.04</v>
      </c>
      <c r="AJ28" s="523">
        <v>13.17</v>
      </c>
      <c r="AK28" s="525">
        <v>2.46</v>
      </c>
    </row>
    <row r="29" spans="2:37">
      <c r="B29" s="522" t="s">
        <v>502</v>
      </c>
      <c r="C29" s="523">
        <v>11.5</v>
      </c>
      <c r="D29" s="524">
        <v>90</v>
      </c>
      <c r="E29" s="524">
        <v>780</v>
      </c>
      <c r="F29" s="523">
        <v>9.48</v>
      </c>
      <c r="G29" s="523">
        <v>2.06</v>
      </c>
      <c r="H29" s="523">
        <v>13.97</v>
      </c>
      <c r="I29" s="525">
        <v>2.4300000000000002</v>
      </c>
      <c r="J29" s="523">
        <v>9.9</v>
      </c>
      <c r="K29" s="524">
        <v>76</v>
      </c>
      <c r="L29" s="524">
        <v>770</v>
      </c>
      <c r="M29" s="523">
        <v>7.96</v>
      </c>
      <c r="N29" s="523">
        <v>1.91</v>
      </c>
      <c r="O29" s="523">
        <v>12.18</v>
      </c>
      <c r="P29" s="525">
        <v>2.31</v>
      </c>
      <c r="Q29" s="523">
        <v>12.4</v>
      </c>
      <c r="R29" s="524">
        <v>90</v>
      </c>
      <c r="S29" s="524">
        <v>725</v>
      </c>
      <c r="T29" s="523">
        <v>10.210000000000001</v>
      </c>
      <c r="U29" s="523">
        <v>2.2000000000000002</v>
      </c>
      <c r="V29" s="523">
        <v>15.01</v>
      </c>
      <c r="W29" s="525">
        <v>2.6</v>
      </c>
      <c r="X29" s="523">
        <v>10.199999999999999</v>
      </c>
      <c r="Y29" s="524">
        <v>75</v>
      </c>
      <c r="Z29" s="524">
        <v>736</v>
      </c>
      <c r="AA29" s="523">
        <v>8.2100000000000009</v>
      </c>
      <c r="AB29" s="523">
        <v>1.98</v>
      </c>
      <c r="AC29" s="523">
        <v>12.59</v>
      </c>
      <c r="AD29" s="525">
        <v>2.4</v>
      </c>
      <c r="AE29" s="523">
        <v>14.2</v>
      </c>
      <c r="AF29" s="524">
        <v>108</v>
      </c>
      <c r="AG29" s="524">
        <v>763</v>
      </c>
      <c r="AH29" s="523">
        <v>11.86</v>
      </c>
      <c r="AI29" s="523">
        <v>2.29</v>
      </c>
      <c r="AJ29" s="523">
        <v>16.809999999999999</v>
      </c>
      <c r="AK29" s="525">
        <v>2.66</v>
      </c>
    </row>
    <row r="30" spans="2:37">
      <c r="B30" s="522" t="s">
        <v>317</v>
      </c>
      <c r="C30" s="523">
        <v>19.7</v>
      </c>
      <c r="D30" s="524">
        <v>153</v>
      </c>
      <c r="E30" s="524">
        <v>777</v>
      </c>
      <c r="F30" s="523">
        <v>17.05</v>
      </c>
      <c r="G30" s="523">
        <v>2.64</v>
      </c>
      <c r="H30" s="523">
        <v>22.63</v>
      </c>
      <c r="I30" s="525">
        <v>2.94</v>
      </c>
      <c r="J30" s="523">
        <v>21.1</v>
      </c>
      <c r="K30" s="524">
        <v>162</v>
      </c>
      <c r="L30" s="524">
        <v>766</v>
      </c>
      <c r="M30" s="523">
        <v>18.399999999999999</v>
      </c>
      <c r="N30" s="523">
        <v>2.75</v>
      </c>
      <c r="O30" s="523">
        <v>24.18</v>
      </c>
      <c r="P30" s="525">
        <v>3.03</v>
      </c>
      <c r="Q30" s="523">
        <v>23.3</v>
      </c>
      <c r="R30" s="524">
        <v>169</v>
      </c>
      <c r="S30" s="524">
        <v>724</v>
      </c>
      <c r="T30" s="523">
        <v>20.41</v>
      </c>
      <c r="U30" s="523">
        <v>2.93</v>
      </c>
      <c r="V30" s="523">
        <v>26.56</v>
      </c>
      <c r="W30" s="525">
        <v>3.22</v>
      </c>
      <c r="X30" s="523">
        <v>18.899999999999999</v>
      </c>
      <c r="Y30" s="524">
        <v>138</v>
      </c>
      <c r="Z30" s="524">
        <v>730</v>
      </c>
      <c r="AA30" s="523">
        <v>16.23</v>
      </c>
      <c r="AB30" s="523">
        <v>2.67</v>
      </c>
      <c r="AC30" s="523">
        <v>21.9</v>
      </c>
      <c r="AD30" s="525">
        <v>3</v>
      </c>
      <c r="AE30" s="523">
        <v>20.8</v>
      </c>
      <c r="AF30" s="524">
        <v>159</v>
      </c>
      <c r="AG30" s="524">
        <v>763</v>
      </c>
      <c r="AH30" s="523">
        <v>18.11</v>
      </c>
      <c r="AI30" s="523">
        <v>2.73</v>
      </c>
      <c r="AJ30" s="523">
        <v>23.86</v>
      </c>
      <c r="AK30" s="525">
        <v>3.02</v>
      </c>
    </row>
    <row r="31" spans="2:37">
      <c r="B31" s="522" t="s">
        <v>716</v>
      </c>
      <c r="C31" s="523">
        <v>6.2</v>
      </c>
      <c r="D31" s="524">
        <v>48</v>
      </c>
      <c r="E31" s="524">
        <v>780</v>
      </c>
      <c r="F31" s="523">
        <v>4.67</v>
      </c>
      <c r="G31" s="523">
        <v>1.48</v>
      </c>
      <c r="H31" s="523">
        <v>8.06</v>
      </c>
      <c r="I31" s="525">
        <v>1.91</v>
      </c>
      <c r="J31" s="523">
        <v>5.2</v>
      </c>
      <c r="K31" s="524">
        <v>40</v>
      </c>
      <c r="L31" s="524">
        <v>773</v>
      </c>
      <c r="M31" s="523">
        <v>3.82</v>
      </c>
      <c r="N31" s="523">
        <v>1.35</v>
      </c>
      <c r="O31" s="523">
        <v>6.97</v>
      </c>
      <c r="P31" s="525">
        <v>1.8</v>
      </c>
      <c r="Q31" s="523">
        <v>6.7</v>
      </c>
      <c r="R31" s="524">
        <v>49</v>
      </c>
      <c r="S31" s="524">
        <v>728</v>
      </c>
      <c r="T31" s="523">
        <v>5.13</v>
      </c>
      <c r="U31" s="523">
        <v>1.6</v>
      </c>
      <c r="V31" s="523">
        <v>8.7899999999999991</v>
      </c>
      <c r="W31" s="525">
        <v>2.06</v>
      </c>
      <c r="X31" s="523">
        <v>5.6</v>
      </c>
      <c r="Y31" s="524">
        <v>41</v>
      </c>
      <c r="Z31" s="524">
        <v>735</v>
      </c>
      <c r="AA31" s="523">
        <v>4.1399999999999997</v>
      </c>
      <c r="AB31" s="523">
        <v>1.44</v>
      </c>
      <c r="AC31" s="523">
        <v>7.48</v>
      </c>
      <c r="AD31" s="525">
        <v>1.9</v>
      </c>
      <c r="AE31" s="523">
        <v>7.7</v>
      </c>
      <c r="AF31" s="524">
        <v>59</v>
      </c>
      <c r="AG31" s="524">
        <v>764</v>
      </c>
      <c r="AH31" s="523">
        <v>6.03</v>
      </c>
      <c r="AI31" s="523">
        <v>1.69</v>
      </c>
      <c r="AJ31" s="523">
        <v>9.83</v>
      </c>
      <c r="AK31" s="525">
        <v>2.11</v>
      </c>
    </row>
    <row r="32" spans="2:37">
      <c r="B32" s="522" t="s">
        <v>717</v>
      </c>
      <c r="C32" s="523">
        <v>0.4</v>
      </c>
      <c r="D32" s="524">
        <v>3</v>
      </c>
      <c r="E32" s="524">
        <v>764</v>
      </c>
      <c r="F32" s="523">
        <v>0.13</v>
      </c>
      <c r="G32" s="523">
        <v>0.26</v>
      </c>
      <c r="H32" s="523">
        <v>1.1499999999999999</v>
      </c>
      <c r="I32" s="525">
        <v>0.76</v>
      </c>
      <c r="J32" s="523">
        <v>0.1</v>
      </c>
      <c r="K32" s="524">
        <v>1</v>
      </c>
      <c r="L32" s="524">
        <v>742</v>
      </c>
      <c r="M32" s="523">
        <v>0.02</v>
      </c>
      <c r="N32" s="523">
        <v>0.11</v>
      </c>
      <c r="O32" s="523">
        <v>0.76</v>
      </c>
      <c r="P32" s="525">
        <v>0.63</v>
      </c>
      <c r="Q32" s="523">
        <v>0</v>
      </c>
      <c r="R32" s="524">
        <v>0</v>
      </c>
      <c r="S32" s="524">
        <v>701</v>
      </c>
      <c r="T32" s="523">
        <v>0</v>
      </c>
      <c r="U32" s="523">
        <v>0</v>
      </c>
      <c r="V32" s="523">
        <v>0.55000000000000004</v>
      </c>
      <c r="W32" s="525">
        <v>0.55000000000000004</v>
      </c>
      <c r="X32" s="523">
        <v>0.4</v>
      </c>
      <c r="Y32" s="524">
        <v>3</v>
      </c>
      <c r="Z32" s="524">
        <v>709</v>
      </c>
      <c r="AA32" s="523">
        <v>0.14000000000000001</v>
      </c>
      <c r="AB32" s="523">
        <v>0.28000000000000003</v>
      </c>
      <c r="AC32" s="523">
        <v>1.24</v>
      </c>
      <c r="AD32" s="525">
        <v>0.82</v>
      </c>
      <c r="AE32" s="523">
        <v>0.5</v>
      </c>
      <c r="AF32" s="524">
        <v>4</v>
      </c>
      <c r="AG32" s="524">
        <v>728</v>
      </c>
      <c r="AH32" s="523">
        <v>0.21</v>
      </c>
      <c r="AI32" s="523">
        <v>0.34</v>
      </c>
      <c r="AJ32" s="523">
        <v>1.4</v>
      </c>
      <c r="AK32" s="525">
        <v>0.85</v>
      </c>
    </row>
    <row r="33" spans="2:37">
      <c r="B33" s="526" t="s">
        <v>203</v>
      </c>
      <c r="C33" s="523">
        <v>10</v>
      </c>
      <c r="D33" s="524">
        <v>76</v>
      </c>
      <c r="E33" s="524">
        <v>761</v>
      </c>
      <c r="F33" s="523">
        <v>8.0500000000000007</v>
      </c>
      <c r="G33" s="523">
        <v>1.94</v>
      </c>
      <c r="H33" s="523">
        <v>12.32</v>
      </c>
      <c r="I33" s="525">
        <v>2.33</v>
      </c>
      <c r="J33" s="523">
        <v>9.5</v>
      </c>
      <c r="K33" s="524">
        <v>70</v>
      </c>
      <c r="L33" s="524">
        <v>739</v>
      </c>
      <c r="M33" s="523">
        <v>7.57</v>
      </c>
      <c r="N33" s="523">
        <v>1.9</v>
      </c>
      <c r="O33" s="523">
        <v>11.8</v>
      </c>
      <c r="P33" s="525">
        <v>2.33</v>
      </c>
      <c r="Q33" s="523">
        <v>10.6</v>
      </c>
      <c r="R33" s="524">
        <v>74</v>
      </c>
      <c r="S33" s="524">
        <v>696</v>
      </c>
      <c r="T33" s="523">
        <v>8.5500000000000007</v>
      </c>
      <c r="U33" s="523">
        <v>2.08</v>
      </c>
      <c r="V33" s="523">
        <v>13.14</v>
      </c>
      <c r="W33" s="525">
        <v>2.5099999999999998</v>
      </c>
      <c r="X33" s="523">
        <v>10.5</v>
      </c>
      <c r="Y33" s="524">
        <v>73</v>
      </c>
      <c r="Z33" s="524">
        <v>698</v>
      </c>
      <c r="AA33" s="523">
        <v>8.4</v>
      </c>
      <c r="AB33" s="523">
        <v>2.06</v>
      </c>
      <c r="AC33" s="523">
        <v>12.95</v>
      </c>
      <c r="AD33" s="525">
        <v>2.4900000000000002</v>
      </c>
      <c r="AE33" s="523">
        <v>13.1</v>
      </c>
      <c r="AF33" s="524">
        <v>94</v>
      </c>
      <c r="AG33" s="524">
        <v>716</v>
      </c>
      <c r="AH33" s="523">
        <v>10.85</v>
      </c>
      <c r="AI33" s="523">
        <v>2.2799999999999998</v>
      </c>
      <c r="AJ33" s="523">
        <v>15.8</v>
      </c>
      <c r="AK33" s="525">
        <v>2.67</v>
      </c>
    </row>
    <row r="34" spans="2:37">
      <c r="B34" s="522" t="s">
        <v>488</v>
      </c>
      <c r="C34" s="523">
        <v>2.1</v>
      </c>
      <c r="D34" s="524">
        <v>16</v>
      </c>
      <c r="E34" s="524">
        <v>761</v>
      </c>
      <c r="F34" s="523">
        <v>1.3</v>
      </c>
      <c r="G34" s="523">
        <v>0.8</v>
      </c>
      <c r="H34" s="523">
        <v>3.39</v>
      </c>
      <c r="I34" s="525">
        <v>1.29</v>
      </c>
      <c r="J34" s="523">
        <v>1.3</v>
      </c>
      <c r="K34" s="524">
        <v>10</v>
      </c>
      <c r="L34" s="524">
        <v>741</v>
      </c>
      <c r="M34" s="523">
        <v>0.73</v>
      </c>
      <c r="N34" s="523">
        <v>0.62</v>
      </c>
      <c r="O34" s="523">
        <v>2.4700000000000002</v>
      </c>
      <c r="P34" s="525">
        <v>1.1200000000000001</v>
      </c>
      <c r="Q34" s="523">
        <v>2</v>
      </c>
      <c r="R34" s="524">
        <v>14</v>
      </c>
      <c r="S34" s="524">
        <v>695</v>
      </c>
      <c r="T34" s="523">
        <v>1.2</v>
      </c>
      <c r="U34" s="523">
        <v>0.81</v>
      </c>
      <c r="V34" s="523">
        <v>3.35</v>
      </c>
      <c r="W34" s="525">
        <v>1.34</v>
      </c>
      <c r="X34" s="523">
        <v>4.0999999999999996</v>
      </c>
      <c r="Y34" s="524">
        <v>28</v>
      </c>
      <c r="Z34" s="524">
        <v>681</v>
      </c>
      <c r="AA34" s="523">
        <v>2.86</v>
      </c>
      <c r="AB34" s="523">
        <v>1.25</v>
      </c>
      <c r="AC34" s="523">
        <v>5.88</v>
      </c>
      <c r="AD34" s="525">
        <v>1.77</v>
      </c>
      <c r="AE34" s="523">
        <v>2.8</v>
      </c>
      <c r="AF34" s="524">
        <v>19</v>
      </c>
      <c r="AG34" s="524">
        <v>679</v>
      </c>
      <c r="AH34" s="523">
        <v>1.8</v>
      </c>
      <c r="AI34" s="523">
        <v>1</v>
      </c>
      <c r="AJ34" s="523">
        <v>4.33</v>
      </c>
      <c r="AK34" s="525">
        <v>1.53</v>
      </c>
    </row>
    <row r="35" spans="2:37">
      <c r="B35" s="522" t="s">
        <v>340</v>
      </c>
      <c r="C35" s="523">
        <v>20.100000000000001</v>
      </c>
      <c r="D35" s="524">
        <v>150</v>
      </c>
      <c r="E35" s="524">
        <v>748</v>
      </c>
      <c r="F35" s="523">
        <v>17.34</v>
      </c>
      <c r="G35" s="523">
        <v>2.71</v>
      </c>
      <c r="H35" s="523">
        <v>23.07</v>
      </c>
      <c r="I35" s="525">
        <v>3.02</v>
      </c>
      <c r="J35" s="523">
        <v>19.5</v>
      </c>
      <c r="K35" s="524">
        <v>142</v>
      </c>
      <c r="L35" s="524">
        <v>729</v>
      </c>
      <c r="M35" s="523">
        <v>16.77</v>
      </c>
      <c r="N35" s="523">
        <v>2.71</v>
      </c>
      <c r="O35" s="523">
        <v>22.51</v>
      </c>
      <c r="P35" s="525">
        <v>3.03</v>
      </c>
      <c r="Q35" s="523">
        <v>21.1</v>
      </c>
      <c r="R35" s="524">
        <v>144</v>
      </c>
      <c r="S35" s="524">
        <v>684</v>
      </c>
      <c r="T35" s="523">
        <v>18.16</v>
      </c>
      <c r="U35" s="523">
        <v>2.89</v>
      </c>
      <c r="V35" s="523">
        <v>24.27</v>
      </c>
      <c r="W35" s="525">
        <v>3.22</v>
      </c>
      <c r="X35" s="523">
        <v>21</v>
      </c>
      <c r="Y35" s="524">
        <v>145</v>
      </c>
      <c r="Z35" s="524">
        <v>689</v>
      </c>
      <c r="AA35" s="523">
        <v>18.170000000000002</v>
      </c>
      <c r="AB35" s="523">
        <v>2.87</v>
      </c>
      <c r="AC35" s="523">
        <v>24.25</v>
      </c>
      <c r="AD35" s="525">
        <v>3.21</v>
      </c>
      <c r="AE35" s="523">
        <v>22.6</v>
      </c>
      <c r="AF35" s="524">
        <v>160</v>
      </c>
      <c r="AG35" s="524">
        <v>709</v>
      </c>
      <c r="AH35" s="523">
        <v>19.64</v>
      </c>
      <c r="AI35" s="523">
        <v>2.93</v>
      </c>
      <c r="AJ35" s="523">
        <v>25.79</v>
      </c>
      <c r="AK35" s="525">
        <v>3.22</v>
      </c>
    </row>
  </sheetData>
  <mergeCells count="5">
    <mergeCell ref="C25:I25"/>
    <mergeCell ref="J25:P25"/>
    <mergeCell ref="Q25:W25"/>
    <mergeCell ref="X25:AD25"/>
    <mergeCell ref="AE25:AK25"/>
  </mergeCells>
  <hyperlinks>
    <hyperlink ref="B8" location="Contents!A1" display="Contents!A1" xr:uid="{3E53D575-672F-4627-BE3D-DF7840F8C69B}"/>
    <hyperlink ref="D8" location="'Tab 31 - G-ve K. oxytoca'!A1" display="Tab 31 - G-ve K. oxytoca" xr:uid="{3DA344FC-A3A4-4E22-A913-14F44B26FEDC}"/>
  </hyperlinks>
  <pageMargins left="0.7" right="0.7" top="0.75" bottom="0.75" header="0.3" footer="0.3"/>
  <pageSetup paperSize="9" orientation="portrait" horizontalDpi="300" verticalDpi="300"/>
  <drawing r:id="rId1"/>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61F8-75A4-4FC9-92A0-8BD2C27D2739}">
  <sheetPr codeName="Sheet35">
    <tabColor rgb="FF58792D"/>
  </sheetPr>
  <dimension ref="B5:AK35"/>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5" spans="2:16">
      <c r="L5" s="949"/>
      <c r="M5" s="949"/>
      <c r="N5" s="949"/>
      <c r="O5" s="949"/>
      <c r="P5" s="949"/>
    </row>
    <row r="6" spans="2:16">
      <c r="L6" s="949"/>
      <c r="M6" s="949"/>
      <c r="N6" s="949"/>
      <c r="O6" s="949"/>
      <c r="P6" s="949"/>
    </row>
    <row r="7" spans="2:16">
      <c r="L7" s="949"/>
      <c r="M7" s="949"/>
      <c r="N7" s="949"/>
      <c r="O7" s="949"/>
      <c r="P7" s="949"/>
    </row>
    <row r="8" spans="2:16">
      <c r="B8" s="135" t="s">
        <v>124</v>
      </c>
      <c r="D8" s="135" t="s">
        <v>55</v>
      </c>
      <c r="L8" s="949"/>
      <c r="M8" s="949"/>
      <c r="N8" s="949"/>
      <c r="O8" s="949"/>
      <c r="P8" s="949"/>
    </row>
    <row r="9" spans="2:16">
      <c r="L9" s="949"/>
      <c r="M9" s="949"/>
      <c r="N9" s="949"/>
      <c r="O9" s="949"/>
      <c r="P9" s="949"/>
    </row>
    <row r="10" spans="2:16" ht="18.75">
      <c r="B10" s="512" t="s">
        <v>742</v>
      </c>
      <c r="L10" s="949"/>
      <c r="M10" s="949"/>
      <c r="N10" s="949"/>
      <c r="O10" s="949"/>
      <c r="P10" s="949"/>
    </row>
    <row r="11" spans="2:16">
      <c r="L11" s="949"/>
      <c r="M11" s="949"/>
      <c r="N11" s="949"/>
      <c r="O11" s="949"/>
      <c r="P11" s="949"/>
    </row>
    <row r="12" spans="2:16" ht="15.75">
      <c r="B12" s="490" t="s">
        <v>743</v>
      </c>
      <c r="L12" s="949"/>
      <c r="M12" s="949"/>
      <c r="N12" s="949"/>
      <c r="O12" s="949"/>
      <c r="P12" s="949"/>
    </row>
    <row r="13" spans="2:16" ht="15.75">
      <c r="B13" s="491" t="s">
        <v>744</v>
      </c>
      <c r="L13" s="949"/>
      <c r="M13" s="949"/>
      <c r="N13" s="949"/>
      <c r="O13" s="949"/>
      <c r="P13" s="949"/>
    </row>
    <row r="15" spans="2:16" ht="30">
      <c r="B15" s="489" t="s">
        <v>236</v>
      </c>
      <c r="C15" s="513" t="s">
        <v>704</v>
      </c>
    </row>
    <row r="16" spans="2:16">
      <c r="B16" s="494">
        <v>2018</v>
      </c>
      <c r="C16" s="515">
        <v>217</v>
      </c>
    </row>
    <row r="17" spans="2:37">
      <c r="B17" s="494">
        <v>2019</v>
      </c>
      <c r="C17" s="515">
        <v>215</v>
      </c>
    </row>
    <row r="18" spans="2:37">
      <c r="B18" s="494">
        <v>2020</v>
      </c>
      <c r="C18" s="515">
        <v>204</v>
      </c>
    </row>
    <row r="19" spans="2:37">
      <c r="B19" s="494">
        <v>2021</v>
      </c>
      <c r="C19" s="515">
        <v>246</v>
      </c>
    </row>
    <row r="20" spans="2:37">
      <c r="B20" s="494">
        <v>2022</v>
      </c>
      <c r="C20" s="515">
        <v>190</v>
      </c>
    </row>
    <row r="22" spans="2:37" ht="15.75">
      <c r="B22" s="490" t="s">
        <v>745</v>
      </c>
    </row>
    <row r="23" spans="2:37" ht="15.75">
      <c r="B23" s="491" t="s">
        <v>746</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714</v>
      </c>
      <c r="C27" s="523">
        <v>2.5</v>
      </c>
      <c r="D27" s="524">
        <v>5</v>
      </c>
      <c r="E27" s="524">
        <v>199</v>
      </c>
      <c r="F27" s="523">
        <v>1.08</v>
      </c>
      <c r="G27" s="523">
        <v>1.43</v>
      </c>
      <c r="H27" s="523">
        <v>5.75</v>
      </c>
      <c r="I27" s="525">
        <v>3.24</v>
      </c>
      <c r="J27" s="523">
        <v>5.8</v>
      </c>
      <c r="K27" s="524">
        <v>11</v>
      </c>
      <c r="L27" s="524">
        <v>190</v>
      </c>
      <c r="M27" s="523">
        <v>3.26</v>
      </c>
      <c r="N27" s="523">
        <v>2.5299999999999998</v>
      </c>
      <c r="O27" s="523">
        <v>10.07</v>
      </c>
      <c r="P27" s="525">
        <v>4.28</v>
      </c>
      <c r="Q27" s="523">
        <v>2.2999999999999998</v>
      </c>
      <c r="R27" s="524">
        <v>4</v>
      </c>
      <c r="S27" s="524">
        <v>174</v>
      </c>
      <c r="T27" s="523">
        <v>0.9</v>
      </c>
      <c r="U27" s="523">
        <v>1.4</v>
      </c>
      <c r="V27" s="523">
        <v>5.76</v>
      </c>
      <c r="W27" s="525">
        <v>3.46</v>
      </c>
      <c r="X27" s="523">
        <v>4.2</v>
      </c>
      <c r="Y27" s="524">
        <v>9</v>
      </c>
      <c r="Z27" s="524">
        <v>216</v>
      </c>
      <c r="AA27" s="523">
        <v>2.21</v>
      </c>
      <c r="AB27" s="523">
        <v>1.96</v>
      </c>
      <c r="AC27" s="523">
        <v>7.73</v>
      </c>
      <c r="AD27" s="525">
        <v>3.56</v>
      </c>
      <c r="AE27" s="523">
        <v>3.6</v>
      </c>
      <c r="AF27" s="524">
        <v>6</v>
      </c>
      <c r="AG27" s="524">
        <v>165</v>
      </c>
      <c r="AH27" s="523">
        <v>1.68</v>
      </c>
      <c r="AI27" s="523">
        <v>1.96</v>
      </c>
      <c r="AJ27" s="523">
        <v>7.71</v>
      </c>
      <c r="AK27" s="525">
        <v>4.07</v>
      </c>
    </row>
    <row r="28" spans="2:37">
      <c r="B28" s="522" t="s">
        <v>715</v>
      </c>
      <c r="C28" s="523">
        <v>1.4</v>
      </c>
      <c r="D28" s="524">
        <v>3</v>
      </c>
      <c r="E28" s="524">
        <v>209</v>
      </c>
      <c r="F28" s="523">
        <v>0.49</v>
      </c>
      <c r="G28" s="523">
        <v>0.95</v>
      </c>
      <c r="H28" s="523">
        <v>4.13</v>
      </c>
      <c r="I28" s="525">
        <v>2.69</v>
      </c>
      <c r="J28" s="523">
        <v>1</v>
      </c>
      <c r="K28" s="524">
        <v>2</v>
      </c>
      <c r="L28" s="524">
        <v>199</v>
      </c>
      <c r="M28" s="523">
        <v>0.28000000000000003</v>
      </c>
      <c r="N28" s="523">
        <v>0.73</v>
      </c>
      <c r="O28" s="523">
        <v>3.59</v>
      </c>
      <c r="P28" s="525">
        <v>2.58</v>
      </c>
      <c r="Q28" s="523">
        <v>0</v>
      </c>
      <c r="R28" s="524">
        <v>0</v>
      </c>
      <c r="S28" s="524">
        <v>191</v>
      </c>
      <c r="T28" s="523">
        <v>0</v>
      </c>
      <c r="U28" s="523">
        <v>0</v>
      </c>
      <c r="V28" s="523">
        <v>1.97</v>
      </c>
      <c r="W28" s="525">
        <v>1.97</v>
      </c>
      <c r="X28" s="523">
        <v>0</v>
      </c>
      <c r="Y28" s="524">
        <v>0</v>
      </c>
      <c r="Z28" s="524">
        <v>228</v>
      </c>
      <c r="AA28" s="523">
        <v>0</v>
      </c>
      <c r="AB28" s="523">
        <v>0</v>
      </c>
      <c r="AC28" s="523">
        <v>1.66</v>
      </c>
      <c r="AD28" s="525">
        <v>1.66</v>
      </c>
      <c r="AE28" s="523">
        <v>1.1000000000000001</v>
      </c>
      <c r="AF28" s="524">
        <v>2</v>
      </c>
      <c r="AG28" s="524">
        <v>177</v>
      </c>
      <c r="AH28" s="523">
        <v>0.31</v>
      </c>
      <c r="AI28" s="523">
        <v>0.82</v>
      </c>
      <c r="AJ28" s="523">
        <v>4.03</v>
      </c>
      <c r="AK28" s="525">
        <v>2.9</v>
      </c>
    </row>
    <row r="29" spans="2:37">
      <c r="B29" s="522" t="s">
        <v>502</v>
      </c>
      <c r="C29" s="523">
        <v>1.9</v>
      </c>
      <c r="D29" s="524">
        <v>4</v>
      </c>
      <c r="E29" s="524">
        <v>214</v>
      </c>
      <c r="F29" s="523">
        <v>0.73</v>
      </c>
      <c r="G29" s="523">
        <v>1.1399999999999999</v>
      </c>
      <c r="H29" s="523">
        <v>4.71</v>
      </c>
      <c r="I29" s="525">
        <v>2.84</v>
      </c>
      <c r="J29" s="523">
        <v>1.9</v>
      </c>
      <c r="K29" s="524">
        <v>4</v>
      </c>
      <c r="L29" s="524">
        <v>212</v>
      </c>
      <c r="M29" s="523">
        <v>0.74</v>
      </c>
      <c r="N29" s="523">
        <v>1.1499999999999999</v>
      </c>
      <c r="O29" s="523">
        <v>4.75</v>
      </c>
      <c r="P29" s="525">
        <v>2.86</v>
      </c>
      <c r="Q29" s="523">
        <v>2</v>
      </c>
      <c r="R29" s="524">
        <v>4</v>
      </c>
      <c r="S29" s="524">
        <v>202</v>
      </c>
      <c r="T29" s="523">
        <v>0.77</v>
      </c>
      <c r="U29" s="523">
        <v>1.21</v>
      </c>
      <c r="V29" s="523">
        <v>4.9800000000000004</v>
      </c>
      <c r="W29" s="525">
        <v>3</v>
      </c>
      <c r="X29" s="523">
        <v>2.1</v>
      </c>
      <c r="Y29" s="524">
        <v>5</v>
      </c>
      <c r="Z29" s="524">
        <v>243</v>
      </c>
      <c r="AA29" s="523">
        <v>0.88</v>
      </c>
      <c r="AB29" s="523">
        <v>1.18</v>
      </c>
      <c r="AC29" s="523">
        <v>4.7300000000000004</v>
      </c>
      <c r="AD29" s="525">
        <v>2.67</v>
      </c>
      <c r="AE29" s="523">
        <v>0</v>
      </c>
      <c r="AF29" s="524">
        <v>0</v>
      </c>
      <c r="AG29" s="524">
        <v>187</v>
      </c>
      <c r="AH29" s="523">
        <v>0</v>
      </c>
      <c r="AI29" s="523">
        <v>0</v>
      </c>
      <c r="AJ29" s="523">
        <v>2.0099999999999998</v>
      </c>
      <c r="AK29" s="525">
        <v>2.0099999999999998</v>
      </c>
    </row>
    <row r="30" spans="2:37">
      <c r="B30" s="522" t="s">
        <v>317</v>
      </c>
      <c r="C30" s="523">
        <v>10.8</v>
      </c>
      <c r="D30" s="524">
        <v>23</v>
      </c>
      <c r="E30" s="524">
        <v>212</v>
      </c>
      <c r="F30" s="523">
        <v>7.34</v>
      </c>
      <c r="G30" s="523">
        <v>3.51</v>
      </c>
      <c r="H30" s="523">
        <v>15.75</v>
      </c>
      <c r="I30" s="525">
        <v>4.9000000000000004</v>
      </c>
      <c r="J30" s="523">
        <v>13.8</v>
      </c>
      <c r="K30" s="524">
        <v>29</v>
      </c>
      <c r="L30" s="524">
        <v>210</v>
      </c>
      <c r="M30" s="523">
        <v>9.7899999999999991</v>
      </c>
      <c r="N30" s="523">
        <v>4.0199999999999996</v>
      </c>
      <c r="O30" s="523">
        <v>19.13</v>
      </c>
      <c r="P30" s="525">
        <v>5.32</v>
      </c>
      <c r="Q30" s="523">
        <v>11</v>
      </c>
      <c r="R30" s="524">
        <v>22</v>
      </c>
      <c r="S30" s="524">
        <v>200</v>
      </c>
      <c r="T30" s="523">
        <v>7.38</v>
      </c>
      <c r="U30" s="523">
        <v>3.62</v>
      </c>
      <c r="V30" s="523">
        <v>16.09</v>
      </c>
      <c r="W30" s="525">
        <v>5.09</v>
      </c>
      <c r="X30" s="523">
        <v>15.2</v>
      </c>
      <c r="Y30" s="524">
        <v>36</v>
      </c>
      <c r="Z30" s="524">
        <v>237</v>
      </c>
      <c r="AA30" s="523">
        <v>11.18</v>
      </c>
      <c r="AB30" s="523">
        <v>4.01</v>
      </c>
      <c r="AC30" s="523">
        <v>20.309999999999999</v>
      </c>
      <c r="AD30" s="525">
        <v>5.12</v>
      </c>
      <c r="AE30" s="523">
        <v>11.2</v>
      </c>
      <c r="AF30" s="524">
        <v>21</v>
      </c>
      <c r="AG30" s="524">
        <v>187</v>
      </c>
      <c r="AH30" s="523">
        <v>7.46</v>
      </c>
      <c r="AI30" s="523">
        <v>3.77</v>
      </c>
      <c r="AJ30" s="523">
        <v>16.559999999999999</v>
      </c>
      <c r="AK30" s="525">
        <v>5.33</v>
      </c>
    </row>
    <row r="31" spans="2:37">
      <c r="B31" s="522" t="s">
        <v>716</v>
      </c>
      <c r="C31" s="523">
        <v>0</v>
      </c>
      <c r="D31" s="524">
        <v>0</v>
      </c>
      <c r="E31" s="524">
        <v>214</v>
      </c>
      <c r="F31" s="523">
        <v>0</v>
      </c>
      <c r="G31" s="523">
        <v>0</v>
      </c>
      <c r="H31" s="523">
        <v>1.76</v>
      </c>
      <c r="I31" s="525">
        <v>1.76</v>
      </c>
      <c r="J31" s="523">
        <v>2.4</v>
      </c>
      <c r="K31" s="524">
        <v>5</v>
      </c>
      <c r="L31" s="524">
        <v>212</v>
      </c>
      <c r="M31" s="523">
        <v>1.01</v>
      </c>
      <c r="N31" s="523">
        <v>1.35</v>
      </c>
      <c r="O31" s="523">
        <v>5.4</v>
      </c>
      <c r="P31" s="525">
        <v>3.04</v>
      </c>
      <c r="Q31" s="523">
        <v>0.5</v>
      </c>
      <c r="R31" s="524">
        <v>1</v>
      </c>
      <c r="S31" s="524">
        <v>202</v>
      </c>
      <c r="T31" s="523">
        <v>0.09</v>
      </c>
      <c r="U31" s="523">
        <v>0.41</v>
      </c>
      <c r="V31" s="523">
        <v>2.75</v>
      </c>
      <c r="W31" s="525">
        <v>2.25</v>
      </c>
      <c r="X31" s="523">
        <v>0.4</v>
      </c>
      <c r="Y31" s="524">
        <v>1</v>
      </c>
      <c r="Z31" s="524">
        <v>243</v>
      </c>
      <c r="AA31" s="523">
        <v>7.0000000000000007E-2</v>
      </c>
      <c r="AB31" s="523">
        <v>0.34</v>
      </c>
      <c r="AC31" s="523">
        <v>2.29</v>
      </c>
      <c r="AD31" s="525">
        <v>1.88</v>
      </c>
      <c r="AE31" s="523">
        <v>1.6</v>
      </c>
      <c r="AF31" s="524">
        <v>3</v>
      </c>
      <c r="AG31" s="524">
        <v>187</v>
      </c>
      <c r="AH31" s="523">
        <v>0.55000000000000004</v>
      </c>
      <c r="AI31" s="523">
        <v>1.05</v>
      </c>
      <c r="AJ31" s="523">
        <v>4.6100000000000003</v>
      </c>
      <c r="AK31" s="525">
        <v>3.01</v>
      </c>
    </row>
    <row r="32" spans="2:37">
      <c r="B32" s="522" t="s">
        <v>717</v>
      </c>
      <c r="C32" s="523">
        <v>0</v>
      </c>
      <c r="D32" s="524">
        <v>0</v>
      </c>
      <c r="E32" s="524">
        <v>209</v>
      </c>
      <c r="F32" s="523">
        <v>0</v>
      </c>
      <c r="G32" s="523">
        <v>0</v>
      </c>
      <c r="H32" s="523">
        <v>1.8</v>
      </c>
      <c r="I32" s="525">
        <v>1.8</v>
      </c>
      <c r="J32" s="523">
        <v>0</v>
      </c>
      <c r="K32" s="524">
        <v>0</v>
      </c>
      <c r="L32" s="524">
        <v>200</v>
      </c>
      <c r="M32" s="523">
        <v>0</v>
      </c>
      <c r="N32" s="523">
        <v>0</v>
      </c>
      <c r="O32" s="523">
        <v>1.88</v>
      </c>
      <c r="P32" s="525">
        <v>1.88</v>
      </c>
      <c r="Q32" s="523">
        <v>0</v>
      </c>
      <c r="R32" s="524">
        <v>0</v>
      </c>
      <c r="S32" s="524">
        <v>194</v>
      </c>
      <c r="T32" s="523">
        <v>0</v>
      </c>
      <c r="U32" s="523">
        <v>0</v>
      </c>
      <c r="V32" s="523">
        <v>1.94</v>
      </c>
      <c r="W32" s="525">
        <v>1.94</v>
      </c>
      <c r="X32" s="523">
        <v>0</v>
      </c>
      <c r="Y32" s="524">
        <v>0</v>
      </c>
      <c r="Z32" s="524">
        <v>231</v>
      </c>
      <c r="AA32" s="523">
        <v>0</v>
      </c>
      <c r="AB32" s="523">
        <v>0</v>
      </c>
      <c r="AC32" s="523">
        <v>1.64</v>
      </c>
      <c r="AD32" s="525">
        <v>1.64</v>
      </c>
      <c r="AE32" s="523">
        <v>0</v>
      </c>
      <c r="AF32" s="524">
        <v>0</v>
      </c>
      <c r="AG32" s="524">
        <v>179</v>
      </c>
      <c r="AH32" s="523">
        <v>0</v>
      </c>
      <c r="AI32" s="523">
        <v>0</v>
      </c>
      <c r="AJ32" s="523">
        <v>2.1</v>
      </c>
      <c r="AK32" s="525">
        <v>2.1</v>
      </c>
    </row>
    <row r="33" spans="2:37">
      <c r="B33" s="526" t="s">
        <v>203</v>
      </c>
      <c r="C33" s="523">
        <v>10</v>
      </c>
      <c r="D33" s="524">
        <v>21</v>
      </c>
      <c r="E33" s="524">
        <v>209</v>
      </c>
      <c r="F33" s="523">
        <v>6.67</v>
      </c>
      <c r="G33" s="523">
        <v>3.38</v>
      </c>
      <c r="H33" s="523">
        <v>14.87</v>
      </c>
      <c r="I33" s="525">
        <v>4.82</v>
      </c>
      <c r="J33" s="523">
        <v>10.1</v>
      </c>
      <c r="K33" s="524">
        <v>20</v>
      </c>
      <c r="L33" s="524">
        <v>199</v>
      </c>
      <c r="M33" s="523">
        <v>6.6</v>
      </c>
      <c r="N33" s="523">
        <v>3.45</v>
      </c>
      <c r="O33" s="523">
        <v>15.01</v>
      </c>
      <c r="P33" s="525">
        <v>4.96</v>
      </c>
      <c r="Q33" s="523">
        <v>8.4</v>
      </c>
      <c r="R33" s="524">
        <v>16</v>
      </c>
      <c r="S33" s="524">
        <v>191</v>
      </c>
      <c r="T33" s="523">
        <v>5.22</v>
      </c>
      <c r="U33" s="523">
        <v>3.16</v>
      </c>
      <c r="V33" s="523">
        <v>13.17</v>
      </c>
      <c r="W33" s="525">
        <v>4.79</v>
      </c>
      <c r="X33" s="523">
        <v>13.2</v>
      </c>
      <c r="Y33" s="524">
        <v>30</v>
      </c>
      <c r="Z33" s="524">
        <v>228</v>
      </c>
      <c r="AA33" s="523">
        <v>9.3699999999999992</v>
      </c>
      <c r="AB33" s="523">
        <v>3.79</v>
      </c>
      <c r="AC33" s="523">
        <v>18.16</v>
      </c>
      <c r="AD33" s="525">
        <v>5</v>
      </c>
      <c r="AE33" s="523">
        <v>8.6</v>
      </c>
      <c r="AF33" s="524">
        <v>15</v>
      </c>
      <c r="AG33" s="524">
        <v>174</v>
      </c>
      <c r="AH33" s="523">
        <v>5.29</v>
      </c>
      <c r="AI33" s="523">
        <v>3.33</v>
      </c>
      <c r="AJ33" s="523">
        <v>13.74</v>
      </c>
      <c r="AK33" s="525">
        <v>5.12</v>
      </c>
    </row>
    <row r="34" spans="2:37">
      <c r="B34" s="522" t="s">
        <v>488</v>
      </c>
      <c r="C34" s="523">
        <v>1</v>
      </c>
      <c r="D34" s="524">
        <v>2</v>
      </c>
      <c r="E34" s="524">
        <v>209</v>
      </c>
      <c r="F34" s="523">
        <v>0.26</v>
      </c>
      <c r="G34" s="523">
        <v>0.7</v>
      </c>
      <c r="H34" s="523">
        <v>3.42</v>
      </c>
      <c r="I34" s="525">
        <v>2.46</v>
      </c>
      <c r="J34" s="523">
        <v>1</v>
      </c>
      <c r="K34" s="524">
        <v>2</v>
      </c>
      <c r="L34" s="524">
        <v>199</v>
      </c>
      <c r="M34" s="523">
        <v>0.28000000000000003</v>
      </c>
      <c r="N34" s="523">
        <v>0.73</v>
      </c>
      <c r="O34" s="523">
        <v>3.59</v>
      </c>
      <c r="P34" s="525">
        <v>2.58</v>
      </c>
      <c r="Q34" s="523">
        <v>1.6</v>
      </c>
      <c r="R34" s="524">
        <v>3</v>
      </c>
      <c r="S34" s="524">
        <v>191</v>
      </c>
      <c r="T34" s="523">
        <v>0.54</v>
      </c>
      <c r="U34" s="523">
        <v>1.03</v>
      </c>
      <c r="V34" s="523">
        <v>4.5199999999999996</v>
      </c>
      <c r="W34" s="525">
        <v>2.95</v>
      </c>
      <c r="X34" s="523">
        <v>1.3</v>
      </c>
      <c r="Y34" s="524">
        <v>3</v>
      </c>
      <c r="Z34" s="524">
        <v>224</v>
      </c>
      <c r="AA34" s="523">
        <v>0.46</v>
      </c>
      <c r="AB34" s="523">
        <v>0.88</v>
      </c>
      <c r="AC34" s="523">
        <v>3.86</v>
      </c>
      <c r="AD34" s="525">
        <v>2.52</v>
      </c>
      <c r="AE34" s="523">
        <v>1.8</v>
      </c>
      <c r="AF34" s="524">
        <v>3</v>
      </c>
      <c r="AG34" s="524">
        <v>166</v>
      </c>
      <c r="AH34" s="523">
        <v>0.62</v>
      </c>
      <c r="AI34" s="523">
        <v>1.19</v>
      </c>
      <c r="AJ34" s="523">
        <v>5.18</v>
      </c>
      <c r="AK34" s="525">
        <v>3.37</v>
      </c>
    </row>
    <row r="35" spans="2:37">
      <c r="B35" s="522" t="s">
        <v>340</v>
      </c>
      <c r="C35" s="523">
        <v>2.9</v>
      </c>
      <c r="D35" s="524">
        <v>6</v>
      </c>
      <c r="E35" s="524">
        <v>204</v>
      </c>
      <c r="F35" s="523">
        <v>1.35</v>
      </c>
      <c r="G35" s="523">
        <v>1.59</v>
      </c>
      <c r="H35" s="523">
        <v>6.27</v>
      </c>
      <c r="I35" s="525">
        <v>3.33</v>
      </c>
      <c r="J35" s="523">
        <v>6.6</v>
      </c>
      <c r="K35" s="524">
        <v>13</v>
      </c>
      <c r="L35" s="524">
        <v>197</v>
      </c>
      <c r="M35" s="523">
        <v>3.9</v>
      </c>
      <c r="N35" s="523">
        <v>2.7</v>
      </c>
      <c r="O35" s="523">
        <v>10.96</v>
      </c>
      <c r="P35" s="525">
        <v>4.3600000000000003</v>
      </c>
      <c r="Q35" s="523">
        <v>3.7</v>
      </c>
      <c r="R35" s="524">
        <v>7</v>
      </c>
      <c r="S35" s="524">
        <v>191</v>
      </c>
      <c r="T35" s="523">
        <v>1.79</v>
      </c>
      <c r="U35" s="523">
        <v>1.87</v>
      </c>
      <c r="V35" s="523">
        <v>7.37</v>
      </c>
      <c r="W35" s="525">
        <v>3.71</v>
      </c>
      <c r="X35" s="523">
        <v>6.2</v>
      </c>
      <c r="Y35" s="524">
        <v>14</v>
      </c>
      <c r="Z35" s="524">
        <v>224</v>
      </c>
      <c r="AA35" s="523">
        <v>3.76</v>
      </c>
      <c r="AB35" s="523">
        <v>2.4900000000000002</v>
      </c>
      <c r="AC35" s="523">
        <v>10.220000000000001</v>
      </c>
      <c r="AD35" s="525">
        <v>3.97</v>
      </c>
      <c r="AE35" s="523">
        <v>5.2</v>
      </c>
      <c r="AF35" s="524">
        <v>9</v>
      </c>
      <c r="AG35" s="524">
        <v>172</v>
      </c>
      <c r="AH35" s="523">
        <v>2.78</v>
      </c>
      <c r="AI35" s="523">
        <v>2.4500000000000002</v>
      </c>
      <c r="AJ35" s="523">
        <v>9.64</v>
      </c>
      <c r="AK35" s="525">
        <v>4.41</v>
      </c>
    </row>
  </sheetData>
  <mergeCells count="5">
    <mergeCell ref="C25:I25"/>
    <mergeCell ref="J25:P25"/>
    <mergeCell ref="Q25:W25"/>
    <mergeCell ref="X25:AD25"/>
    <mergeCell ref="AE25:AK25"/>
  </mergeCells>
  <hyperlinks>
    <hyperlink ref="B8" location="Contents!A1" display="Contents!A1" xr:uid="{4258DD40-8F34-482D-B9EB-4FEB8C8CE089}"/>
    <hyperlink ref="D8" location="'Tab 32 - G-ve P. aeruginosa'!A1" display="Tab 32 - G-ve P. aeruginosa" xr:uid="{24B70A3E-40B8-45ED-AD6D-9E9297A23DA6}"/>
  </hyperlinks>
  <pageMargins left="0.7" right="0.7" top="0.75" bottom="0.75" header="0.3" footer="0.3"/>
  <pageSetup paperSize="9" orientation="portrait" horizontalDpi="300" verticalDpi="300"/>
  <drawing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0FD7-20B5-434B-ABF5-E52E84F107F3}">
  <sheetPr codeName="Sheet36">
    <tabColor rgb="FF58792D"/>
  </sheetPr>
  <dimension ref="B6:AK31"/>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6" spans="2:16">
      <c r="L6" s="949"/>
      <c r="M6" s="949"/>
      <c r="N6" s="949"/>
      <c r="O6" s="949"/>
      <c r="P6" s="949"/>
    </row>
    <row r="7" spans="2:16">
      <c r="L7" s="949"/>
      <c r="M7" s="949"/>
      <c r="N7" s="949"/>
      <c r="O7" s="949"/>
      <c r="P7" s="949"/>
    </row>
    <row r="8" spans="2:16">
      <c r="B8" s="135" t="s">
        <v>124</v>
      </c>
      <c r="D8" s="135" t="s">
        <v>61</v>
      </c>
      <c r="L8" s="949"/>
      <c r="M8" s="949"/>
      <c r="N8" s="949"/>
      <c r="O8" s="949"/>
      <c r="P8" s="949"/>
    </row>
    <row r="9" spans="2:16">
      <c r="L9" s="949"/>
      <c r="M9" s="949"/>
      <c r="N9" s="949"/>
      <c r="O9" s="949"/>
      <c r="P9" s="949"/>
    </row>
    <row r="10" spans="2:16" ht="18.75">
      <c r="B10" s="512" t="s">
        <v>747</v>
      </c>
      <c r="L10" s="949"/>
      <c r="M10" s="949"/>
      <c r="N10" s="949"/>
      <c r="O10" s="949"/>
      <c r="P10" s="949"/>
    </row>
    <row r="12" spans="2:16" ht="15.75">
      <c r="B12" s="490" t="s">
        <v>748</v>
      </c>
    </row>
    <row r="13" spans="2:16" ht="15.75">
      <c r="B13" s="491" t="s">
        <v>749</v>
      </c>
    </row>
    <row r="15" spans="2:16" ht="30">
      <c r="B15" s="489" t="s">
        <v>236</v>
      </c>
      <c r="C15" s="513" t="s">
        <v>704</v>
      </c>
    </row>
    <row r="16" spans="2:16">
      <c r="B16" s="494">
        <v>2018</v>
      </c>
      <c r="C16" s="515">
        <v>292</v>
      </c>
      <c r="E16" s="871"/>
    </row>
    <row r="17" spans="2:37">
      <c r="B17" s="494">
        <v>2019</v>
      </c>
      <c r="C17" s="515">
        <v>289</v>
      </c>
      <c r="E17" s="871"/>
    </row>
    <row r="18" spans="2:37">
      <c r="B18" s="494">
        <v>2020</v>
      </c>
      <c r="C18" s="515">
        <v>256</v>
      </c>
      <c r="E18" s="871"/>
    </row>
    <row r="19" spans="2:37">
      <c r="B19" s="494">
        <v>2021</v>
      </c>
      <c r="C19" s="515">
        <v>261</v>
      </c>
      <c r="E19" s="871"/>
    </row>
    <row r="20" spans="2:37">
      <c r="B20" s="494">
        <v>2022</v>
      </c>
      <c r="C20" s="515">
        <v>262</v>
      </c>
      <c r="E20" s="871"/>
    </row>
    <row r="22" spans="2:37" ht="15.75">
      <c r="B22" s="490" t="s">
        <v>750</v>
      </c>
    </row>
    <row r="23" spans="2:37" ht="15.75">
      <c r="B23" s="491" t="s">
        <v>751</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715</v>
      </c>
      <c r="C27" s="523">
        <v>6</v>
      </c>
      <c r="D27" s="524">
        <v>17</v>
      </c>
      <c r="E27" s="524">
        <v>282</v>
      </c>
      <c r="F27" s="523">
        <v>3.8</v>
      </c>
      <c r="G27" s="523">
        <v>2.23</v>
      </c>
      <c r="H27" s="523">
        <v>9.44</v>
      </c>
      <c r="I27" s="525">
        <v>3.41</v>
      </c>
      <c r="J27" s="523">
        <v>6.9</v>
      </c>
      <c r="K27" s="524">
        <v>19</v>
      </c>
      <c r="L27" s="524">
        <v>275</v>
      </c>
      <c r="M27" s="523">
        <v>4.47</v>
      </c>
      <c r="N27" s="523">
        <v>2.44</v>
      </c>
      <c r="O27" s="523">
        <v>10.54</v>
      </c>
      <c r="P27" s="525">
        <v>3.63</v>
      </c>
      <c r="Q27" s="523">
        <v>9</v>
      </c>
      <c r="R27" s="524">
        <v>22</v>
      </c>
      <c r="S27" s="524">
        <v>244</v>
      </c>
      <c r="T27" s="523">
        <v>6.03</v>
      </c>
      <c r="U27" s="523">
        <v>2.99</v>
      </c>
      <c r="V27" s="523">
        <v>13.27</v>
      </c>
      <c r="W27" s="525">
        <v>4.25</v>
      </c>
      <c r="X27" s="523">
        <v>7.3</v>
      </c>
      <c r="Y27" s="524">
        <v>18</v>
      </c>
      <c r="Z27" s="524">
        <v>248</v>
      </c>
      <c r="AA27" s="523">
        <v>4.6399999999999997</v>
      </c>
      <c r="AB27" s="523">
        <v>2.62</v>
      </c>
      <c r="AC27" s="523">
        <v>11.18</v>
      </c>
      <c r="AD27" s="525">
        <v>3.92</v>
      </c>
      <c r="AE27" s="523">
        <v>9.1999999999999993</v>
      </c>
      <c r="AF27" s="524">
        <v>23</v>
      </c>
      <c r="AG27" s="524">
        <v>249</v>
      </c>
      <c r="AH27" s="523">
        <v>6.23</v>
      </c>
      <c r="AI27" s="523">
        <v>3.01</v>
      </c>
      <c r="AJ27" s="523">
        <v>13.48</v>
      </c>
      <c r="AK27" s="525">
        <v>4.24</v>
      </c>
    </row>
    <row r="28" spans="2:37">
      <c r="B28" s="522" t="s">
        <v>502</v>
      </c>
      <c r="C28" s="523">
        <v>11.5</v>
      </c>
      <c r="D28" s="524">
        <v>33</v>
      </c>
      <c r="E28" s="524">
        <v>288</v>
      </c>
      <c r="F28" s="523">
        <v>8.2799999999999994</v>
      </c>
      <c r="G28" s="523">
        <v>3.18</v>
      </c>
      <c r="H28" s="523">
        <v>15.66</v>
      </c>
      <c r="I28" s="525">
        <v>4.2</v>
      </c>
      <c r="J28" s="523">
        <v>7</v>
      </c>
      <c r="K28" s="524">
        <v>20</v>
      </c>
      <c r="L28" s="524">
        <v>286</v>
      </c>
      <c r="M28" s="523">
        <v>4.57</v>
      </c>
      <c r="N28" s="523">
        <v>2.42</v>
      </c>
      <c r="O28" s="523">
        <v>10.55</v>
      </c>
      <c r="P28" s="525">
        <v>3.56</v>
      </c>
      <c r="Q28" s="523">
        <v>9.8000000000000007</v>
      </c>
      <c r="R28" s="524">
        <v>25</v>
      </c>
      <c r="S28" s="524">
        <v>254</v>
      </c>
      <c r="T28" s="523">
        <v>6.76</v>
      </c>
      <c r="U28" s="523">
        <v>3.08</v>
      </c>
      <c r="V28" s="523">
        <v>14.13</v>
      </c>
      <c r="W28" s="525">
        <v>4.29</v>
      </c>
      <c r="X28" s="523">
        <v>10.199999999999999</v>
      </c>
      <c r="Y28" s="524">
        <v>26</v>
      </c>
      <c r="Z28" s="524">
        <v>255</v>
      </c>
      <c r="AA28" s="523">
        <v>7.05</v>
      </c>
      <c r="AB28" s="523">
        <v>3.15</v>
      </c>
      <c r="AC28" s="523">
        <v>14.52</v>
      </c>
      <c r="AD28" s="525">
        <v>4.32</v>
      </c>
      <c r="AE28" s="523">
        <v>8.1999999999999993</v>
      </c>
      <c r="AF28" s="524">
        <v>21</v>
      </c>
      <c r="AG28" s="524">
        <v>257</v>
      </c>
      <c r="AH28" s="523">
        <v>5.41</v>
      </c>
      <c r="AI28" s="523">
        <v>2.76</v>
      </c>
      <c r="AJ28" s="523">
        <v>12.17</v>
      </c>
      <c r="AK28" s="525">
        <v>4</v>
      </c>
    </row>
    <row r="29" spans="2:37">
      <c r="B29" s="522" t="s">
        <v>716</v>
      </c>
      <c r="C29" s="523">
        <v>2.4</v>
      </c>
      <c r="D29" s="524">
        <v>7</v>
      </c>
      <c r="E29" s="524">
        <v>286</v>
      </c>
      <c r="F29" s="523">
        <v>1.19</v>
      </c>
      <c r="G29" s="523">
        <v>1.26</v>
      </c>
      <c r="H29" s="523">
        <v>4.97</v>
      </c>
      <c r="I29" s="525">
        <v>2.52</v>
      </c>
      <c r="J29" s="523">
        <v>3.5</v>
      </c>
      <c r="K29" s="524">
        <v>10</v>
      </c>
      <c r="L29" s="524">
        <v>282</v>
      </c>
      <c r="M29" s="523">
        <v>1.94</v>
      </c>
      <c r="N29" s="523">
        <v>1.61</v>
      </c>
      <c r="O29" s="523">
        <v>6.4</v>
      </c>
      <c r="P29" s="525">
        <v>2.85</v>
      </c>
      <c r="Q29" s="523">
        <v>3.6</v>
      </c>
      <c r="R29" s="524">
        <v>9</v>
      </c>
      <c r="S29" s="524">
        <v>250</v>
      </c>
      <c r="T29" s="523">
        <v>1.91</v>
      </c>
      <c r="U29" s="523">
        <v>1.69</v>
      </c>
      <c r="V29" s="523">
        <v>6.7</v>
      </c>
      <c r="W29" s="525">
        <v>3.1</v>
      </c>
      <c r="X29" s="523">
        <v>3.6</v>
      </c>
      <c r="Y29" s="524">
        <v>9</v>
      </c>
      <c r="Z29" s="524">
        <v>253</v>
      </c>
      <c r="AA29" s="523">
        <v>1.88</v>
      </c>
      <c r="AB29" s="523">
        <v>1.68</v>
      </c>
      <c r="AC29" s="523">
        <v>6.62</v>
      </c>
      <c r="AD29" s="525">
        <v>3.06</v>
      </c>
      <c r="AE29" s="523">
        <v>2.7</v>
      </c>
      <c r="AF29" s="524">
        <v>7</v>
      </c>
      <c r="AG29" s="524">
        <v>257</v>
      </c>
      <c r="AH29" s="523">
        <v>1.33</v>
      </c>
      <c r="AI29" s="523">
        <v>1.39</v>
      </c>
      <c r="AJ29" s="523">
        <v>5.51</v>
      </c>
      <c r="AK29" s="525">
        <v>2.79</v>
      </c>
    </row>
    <row r="30" spans="2:37">
      <c r="B30" s="522" t="s">
        <v>717</v>
      </c>
      <c r="C30" s="523">
        <v>2.5</v>
      </c>
      <c r="D30" s="524">
        <v>7</v>
      </c>
      <c r="E30" s="524">
        <v>283</v>
      </c>
      <c r="F30" s="523">
        <v>1.2</v>
      </c>
      <c r="G30" s="523">
        <v>1.27</v>
      </c>
      <c r="H30" s="523">
        <v>5.0199999999999996</v>
      </c>
      <c r="I30" s="525">
        <v>2.5499999999999998</v>
      </c>
      <c r="J30" s="523">
        <v>1.1000000000000001</v>
      </c>
      <c r="K30" s="524">
        <v>3</v>
      </c>
      <c r="L30" s="524">
        <v>275</v>
      </c>
      <c r="M30" s="523">
        <v>0.37</v>
      </c>
      <c r="N30" s="523">
        <v>0.72</v>
      </c>
      <c r="O30" s="523">
        <v>3.16</v>
      </c>
      <c r="P30" s="525">
        <v>2.0699999999999998</v>
      </c>
      <c r="Q30" s="523">
        <v>3.2</v>
      </c>
      <c r="R30" s="524">
        <v>8</v>
      </c>
      <c r="S30" s="524">
        <v>247</v>
      </c>
      <c r="T30" s="523">
        <v>1.65</v>
      </c>
      <c r="U30" s="523">
        <v>1.59</v>
      </c>
      <c r="V30" s="523">
        <v>6.26</v>
      </c>
      <c r="W30" s="525">
        <v>3.02</v>
      </c>
      <c r="X30" s="523">
        <v>4.8</v>
      </c>
      <c r="Y30" s="524">
        <v>12</v>
      </c>
      <c r="Z30" s="524">
        <v>251</v>
      </c>
      <c r="AA30" s="523">
        <v>2.76</v>
      </c>
      <c r="AB30" s="523">
        <v>2.02</v>
      </c>
      <c r="AC30" s="523">
        <v>8.17</v>
      </c>
      <c r="AD30" s="525">
        <v>3.39</v>
      </c>
      <c r="AE30" s="523">
        <v>1.6</v>
      </c>
      <c r="AF30" s="524">
        <v>4</v>
      </c>
      <c r="AG30" s="524">
        <v>256</v>
      </c>
      <c r="AH30" s="523">
        <v>0.61</v>
      </c>
      <c r="AI30" s="523">
        <v>0.95</v>
      </c>
      <c r="AJ30" s="523">
        <v>3.95</v>
      </c>
      <c r="AK30" s="525">
        <v>2.39</v>
      </c>
    </row>
    <row r="31" spans="2:37">
      <c r="B31" s="526" t="s">
        <v>203</v>
      </c>
      <c r="C31" s="523">
        <v>5.7</v>
      </c>
      <c r="D31" s="524">
        <v>16</v>
      </c>
      <c r="E31" s="524">
        <v>283</v>
      </c>
      <c r="F31" s="523">
        <v>3.51</v>
      </c>
      <c r="G31" s="523">
        <v>2.14</v>
      </c>
      <c r="H31" s="523">
        <v>8.99</v>
      </c>
      <c r="I31" s="525">
        <v>3.34</v>
      </c>
      <c r="J31" s="523">
        <v>6.5</v>
      </c>
      <c r="K31" s="524">
        <v>18</v>
      </c>
      <c r="L31" s="524">
        <v>275</v>
      </c>
      <c r="M31" s="523">
        <v>4.18</v>
      </c>
      <c r="N31" s="523">
        <v>2.37</v>
      </c>
      <c r="O31" s="523">
        <v>10.11</v>
      </c>
      <c r="P31" s="525">
        <v>3.56</v>
      </c>
      <c r="Q31" s="523">
        <v>9.8000000000000007</v>
      </c>
      <c r="R31" s="524">
        <v>24</v>
      </c>
      <c r="S31" s="524">
        <v>246</v>
      </c>
      <c r="T31" s="523">
        <v>6.64</v>
      </c>
      <c r="U31" s="523">
        <v>3.12</v>
      </c>
      <c r="V31" s="523">
        <v>14.11</v>
      </c>
      <c r="W31" s="525">
        <v>4.3499999999999996</v>
      </c>
      <c r="X31" s="523">
        <v>9.1999999999999993</v>
      </c>
      <c r="Y31" s="524">
        <v>23</v>
      </c>
      <c r="Z31" s="524">
        <v>249</v>
      </c>
      <c r="AA31" s="523">
        <v>6.23</v>
      </c>
      <c r="AB31" s="523">
        <v>3.01</v>
      </c>
      <c r="AC31" s="523">
        <v>13.48</v>
      </c>
      <c r="AD31" s="525">
        <v>4.24</v>
      </c>
      <c r="AE31" s="523">
        <v>6.8</v>
      </c>
      <c r="AF31" s="524">
        <v>17</v>
      </c>
      <c r="AG31" s="524">
        <v>251</v>
      </c>
      <c r="AH31" s="523">
        <v>4.2699999999999996</v>
      </c>
      <c r="AI31" s="523">
        <v>2.5</v>
      </c>
      <c r="AJ31" s="523">
        <v>10.58</v>
      </c>
      <c r="AK31" s="525">
        <v>3.81</v>
      </c>
    </row>
  </sheetData>
  <mergeCells count="5">
    <mergeCell ref="C25:I25"/>
    <mergeCell ref="J25:P25"/>
    <mergeCell ref="Q25:W25"/>
    <mergeCell ref="X25:AD25"/>
    <mergeCell ref="AE25:AK25"/>
  </mergeCells>
  <hyperlinks>
    <hyperlink ref="B8" location="Contents!A1" display="Contents!A1" xr:uid="{80A3E43C-460D-4AB0-AAE7-1EB0FA60AFD9}"/>
    <hyperlink ref="D8" location="'Tab 33 - G-ve Acinetobacter'!A1" display="Tab 33 - G-ve Acinetobacter" xr:uid="{A1688EA9-D349-4D2A-BD57-160031E551A1}"/>
  </hyperlinks>
  <pageMargins left="0.7" right="0.7" top="0.75" bottom="0.75" header="0.3" footer="0.3"/>
  <pageSetup paperSize="9" orientation="portrait" horizontalDpi="300" verticalDpi="300"/>
  <drawing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4190-14B1-465B-8ECC-19E3A6323120}">
  <sheetPr codeName="Sheet37">
    <tabColor rgb="FF58792D"/>
  </sheetPr>
  <dimension ref="B8:AK36"/>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5">
      <c r="B8" s="135" t="s">
        <v>124</v>
      </c>
      <c r="D8" s="135" t="s">
        <v>752</v>
      </c>
    </row>
    <row r="10" spans="2:5" ht="18.75">
      <c r="B10" s="512" t="s">
        <v>753</v>
      </c>
    </row>
    <row r="12" spans="2:5" ht="15.75">
      <c r="B12" s="490" t="s">
        <v>754</v>
      </c>
    </row>
    <row r="13" spans="2:5" ht="15.75">
      <c r="B13" s="491" t="s">
        <v>755</v>
      </c>
    </row>
    <row r="15" spans="2:5" ht="30">
      <c r="B15" s="489" t="s">
        <v>236</v>
      </c>
      <c r="C15" s="513" t="s">
        <v>704</v>
      </c>
    </row>
    <row r="16" spans="2:5">
      <c r="B16" s="494">
        <v>2018</v>
      </c>
      <c r="C16" s="515">
        <v>72</v>
      </c>
      <c r="E16" s="871"/>
    </row>
    <row r="17" spans="2:37">
      <c r="B17" s="494">
        <v>2019</v>
      </c>
      <c r="C17" s="515">
        <v>79</v>
      </c>
      <c r="E17" s="871"/>
    </row>
    <row r="18" spans="2:37">
      <c r="B18" s="494">
        <v>2020</v>
      </c>
      <c r="C18" s="515">
        <v>67</v>
      </c>
      <c r="E18" s="871"/>
    </row>
    <row r="19" spans="2:37">
      <c r="B19" s="494">
        <v>2021</v>
      </c>
      <c r="C19" s="515">
        <v>57</v>
      </c>
      <c r="E19" s="871"/>
    </row>
    <row r="20" spans="2:37">
      <c r="B20" s="494">
        <v>2022</v>
      </c>
      <c r="C20" s="515">
        <v>66</v>
      </c>
      <c r="E20" s="871"/>
    </row>
    <row r="22" spans="2:37" ht="15.75">
      <c r="B22" s="490" t="s">
        <v>756</v>
      </c>
    </row>
    <row r="23" spans="2:37" ht="15.75">
      <c r="B23" s="491" t="s">
        <v>757</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502</v>
      </c>
      <c r="C27" s="523">
        <v>0</v>
      </c>
      <c r="D27" s="524">
        <v>0</v>
      </c>
      <c r="E27" s="524">
        <v>61</v>
      </c>
      <c r="F27" s="523">
        <v>0</v>
      </c>
      <c r="G27" s="523">
        <v>0</v>
      </c>
      <c r="H27" s="523">
        <v>5.92</v>
      </c>
      <c r="I27" s="525">
        <v>5.92</v>
      </c>
      <c r="J27" s="523">
        <v>8.1999999999999993</v>
      </c>
      <c r="K27" s="524">
        <v>5</v>
      </c>
      <c r="L27" s="524">
        <v>61</v>
      </c>
      <c r="M27" s="523">
        <v>3.55</v>
      </c>
      <c r="N27" s="523">
        <v>4.6500000000000004</v>
      </c>
      <c r="O27" s="523">
        <v>17.79</v>
      </c>
      <c r="P27" s="525">
        <v>9.59</v>
      </c>
      <c r="Q27" s="523">
        <v>11.9</v>
      </c>
      <c r="R27" s="524">
        <v>7</v>
      </c>
      <c r="S27" s="524">
        <v>59</v>
      </c>
      <c r="T27" s="523">
        <v>5.87</v>
      </c>
      <c r="U27" s="523">
        <v>5.99</v>
      </c>
      <c r="V27" s="523">
        <v>22.52</v>
      </c>
      <c r="W27" s="525">
        <v>10.66</v>
      </c>
      <c r="X27" s="523">
        <v>10.6</v>
      </c>
      <c r="Y27" s="524">
        <v>5</v>
      </c>
      <c r="Z27" s="524">
        <v>47</v>
      </c>
      <c r="AA27" s="523">
        <v>4.63</v>
      </c>
      <c r="AB27" s="523">
        <v>6.01</v>
      </c>
      <c r="AC27" s="523">
        <v>22.59</v>
      </c>
      <c r="AD27" s="525">
        <v>11.95</v>
      </c>
      <c r="AE27" s="523">
        <v>14.8</v>
      </c>
      <c r="AF27" s="524">
        <v>9</v>
      </c>
      <c r="AG27" s="524">
        <v>61</v>
      </c>
      <c r="AH27" s="523">
        <v>7.96</v>
      </c>
      <c r="AI27" s="523">
        <v>6.79</v>
      </c>
      <c r="AJ27" s="523">
        <v>25.72</v>
      </c>
      <c r="AK27" s="525">
        <v>10.97</v>
      </c>
    </row>
    <row r="28" spans="2:37">
      <c r="B28" s="522" t="s">
        <v>716</v>
      </c>
      <c r="C28" s="523">
        <v>0</v>
      </c>
      <c r="D28" s="524">
        <v>0</v>
      </c>
      <c r="E28" s="524">
        <v>63</v>
      </c>
      <c r="F28" s="523">
        <v>0</v>
      </c>
      <c r="G28" s="523">
        <v>0</v>
      </c>
      <c r="H28" s="523">
        <v>5.75</v>
      </c>
      <c r="I28" s="525">
        <v>5.75</v>
      </c>
      <c r="J28" s="523">
        <v>2.9</v>
      </c>
      <c r="K28" s="524">
        <v>2</v>
      </c>
      <c r="L28" s="524">
        <v>68</v>
      </c>
      <c r="M28" s="523">
        <v>0.81</v>
      </c>
      <c r="N28" s="523">
        <v>2.13</v>
      </c>
      <c r="O28" s="523">
        <v>10.1</v>
      </c>
      <c r="P28" s="525">
        <v>7.16</v>
      </c>
      <c r="Q28" s="523">
        <v>6.3</v>
      </c>
      <c r="R28" s="524">
        <v>4</v>
      </c>
      <c r="S28" s="524">
        <v>64</v>
      </c>
      <c r="T28" s="523">
        <v>2.46</v>
      </c>
      <c r="U28" s="523">
        <v>3.79</v>
      </c>
      <c r="V28" s="523">
        <v>15</v>
      </c>
      <c r="W28" s="525">
        <v>8.75</v>
      </c>
      <c r="X28" s="523">
        <v>0</v>
      </c>
      <c r="Y28" s="524">
        <v>0</v>
      </c>
      <c r="Z28" s="524">
        <v>48</v>
      </c>
      <c r="AA28" s="523">
        <v>0</v>
      </c>
      <c r="AB28" s="523">
        <v>0</v>
      </c>
      <c r="AC28" s="523">
        <v>7.41</v>
      </c>
      <c r="AD28" s="525">
        <v>7.41</v>
      </c>
      <c r="AE28" s="523">
        <v>3.2</v>
      </c>
      <c r="AF28" s="524">
        <v>2</v>
      </c>
      <c r="AG28" s="524">
        <v>62</v>
      </c>
      <c r="AH28" s="523">
        <v>0.89</v>
      </c>
      <c r="AI28" s="523">
        <v>2.34</v>
      </c>
      <c r="AJ28" s="523">
        <v>11.02</v>
      </c>
      <c r="AK28" s="525">
        <v>7.79</v>
      </c>
    </row>
    <row r="29" spans="2:37">
      <c r="B29" s="522" t="s">
        <v>717</v>
      </c>
      <c r="C29" s="523">
        <v>0</v>
      </c>
      <c r="D29" s="524">
        <v>0</v>
      </c>
      <c r="E29" s="524">
        <v>63</v>
      </c>
      <c r="F29" s="523">
        <v>0</v>
      </c>
      <c r="G29" s="523">
        <v>0</v>
      </c>
      <c r="H29" s="523">
        <v>5.75</v>
      </c>
      <c r="I29" s="525">
        <v>5.75</v>
      </c>
      <c r="J29" s="523">
        <v>1.5</v>
      </c>
      <c r="K29" s="524">
        <v>1</v>
      </c>
      <c r="L29" s="524">
        <v>67</v>
      </c>
      <c r="M29" s="523">
        <v>0.26</v>
      </c>
      <c r="N29" s="523">
        <v>1.23</v>
      </c>
      <c r="O29" s="523">
        <v>7.98</v>
      </c>
      <c r="P29" s="525">
        <v>6.49</v>
      </c>
      <c r="Q29" s="523">
        <v>1.6</v>
      </c>
      <c r="R29" s="524">
        <v>1</v>
      </c>
      <c r="S29" s="524">
        <v>63</v>
      </c>
      <c r="T29" s="523">
        <v>0.28000000000000003</v>
      </c>
      <c r="U29" s="523">
        <v>1.31</v>
      </c>
      <c r="V29" s="523">
        <v>8.4600000000000009</v>
      </c>
      <c r="W29" s="525">
        <v>6.87</v>
      </c>
      <c r="X29" s="523">
        <v>0</v>
      </c>
      <c r="Y29" s="524">
        <v>0</v>
      </c>
      <c r="Z29" s="524">
        <v>48</v>
      </c>
      <c r="AA29" s="523">
        <v>0</v>
      </c>
      <c r="AB29" s="523">
        <v>0</v>
      </c>
      <c r="AC29" s="523">
        <v>7.41</v>
      </c>
      <c r="AD29" s="525">
        <v>7.41</v>
      </c>
      <c r="AE29" s="523">
        <v>1.6</v>
      </c>
      <c r="AF29" s="524">
        <v>1</v>
      </c>
      <c r="AG29" s="524">
        <v>62</v>
      </c>
      <c r="AH29" s="523">
        <v>0.28999999999999998</v>
      </c>
      <c r="AI29" s="523">
        <v>1.32</v>
      </c>
      <c r="AJ29" s="523">
        <v>8.59</v>
      </c>
      <c r="AK29" s="525">
        <v>6.98</v>
      </c>
    </row>
    <row r="34" spans="12:16">
      <c r="L34" s="949"/>
      <c r="M34" s="949"/>
      <c r="N34" s="949"/>
      <c r="O34" s="949"/>
      <c r="P34" s="949"/>
    </row>
    <row r="35" spans="12:16">
      <c r="L35" s="949"/>
      <c r="M35" s="949"/>
      <c r="N35" s="949"/>
      <c r="O35" s="949"/>
      <c r="P35" s="949"/>
    </row>
    <row r="36" spans="12:16">
      <c r="L36" s="949"/>
      <c r="M36" s="949"/>
      <c r="N36" s="949"/>
      <c r="O36" s="949"/>
      <c r="P36" s="949"/>
    </row>
  </sheetData>
  <mergeCells count="5">
    <mergeCell ref="C25:I25"/>
    <mergeCell ref="J25:P25"/>
    <mergeCell ref="Q25:W25"/>
    <mergeCell ref="X25:AD25"/>
    <mergeCell ref="AE25:AK25"/>
  </mergeCells>
  <hyperlinks>
    <hyperlink ref="B8" location="Contents!A1" display="Contents!A1" xr:uid="{BD812634-C09D-4496-AF60-D82BE159DFB2}"/>
    <hyperlink ref="D8" location="'Tab 34 - UTI E. coli'!A1" display="Tab 34 - UTI E. coli" xr:uid="{19840688-E970-4274-B348-B0C6324840C4}"/>
  </hyperlinks>
  <pageMargins left="0.7" right="0.7" top="0.75" bottom="0.75" header="0.3" footer="0.3"/>
  <pageSetup paperSize="9" orientation="portrait" horizontalDpi="300" verticalDpi="300"/>
  <drawing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AB14-213E-48FF-B228-A9C74F87989B}">
  <sheetPr codeName="Sheet38">
    <tabColor rgb="FF58792D"/>
  </sheetPr>
  <dimension ref="B8:AK53"/>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4">
      <c r="B8" s="135" t="s">
        <v>124</v>
      </c>
      <c r="D8" s="135" t="s">
        <v>69</v>
      </c>
    </row>
    <row r="10" spans="2:4" ht="18.75">
      <c r="B10" s="512" t="s">
        <v>758</v>
      </c>
    </row>
    <row r="12" spans="2:4" ht="15.75">
      <c r="B12" s="490" t="s">
        <v>759</v>
      </c>
    </row>
    <row r="13" spans="2:4" ht="15.75">
      <c r="B13" s="491" t="s">
        <v>760</v>
      </c>
    </row>
    <row r="15" spans="2:4" ht="30">
      <c r="B15" s="489" t="s">
        <v>236</v>
      </c>
      <c r="C15" s="513" t="s">
        <v>704</v>
      </c>
    </row>
    <row r="16" spans="2:4">
      <c r="B16" s="494">
        <v>2018</v>
      </c>
      <c r="C16" s="515">
        <v>112239</v>
      </c>
    </row>
    <row r="17" spans="2:37">
      <c r="B17" s="494">
        <v>2019</v>
      </c>
      <c r="C17" s="515">
        <v>139275</v>
      </c>
    </row>
    <row r="18" spans="2:37">
      <c r="B18" s="494">
        <v>2020</v>
      </c>
      <c r="C18" s="515">
        <v>115846</v>
      </c>
    </row>
    <row r="19" spans="2:37">
      <c r="B19" s="494">
        <v>2021</v>
      </c>
      <c r="C19" s="515">
        <v>127377</v>
      </c>
    </row>
    <row r="20" spans="2:37">
      <c r="B20" s="494">
        <v>2022</v>
      </c>
      <c r="C20" s="515">
        <v>142615</v>
      </c>
    </row>
    <row r="22" spans="2:37" ht="15.75">
      <c r="B22" s="490" t="s">
        <v>761</v>
      </c>
    </row>
    <row r="23" spans="2:37" ht="15.75">
      <c r="B23" s="491" t="s">
        <v>762</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728</v>
      </c>
      <c r="C27" s="523">
        <v>54.8</v>
      </c>
      <c r="D27" s="524">
        <v>61220</v>
      </c>
      <c r="E27" s="524">
        <v>111763</v>
      </c>
      <c r="F27" s="523">
        <v>54.48</v>
      </c>
      <c r="G27" s="523">
        <v>0.3</v>
      </c>
      <c r="H27" s="523">
        <v>55.07</v>
      </c>
      <c r="I27" s="525">
        <v>0.28999999999999998</v>
      </c>
      <c r="J27" s="523">
        <v>53.2</v>
      </c>
      <c r="K27" s="524">
        <v>73886</v>
      </c>
      <c r="L27" s="524">
        <v>138948</v>
      </c>
      <c r="M27" s="523">
        <v>52.91</v>
      </c>
      <c r="N27" s="523">
        <v>0.27</v>
      </c>
      <c r="O27" s="523">
        <v>53.44</v>
      </c>
      <c r="P27" s="525">
        <v>0.26</v>
      </c>
      <c r="Q27" s="523">
        <v>52.8</v>
      </c>
      <c r="R27" s="524">
        <v>61019</v>
      </c>
      <c r="S27" s="524">
        <v>115540</v>
      </c>
      <c r="T27" s="523">
        <v>52.52</v>
      </c>
      <c r="U27" s="523">
        <v>0.28999999999999998</v>
      </c>
      <c r="V27" s="523">
        <v>53.1</v>
      </c>
      <c r="W27" s="525">
        <v>0.28999999999999998</v>
      </c>
      <c r="X27" s="523">
        <v>49.3</v>
      </c>
      <c r="Y27" s="524">
        <v>62604</v>
      </c>
      <c r="Z27" s="524">
        <v>127002</v>
      </c>
      <c r="AA27" s="523">
        <v>49.02</v>
      </c>
      <c r="AB27" s="523">
        <v>0.27</v>
      </c>
      <c r="AC27" s="523">
        <v>49.57</v>
      </c>
      <c r="AD27" s="525">
        <v>0.28000000000000003</v>
      </c>
      <c r="AE27" s="523">
        <v>49</v>
      </c>
      <c r="AF27" s="524">
        <v>69666</v>
      </c>
      <c r="AG27" s="524">
        <v>142262</v>
      </c>
      <c r="AH27" s="523">
        <v>48.71</v>
      </c>
      <c r="AI27" s="523">
        <v>0.26</v>
      </c>
      <c r="AJ27" s="523">
        <v>49.23</v>
      </c>
      <c r="AK27" s="525">
        <v>0.26</v>
      </c>
    </row>
    <row r="28" spans="2:37">
      <c r="B28" s="522" t="s">
        <v>714</v>
      </c>
      <c r="C28" s="523">
        <v>6.9</v>
      </c>
      <c r="D28" s="524">
        <v>7250</v>
      </c>
      <c r="E28" s="524">
        <v>104633</v>
      </c>
      <c r="F28" s="523">
        <v>6.78</v>
      </c>
      <c r="G28" s="523">
        <v>0.15</v>
      </c>
      <c r="H28" s="523">
        <v>7.08</v>
      </c>
      <c r="I28" s="525">
        <v>0.15</v>
      </c>
      <c r="J28" s="523">
        <v>6.2</v>
      </c>
      <c r="K28" s="524">
        <v>7886</v>
      </c>
      <c r="L28" s="524">
        <v>127483</v>
      </c>
      <c r="M28" s="523">
        <v>6.05</v>
      </c>
      <c r="N28" s="523">
        <v>0.14000000000000001</v>
      </c>
      <c r="O28" s="523">
        <v>6.32</v>
      </c>
      <c r="P28" s="525">
        <v>0.13</v>
      </c>
      <c r="Q28" s="523">
        <v>6</v>
      </c>
      <c r="R28" s="524">
        <v>6377</v>
      </c>
      <c r="S28" s="524">
        <v>106091</v>
      </c>
      <c r="T28" s="523">
        <v>5.87</v>
      </c>
      <c r="U28" s="523">
        <v>0.14000000000000001</v>
      </c>
      <c r="V28" s="523">
        <v>6.16</v>
      </c>
      <c r="W28" s="525">
        <v>0.15</v>
      </c>
      <c r="X28" s="523">
        <v>5.4</v>
      </c>
      <c r="Y28" s="524">
        <v>6313</v>
      </c>
      <c r="Z28" s="524">
        <v>116064</v>
      </c>
      <c r="AA28" s="523">
        <v>5.31</v>
      </c>
      <c r="AB28" s="523">
        <v>0.13</v>
      </c>
      <c r="AC28" s="523">
        <v>5.57</v>
      </c>
      <c r="AD28" s="525">
        <v>0.13</v>
      </c>
      <c r="AE28" s="523">
        <v>5.5</v>
      </c>
      <c r="AF28" s="524">
        <v>7191</v>
      </c>
      <c r="AG28" s="524">
        <v>131232</v>
      </c>
      <c r="AH28" s="523">
        <v>5.36</v>
      </c>
      <c r="AI28" s="523">
        <v>0.12</v>
      </c>
      <c r="AJ28" s="523">
        <v>5.6</v>
      </c>
      <c r="AK28" s="525">
        <v>0.12</v>
      </c>
    </row>
    <row r="29" spans="2:37">
      <c r="B29" s="522" t="s">
        <v>715</v>
      </c>
      <c r="C29" s="523">
        <v>5.6</v>
      </c>
      <c r="D29" s="524">
        <v>5708</v>
      </c>
      <c r="E29" s="524">
        <v>101092</v>
      </c>
      <c r="F29" s="523">
        <v>5.51</v>
      </c>
      <c r="G29" s="523">
        <v>0.14000000000000001</v>
      </c>
      <c r="H29" s="523">
        <v>5.79</v>
      </c>
      <c r="I29" s="525">
        <v>0.14000000000000001</v>
      </c>
      <c r="J29" s="523">
        <v>5.5</v>
      </c>
      <c r="K29" s="524">
        <v>7008</v>
      </c>
      <c r="L29" s="524">
        <v>127756</v>
      </c>
      <c r="M29" s="523">
        <v>5.36</v>
      </c>
      <c r="N29" s="523">
        <v>0.13</v>
      </c>
      <c r="O29" s="523">
        <v>5.61</v>
      </c>
      <c r="P29" s="525">
        <v>0.12</v>
      </c>
      <c r="Q29" s="523">
        <v>5.4</v>
      </c>
      <c r="R29" s="524">
        <v>5746</v>
      </c>
      <c r="S29" s="524">
        <v>106397</v>
      </c>
      <c r="T29" s="523">
        <v>5.27</v>
      </c>
      <c r="U29" s="523">
        <v>0.13</v>
      </c>
      <c r="V29" s="523">
        <v>5.54</v>
      </c>
      <c r="W29" s="525">
        <v>0.14000000000000001</v>
      </c>
      <c r="X29" s="523">
        <v>4.8</v>
      </c>
      <c r="Y29" s="524">
        <v>5570</v>
      </c>
      <c r="Z29" s="524">
        <v>116585</v>
      </c>
      <c r="AA29" s="523">
        <v>4.66</v>
      </c>
      <c r="AB29" s="523">
        <v>0.12</v>
      </c>
      <c r="AC29" s="523">
        <v>4.9000000000000004</v>
      </c>
      <c r="AD29" s="525">
        <v>0.12</v>
      </c>
      <c r="AE29" s="523">
        <v>4.9000000000000004</v>
      </c>
      <c r="AF29" s="524">
        <v>6495</v>
      </c>
      <c r="AG29" s="524">
        <v>131630</v>
      </c>
      <c r="AH29" s="523">
        <v>4.82</v>
      </c>
      <c r="AI29" s="523">
        <v>0.11</v>
      </c>
      <c r="AJ29" s="523">
        <v>5.05</v>
      </c>
      <c r="AK29" s="525">
        <v>0.12</v>
      </c>
    </row>
    <row r="30" spans="2:37">
      <c r="B30" s="522" t="s">
        <v>502</v>
      </c>
      <c r="C30" s="523">
        <v>16.2</v>
      </c>
      <c r="D30" s="524">
        <v>17851</v>
      </c>
      <c r="E30" s="524">
        <v>110261</v>
      </c>
      <c r="F30" s="523">
        <v>15.97</v>
      </c>
      <c r="G30" s="523">
        <v>0.22</v>
      </c>
      <c r="H30" s="523">
        <v>16.41</v>
      </c>
      <c r="I30" s="525">
        <v>0.22</v>
      </c>
      <c r="J30" s="523">
        <v>14.9</v>
      </c>
      <c r="K30" s="524">
        <v>19917</v>
      </c>
      <c r="L30" s="524">
        <v>134101</v>
      </c>
      <c r="M30" s="523">
        <v>14.66</v>
      </c>
      <c r="N30" s="523">
        <v>0.19</v>
      </c>
      <c r="O30" s="523">
        <v>15.04</v>
      </c>
      <c r="P30" s="525">
        <v>0.19</v>
      </c>
      <c r="Q30" s="523">
        <v>14.9</v>
      </c>
      <c r="R30" s="524">
        <v>16189</v>
      </c>
      <c r="S30" s="524">
        <v>108670</v>
      </c>
      <c r="T30" s="523">
        <v>14.69</v>
      </c>
      <c r="U30" s="523">
        <v>0.21</v>
      </c>
      <c r="V30" s="523">
        <v>15.11</v>
      </c>
      <c r="W30" s="525">
        <v>0.21</v>
      </c>
      <c r="X30" s="523">
        <v>13.3</v>
      </c>
      <c r="Y30" s="524">
        <v>15823</v>
      </c>
      <c r="Z30" s="524">
        <v>119102</v>
      </c>
      <c r="AA30" s="523">
        <v>13.09</v>
      </c>
      <c r="AB30" s="523">
        <v>0.2</v>
      </c>
      <c r="AC30" s="523">
        <v>13.48</v>
      </c>
      <c r="AD30" s="525">
        <v>0.19</v>
      </c>
      <c r="AE30" s="523">
        <v>13.3</v>
      </c>
      <c r="AF30" s="524">
        <v>17757</v>
      </c>
      <c r="AG30" s="524">
        <v>133381</v>
      </c>
      <c r="AH30" s="523">
        <v>13.13</v>
      </c>
      <c r="AI30" s="523">
        <v>0.18</v>
      </c>
      <c r="AJ30" s="523">
        <v>13.5</v>
      </c>
      <c r="AK30" s="525">
        <v>0.19</v>
      </c>
    </row>
    <row r="31" spans="2:37">
      <c r="B31" s="522" t="s">
        <v>317</v>
      </c>
      <c r="C31" s="523">
        <v>41</v>
      </c>
      <c r="D31" s="524">
        <v>44121</v>
      </c>
      <c r="E31" s="524">
        <v>107583</v>
      </c>
      <c r="F31" s="523">
        <v>40.72</v>
      </c>
      <c r="G31" s="523">
        <v>0.28999999999999998</v>
      </c>
      <c r="H31" s="523">
        <v>41.31</v>
      </c>
      <c r="I31" s="525">
        <v>0.3</v>
      </c>
      <c r="J31" s="523">
        <v>47.2</v>
      </c>
      <c r="K31" s="524">
        <v>62617</v>
      </c>
      <c r="L31" s="524">
        <v>132598</v>
      </c>
      <c r="M31" s="523">
        <v>46.95</v>
      </c>
      <c r="N31" s="523">
        <v>0.27</v>
      </c>
      <c r="O31" s="523">
        <v>47.49</v>
      </c>
      <c r="P31" s="525">
        <v>0.27</v>
      </c>
      <c r="Q31" s="523">
        <v>45.2</v>
      </c>
      <c r="R31" s="524">
        <v>49873</v>
      </c>
      <c r="S31" s="524">
        <v>110436</v>
      </c>
      <c r="T31" s="523">
        <v>44.87</v>
      </c>
      <c r="U31" s="523">
        <v>0.28999999999999998</v>
      </c>
      <c r="V31" s="523">
        <v>45.45</v>
      </c>
      <c r="W31" s="525">
        <v>0.28999999999999998</v>
      </c>
      <c r="X31" s="523">
        <v>42.3</v>
      </c>
      <c r="Y31" s="524">
        <v>51151</v>
      </c>
      <c r="Z31" s="524">
        <v>120880</v>
      </c>
      <c r="AA31" s="523">
        <v>42.04</v>
      </c>
      <c r="AB31" s="523">
        <v>0.28000000000000003</v>
      </c>
      <c r="AC31" s="523">
        <v>42.59</v>
      </c>
      <c r="AD31" s="525">
        <v>0.27</v>
      </c>
      <c r="AE31" s="523">
        <v>41.3</v>
      </c>
      <c r="AF31" s="524">
        <v>56141</v>
      </c>
      <c r="AG31" s="524">
        <v>135808</v>
      </c>
      <c r="AH31" s="523">
        <v>41.08</v>
      </c>
      <c r="AI31" s="523">
        <v>0.26</v>
      </c>
      <c r="AJ31" s="523">
        <v>41.6</v>
      </c>
      <c r="AK31" s="525">
        <v>0.26</v>
      </c>
    </row>
    <row r="32" spans="2:37">
      <c r="B32" s="522" t="s">
        <v>716</v>
      </c>
      <c r="C32" s="523">
        <v>7.5</v>
      </c>
      <c r="D32" s="524">
        <v>8311</v>
      </c>
      <c r="E32" s="524">
        <v>110134</v>
      </c>
      <c r="F32" s="523">
        <v>7.39</v>
      </c>
      <c r="G32" s="523">
        <v>0.16</v>
      </c>
      <c r="H32" s="523">
        <v>7.7</v>
      </c>
      <c r="I32" s="525">
        <v>0.15</v>
      </c>
      <c r="J32" s="523">
        <v>7.4</v>
      </c>
      <c r="K32" s="524">
        <v>10307</v>
      </c>
      <c r="L32" s="524">
        <v>138457</v>
      </c>
      <c r="M32" s="523">
        <v>7.31</v>
      </c>
      <c r="N32" s="523">
        <v>0.13</v>
      </c>
      <c r="O32" s="523">
        <v>7.58</v>
      </c>
      <c r="P32" s="525">
        <v>0.14000000000000001</v>
      </c>
      <c r="Q32" s="523">
        <v>7.4</v>
      </c>
      <c r="R32" s="524">
        <v>8498</v>
      </c>
      <c r="S32" s="524">
        <v>115002</v>
      </c>
      <c r="T32" s="523">
        <v>7.24</v>
      </c>
      <c r="U32" s="523">
        <v>0.15</v>
      </c>
      <c r="V32" s="523">
        <v>7.54</v>
      </c>
      <c r="W32" s="525">
        <v>0.15</v>
      </c>
      <c r="X32" s="523">
        <v>6.7</v>
      </c>
      <c r="Y32" s="524">
        <v>8471</v>
      </c>
      <c r="Z32" s="524">
        <v>126340</v>
      </c>
      <c r="AA32" s="523">
        <v>6.57</v>
      </c>
      <c r="AB32" s="523">
        <v>0.13</v>
      </c>
      <c r="AC32" s="523">
        <v>6.84</v>
      </c>
      <c r="AD32" s="525">
        <v>0.14000000000000001</v>
      </c>
      <c r="AE32" s="523">
        <v>6.6</v>
      </c>
      <c r="AF32" s="524">
        <v>9315</v>
      </c>
      <c r="AG32" s="524">
        <v>140837</v>
      </c>
      <c r="AH32" s="523">
        <v>6.49</v>
      </c>
      <c r="AI32" s="523">
        <v>0.12</v>
      </c>
      <c r="AJ32" s="523">
        <v>6.75</v>
      </c>
      <c r="AK32" s="525">
        <v>0.14000000000000001</v>
      </c>
    </row>
    <row r="33" spans="2:37">
      <c r="B33" s="522" t="s">
        <v>717</v>
      </c>
      <c r="C33" s="523">
        <v>0</v>
      </c>
      <c r="D33" s="524">
        <v>0</v>
      </c>
      <c r="E33" s="524">
        <v>105084</v>
      </c>
      <c r="F33" s="523">
        <v>0</v>
      </c>
      <c r="G33" s="523">
        <v>0</v>
      </c>
      <c r="H33" s="523">
        <v>0</v>
      </c>
      <c r="I33" s="525">
        <v>0</v>
      </c>
      <c r="J33" s="523">
        <v>0</v>
      </c>
      <c r="K33" s="524">
        <v>2</v>
      </c>
      <c r="L33" s="524">
        <v>128096</v>
      </c>
      <c r="M33" s="523">
        <v>0</v>
      </c>
      <c r="N33" s="523">
        <v>0</v>
      </c>
      <c r="O33" s="523">
        <v>0.01</v>
      </c>
      <c r="P33" s="525">
        <v>0.01</v>
      </c>
      <c r="Q33" s="523">
        <v>0</v>
      </c>
      <c r="R33" s="524">
        <v>5</v>
      </c>
      <c r="S33" s="524">
        <v>106679</v>
      </c>
      <c r="T33" s="523">
        <v>0</v>
      </c>
      <c r="U33" s="523">
        <v>0</v>
      </c>
      <c r="V33" s="523">
        <v>0.01</v>
      </c>
      <c r="W33" s="525">
        <v>0.01</v>
      </c>
      <c r="X33" s="523">
        <v>0</v>
      </c>
      <c r="Y33" s="524">
        <v>9</v>
      </c>
      <c r="Z33" s="524">
        <v>116946</v>
      </c>
      <c r="AA33" s="523">
        <v>0</v>
      </c>
      <c r="AB33" s="523">
        <v>0.01</v>
      </c>
      <c r="AC33" s="523">
        <v>0.01</v>
      </c>
      <c r="AD33" s="525">
        <v>0</v>
      </c>
      <c r="AE33" s="523">
        <v>0</v>
      </c>
      <c r="AF33" s="524">
        <v>3</v>
      </c>
      <c r="AG33" s="524">
        <v>131881</v>
      </c>
      <c r="AH33" s="523">
        <v>0</v>
      </c>
      <c r="AI33" s="523">
        <v>0</v>
      </c>
      <c r="AJ33" s="523">
        <v>0.01</v>
      </c>
      <c r="AK33" s="525">
        <v>0.01</v>
      </c>
    </row>
    <row r="34" spans="2:37">
      <c r="B34" s="522" t="s">
        <v>223</v>
      </c>
      <c r="C34" s="523">
        <v>2.5</v>
      </c>
      <c r="D34" s="524">
        <v>2767</v>
      </c>
      <c r="E34" s="524">
        <v>111613</v>
      </c>
      <c r="F34" s="523">
        <v>2.39</v>
      </c>
      <c r="G34" s="523">
        <v>0.09</v>
      </c>
      <c r="H34" s="523">
        <v>2.57</v>
      </c>
      <c r="I34" s="525">
        <v>0.09</v>
      </c>
      <c r="J34" s="523">
        <v>2.2000000000000002</v>
      </c>
      <c r="K34" s="524">
        <v>3076</v>
      </c>
      <c r="L34" s="524">
        <v>138723</v>
      </c>
      <c r="M34" s="523">
        <v>2.14</v>
      </c>
      <c r="N34" s="523">
        <v>0.08</v>
      </c>
      <c r="O34" s="523">
        <v>2.2999999999999998</v>
      </c>
      <c r="P34" s="525">
        <v>0.08</v>
      </c>
      <c r="Q34" s="523">
        <v>2.2999999999999998</v>
      </c>
      <c r="R34" s="524">
        <v>2653</v>
      </c>
      <c r="S34" s="524">
        <v>115395</v>
      </c>
      <c r="T34" s="523">
        <v>2.21</v>
      </c>
      <c r="U34" s="523">
        <v>0.09</v>
      </c>
      <c r="V34" s="523">
        <v>2.39</v>
      </c>
      <c r="W34" s="525">
        <v>0.09</v>
      </c>
      <c r="X34" s="523">
        <v>2</v>
      </c>
      <c r="Y34" s="524">
        <v>2598</v>
      </c>
      <c r="Z34" s="524">
        <v>126837</v>
      </c>
      <c r="AA34" s="523">
        <v>1.97</v>
      </c>
      <c r="AB34" s="523">
        <v>0.08</v>
      </c>
      <c r="AC34" s="523">
        <v>2.13</v>
      </c>
      <c r="AD34" s="525">
        <v>0.08</v>
      </c>
      <c r="AE34" s="523">
        <v>1.6</v>
      </c>
      <c r="AF34" s="524">
        <v>2261</v>
      </c>
      <c r="AG34" s="524">
        <v>142139</v>
      </c>
      <c r="AH34" s="523">
        <v>1.53</v>
      </c>
      <c r="AI34" s="523">
        <v>0.06</v>
      </c>
      <c r="AJ34" s="523">
        <v>1.66</v>
      </c>
      <c r="AK34" s="525">
        <v>7.0000000000000007E-2</v>
      </c>
    </row>
    <row r="35" spans="2:37">
      <c r="B35" s="526" t="s">
        <v>203</v>
      </c>
      <c r="C35" s="523">
        <v>7.8</v>
      </c>
      <c r="D35" s="524">
        <v>8132</v>
      </c>
      <c r="E35" s="524">
        <v>104181</v>
      </c>
      <c r="F35" s="523">
        <v>7.64</v>
      </c>
      <c r="G35" s="523">
        <v>0.17</v>
      </c>
      <c r="H35" s="523">
        <v>7.97</v>
      </c>
      <c r="I35" s="525">
        <v>0.16</v>
      </c>
      <c r="J35" s="523">
        <v>6.9</v>
      </c>
      <c r="K35" s="524">
        <v>8783</v>
      </c>
      <c r="L35" s="524">
        <v>127367</v>
      </c>
      <c r="M35" s="523">
        <v>6.76</v>
      </c>
      <c r="N35" s="523">
        <v>0.14000000000000001</v>
      </c>
      <c r="O35" s="523">
        <v>7.04</v>
      </c>
      <c r="P35" s="525">
        <v>0.14000000000000001</v>
      </c>
      <c r="Q35" s="523">
        <v>7</v>
      </c>
      <c r="R35" s="524">
        <v>7381</v>
      </c>
      <c r="S35" s="524">
        <v>106046</v>
      </c>
      <c r="T35" s="523">
        <v>6.81</v>
      </c>
      <c r="U35" s="523">
        <v>0.15</v>
      </c>
      <c r="V35" s="523">
        <v>7.11</v>
      </c>
      <c r="W35" s="525">
        <v>0.15</v>
      </c>
      <c r="X35" s="523">
        <v>6.1</v>
      </c>
      <c r="Y35" s="524">
        <v>7025</v>
      </c>
      <c r="Z35" s="524">
        <v>116030</v>
      </c>
      <c r="AA35" s="523">
        <v>5.92</v>
      </c>
      <c r="AB35" s="523">
        <v>0.13</v>
      </c>
      <c r="AC35" s="523">
        <v>6.19</v>
      </c>
      <c r="AD35" s="525">
        <v>0.14000000000000001</v>
      </c>
      <c r="AE35" s="523">
        <v>5.5</v>
      </c>
      <c r="AF35" s="524">
        <v>7116</v>
      </c>
      <c r="AG35" s="524">
        <v>128833</v>
      </c>
      <c r="AH35" s="523">
        <v>5.4</v>
      </c>
      <c r="AI35" s="523">
        <v>0.12</v>
      </c>
      <c r="AJ35" s="523">
        <v>5.65</v>
      </c>
      <c r="AK35" s="525">
        <v>0.13</v>
      </c>
    </row>
    <row r="36" spans="2:37">
      <c r="B36" s="522" t="s">
        <v>340</v>
      </c>
      <c r="C36" s="523">
        <v>36.200000000000003</v>
      </c>
      <c r="D36" s="524">
        <v>38665</v>
      </c>
      <c r="E36" s="524">
        <v>106793</v>
      </c>
      <c r="F36" s="523">
        <v>35.92</v>
      </c>
      <c r="G36" s="523">
        <v>0.28999999999999998</v>
      </c>
      <c r="H36" s="523">
        <v>36.49</v>
      </c>
      <c r="I36" s="525">
        <v>0.28000000000000003</v>
      </c>
      <c r="J36" s="523">
        <v>34.700000000000003</v>
      </c>
      <c r="K36" s="524">
        <v>46715</v>
      </c>
      <c r="L36" s="524">
        <v>134642</v>
      </c>
      <c r="M36" s="523">
        <v>34.44</v>
      </c>
      <c r="N36" s="523">
        <v>0.26</v>
      </c>
      <c r="O36" s="523">
        <v>34.950000000000003</v>
      </c>
      <c r="P36" s="525">
        <v>0.25</v>
      </c>
      <c r="Q36" s="523">
        <v>34.5</v>
      </c>
      <c r="R36" s="524">
        <v>38583</v>
      </c>
      <c r="S36" s="524">
        <v>111958</v>
      </c>
      <c r="T36" s="523">
        <v>34.18</v>
      </c>
      <c r="U36" s="523">
        <v>0.28000000000000003</v>
      </c>
      <c r="V36" s="523">
        <v>34.74</v>
      </c>
      <c r="W36" s="525">
        <v>0.28000000000000003</v>
      </c>
      <c r="X36" s="523">
        <v>31.7</v>
      </c>
      <c r="Y36" s="524">
        <v>38975</v>
      </c>
      <c r="Z36" s="524">
        <v>122831</v>
      </c>
      <c r="AA36" s="523">
        <v>31.47</v>
      </c>
      <c r="AB36" s="523">
        <v>0.26</v>
      </c>
      <c r="AC36" s="523">
        <v>31.99</v>
      </c>
      <c r="AD36" s="525">
        <v>0.26</v>
      </c>
      <c r="AE36" s="523">
        <v>31.3</v>
      </c>
      <c r="AF36" s="524">
        <v>43211</v>
      </c>
      <c r="AG36" s="524">
        <v>137925</v>
      </c>
      <c r="AH36" s="523">
        <v>31.09</v>
      </c>
      <c r="AI36" s="523">
        <v>0.24</v>
      </c>
      <c r="AJ36" s="523">
        <v>31.57</v>
      </c>
      <c r="AK36" s="525">
        <v>0.24</v>
      </c>
    </row>
    <row r="44" spans="2:37">
      <c r="I44" s="949"/>
      <c r="J44" s="949"/>
      <c r="K44" s="949"/>
      <c r="L44" s="949"/>
      <c r="M44" s="949"/>
    </row>
    <row r="45" spans="2:37">
      <c r="I45" s="949"/>
      <c r="J45" s="949"/>
      <c r="K45" s="949"/>
      <c r="L45" s="949"/>
      <c r="M45" s="949"/>
    </row>
    <row r="46" spans="2:37">
      <c r="I46" s="949"/>
      <c r="J46" s="949"/>
      <c r="K46" s="949"/>
      <c r="L46" s="949"/>
      <c r="M46" s="949"/>
    </row>
    <row r="47" spans="2:37">
      <c r="I47" s="949"/>
      <c r="J47" s="949"/>
      <c r="K47" s="949"/>
      <c r="L47" s="949"/>
      <c r="M47" s="949"/>
    </row>
    <row r="48" spans="2:37">
      <c r="I48" s="949"/>
      <c r="J48" s="949"/>
      <c r="K48" s="949"/>
      <c r="L48" s="949"/>
      <c r="M48" s="949"/>
    </row>
    <row r="49" spans="9:13">
      <c r="I49" s="949"/>
      <c r="J49" s="949"/>
      <c r="K49" s="949"/>
      <c r="L49" s="949"/>
      <c r="M49" s="949"/>
    </row>
    <row r="50" spans="9:13">
      <c r="I50" s="949"/>
      <c r="J50" s="949"/>
      <c r="K50" s="949"/>
      <c r="L50" s="949"/>
      <c r="M50" s="949"/>
    </row>
    <row r="51" spans="9:13">
      <c r="I51" s="949"/>
      <c r="J51" s="949"/>
      <c r="K51" s="949"/>
      <c r="L51" s="949"/>
      <c r="M51" s="949"/>
    </row>
    <row r="52" spans="9:13">
      <c r="I52" s="949"/>
      <c r="J52" s="949"/>
      <c r="K52" s="949"/>
      <c r="L52" s="949"/>
      <c r="M52" s="949"/>
    </row>
    <row r="53" spans="9:13">
      <c r="I53" s="949"/>
      <c r="J53" s="949"/>
      <c r="K53" s="949"/>
      <c r="L53" s="949"/>
      <c r="M53" s="949"/>
    </row>
  </sheetData>
  <mergeCells count="5">
    <mergeCell ref="C25:I25"/>
    <mergeCell ref="J25:P25"/>
    <mergeCell ref="Q25:W25"/>
    <mergeCell ref="X25:AD25"/>
    <mergeCell ref="AE25:AK25"/>
  </mergeCells>
  <hyperlinks>
    <hyperlink ref="B8" location="Contents!A1" display="Contents!A1" xr:uid="{3D2E0B55-EC91-4B9D-9F90-77AAA4672877}"/>
    <hyperlink ref="D8" location="'Tab 35 - Carbapenamase Enzymes'!A1" display="Tab 35 - Carbapenamase Enzymes" xr:uid="{6A11FFC6-AA2C-4FE6-AFEF-8BE876800C86}"/>
  </hyperlinks>
  <pageMargins left="0.7" right="0.7" top="0.75" bottom="0.75" header="0.3" footer="0.3"/>
  <pageSetup paperSize="9" orientation="portrait" horizontalDpi="300" verticalDpi="300"/>
  <drawing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B000B-597F-4185-B127-D2ABFFB20F73}">
  <sheetPr codeName="Sheet39">
    <tabColor rgb="FF58792D"/>
  </sheetPr>
  <dimension ref="B7:AP80"/>
  <sheetViews>
    <sheetView showGridLines="0" zoomScale="80" zoomScaleNormal="80" workbookViewId="0">
      <selection activeCell="D8" sqref="D8"/>
    </sheetView>
  </sheetViews>
  <sheetFormatPr defaultColWidth="14.85546875" defaultRowHeight="15"/>
  <cols>
    <col min="1" max="1" width="1.85546875" style="489" customWidth="1"/>
    <col min="2" max="2" width="39.5703125" style="489" customWidth="1"/>
    <col min="3" max="8" width="12.7109375" style="489" customWidth="1"/>
    <col min="9" max="9" width="14.85546875" style="489"/>
    <col min="10" max="10" width="34.7109375" style="489" customWidth="1"/>
    <col min="11" max="11" width="31" style="489" bestFit="1" customWidth="1"/>
    <col min="12" max="17" width="12.7109375" style="489" customWidth="1"/>
    <col min="18" max="18" width="14.85546875" style="489"/>
    <col min="19" max="19" width="27.5703125" style="489" customWidth="1"/>
    <col min="20" max="25" width="12.7109375" style="489" customWidth="1"/>
    <col min="26" max="26" width="24" style="489" customWidth="1"/>
    <col min="27" max="27" width="21.85546875" style="489" customWidth="1"/>
    <col min="28" max="31" width="12.7109375" style="489" customWidth="1"/>
    <col min="32" max="32" width="17" style="489" customWidth="1"/>
    <col min="33" max="34" width="12.7109375" style="489" customWidth="1"/>
    <col min="35" max="35" width="14.85546875" style="489"/>
    <col min="36" max="36" width="28.5703125" style="489" customWidth="1"/>
    <col min="37" max="42" width="12.7109375" style="489" customWidth="1"/>
    <col min="43" max="16384" width="14.85546875" style="489"/>
  </cols>
  <sheetData>
    <row r="7" spans="2:42">
      <c r="D7" s="135"/>
    </row>
    <row r="8" spans="2:42">
      <c r="B8" s="135" t="s">
        <v>124</v>
      </c>
      <c r="D8" s="135" t="s">
        <v>73</v>
      </c>
      <c r="E8" s="135"/>
    </row>
    <row r="10" spans="2:42" ht="18">
      <c r="B10" s="488" t="s">
        <v>763</v>
      </c>
    </row>
    <row r="12" spans="2:42" ht="15.75">
      <c r="B12" s="490" t="s">
        <v>764</v>
      </c>
      <c r="J12" s="490" t="s">
        <v>765</v>
      </c>
      <c r="S12" s="490" t="s">
        <v>766</v>
      </c>
      <c r="AA12" s="490" t="s">
        <v>767</v>
      </c>
      <c r="AJ12" s="490" t="s">
        <v>768</v>
      </c>
    </row>
    <row r="13" spans="2:42" ht="31.5">
      <c r="B13" s="491" t="s">
        <v>769</v>
      </c>
      <c r="J13" s="491" t="s">
        <v>770</v>
      </c>
      <c r="S13" s="921" t="s">
        <v>771</v>
      </c>
      <c r="T13" s="548"/>
      <c r="U13" s="548"/>
      <c r="V13" s="548"/>
      <c r="W13" s="548"/>
      <c r="X13" s="548"/>
      <c r="AA13" s="921" t="s">
        <v>772</v>
      </c>
      <c r="AB13" s="548"/>
      <c r="AC13" s="548"/>
      <c r="AD13" s="548"/>
      <c r="AE13" s="548"/>
      <c r="AF13" s="548"/>
      <c r="AG13" s="548"/>
      <c r="AH13" s="548"/>
      <c r="AJ13" s="921" t="s">
        <v>773</v>
      </c>
      <c r="AK13" s="548"/>
      <c r="AL13" s="548"/>
      <c r="AM13" s="548"/>
      <c r="AN13" s="548"/>
      <c r="AO13" s="548"/>
      <c r="AP13" s="548"/>
    </row>
    <row r="15" spans="2:42" ht="15.75">
      <c r="B15" s="490" t="s">
        <v>774</v>
      </c>
      <c r="C15" s="543" t="s">
        <v>129</v>
      </c>
      <c r="D15" s="543" t="s">
        <v>130</v>
      </c>
      <c r="E15" s="543" t="s">
        <v>131</v>
      </c>
      <c r="F15" s="543" t="s">
        <v>132</v>
      </c>
      <c r="G15" s="543" t="s">
        <v>189</v>
      </c>
      <c r="H15" s="931" t="s">
        <v>282</v>
      </c>
      <c r="J15" s="544" t="s">
        <v>775</v>
      </c>
      <c r="K15" s="544" t="s">
        <v>774</v>
      </c>
      <c r="L15" s="545" t="s">
        <v>129</v>
      </c>
      <c r="M15" s="546" t="s">
        <v>130</v>
      </c>
      <c r="N15" s="546" t="s">
        <v>131</v>
      </c>
      <c r="O15" s="546" t="s">
        <v>132</v>
      </c>
      <c r="P15" s="546" t="s">
        <v>189</v>
      </c>
      <c r="Q15" s="545" t="s">
        <v>282</v>
      </c>
      <c r="V15" s="547" t="s">
        <v>774</v>
      </c>
      <c r="W15" s="548"/>
      <c r="X15" s="548"/>
      <c r="AD15" s="549" t="s">
        <v>774</v>
      </c>
      <c r="AE15" s="549"/>
      <c r="AF15" s="549"/>
      <c r="AG15" s="549"/>
      <c r="AM15" s="549" t="s">
        <v>774</v>
      </c>
      <c r="AN15" s="549"/>
      <c r="AO15" s="549"/>
    </row>
    <row r="16" spans="2:42" ht="16.5" thickBot="1">
      <c r="B16" s="490" t="s">
        <v>776</v>
      </c>
      <c r="C16" s="543">
        <v>0</v>
      </c>
      <c r="D16" s="543">
        <v>0</v>
      </c>
      <c r="E16" s="543">
        <v>0</v>
      </c>
      <c r="F16" s="543">
        <v>1</v>
      </c>
      <c r="G16" s="543">
        <v>0</v>
      </c>
      <c r="H16" s="931">
        <v>1</v>
      </c>
      <c r="J16" s="550" t="s">
        <v>777</v>
      </c>
      <c r="K16" s="490" t="s">
        <v>778</v>
      </c>
      <c r="L16" s="929">
        <v>0</v>
      </c>
      <c r="M16" s="493">
        <v>0</v>
      </c>
      <c r="N16" s="493">
        <v>0</v>
      </c>
      <c r="O16" s="493">
        <v>0</v>
      </c>
      <c r="P16" s="493">
        <v>1</v>
      </c>
      <c r="Q16" s="932">
        <v>1</v>
      </c>
      <c r="S16" s="551" t="s">
        <v>561</v>
      </c>
      <c r="T16" s="551" t="s">
        <v>779</v>
      </c>
      <c r="U16" s="551" t="s">
        <v>780</v>
      </c>
      <c r="V16" s="552" t="s">
        <v>781</v>
      </c>
      <c r="W16" s="551" t="s">
        <v>782</v>
      </c>
      <c r="X16" s="553" t="s">
        <v>783</v>
      </c>
      <c r="Y16" s="551" t="s">
        <v>282</v>
      </c>
      <c r="AA16" s="551" t="s">
        <v>561</v>
      </c>
      <c r="AB16" s="551" t="s">
        <v>779</v>
      </c>
      <c r="AC16" s="551" t="s">
        <v>780</v>
      </c>
      <c r="AD16" s="552" t="s">
        <v>784</v>
      </c>
      <c r="AE16" s="551" t="s">
        <v>781</v>
      </c>
      <c r="AF16" s="551" t="s">
        <v>785</v>
      </c>
      <c r="AG16" s="553" t="s">
        <v>782</v>
      </c>
      <c r="AH16" s="551" t="s">
        <v>282</v>
      </c>
      <c r="AJ16" s="551" t="s">
        <v>561</v>
      </c>
      <c r="AK16" s="551" t="s">
        <v>779</v>
      </c>
      <c r="AL16" s="551" t="s">
        <v>780</v>
      </c>
      <c r="AM16" s="552" t="s">
        <v>786</v>
      </c>
      <c r="AN16" s="551" t="s">
        <v>781</v>
      </c>
      <c r="AO16" s="553" t="s">
        <v>783</v>
      </c>
      <c r="AP16" s="551" t="s">
        <v>282</v>
      </c>
    </row>
    <row r="17" spans="2:42" ht="15.75">
      <c r="B17" s="490" t="s">
        <v>787</v>
      </c>
      <c r="C17" s="543">
        <v>0</v>
      </c>
      <c r="D17" s="543">
        <v>0</v>
      </c>
      <c r="E17" s="543">
        <v>0</v>
      </c>
      <c r="F17" s="543">
        <v>1</v>
      </c>
      <c r="G17" s="543">
        <v>0</v>
      </c>
      <c r="H17" s="931">
        <v>1</v>
      </c>
      <c r="J17" s="550"/>
      <c r="K17" s="490" t="s">
        <v>788</v>
      </c>
      <c r="L17" s="929">
        <v>0</v>
      </c>
      <c r="M17" s="493">
        <v>1</v>
      </c>
      <c r="N17" s="493">
        <v>0</v>
      </c>
      <c r="O17" s="493">
        <v>0</v>
      </c>
      <c r="P17" s="493">
        <v>1</v>
      </c>
      <c r="Q17" s="932">
        <v>2</v>
      </c>
      <c r="S17" s="517"/>
      <c r="T17" s="554" t="s">
        <v>600</v>
      </c>
      <c r="U17" s="554" t="s">
        <v>789</v>
      </c>
      <c r="V17" s="555">
        <v>7</v>
      </c>
      <c r="W17" s="556">
        <v>8</v>
      </c>
      <c r="X17" s="557">
        <v>0</v>
      </c>
      <c r="Y17" s="558">
        <v>15</v>
      </c>
      <c r="AA17" s="558"/>
      <c r="AB17" s="554" t="s">
        <v>600</v>
      </c>
      <c r="AC17" s="554" t="s">
        <v>789</v>
      </c>
      <c r="AD17" s="555">
        <v>1</v>
      </c>
      <c r="AE17" s="556">
        <v>1</v>
      </c>
      <c r="AF17" s="556">
        <v>0</v>
      </c>
      <c r="AG17" s="557">
        <v>6</v>
      </c>
      <c r="AH17" s="558">
        <v>8</v>
      </c>
      <c r="AJ17" s="558" t="s">
        <v>790</v>
      </c>
      <c r="AK17" s="554" t="s">
        <v>600</v>
      </c>
      <c r="AL17" s="554" t="s">
        <v>791</v>
      </c>
      <c r="AM17" s="555">
        <v>0</v>
      </c>
      <c r="AN17" s="556">
        <v>0</v>
      </c>
      <c r="AO17" s="557">
        <v>1</v>
      </c>
      <c r="AP17" s="558">
        <v>1</v>
      </c>
    </row>
    <row r="18" spans="2:42" ht="15.75">
      <c r="B18" s="490" t="s">
        <v>786</v>
      </c>
      <c r="C18" s="543">
        <v>2</v>
      </c>
      <c r="D18" s="543">
        <v>0</v>
      </c>
      <c r="E18" s="543">
        <v>0</v>
      </c>
      <c r="F18" s="543">
        <v>1</v>
      </c>
      <c r="G18" s="543">
        <v>2</v>
      </c>
      <c r="H18" s="931">
        <v>5</v>
      </c>
      <c r="J18" s="550"/>
      <c r="K18" s="490" t="s">
        <v>792</v>
      </c>
      <c r="L18" s="929">
        <v>4</v>
      </c>
      <c r="M18" s="493">
        <v>17</v>
      </c>
      <c r="N18" s="493">
        <v>1</v>
      </c>
      <c r="O18" s="493">
        <v>3</v>
      </c>
      <c r="P18" s="493">
        <v>9</v>
      </c>
      <c r="Q18" s="932">
        <v>34</v>
      </c>
      <c r="S18" s="517" t="s">
        <v>790</v>
      </c>
      <c r="T18" s="490"/>
      <c r="U18" s="490" t="s">
        <v>793</v>
      </c>
      <c r="V18" s="929">
        <v>3</v>
      </c>
      <c r="W18" s="493">
        <v>11</v>
      </c>
      <c r="X18" s="532">
        <v>1</v>
      </c>
      <c r="Y18" s="517">
        <v>15</v>
      </c>
      <c r="AA18" s="517"/>
      <c r="AB18" s="490"/>
      <c r="AC18" s="490" t="s">
        <v>793</v>
      </c>
      <c r="AD18" s="929">
        <v>1</v>
      </c>
      <c r="AE18" s="493">
        <v>0</v>
      </c>
      <c r="AF18" s="493">
        <v>0</v>
      </c>
      <c r="AG18" s="532">
        <v>4</v>
      </c>
      <c r="AH18" s="517">
        <v>5</v>
      </c>
      <c r="AJ18" s="517" t="s">
        <v>794</v>
      </c>
      <c r="AK18" s="544"/>
      <c r="AL18" s="544" t="s">
        <v>795</v>
      </c>
      <c r="AM18" s="559">
        <v>1</v>
      </c>
      <c r="AN18" s="560">
        <v>0</v>
      </c>
      <c r="AO18" s="561">
        <v>0</v>
      </c>
      <c r="AP18" s="546">
        <v>1</v>
      </c>
    </row>
    <row r="19" spans="2:42" ht="16.5" thickBot="1">
      <c r="B19" s="490" t="s">
        <v>796</v>
      </c>
      <c r="C19" s="543">
        <v>0</v>
      </c>
      <c r="D19" s="543">
        <v>1</v>
      </c>
      <c r="E19" s="543">
        <v>0</v>
      </c>
      <c r="F19" s="543">
        <v>0</v>
      </c>
      <c r="G19" s="543">
        <v>0</v>
      </c>
      <c r="H19" s="931">
        <v>1</v>
      </c>
      <c r="J19" s="550"/>
      <c r="K19" s="490" t="s">
        <v>797</v>
      </c>
      <c r="L19" s="929">
        <v>0</v>
      </c>
      <c r="M19" s="493">
        <v>1</v>
      </c>
      <c r="N19" s="493">
        <v>0</v>
      </c>
      <c r="O19" s="493">
        <v>1</v>
      </c>
      <c r="P19" s="493">
        <v>0</v>
      </c>
      <c r="Q19" s="932">
        <v>2</v>
      </c>
      <c r="S19" s="517" t="s">
        <v>798</v>
      </c>
      <c r="T19" s="490"/>
      <c r="U19" s="490" t="s">
        <v>799</v>
      </c>
      <c r="V19" s="929">
        <v>3</v>
      </c>
      <c r="W19" s="493">
        <v>3</v>
      </c>
      <c r="X19" s="532">
        <v>0</v>
      </c>
      <c r="Y19" s="517">
        <v>6</v>
      </c>
      <c r="AA19" s="517" t="s">
        <v>790</v>
      </c>
      <c r="AB19" s="490"/>
      <c r="AC19" s="490" t="s">
        <v>799</v>
      </c>
      <c r="AD19" s="929">
        <v>1</v>
      </c>
      <c r="AE19" s="493">
        <v>1</v>
      </c>
      <c r="AF19" s="493">
        <v>0</v>
      </c>
      <c r="AG19" s="532">
        <v>3</v>
      </c>
      <c r="AH19" s="517">
        <v>5</v>
      </c>
      <c r="AJ19" s="551"/>
      <c r="AK19" s="562" t="s">
        <v>598</v>
      </c>
      <c r="AL19" s="562" t="s">
        <v>800</v>
      </c>
      <c r="AM19" s="563">
        <v>0</v>
      </c>
      <c r="AN19" s="564">
        <v>1</v>
      </c>
      <c r="AO19" s="565">
        <v>1</v>
      </c>
      <c r="AP19" s="551">
        <v>2</v>
      </c>
    </row>
    <row r="20" spans="2:42" ht="15.75">
      <c r="B20" s="490" t="s">
        <v>801</v>
      </c>
      <c r="C20" s="543">
        <v>2</v>
      </c>
      <c r="D20" s="543">
        <v>1</v>
      </c>
      <c r="E20" s="543">
        <v>0</v>
      </c>
      <c r="F20" s="543">
        <v>0</v>
      </c>
      <c r="G20" s="543">
        <v>0</v>
      </c>
      <c r="H20" s="931">
        <v>3</v>
      </c>
      <c r="J20" s="550"/>
      <c r="K20" s="490" t="s">
        <v>802</v>
      </c>
      <c r="L20" s="929">
        <v>1</v>
      </c>
      <c r="M20" s="493">
        <v>0</v>
      </c>
      <c r="N20" s="493">
        <v>0</v>
      </c>
      <c r="O20" s="493">
        <v>0</v>
      </c>
      <c r="P20" s="493">
        <v>0</v>
      </c>
      <c r="Q20" s="932">
        <v>1</v>
      </c>
      <c r="T20" s="544"/>
      <c r="U20" s="544" t="s">
        <v>791</v>
      </c>
      <c r="V20" s="559">
        <v>2</v>
      </c>
      <c r="W20" s="560">
        <v>3</v>
      </c>
      <c r="X20" s="561">
        <v>0</v>
      </c>
      <c r="Y20" s="546">
        <v>5</v>
      </c>
      <c r="AA20" s="517" t="s">
        <v>798</v>
      </c>
      <c r="AB20" s="544"/>
      <c r="AC20" s="544" t="s">
        <v>795</v>
      </c>
      <c r="AD20" s="559">
        <v>0</v>
      </c>
      <c r="AE20" s="560">
        <v>0</v>
      </c>
      <c r="AF20" s="560">
        <v>1</v>
      </c>
      <c r="AG20" s="561">
        <v>0</v>
      </c>
      <c r="AH20" s="546">
        <v>1</v>
      </c>
      <c r="AJ20" s="558" t="s">
        <v>486</v>
      </c>
      <c r="AK20" s="554" t="s">
        <v>600</v>
      </c>
      <c r="AL20" s="554" t="s">
        <v>791</v>
      </c>
      <c r="AM20" s="555">
        <v>1</v>
      </c>
      <c r="AN20" s="556">
        <v>0</v>
      </c>
      <c r="AO20" s="557">
        <v>0</v>
      </c>
      <c r="AP20" s="558">
        <v>1</v>
      </c>
    </row>
    <row r="21" spans="2:42" ht="15.75">
      <c r="B21" s="490" t="s">
        <v>784</v>
      </c>
      <c r="C21" s="543">
        <v>15</v>
      </c>
      <c r="D21" s="543">
        <v>5</v>
      </c>
      <c r="E21" s="543">
        <v>1</v>
      </c>
      <c r="F21" s="543">
        <v>1</v>
      </c>
      <c r="G21" s="543">
        <v>5</v>
      </c>
      <c r="H21" s="931">
        <v>27</v>
      </c>
      <c r="J21" s="550"/>
      <c r="K21" s="490" t="s">
        <v>803</v>
      </c>
      <c r="L21" s="929">
        <v>0</v>
      </c>
      <c r="M21" s="493">
        <v>0</v>
      </c>
      <c r="N21" s="493">
        <v>1</v>
      </c>
      <c r="O21" s="493">
        <v>0</v>
      </c>
      <c r="P21" s="493">
        <v>2</v>
      </c>
      <c r="Q21" s="932">
        <v>3</v>
      </c>
      <c r="S21" s="517"/>
      <c r="T21" s="490" t="s">
        <v>598</v>
      </c>
      <c r="U21" s="490" t="s">
        <v>804</v>
      </c>
      <c r="V21" s="929">
        <v>1</v>
      </c>
      <c r="W21" s="493">
        <v>1</v>
      </c>
      <c r="X21" s="532">
        <v>0</v>
      </c>
      <c r="Y21" s="517">
        <v>2</v>
      </c>
      <c r="AA21" s="517"/>
      <c r="AB21" s="490" t="s">
        <v>598</v>
      </c>
      <c r="AC21" s="490" t="s">
        <v>804</v>
      </c>
      <c r="AD21" s="929">
        <v>0</v>
      </c>
      <c r="AE21" s="493">
        <v>1</v>
      </c>
      <c r="AF21" s="493">
        <v>0</v>
      </c>
      <c r="AG21" s="532">
        <v>0</v>
      </c>
      <c r="AH21" s="517">
        <v>1</v>
      </c>
      <c r="AJ21" s="517" t="s">
        <v>805</v>
      </c>
      <c r="AK21" s="544"/>
      <c r="AL21" s="544" t="s">
        <v>795</v>
      </c>
      <c r="AM21" s="559">
        <v>0</v>
      </c>
      <c r="AN21" s="560">
        <v>1</v>
      </c>
      <c r="AO21" s="561">
        <v>1</v>
      </c>
      <c r="AP21" s="546">
        <v>2</v>
      </c>
    </row>
    <row r="22" spans="2:42" ht="16.5" thickBot="1">
      <c r="B22" s="490" t="s">
        <v>806</v>
      </c>
      <c r="C22" s="543">
        <v>0</v>
      </c>
      <c r="D22" s="543">
        <v>0</v>
      </c>
      <c r="E22" s="543">
        <v>1</v>
      </c>
      <c r="F22" s="543">
        <v>0</v>
      </c>
      <c r="G22" s="543">
        <v>0</v>
      </c>
      <c r="H22" s="931">
        <v>1</v>
      </c>
      <c r="J22" s="566"/>
      <c r="K22" s="544" t="s">
        <v>807</v>
      </c>
      <c r="L22" s="559">
        <v>0</v>
      </c>
      <c r="M22" s="560">
        <v>0</v>
      </c>
      <c r="N22" s="560">
        <v>0</v>
      </c>
      <c r="O22" s="560">
        <v>0</v>
      </c>
      <c r="P22" s="560">
        <v>1</v>
      </c>
      <c r="Q22" s="545">
        <v>1</v>
      </c>
      <c r="S22" s="551"/>
      <c r="T22" s="562"/>
      <c r="U22" s="562" t="s">
        <v>800</v>
      </c>
      <c r="V22" s="563">
        <v>4</v>
      </c>
      <c r="W22" s="564">
        <v>0</v>
      </c>
      <c r="X22" s="565">
        <v>0</v>
      </c>
      <c r="Y22" s="551">
        <v>4</v>
      </c>
      <c r="AA22" s="551"/>
      <c r="AB22" s="562"/>
      <c r="AC22" s="562" t="s">
        <v>800</v>
      </c>
      <c r="AD22" s="563">
        <v>1</v>
      </c>
      <c r="AE22" s="564">
        <v>6</v>
      </c>
      <c r="AF22" s="564">
        <v>2</v>
      </c>
      <c r="AG22" s="565">
        <v>7</v>
      </c>
      <c r="AH22" s="551">
        <v>16</v>
      </c>
      <c r="AJ22" s="551"/>
      <c r="AK22" s="562" t="s">
        <v>598</v>
      </c>
      <c r="AL22" s="562" t="s">
        <v>808</v>
      </c>
      <c r="AM22" s="563">
        <v>0</v>
      </c>
      <c r="AN22" s="564">
        <v>0</v>
      </c>
      <c r="AO22" s="565">
        <v>1</v>
      </c>
      <c r="AP22" s="551">
        <v>1</v>
      </c>
    </row>
    <row r="23" spans="2:42" ht="15.75">
      <c r="B23" s="490" t="s">
        <v>809</v>
      </c>
      <c r="C23" s="543">
        <v>0</v>
      </c>
      <c r="D23" s="543">
        <v>1</v>
      </c>
      <c r="E23" s="543">
        <v>0</v>
      </c>
      <c r="F23" s="543">
        <v>0</v>
      </c>
      <c r="G23" s="543">
        <v>0</v>
      </c>
      <c r="H23" s="931">
        <v>1</v>
      </c>
      <c r="J23" s="567" t="s">
        <v>810</v>
      </c>
      <c r="K23" s="568" t="s">
        <v>781</v>
      </c>
      <c r="L23" s="569">
        <v>1</v>
      </c>
      <c r="M23" s="570">
        <v>0</v>
      </c>
      <c r="N23" s="570">
        <v>0</v>
      </c>
      <c r="O23" s="570">
        <v>0</v>
      </c>
      <c r="P23" s="570">
        <v>0</v>
      </c>
      <c r="Q23" s="571">
        <v>1</v>
      </c>
      <c r="S23" s="558"/>
      <c r="T23" s="554" t="s">
        <v>600</v>
      </c>
      <c r="U23" s="554" t="s">
        <v>789</v>
      </c>
      <c r="V23" s="555">
        <v>1</v>
      </c>
      <c r="W23" s="556">
        <v>7</v>
      </c>
      <c r="X23" s="557">
        <v>1</v>
      </c>
      <c r="Y23" s="558">
        <v>9</v>
      </c>
      <c r="AA23" s="558"/>
      <c r="AB23" s="572" t="s">
        <v>600</v>
      </c>
      <c r="AC23" s="572" t="s">
        <v>789</v>
      </c>
      <c r="AD23" s="573">
        <v>0</v>
      </c>
      <c r="AE23" s="574">
        <v>4</v>
      </c>
      <c r="AF23" s="574">
        <v>0</v>
      </c>
      <c r="AG23" s="575">
        <v>8</v>
      </c>
      <c r="AH23" s="576">
        <v>12</v>
      </c>
      <c r="AJ23" s="558" t="s">
        <v>811</v>
      </c>
      <c r="AK23" s="572" t="s">
        <v>600</v>
      </c>
      <c r="AL23" s="572" t="s">
        <v>791</v>
      </c>
      <c r="AM23" s="573">
        <v>0</v>
      </c>
      <c r="AN23" s="574">
        <v>0</v>
      </c>
      <c r="AO23" s="575">
        <v>1</v>
      </c>
      <c r="AP23" s="576">
        <v>1</v>
      </c>
    </row>
    <row r="24" spans="2:42" ht="16.5" thickBot="1">
      <c r="B24" s="490" t="s">
        <v>812</v>
      </c>
      <c r="C24" s="543">
        <v>2</v>
      </c>
      <c r="D24" s="543">
        <v>0</v>
      </c>
      <c r="E24" s="543">
        <v>0</v>
      </c>
      <c r="F24" s="543">
        <v>0</v>
      </c>
      <c r="G24" s="543">
        <v>0</v>
      </c>
      <c r="H24" s="931">
        <v>2</v>
      </c>
      <c r="J24" s="567" t="s">
        <v>813</v>
      </c>
      <c r="K24" s="568" t="s">
        <v>814</v>
      </c>
      <c r="L24" s="569">
        <v>0</v>
      </c>
      <c r="M24" s="570">
        <v>0</v>
      </c>
      <c r="N24" s="570">
        <v>0</v>
      </c>
      <c r="O24" s="570">
        <v>0</v>
      </c>
      <c r="P24" s="570">
        <v>1</v>
      </c>
      <c r="Q24" s="571">
        <v>1</v>
      </c>
      <c r="S24" s="517"/>
      <c r="T24" s="490"/>
      <c r="U24" s="490" t="s">
        <v>815</v>
      </c>
      <c r="V24" s="929">
        <v>0</v>
      </c>
      <c r="W24" s="493">
        <v>1</v>
      </c>
      <c r="X24" s="532">
        <v>0</v>
      </c>
      <c r="Y24" s="517">
        <v>1</v>
      </c>
      <c r="AA24" s="517" t="s">
        <v>486</v>
      </c>
      <c r="AB24" s="490" t="s">
        <v>598</v>
      </c>
      <c r="AC24" s="490" t="s">
        <v>795</v>
      </c>
      <c r="AD24" s="929">
        <v>0</v>
      </c>
      <c r="AE24" s="493">
        <v>0</v>
      </c>
      <c r="AF24" s="493">
        <v>0</v>
      </c>
      <c r="AG24" s="532">
        <v>1</v>
      </c>
      <c r="AH24" s="517">
        <v>1</v>
      </c>
      <c r="AJ24" s="551" t="s">
        <v>798</v>
      </c>
      <c r="AK24" s="562" t="s">
        <v>598</v>
      </c>
      <c r="AL24" s="562" t="s">
        <v>808</v>
      </c>
      <c r="AM24" s="563">
        <v>1</v>
      </c>
      <c r="AN24" s="564">
        <v>1</v>
      </c>
      <c r="AO24" s="565">
        <v>1</v>
      </c>
      <c r="AP24" s="551">
        <v>3</v>
      </c>
    </row>
    <row r="25" spans="2:42" ht="15.75">
      <c r="B25" s="490" t="s">
        <v>781</v>
      </c>
      <c r="C25" s="543">
        <v>26</v>
      </c>
      <c r="D25" s="543">
        <v>26</v>
      </c>
      <c r="E25" s="543">
        <v>17</v>
      </c>
      <c r="F25" s="543">
        <v>16</v>
      </c>
      <c r="G25" s="543">
        <v>35</v>
      </c>
      <c r="H25" s="931">
        <v>120</v>
      </c>
      <c r="J25" s="567" t="s">
        <v>816</v>
      </c>
      <c r="K25" s="568" t="s">
        <v>803</v>
      </c>
      <c r="L25" s="569">
        <v>0</v>
      </c>
      <c r="M25" s="570">
        <v>0</v>
      </c>
      <c r="N25" s="570">
        <v>1</v>
      </c>
      <c r="O25" s="570">
        <v>0</v>
      </c>
      <c r="P25" s="570">
        <v>0</v>
      </c>
      <c r="Q25" s="571">
        <v>1</v>
      </c>
      <c r="S25" s="517" t="s">
        <v>486</v>
      </c>
      <c r="T25" s="544"/>
      <c r="U25" s="544" t="s">
        <v>793</v>
      </c>
      <c r="V25" s="559">
        <v>1</v>
      </c>
      <c r="W25" s="560">
        <v>2</v>
      </c>
      <c r="X25" s="561">
        <v>0</v>
      </c>
      <c r="Y25" s="546">
        <v>3</v>
      </c>
      <c r="AA25" s="517" t="s">
        <v>817</v>
      </c>
      <c r="AB25" s="490"/>
      <c r="AC25" s="490" t="s">
        <v>818</v>
      </c>
      <c r="AD25" s="929">
        <v>0</v>
      </c>
      <c r="AE25" s="493">
        <v>0</v>
      </c>
      <c r="AF25" s="493">
        <v>0</v>
      </c>
      <c r="AG25" s="532">
        <v>1</v>
      </c>
      <c r="AH25" s="517">
        <v>1</v>
      </c>
      <c r="AJ25" s="558" t="s">
        <v>819</v>
      </c>
      <c r="AK25" s="554" t="s">
        <v>598</v>
      </c>
      <c r="AL25" s="554" t="s">
        <v>820</v>
      </c>
      <c r="AM25" s="555">
        <v>1</v>
      </c>
      <c r="AN25" s="556">
        <v>1</v>
      </c>
      <c r="AO25" s="557">
        <v>2</v>
      </c>
      <c r="AP25" s="558">
        <v>4</v>
      </c>
    </row>
    <row r="26" spans="2:42" ht="16.5" thickBot="1">
      <c r="B26" s="490" t="s">
        <v>778</v>
      </c>
      <c r="C26" s="543">
        <v>0</v>
      </c>
      <c r="D26" s="543">
        <v>0</v>
      </c>
      <c r="E26" s="543">
        <v>0</v>
      </c>
      <c r="F26" s="543">
        <v>0</v>
      </c>
      <c r="G26" s="543">
        <v>1</v>
      </c>
      <c r="H26" s="931">
        <v>1</v>
      </c>
      <c r="J26" s="567" t="s">
        <v>821</v>
      </c>
      <c r="K26" s="568" t="s">
        <v>782</v>
      </c>
      <c r="L26" s="569">
        <v>0</v>
      </c>
      <c r="M26" s="570">
        <v>1</v>
      </c>
      <c r="N26" s="570">
        <v>1</v>
      </c>
      <c r="O26" s="570">
        <v>0</v>
      </c>
      <c r="P26" s="570">
        <v>1</v>
      </c>
      <c r="Q26" s="571">
        <v>3</v>
      </c>
      <c r="S26" s="517" t="s">
        <v>817</v>
      </c>
      <c r="T26" s="490" t="s">
        <v>598</v>
      </c>
      <c r="U26" s="490" t="s">
        <v>791</v>
      </c>
      <c r="V26" s="929">
        <v>1</v>
      </c>
      <c r="W26" s="493">
        <v>2</v>
      </c>
      <c r="X26" s="532">
        <v>0</v>
      </c>
      <c r="Y26" s="517">
        <v>3</v>
      </c>
      <c r="AA26" s="551"/>
      <c r="AB26" s="562"/>
      <c r="AC26" s="562" t="s">
        <v>808</v>
      </c>
      <c r="AD26" s="563">
        <v>4</v>
      </c>
      <c r="AE26" s="564">
        <v>5</v>
      </c>
      <c r="AF26" s="564">
        <v>3</v>
      </c>
      <c r="AG26" s="565">
        <v>10</v>
      </c>
      <c r="AH26" s="551">
        <v>22</v>
      </c>
      <c r="AJ26" s="551" t="s">
        <v>822</v>
      </c>
      <c r="AK26" s="562"/>
      <c r="AL26" s="562"/>
      <c r="AM26" s="563"/>
      <c r="AN26" s="564"/>
      <c r="AO26" s="564"/>
      <c r="AP26" s="552"/>
    </row>
    <row r="27" spans="2:42" ht="15.75">
      <c r="B27" s="490" t="s">
        <v>785</v>
      </c>
      <c r="C27" s="543">
        <v>4</v>
      </c>
      <c r="D27" s="543">
        <v>5</v>
      </c>
      <c r="E27" s="543">
        <v>1</v>
      </c>
      <c r="F27" s="543">
        <v>2</v>
      </c>
      <c r="G27" s="543">
        <v>3</v>
      </c>
      <c r="H27" s="931">
        <v>15</v>
      </c>
      <c r="J27" s="567" t="s">
        <v>823</v>
      </c>
      <c r="K27" s="568" t="s">
        <v>782</v>
      </c>
      <c r="L27" s="569">
        <v>0</v>
      </c>
      <c r="M27" s="570">
        <v>0</v>
      </c>
      <c r="N27" s="570">
        <v>0</v>
      </c>
      <c r="O27" s="570">
        <v>0</v>
      </c>
      <c r="P27" s="570">
        <v>1</v>
      </c>
      <c r="Q27" s="571">
        <v>1</v>
      </c>
      <c r="S27" s="517"/>
      <c r="T27" s="490"/>
      <c r="U27" s="490" t="s">
        <v>795</v>
      </c>
      <c r="V27" s="929">
        <v>1</v>
      </c>
      <c r="W27" s="493">
        <v>4</v>
      </c>
      <c r="X27" s="532">
        <v>0</v>
      </c>
      <c r="Y27" s="517">
        <v>5</v>
      </c>
      <c r="AA27" s="558"/>
      <c r="AB27" s="554" t="s">
        <v>600</v>
      </c>
      <c r="AC27" s="554" t="s">
        <v>824</v>
      </c>
      <c r="AD27" s="555">
        <v>2</v>
      </c>
      <c r="AE27" s="556">
        <v>0</v>
      </c>
      <c r="AF27" s="556">
        <v>0</v>
      </c>
      <c r="AG27" s="557">
        <v>8</v>
      </c>
      <c r="AH27" s="558">
        <v>10</v>
      </c>
      <c r="AJ27" s="517" t="s">
        <v>502</v>
      </c>
      <c r="AK27" s="490" t="s">
        <v>598</v>
      </c>
      <c r="AL27" s="490" t="s">
        <v>799</v>
      </c>
      <c r="AM27" s="929">
        <v>0</v>
      </c>
      <c r="AN27" s="493">
        <v>0</v>
      </c>
      <c r="AO27" s="532">
        <v>1</v>
      </c>
      <c r="AP27" s="517">
        <v>1</v>
      </c>
    </row>
    <row r="28" spans="2:42" ht="16.5" thickBot="1">
      <c r="B28" s="490" t="s">
        <v>788</v>
      </c>
      <c r="C28" s="543">
        <v>0</v>
      </c>
      <c r="D28" s="543">
        <v>1</v>
      </c>
      <c r="E28" s="543">
        <v>0</v>
      </c>
      <c r="F28" s="543">
        <v>0</v>
      </c>
      <c r="G28" s="543">
        <v>1</v>
      </c>
      <c r="H28" s="931">
        <v>2</v>
      </c>
      <c r="J28" s="577" t="s">
        <v>825</v>
      </c>
      <c r="K28" s="578" t="s">
        <v>781</v>
      </c>
      <c r="L28" s="579">
        <v>0</v>
      </c>
      <c r="M28" s="580">
        <v>0</v>
      </c>
      <c r="N28" s="580">
        <v>0</v>
      </c>
      <c r="O28" s="580">
        <v>1</v>
      </c>
      <c r="P28" s="580">
        <v>0</v>
      </c>
      <c r="Q28" s="581">
        <v>1</v>
      </c>
      <c r="S28" s="517"/>
      <c r="T28" s="490"/>
      <c r="U28" s="490" t="s">
        <v>804</v>
      </c>
      <c r="V28" s="929">
        <v>1</v>
      </c>
      <c r="W28" s="493">
        <v>3</v>
      </c>
      <c r="X28" s="532">
        <v>0</v>
      </c>
      <c r="Y28" s="517">
        <v>4</v>
      </c>
      <c r="AA28" s="517" t="s">
        <v>811</v>
      </c>
      <c r="AB28" s="490"/>
      <c r="AC28" s="490" t="s">
        <v>826</v>
      </c>
      <c r="AD28" s="929">
        <v>1</v>
      </c>
      <c r="AE28" s="493">
        <v>0</v>
      </c>
      <c r="AF28" s="493">
        <v>0</v>
      </c>
      <c r="AG28" s="532">
        <v>9</v>
      </c>
      <c r="AH28" s="517">
        <v>10</v>
      </c>
      <c r="AJ28" s="551" t="s">
        <v>827</v>
      </c>
      <c r="AK28" s="562"/>
      <c r="AL28" s="562" t="s">
        <v>828</v>
      </c>
      <c r="AM28" s="563">
        <v>1</v>
      </c>
      <c r="AN28" s="564">
        <v>1</v>
      </c>
      <c r="AO28" s="565">
        <v>1</v>
      </c>
      <c r="AP28" s="551">
        <v>3</v>
      </c>
    </row>
    <row r="29" spans="2:42" ht="16.5" thickBot="1">
      <c r="B29" s="490" t="s">
        <v>792</v>
      </c>
      <c r="C29" s="543">
        <v>4</v>
      </c>
      <c r="D29" s="543">
        <v>17</v>
      </c>
      <c r="E29" s="543">
        <v>1</v>
      </c>
      <c r="F29" s="543">
        <v>3</v>
      </c>
      <c r="G29" s="543">
        <v>9</v>
      </c>
      <c r="H29" s="931">
        <v>34</v>
      </c>
      <c r="J29" s="550"/>
      <c r="K29" s="490" t="s">
        <v>782</v>
      </c>
      <c r="L29" s="929">
        <v>0</v>
      </c>
      <c r="M29" s="493">
        <v>0</v>
      </c>
      <c r="N29" s="493">
        <v>1</v>
      </c>
      <c r="O29" s="493">
        <v>1</v>
      </c>
      <c r="P29" s="493">
        <v>0</v>
      </c>
      <c r="Q29" s="932">
        <v>2</v>
      </c>
      <c r="S29" s="551"/>
      <c r="T29" s="562"/>
      <c r="U29" s="562" t="s">
        <v>808</v>
      </c>
      <c r="V29" s="563">
        <v>15</v>
      </c>
      <c r="W29" s="564">
        <v>7</v>
      </c>
      <c r="X29" s="565">
        <v>0</v>
      </c>
      <c r="Y29" s="551">
        <v>22</v>
      </c>
      <c r="AA29" s="517" t="s">
        <v>798</v>
      </c>
      <c r="AB29" s="490"/>
      <c r="AC29" s="490" t="s">
        <v>829</v>
      </c>
      <c r="AD29" s="929">
        <v>0</v>
      </c>
      <c r="AE29" s="493">
        <v>0</v>
      </c>
      <c r="AF29" s="493">
        <v>0</v>
      </c>
      <c r="AG29" s="532">
        <v>3</v>
      </c>
      <c r="AH29" s="517">
        <v>3</v>
      </c>
      <c r="AJ29" s="558" t="s">
        <v>830</v>
      </c>
      <c r="AK29" s="554" t="s">
        <v>600</v>
      </c>
      <c r="AL29" s="554" t="s">
        <v>815</v>
      </c>
      <c r="AM29" s="555">
        <v>0</v>
      </c>
      <c r="AN29" s="556">
        <v>0</v>
      </c>
      <c r="AO29" s="557">
        <v>1</v>
      </c>
      <c r="AP29" s="558">
        <v>1</v>
      </c>
    </row>
    <row r="30" spans="2:42" ht="15.75">
      <c r="B30" s="490" t="s">
        <v>797</v>
      </c>
      <c r="C30" s="543">
        <v>0</v>
      </c>
      <c r="D30" s="543">
        <v>1</v>
      </c>
      <c r="E30" s="543">
        <v>0</v>
      </c>
      <c r="F30" s="543">
        <v>1</v>
      </c>
      <c r="G30" s="543">
        <v>0</v>
      </c>
      <c r="H30" s="931">
        <v>2</v>
      </c>
      <c r="J30" s="566"/>
      <c r="K30" s="544" t="s">
        <v>831</v>
      </c>
      <c r="L30" s="559">
        <v>0</v>
      </c>
      <c r="M30" s="560">
        <v>1</v>
      </c>
      <c r="N30" s="560">
        <v>0</v>
      </c>
      <c r="O30" s="560">
        <v>0</v>
      </c>
      <c r="P30" s="560">
        <v>0</v>
      </c>
      <c r="Q30" s="545">
        <v>1</v>
      </c>
      <c r="S30" s="558"/>
      <c r="T30" s="554" t="s">
        <v>600</v>
      </c>
      <c r="U30" s="554" t="s">
        <v>824</v>
      </c>
      <c r="V30" s="555">
        <v>0</v>
      </c>
      <c r="W30" s="556">
        <v>2</v>
      </c>
      <c r="X30" s="557">
        <v>0</v>
      </c>
      <c r="Y30" s="558">
        <v>2</v>
      </c>
      <c r="AA30" s="517"/>
      <c r="AB30" s="544"/>
      <c r="AC30" s="544" t="s">
        <v>832</v>
      </c>
      <c r="AD30" s="559">
        <v>1</v>
      </c>
      <c r="AE30" s="560">
        <v>0</v>
      </c>
      <c r="AF30" s="560">
        <v>0</v>
      </c>
      <c r="AG30" s="561">
        <v>0</v>
      </c>
      <c r="AH30" s="546">
        <v>1</v>
      </c>
      <c r="AJ30" s="517" t="s">
        <v>822</v>
      </c>
      <c r="AK30" s="490"/>
      <c r="AL30" s="490" t="s">
        <v>793</v>
      </c>
      <c r="AM30" s="929">
        <v>0</v>
      </c>
      <c r="AN30" s="493">
        <v>1</v>
      </c>
      <c r="AO30" s="532">
        <v>0</v>
      </c>
      <c r="AP30" s="517">
        <v>1</v>
      </c>
    </row>
    <row r="31" spans="2:42" ht="16.5" thickBot="1">
      <c r="B31" s="490" t="s">
        <v>802</v>
      </c>
      <c r="C31" s="543">
        <v>1</v>
      </c>
      <c r="D31" s="543">
        <v>0</v>
      </c>
      <c r="E31" s="543">
        <v>0</v>
      </c>
      <c r="F31" s="543">
        <v>0</v>
      </c>
      <c r="G31" s="543">
        <v>0</v>
      </c>
      <c r="H31" s="931">
        <v>1</v>
      </c>
      <c r="J31" s="567" t="s">
        <v>833</v>
      </c>
      <c r="K31" s="568" t="s">
        <v>782</v>
      </c>
      <c r="L31" s="569">
        <v>2</v>
      </c>
      <c r="M31" s="570">
        <v>0</v>
      </c>
      <c r="N31" s="570">
        <v>0</v>
      </c>
      <c r="O31" s="570">
        <v>0</v>
      </c>
      <c r="P31" s="570">
        <v>0</v>
      </c>
      <c r="Q31" s="571">
        <v>2</v>
      </c>
      <c r="S31" s="517"/>
      <c r="T31" s="490"/>
      <c r="U31" s="490" t="s">
        <v>826</v>
      </c>
      <c r="V31" s="929">
        <v>0</v>
      </c>
      <c r="W31" s="493">
        <v>20</v>
      </c>
      <c r="X31" s="532">
        <v>0</v>
      </c>
      <c r="Y31" s="517">
        <v>20</v>
      </c>
      <c r="AA31" s="551"/>
      <c r="AB31" s="562" t="s">
        <v>598</v>
      </c>
      <c r="AC31" s="562" t="s">
        <v>808</v>
      </c>
      <c r="AD31" s="563">
        <v>0</v>
      </c>
      <c r="AE31" s="564">
        <v>9</v>
      </c>
      <c r="AF31" s="564">
        <v>3</v>
      </c>
      <c r="AG31" s="565">
        <v>0</v>
      </c>
      <c r="AH31" s="551">
        <v>12</v>
      </c>
      <c r="AJ31" s="551"/>
      <c r="AK31" s="562"/>
      <c r="AL31" s="562" t="s">
        <v>799</v>
      </c>
      <c r="AM31" s="563">
        <v>1</v>
      </c>
      <c r="AN31" s="564">
        <v>0</v>
      </c>
      <c r="AO31" s="565">
        <v>1</v>
      </c>
      <c r="AP31" s="551">
        <v>2</v>
      </c>
    </row>
    <row r="32" spans="2:42" ht="15.75">
      <c r="B32" s="490" t="s">
        <v>782</v>
      </c>
      <c r="C32" s="543">
        <v>30</v>
      </c>
      <c r="D32" s="543">
        <v>50</v>
      </c>
      <c r="E32" s="543">
        <v>28</v>
      </c>
      <c r="F32" s="543">
        <v>20</v>
      </c>
      <c r="G32" s="543">
        <v>53</v>
      </c>
      <c r="H32" s="931">
        <v>181</v>
      </c>
      <c r="J32" s="567" t="s">
        <v>834</v>
      </c>
      <c r="K32" s="568" t="s">
        <v>782</v>
      </c>
      <c r="L32" s="569">
        <v>0</v>
      </c>
      <c r="M32" s="570">
        <v>0</v>
      </c>
      <c r="N32" s="570">
        <v>0</v>
      </c>
      <c r="O32" s="570">
        <v>0</v>
      </c>
      <c r="P32" s="570">
        <v>1</v>
      </c>
      <c r="Q32" s="571">
        <v>1</v>
      </c>
      <c r="S32" s="517" t="s">
        <v>811</v>
      </c>
      <c r="T32" s="490"/>
      <c r="U32" s="490" t="s">
        <v>832</v>
      </c>
      <c r="V32" s="929">
        <v>0</v>
      </c>
      <c r="W32" s="493">
        <v>3</v>
      </c>
      <c r="X32" s="532">
        <v>0</v>
      </c>
      <c r="Y32" s="517">
        <v>3</v>
      </c>
      <c r="AA32" s="558"/>
      <c r="AB32" s="554" t="s">
        <v>600</v>
      </c>
      <c r="AC32" s="554" t="s">
        <v>826</v>
      </c>
      <c r="AD32" s="555">
        <v>0</v>
      </c>
      <c r="AE32" s="556">
        <v>0</v>
      </c>
      <c r="AF32" s="556">
        <v>0</v>
      </c>
      <c r="AG32" s="557">
        <v>2</v>
      </c>
      <c r="AH32" s="558">
        <v>2</v>
      </c>
      <c r="AJ32" s="558" t="s">
        <v>835</v>
      </c>
      <c r="AK32" s="554" t="s">
        <v>598</v>
      </c>
      <c r="AL32" s="554" t="s">
        <v>820</v>
      </c>
      <c r="AM32" s="555">
        <v>1</v>
      </c>
      <c r="AN32" s="556">
        <v>1</v>
      </c>
      <c r="AO32" s="556">
        <v>2</v>
      </c>
      <c r="AP32" s="582">
        <v>4</v>
      </c>
    </row>
    <row r="33" spans="2:42" ht="16.5" thickBot="1">
      <c r="B33" s="490" t="s">
        <v>831</v>
      </c>
      <c r="C33" s="543">
        <v>1</v>
      </c>
      <c r="D33" s="543">
        <v>1</v>
      </c>
      <c r="E33" s="543">
        <v>0</v>
      </c>
      <c r="F33" s="543">
        <v>0</v>
      </c>
      <c r="G33" s="543">
        <v>0</v>
      </c>
      <c r="H33" s="931">
        <v>2</v>
      </c>
      <c r="J33" s="567" t="s">
        <v>836</v>
      </c>
      <c r="K33" s="568" t="s">
        <v>782</v>
      </c>
      <c r="L33" s="569">
        <v>0</v>
      </c>
      <c r="M33" s="570">
        <v>1</v>
      </c>
      <c r="N33" s="570">
        <v>0</v>
      </c>
      <c r="O33" s="570">
        <v>0</v>
      </c>
      <c r="P33" s="570">
        <v>0</v>
      </c>
      <c r="Q33" s="571">
        <v>1</v>
      </c>
      <c r="S33" s="517" t="s">
        <v>798</v>
      </c>
      <c r="T33" s="544"/>
      <c r="U33" s="544" t="s">
        <v>799</v>
      </c>
      <c r="V33" s="559">
        <v>0</v>
      </c>
      <c r="W33" s="560">
        <v>1</v>
      </c>
      <c r="X33" s="561">
        <v>1</v>
      </c>
      <c r="Y33" s="546">
        <v>2</v>
      </c>
      <c r="AA33" s="517"/>
      <c r="AB33" s="490"/>
      <c r="AC33" s="490" t="s">
        <v>829</v>
      </c>
      <c r="AD33" s="929">
        <v>0</v>
      </c>
      <c r="AE33" s="493">
        <v>0</v>
      </c>
      <c r="AF33" s="493">
        <v>0</v>
      </c>
      <c r="AG33" s="532">
        <v>2</v>
      </c>
      <c r="AH33" s="517">
        <v>2</v>
      </c>
      <c r="AJ33" s="551" t="s">
        <v>837</v>
      </c>
      <c r="AK33" s="527"/>
      <c r="AL33" s="527"/>
      <c r="AM33" s="563"/>
      <c r="AN33" s="564"/>
      <c r="AO33" s="564"/>
      <c r="AP33" s="552"/>
    </row>
    <row r="34" spans="2:42" ht="16.5" thickBot="1">
      <c r="B34" s="490" t="s">
        <v>803</v>
      </c>
      <c r="C34" s="543">
        <v>0</v>
      </c>
      <c r="D34" s="543">
        <v>0</v>
      </c>
      <c r="E34" s="543">
        <v>2</v>
      </c>
      <c r="F34" s="543">
        <v>0</v>
      </c>
      <c r="G34" s="543">
        <v>2</v>
      </c>
      <c r="H34" s="931">
        <v>4</v>
      </c>
      <c r="J34" s="577" t="s">
        <v>838</v>
      </c>
      <c r="K34" s="578" t="s">
        <v>776</v>
      </c>
      <c r="L34" s="579">
        <v>0</v>
      </c>
      <c r="M34" s="580">
        <v>0</v>
      </c>
      <c r="N34" s="580">
        <v>0</v>
      </c>
      <c r="O34" s="580">
        <v>1</v>
      </c>
      <c r="P34" s="580">
        <v>0</v>
      </c>
      <c r="Q34" s="581">
        <v>1</v>
      </c>
      <c r="S34" s="551"/>
      <c r="T34" s="562" t="s">
        <v>598</v>
      </c>
      <c r="U34" s="562" t="s">
        <v>808</v>
      </c>
      <c r="V34" s="563">
        <v>20</v>
      </c>
      <c r="W34" s="564">
        <v>0</v>
      </c>
      <c r="X34" s="565">
        <v>0</v>
      </c>
      <c r="Y34" s="551">
        <v>20</v>
      </c>
      <c r="AA34" s="517" t="s">
        <v>819</v>
      </c>
      <c r="AB34" s="490"/>
      <c r="AC34" s="490" t="s">
        <v>832</v>
      </c>
      <c r="AD34" s="929">
        <v>0</v>
      </c>
      <c r="AE34" s="493">
        <v>0</v>
      </c>
      <c r="AF34" s="493">
        <v>0</v>
      </c>
      <c r="AG34" s="532">
        <v>1</v>
      </c>
      <c r="AH34" s="517">
        <v>1</v>
      </c>
      <c r="AK34" s="490" t="s">
        <v>282</v>
      </c>
      <c r="AL34" s="490"/>
      <c r="AM34" s="932">
        <v>7</v>
      </c>
      <c r="AN34" s="517">
        <v>7</v>
      </c>
      <c r="AO34" s="583">
        <v>14</v>
      </c>
      <c r="AP34" s="517">
        <v>28</v>
      </c>
    </row>
    <row r="35" spans="2:42" ht="15.75">
      <c r="B35" s="490" t="s">
        <v>807</v>
      </c>
      <c r="C35" s="543">
        <v>0</v>
      </c>
      <c r="D35" s="543">
        <v>0</v>
      </c>
      <c r="E35" s="543">
        <v>0</v>
      </c>
      <c r="F35" s="543">
        <v>0</v>
      </c>
      <c r="G35" s="543">
        <v>1</v>
      </c>
      <c r="H35" s="931">
        <v>1</v>
      </c>
      <c r="J35" s="550"/>
      <c r="K35" s="490" t="s">
        <v>787</v>
      </c>
      <c r="L35" s="929">
        <v>0</v>
      </c>
      <c r="M35" s="493">
        <v>0</v>
      </c>
      <c r="N35" s="493">
        <v>0</v>
      </c>
      <c r="O35" s="493">
        <v>1</v>
      </c>
      <c r="P35" s="493">
        <v>0</v>
      </c>
      <c r="Q35" s="932">
        <v>1</v>
      </c>
      <c r="S35" s="558"/>
      <c r="T35" s="554" t="s">
        <v>600</v>
      </c>
      <c r="U35" s="554" t="s">
        <v>824</v>
      </c>
      <c r="V35" s="555">
        <v>0</v>
      </c>
      <c r="W35" s="556">
        <v>4</v>
      </c>
      <c r="X35" s="557">
        <v>0</v>
      </c>
      <c r="Y35" s="558">
        <v>4</v>
      </c>
      <c r="AA35" s="517" t="s">
        <v>837</v>
      </c>
      <c r="AB35" s="544"/>
      <c r="AC35" s="544" t="s">
        <v>793</v>
      </c>
      <c r="AD35" s="559">
        <v>1</v>
      </c>
      <c r="AE35" s="560">
        <v>0</v>
      </c>
      <c r="AF35" s="560">
        <v>0</v>
      </c>
      <c r="AG35" s="561">
        <v>3</v>
      </c>
      <c r="AH35" s="546">
        <v>4</v>
      </c>
    </row>
    <row r="36" spans="2:42" ht="15.75">
      <c r="B36" s="490" t="s">
        <v>814</v>
      </c>
      <c r="C36" s="543">
        <v>0</v>
      </c>
      <c r="D36" s="543">
        <v>0</v>
      </c>
      <c r="E36" s="543">
        <v>0</v>
      </c>
      <c r="F36" s="543">
        <v>0</v>
      </c>
      <c r="G36" s="543">
        <v>1</v>
      </c>
      <c r="H36" s="931">
        <v>1</v>
      </c>
      <c r="J36" s="550"/>
      <c r="K36" s="490" t="s">
        <v>786</v>
      </c>
      <c r="L36" s="929">
        <v>1</v>
      </c>
      <c r="M36" s="493">
        <v>0</v>
      </c>
      <c r="N36" s="493">
        <v>0</v>
      </c>
      <c r="O36" s="493">
        <v>0</v>
      </c>
      <c r="P36" s="493">
        <v>1</v>
      </c>
      <c r="Q36" s="932">
        <v>2</v>
      </c>
      <c r="S36" s="517"/>
      <c r="T36" s="490"/>
      <c r="U36" s="490" t="s">
        <v>832</v>
      </c>
      <c r="V36" s="929">
        <v>0</v>
      </c>
      <c r="W36" s="493">
        <v>7</v>
      </c>
      <c r="X36" s="532">
        <v>0</v>
      </c>
      <c r="Y36" s="517">
        <v>7</v>
      </c>
      <c r="AA36" s="517"/>
      <c r="AB36" s="490"/>
      <c r="AC36" s="490" t="s">
        <v>799</v>
      </c>
      <c r="AD36" s="929">
        <v>0</v>
      </c>
      <c r="AE36" s="493">
        <v>0</v>
      </c>
      <c r="AF36" s="493">
        <v>0</v>
      </c>
      <c r="AG36" s="532">
        <v>6</v>
      </c>
      <c r="AH36" s="517">
        <v>6</v>
      </c>
    </row>
    <row r="37" spans="2:42" ht="16.5" thickBot="1">
      <c r="B37" s="490" t="s">
        <v>783</v>
      </c>
      <c r="C37" s="543">
        <v>9</v>
      </c>
      <c r="D37" s="543">
        <v>12</v>
      </c>
      <c r="E37" s="543">
        <v>7</v>
      </c>
      <c r="F37" s="543">
        <v>8</v>
      </c>
      <c r="G37" s="543">
        <v>8</v>
      </c>
      <c r="H37" s="931">
        <v>44</v>
      </c>
      <c r="J37" s="550"/>
      <c r="K37" s="490" t="s">
        <v>784</v>
      </c>
      <c r="L37" s="929">
        <v>1</v>
      </c>
      <c r="M37" s="493">
        <v>0</v>
      </c>
      <c r="N37" s="493">
        <v>0</v>
      </c>
      <c r="O37" s="493">
        <v>0</v>
      </c>
      <c r="P37" s="493">
        <v>0</v>
      </c>
      <c r="Q37" s="932">
        <v>1</v>
      </c>
      <c r="S37" s="517" t="s">
        <v>819</v>
      </c>
      <c r="T37" s="490"/>
      <c r="U37" s="490" t="s">
        <v>815</v>
      </c>
      <c r="V37" s="929">
        <v>0</v>
      </c>
      <c r="W37" s="493">
        <v>1</v>
      </c>
      <c r="X37" s="532">
        <v>0</v>
      </c>
      <c r="Y37" s="517">
        <v>1</v>
      </c>
      <c r="AA37" s="551"/>
      <c r="AB37" s="562"/>
      <c r="AC37" s="562" t="s">
        <v>820</v>
      </c>
      <c r="AD37" s="563">
        <v>3</v>
      </c>
      <c r="AE37" s="564">
        <v>9</v>
      </c>
      <c r="AF37" s="564">
        <v>3</v>
      </c>
      <c r="AG37" s="565">
        <v>6</v>
      </c>
      <c r="AH37" s="551">
        <v>21</v>
      </c>
    </row>
    <row r="38" spans="2:42" ht="15.75">
      <c r="B38" s="578" t="s">
        <v>282</v>
      </c>
      <c r="C38" s="584">
        <v>96</v>
      </c>
      <c r="D38" s="584">
        <v>121</v>
      </c>
      <c r="E38" s="584">
        <v>58</v>
      </c>
      <c r="F38" s="584">
        <v>54</v>
      </c>
      <c r="G38" s="584">
        <v>121</v>
      </c>
      <c r="H38" s="585">
        <v>450</v>
      </c>
      <c r="J38" s="550"/>
      <c r="K38" s="490" t="s">
        <v>781</v>
      </c>
      <c r="L38" s="929">
        <v>1</v>
      </c>
      <c r="M38" s="493">
        <v>0</v>
      </c>
      <c r="N38" s="493">
        <v>2</v>
      </c>
      <c r="O38" s="493">
        <v>0</v>
      </c>
      <c r="P38" s="493">
        <v>2</v>
      </c>
      <c r="Q38" s="932">
        <v>5</v>
      </c>
      <c r="S38" s="517" t="s">
        <v>837</v>
      </c>
      <c r="T38" s="544"/>
      <c r="U38" s="544" t="s">
        <v>793</v>
      </c>
      <c r="V38" s="559">
        <v>0</v>
      </c>
      <c r="W38" s="560">
        <v>4</v>
      </c>
      <c r="X38" s="561">
        <v>0</v>
      </c>
      <c r="Y38" s="546">
        <v>4</v>
      </c>
      <c r="AA38" s="558"/>
      <c r="AB38" s="554" t="s">
        <v>600</v>
      </c>
      <c r="AC38" s="554" t="s">
        <v>839</v>
      </c>
      <c r="AD38" s="555">
        <v>0</v>
      </c>
      <c r="AE38" s="556">
        <v>0</v>
      </c>
      <c r="AF38" s="556">
        <v>0</v>
      </c>
      <c r="AG38" s="557">
        <v>2</v>
      </c>
      <c r="AH38" s="558">
        <v>2</v>
      </c>
    </row>
    <row r="39" spans="2:42" ht="15.75">
      <c r="J39" s="550"/>
      <c r="K39" s="490" t="s">
        <v>831</v>
      </c>
      <c r="L39" s="929">
        <v>1</v>
      </c>
      <c r="M39" s="493">
        <v>0</v>
      </c>
      <c r="N39" s="493">
        <v>0</v>
      </c>
      <c r="O39" s="493">
        <v>0</v>
      </c>
      <c r="P39" s="493">
        <v>0</v>
      </c>
      <c r="Q39" s="932">
        <v>1</v>
      </c>
      <c r="S39" s="517"/>
      <c r="T39" s="490" t="s">
        <v>598</v>
      </c>
      <c r="U39" s="490" t="s">
        <v>799</v>
      </c>
      <c r="V39" s="929">
        <v>0</v>
      </c>
      <c r="W39" s="493">
        <v>2</v>
      </c>
      <c r="X39" s="532">
        <v>0</v>
      </c>
      <c r="Y39" s="517">
        <v>2</v>
      </c>
      <c r="AA39" s="517"/>
      <c r="AB39" s="544"/>
      <c r="AC39" s="544" t="s">
        <v>829</v>
      </c>
      <c r="AD39" s="559">
        <v>0</v>
      </c>
      <c r="AE39" s="560">
        <v>0</v>
      </c>
      <c r="AF39" s="560">
        <v>0</v>
      </c>
      <c r="AG39" s="561">
        <v>1</v>
      </c>
      <c r="AH39" s="546">
        <v>1</v>
      </c>
    </row>
    <row r="40" spans="2:42" ht="16.5" thickBot="1">
      <c r="J40" s="566"/>
      <c r="K40" s="544" t="s">
        <v>783</v>
      </c>
      <c r="L40" s="559">
        <v>2</v>
      </c>
      <c r="M40" s="560">
        <v>2</v>
      </c>
      <c r="N40" s="560">
        <v>1</v>
      </c>
      <c r="O40" s="560">
        <v>3</v>
      </c>
      <c r="P40" s="560">
        <v>2</v>
      </c>
      <c r="Q40" s="545">
        <v>10</v>
      </c>
      <c r="S40" s="551"/>
      <c r="T40" s="562"/>
      <c r="U40" s="562" t="s">
        <v>820</v>
      </c>
      <c r="V40" s="563">
        <v>20</v>
      </c>
      <c r="W40" s="564">
        <v>8</v>
      </c>
      <c r="X40" s="565">
        <v>1</v>
      </c>
      <c r="Y40" s="551">
        <v>29</v>
      </c>
      <c r="AA40" s="517"/>
      <c r="AB40" s="490" t="s">
        <v>598</v>
      </c>
      <c r="AC40" s="490" t="s">
        <v>832</v>
      </c>
      <c r="AD40" s="929">
        <v>0</v>
      </c>
      <c r="AE40" s="493">
        <v>0</v>
      </c>
      <c r="AF40" s="493">
        <v>0</v>
      </c>
      <c r="AG40" s="532">
        <v>1</v>
      </c>
      <c r="AH40" s="517">
        <v>1</v>
      </c>
    </row>
    <row r="41" spans="2:42" ht="15.75">
      <c r="J41" s="567" t="s">
        <v>840</v>
      </c>
      <c r="K41" s="568" t="s">
        <v>783</v>
      </c>
      <c r="L41" s="569">
        <v>0</v>
      </c>
      <c r="M41" s="570">
        <v>0</v>
      </c>
      <c r="N41" s="570">
        <v>0</v>
      </c>
      <c r="O41" s="570">
        <v>0</v>
      </c>
      <c r="P41" s="570">
        <v>1</v>
      </c>
      <c r="Q41" s="571">
        <v>1</v>
      </c>
      <c r="S41" s="558"/>
      <c r="T41" s="554" t="s">
        <v>600</v>
      </c>
      <c r="U41" s="554" t="s">
        <v>839</v>
      </c>
      <c r="V41" s="555">
        <v>2</v>
      </c>
      <c r="W41" s="556">
        <v>9</v>
      </c>
      <c r="X41" s="557">
        <v>0</v>
      </c>
      <c r="Y41" s="558">
        <v>11</v>
      </c>
      <c r="AA41" s="517" t="s">
        <v>502</v>
      </c>
      <c r="AB41" s="490"/>
      <c r="AC41" s="490" t="s">
        <v>815</v>
      </c>
      <c r="AD41" s="929">
        <v>0</v>
      </c>
      <c r="AE41" s="493">
        <v>0</v>
      </c>
      <c r="AF41" s="493">
        <v>0</v>
      </c>
      <c r="AG41" s="532">
        <v>1</v>
      </c>
      <c r="AH41" s="517">
        <v>1</v>
      </c>
    </row>
    <row r="42" spans="2:42" ht="15.75">
      <c r="J42" s="577" t="s">
        <v>841</v>
      </c>
      <c r="K42" s="578" t="s">
        <v>801</v>
      </c>
      <c r="L42" s="579">
        <v>1</v>
      </c>
      <c r="M42" s="580">
        <v>0</v>
      </c>
      <c r="N42" s="580">
        <v>0</v>
      </c>
      <c r="O42" s="580">
        <v>0</v>
      </c>
      <c r="P42" s="580">
        <v>0</v>
      </c>
      <c r="Q42" s="581">
        <v>1</v>
      </c>
      <c r="S42" s="517" t="s">
        <v>502</v>
      </c>
      <c r="T42" s="544"/>
      <c r="U42" s="544" t="s">
        <v>829</v>
      </c>
      <c r="V42" s="559">
        <v>0</v>
      </c>
      <c r="W42" s="560">
        <v>5</v>
      </c>
      <c r="X42" s="561">
        <v>1</v>
      </c>
      <c r="Y42" s="546">
        <v>6</v>
      </c>
      <c r="AA42" s="517" t="s">
        <v>842</v>
      </c>
      <c r="AB42" s="490"/>
      <c r="AC42" s="885">
        <v>2</v>
      </c>
      <c r="AD42" s="929">
        <v>0</v>
      </c>
      <c r="AE42" s="493">
        <v>1</v>
      </c>
      <c r="AF42" s="493">
        <v>0</v>
      </c>
      <c r="AG42" s="532">
        <v>1</v>
      </c>
      <c r="AH42" s="517">
        <v>2</v>
      </c>
    </row>
    <row r="43" spans="2:42" ht="15.75">
      <c r="J43" s="550"/>
      <c r="K43" s="490" t="s">
        <v>784</v>
      </c>
      <c r="L43" s="929">
        <v>1</v>
      </c>
      <c r="M43" s="493">
        <v>0</v>
      </c>
      <c r="N43" s="493">
        <v>0</v>
      </c>
      <c r="O43" s="493">
        <v>0</v>
      </c>
      <c r="P43" s="493">
        <v>0</v>
      </c>
      <c r="Q43" s="932">
        <v>1</v>
      </c>
      <c r="S43" s="517" t="s">
        <v>842</v>
      </c>
      <c r="T43" s="490" t="s">
        <v>598</v>
      </c>
      <c r="U43" s="490" t="s">
        <v>832</v>
      </c>
      <c r="V43" s="929">
        <v>2</v>
      </c>
      <c r="W43" s="493">
        <v>1</v>
      </c>
      <c r="X43" s="532">
        <v>0</v>
      </c>
      <c r="Y43" s="517">
        <v>3</v>
      </c>
      <c r="AA43" s="517"/>
      <c r="AB43" s="490"/>
      <c r="AC43" s="490" t="s">
        <v>799</v>
      </c>
      <c r="AD43" s="929">
        <v>1</v>
      </c>
      <c r="AE43" s="493">
        <v>0</v>
      </c>
      <c r="AF43" s="493">
        <v>0</v>
      </c>
      <c r="AG43" s="532">
        <v>3</v>
      </c>
      <c r="AH43" s="517">
        <v>4</v>
      </c>
    </row>
    <row r="44" spans="2:42" ht="16.5" thickBot="1">
      <c r="J44" s="550"/>
      <c r="K44" s="490" t="s">
        <v>806</v>
      </c>
      <c r="L44" s="929">
        <v>0</v>
      </c>
      <c r="M44" s="493">
        <v>0</v>
      </c>
      <c r="N44" s="493">
        <v>1</v>
      </c>
      <c r="O44" s="493">
        <v>0</v>
      </c>
      <c r="P44" s="493">
        <v>0</v>
      </c>
      <c r="Q44" s="932">
        <v>1</v>
      </c>
      <c r="S44" s="517"/>
      <c r="T44" s="490"/>
      <c r="U44" s="490" t="s">
        <v>793</v>
      </c>
      <c r="V44" s="929">
        <v>0</v>
      </c>
      <c r="W44" s="493">
        <v>1</v>
      </c>
      <c r="X44" s="532">
        <v>0</v>
      </c>
      <c r="Y44" s="517">
        <v>1</v>
      </c>
      <c r="AA44" s="551"/>
      <c r="AB44" s="562"/>
      <c r="AC44" s="562" t="s">
        <v>828</v>
      </c>
      <c r="AD44" s="563">
        <v>3</v>
      </c>
      <c r="AE44" s="564">
        <v>8</v>
      </c>
      <c r="AF44" s="564">
        <v>3</v>
      </c>
      <c r="AG44" s="565">
        <v>11</v>
      </c>
      <c r="AH44" s="551">
        <v>25</v>
      </c>
    </row>
    <row r="45" spans="2:42" ht="16.5" thickBot="1">
      <c r="J45" s="550"/>
      <c r="K45" s="490" t="s">
        <v>781</v>
      </c>
      <c r="L45" s="929">
        <v>19</v>
      </c>
      <c r="M45" s="493">
        <v>21</v>
      </c>
      <c r="N45" s="493">
        <v>8</v>
      </c>
      <c r="O45" s="493">
        <v>10</v>
      </c>
      <c r="P45" s="493">
        <v>20</v>
      </c>
      <c r="Q45" s="932">
        <v>78</v>
      </c>
      <c r="S45" s="551"/>
      <c r="T45" s="562"/>
      <c r="U45" s="562" t="s">
        <v>828</v>
      </c>
      <c r="V45" s="563">
        <v>16</v>
      </c>
      <c r="W45" s="564">
        <v>10</v>
      </c>
      <c r="X45" s="565">
        <v>0</v>
      </c>
      <c r="Y45" s="551">
        <v>26</v>
      </c>
      <c r="AA45" s="558"/>
      <c r="AB45" s="554" t="s">
        <v>600</v>
      </c>
      <c r="AC45" s="554" t="s">
        <v>843</v>
      </c>
      <c r="AD45" s="555">
        <v>1</v>
      </c>
      <c r="AE45" s="556">
        <v>5</v>
      </c>
      <c r="AF45" s="556">
        <v>2</v>
      </c>
      <c r="AG45" s="557">
        <v>12</v>
      </c>
      <c r="AH45" s="558">
        <v>20</v>
      </c>
    </row>
    <row r="46" spans="2:42" ht="15.75">
      <c r="J46" s="550"/>
      <c r="K46" s="490" t="s">
        <v>785</v>
      </c>
      <c r="L46" s="929">
        <v>1</v>
      </c>
      <c r="M46" s="493">
        <v>2</v>
      </c>
      <c r="N46" s="493">
        <v>1</v>
      </c>
      <c r="O46" s="493">
        <v>1</v>
      </c>
      <c r="P46" s="493">
        <v>0</v>
      </c>
      <c r="Q46" s="932">
        <v>5</v>
      </c>
      <c r="S46" s="558" t="s">
        <v>830</v>
      </c>
      <c r="T46" s="554" t="s">
        <v>600</v>
      </c>
      <c r="U46" s="554" t="s">
        <v>843</v>
      </c>
      <c r="V46" s="555">
        <v>17</v>
      </c>
      <c r="W46" s="556">
        <v>21</v>
      </c>
      <c r="X46" s="557">
        <v>1</v>
      </c>
      <c r="Y46" s="558">
        <v>39</v>
      </c>
      <c r="AA46" s="517" t="s">
        <v>830</v>
      </c>
      <c r="AB46" s="490"/>
      <c r="AC46" s="490" t="s">
        <v>815</v>
      </c>
      <c r="AD46" s="929">
        <v>2</v>
      </c>
      <c r="AE46" s="493">
        <v>4</v>
      </c>
      <c r="AF46" s="493">
        <v>1</v>
      </c>
      <c r="AG46" s="532">
        <v>1</v>
      </c>
      <c r="AH46" s="517">
        <v>8</v>
      </c>
    </row>
    <row r="47" spans="2:42" ht="16.5" thickBot="1">
      <c r="J47" s="550"/>
      <c r="K47" s="490" t="s">
        <v>782</v>
      </c>
      <c r="L47" s="929">
        <v>10</v>
      </c>
      <c r="M47" s="493">
        <v>22</v>
      </c>
      <c r="N47" s="493">
        <v>17</v>
      </c>
      <c r="O47" s="493">
        <v>9</v>
      </c>
      <c r="P47" s="493">
        <v>26</v>
      </c>
      <c r="Q47" s="932">
        <v>84</v>
      </c>
      <c r="S47" s="551" t="s">
        <v>837</v>
      </c>
      <c r="T47" s="562"/>
      <c r="U47" s="562" t="s">
        <v>815</v>
      </c>
      <c r="V47" s="563">
        <v>3</v>
      </c>
      <c r="W47" s="564">
        <v>5</v>
      </c>
      <c r="X47" s="565">
        <v>0</v>
      </c>
      <c r="Y47" s="551">
        <v>8</v>
      </c>
      <c r="AA47" s="517" t="s">
        <v>837</v>
      </c>
      <c r="AB47" s="544"/>
      <c r="AC47" s="544" t="s">
        <v>793</v>
      </c>
      <c r="AD47" s="559">
        <v>0</v>
      </c>
      <c r="AE47" s="560">
        <v>0</v>
      </c>
      <c r="AF47" s="560">
        <v>0</v>
      </c>
      <c r="AG47" s="561">
        <v>2</v>
      </c>
      <c r="AH47" s="546">
        <v>2</v>
      </c>
    </row>
    <row r="48" spans="2:42" ht="15.75">
      <c r="J48" s="566"/>
      <c r="K48" s="544" t="s">
        <v>783</v>
      </c>
      <c r="L48" s="559">
        <v>2</v>
      </c>
      <c r="M48" s="560">
        <v>0</v>
      </c>
      <c r="N48" s="560">
        <v>2</v>
      </c>
      <c r="O48" s="560">
        <v>1</v>
      </c>
      <c r="P48" s="560">
        <v>1</v>
      </c>
      <c r="Q48" s="545">
        <v>6</v>
      </c>
      <c r="S48" s="558"/>
      <c r="T48" s="554" t="s">
        <v>600</v>
      </c>
      <c r="U48" s="554" t="s">
        <v>826</v>
      </c>
      <c r="V48" s="555">
        <v>5</v>
      </c>
      <c r="W48" s="556">
        <v>10</v>
      </c>
      <c r="X48" s="557">
        <v>0</v>
      </c>
      <c r="Y48" s="558">
        <v>15</v>
      </c>
      <c r="AA48" s="517"/>
      <c r="AB48" s="490" t="s">
        <v>598</v>
      </c>
      <c r="AC48" s="490" t="s">
        <v>799</v>
      </c>
      <c r="AD48" s="929">
        <v>1</v>
      </c>
      <c r="AE48" s="493">
        <v>0</v>
      </c>
      <c r="AF48" s="493">
        <v>0</v>
      </c>
      <c r="AG48" s="532">
        <v>0</v>
      </c>
      <c r="AH48" s="517">
        <v>1</v>
      </c>
    </row>
    <row r="49" spans="10:34" ht="16.5" thickBot="1">
      <c r="J49" s="577" t="s">
        <v>844</v>
      </c>
      <c r="K49" s="578" t="s">
        <v>784</v>
      </c>
      <c r="L49" s="579">
        <v>1</v>
      </c>
      <c r="M49" s="580">
        <v>0</v>
      </c>
      <c r="N49" s="580">
        <v>0</v>
      </c>
      <c r="O49" s="580">
        <v>0</v>
      </c>
      <c r="P49" s="580">
        <v>1</v>
      </c>
      <c r="Q49" s="581">
        <v>2</v>
      </c>
      <c r="S49" s="517" t="s">
        <v>716</v>
      </c>
      <c r="T49" s="490"/>
      <c r="U49" s="490" t="s">
        <v>832</v>
      </c>
      <c r="V49" s="929">
        <v>6</v>
      </c>
      <c r="W49" s="493">
        <v>9</v>
      </c>
      <c r="X49" s="532">
        <v>1</v>
      </c>
      <c r="Y49" s="517">
        <v>16</v>
      </c>
      <c r="AA49" s="551"/>
      <c r="AB49" s="562"/>
      <c r="AC49" s="586" t="s">
        <v>845</v>
      </c>
      <c r="AD49" s="564">
        <v>0</v>
      </c>
      <c r="AE49" s="564">
        <v>0</v>
      </c>
      <c r="AF49" s="564">
        <v>0</v>
      </c>
      <c r="AG49" s="565">
        <v>5</v>
      </c>
      <c r="AH49" s="551">
        <v>5</v>
      </c>
    </row>
    <row r="50" spans="10:34" ht="15.75">
      <c r="J50" s="550"/>
      <c r="K50" s="490" t="s">
        <v>812</v>
      </c>
      <c r="L50" s="929">
        <v>1</v>
      </c>
      <c r="M50" s="493">
        <v>0</v>
      </c>
      <c r="N50" s="493">
        <v>0</v>
      </c>
      <c r="O50" s="493">
        <v>0</v>
      </c>
      <c r="P50" s="493">
        <v>0</v>
      </c>
      <c r="Q50" s="932">
        <v>1</v>
      </c>
      <c r="S50" s="517" t="s">
        <v>837</v>
      </c>
      <c r="T50" s="544"/>
      <c r="U50" s="544" t="s">
        <v>815</v>
      </c>
      <c r="V50" s="559">
        <v>1</v>
      </c>
      <c r="W50" s="560">
        <v>3</v>
      </c>
      <c r="X50" s="561">
        <v>0</v>
      </c>
      <c r="Y50" s="546">
        <v>4</v>
      </c>
      <c r="AA50" s="517"/>
      <c r="AB50" s="554" t="s">
        <v>600</v>
      </c>
      <c r="AC50" s="587" t="s">
        <v>826</v>
      </c>
      <c r="AD50" s="556">
        <v>1</v>
      </c>
      <c r="AE50" s="556">
        <v>2</v>
      </c>
      <c r="AF50" s="556">
        <v>0</v>
      </c>
      <c r="AG50" s="557">
        <v>5</v>
      </c>
      <c r="AH50" s="558">
        <v>8</v>
      </c>
    </row>
    <row r="51" spans="10:34" ht="15.75">
      <c r="J51" s="550"/>
      <c r="K51" s="490" t="s">
        <v>781</v>
      </c>
      <c r="L51" s="929">
        <v>0</v>
      </c>
      <c r="M51" s="493">
        <v>1</v>
      </c>
      <c r="N51" s="493">
        <v>0</v>
      </c>
      <c r="O51" s="493">
        <v>0</v>
      </c>
      <c r="P51" s="493">
        <v>1</v>
      </c>
      <c r="Q51" s="932">
        <v>2</v>
      </c>
      <c r="T51" s="490" t="s">
        <v>598</v>
      </c>
      <c r="U51" s="490" t="s">
        <v>791</v>
      </c>
      <c r="V51" s="929">
        <v>1</v>
      </c>
      <c r="W51" s="493">
        <v>1</v>
      </c>
      <c r="X51" s="532">
        <v>0</v>
      </c>
      <c r="Y51" s="517">
        <v>2</v>
      </c>
      <c r="AA51" s="517" t="s">
        <v>716</v>
      </c>
      <c r="AB51" s="544"/>
      <c r="AC51" s="588" t="s">
        <v>832</v>
      </c>
      <c r="AD51" s="560">
        <v>0</v>
      </c>
      <c r="AE51" s="560">
        <v>0</v>
      </c>
      <c r="AF51" s="560">
        <v>1</v>
      </c>
      <c r="AG51" s="561">
        <v>1</v>
      </c>
      <c r="AH51" s="546">
        <v>2</v>
      </c>
    </row>
    <row r="52" spans="10:34" ht="15.75">
      <c r="J52" s="550"/>
      <c r="K52" s="490" t="s">
        <v>782</v>
      </c>
      <c r="L52" s="929">
        <v>1</v>
      </c>
      <c r="M52" s="493">
        <v>1</v>
      </c>
      <c r="N52" s="493">
        <v>1</v>
      </c>
      <c r="O52" s="493">
        <v>1</v>
      </c>
      <c r="P52" s="493">
        <v>0</v>
      </c>
      <c r="Q52" s="932">
        <v>4</v>
      </c>
      <c r="S52" s="517"/>
      <c r="T52" s="490"/>
      <c r="U52" s="490" t="s">
        <v>795</v>
      </c>
      <c r="V52" s="929">
        <v>0</v>
      </c>
      <c r="W52" s="493">
        <v>1</v>
      </c>
      <c r="X52" s="532">
        <v>0</v>
      </c>
      <c r="Y52" s="517">
        <v>1</v>
      </c>
      <c r="AA52" s="517" t="s">
        <v>837</v>
      </c>
      <c r="AB52" s="490" t="s">
        <v>598</v>
      </c>
      <c r="AC52" s="490" t="s">
        <v>795</v>
      </c>
      <c r="AD52" s="929">
        <v>1</v>
      </c>
      <c r="AE52" s="493">
        <v>0</v>
      </c>
      <c r="AF52" s="493">
        <v>0</v>
      </c>
      <c r="AG52" s="532">
        <v>1</v>
      </c>
      <c r="AH52" s="517">
        <v>2</v>
      </c>
    </row>
    <row r="53" spans="10:34" ht="16.5" thickBot="1">
      <c r="J53" s="566"/>
      <c r="K53" s="544" t="s">
        <v>783</v>
      </c>
      <c r="L53" s="559">
        <v>2</v>
      </c>
      <c r="M53" s="560">
        <v>1</v>
      </c>
      <c r="N53" s="560">
        <v>2</v>
      </c>
      <c r="O53" s="560">
        <v>0</v>
      </c>
      <c r="P53" s="560">
        <v>2</v>
      </c>
      <c r="Q53" s="545">
        <v>7</v>
      </c>
      <c r="S53" s="551"/>
      <c r="T53" s="562"/>
      <c r="U53" s="562" t="s">
        <v>820</v>
      </c>
      <c r="V53" s="563">
        <v>7</v>
      </c>
      <c r="W53" s="564">
        <v>2</v>
      </c>
      <c r="X53" s="565">
        <v>0</v>
      </c>
      <c r="Y53" s="551">
        <v>9</v>
      </c>
      <c r="AA53" s="551"/>
      <c r="AB53" s="562"/>
      <c r="AC53" s="562" t="s">
        <v>820</v>
      </c>
      <c r="AD53" s="563">
        <v>2</v>
      </c>
      <c r="AE53" s="564">
        <v>7</v>
      </c>
      <c r="AF53" s="564">
        <v>2</v>
      </c>
      <c r="AG53" s="565">
        <v>13</v>
      </c>
      <c r="AH53" s="551">
        <v>24</v>
      </c>
    </row>
    <row r="54" spans="10:34" ht="15.75">
      <c r="J54" s="577" t="s">
        <v>846</v>
      </c>
      <c r="K54" s="578" t="s">
        <v>796</v>
      </c>
      <c r="L54" s="579">
        <v>0</v>
      </c>
      <c r="M54" s="580">
        <v>1</v>
      </c>
      <c r="N54" s="580">
        <v>0</v>
      </c>
      <c r="O54" s="580">
        <v>0</v>
      </c>
      <c r="P54" s="580">
        <v>0</v>
      </c>
      <c r="Q54" s="581">
        <v>1</v>
      </c>
      <c r="S54" s="517" t="s">
        <v>493</v>
      </c>
      <c r="T54" s="554" t="s">
        <v>600</v>
      </c>
      <c r="U54" s="554" t="s">
        <v>839</v>
      </c>
      <c r="V54" s="555">
        <v>13</v>
      </c>
      <c r="W54" s="556">
        <v>20</v>
      </c>
      <c r="X54" s="557">
        <v>1</v>
      </c>
      <c r="Y54" s="558">
        <v>34</v>
      </c>
      <c r="AA54" s="558"/>
      <c r="AB54" s="572" t="s">
        <v>600</v>
      </c>
      <c r="AC54" s="572" t="s">
        <v>843</v>
      </c>
      <c r="AD54" s="573">
        <v>1</v>
      </c>
      <c r="AE54" s="574">
        <v>1</v>
      </c>
      <c r="AF54" s="574">
        <v>0</v>
      </c>
      <c r="AG54" s="575">
        <v>6</v>
      </c>
      <c r="AH54" s="576">
        <v>8</v>
      </c>
    </row>
    <row r="55" spans="10:34" ht="15.75">
      <c r="J55" s="550"/>
      <c r="K55" s="490" t="s">
        <v>801</v>
      </c>
      <c r="L55" s="929">
        <v>1</v>
      </c>
      <c r="M55" s="493">
        <v>1</v>
      </c>
      <c r="N55" s="493">
        <v>0</v>
      </c>
      <c r="O55" s="493">
        <v>0</v>
      </c>
      <c r="P55" s="493">
        <v>0</v>
      </c>
      <c r="Q55" s="932">
        <v>2</v>
      </c>
      <c r="S55" s="517" t="s">
        <v>847</v>
      </c>
      <c r="T55" s="544"/>
      <c r="U55" s="544" t="s">
        <v>829</v>
      </c>
      <c r="V55" s="559">
        <v>6</v>
      </c>
      <c r="W55" s="560">
        <v>6</v>
      </c>
      <c r="X55" s="561">
        <v>0</v>
      </c>
      <c r="Y55" s="546">
        <v>12</v>
      </c>
      <c r="AA55" s="517" t="s">
        <v>835</v>
      </c>
      <c r="AB55" s="490" t="s">
        <v>598</v>
      </c>
      <c r="AC55" s="490" t="s">
        <v>799</v>
      </c>
      <c r="AD55" s="929">
        <v>0</v>
      </c>
      <c r="AE55" s="493">
        <v>0</v>
      </c>
      <c r="AF55" s="493">
        <v>0</v>
      </c>
      <c r="AG55" s="532">
        <v>2</v>
      </c>
      <c r="AH55" s="517">
        <v>2</v>
      </c>
    </row>
    <row r="56" spans="10:34" ht="16.5" thickBot="1">
      <c r="J56" s="550"/>
      <c r="K56" s="490" t="s">
        <v>784</v>
      </c>
      <c r="L56" s="929">
        <v>11</v>
      </c>
      <c r="M56" s="493">
        <v>4</v>
      </c>
      <c r="N56" s="493">
        <v>1</v>
      </c>
      <c r="O56" s="493">
        <v>1</v>
      </c>
      <c r="P56" s="493">
        <v>4</v>
      </c>
      <c r="Q56" s="932">
        <v>21</v>
      </c>
      <c r="S56" s="551"/>
      <c r="T56" s="562" t="s">
        <v>598</v>
      </c>
      <c r="U56" s="562" t="s">
        <v>815</v>
      </c>
      <c r="V56" s="563">
        <v>1</v>
      </c>
      <c r="W56" s="564">
        <v>0</v>
      </c>
      <c r="X56" s="565">
        <v>0</v>
      </c>
      <c r="Y56" s="551">
        <v>1</v>
      </c>
      <c r="AA56" s="517" t="s">
        <v>837</v>
      </c>
      <c r="AB56" s="490"/>
      <c r="AC56" s="490" t="s">
        <v>791</v>
      </c>
      <c r="AD56" s="929">
        <v>1</v>
      </c>
      <c r="AE56" s="493">
        <v>1</v>
      </c>
      <c r="AF56" s="493">
        <v>1</v>
      </c>
      <c r="AG56" s="532">
        <v>2</v>
      </c>
      <c r="AH56" s="517">
        <v>5</v>
      </c>
    </row>
    <row r="57" spans="10:34" ht="15.75">
      <c r="J57" s="550"/>
      <c r="K57" s="490" t="s">
        <v>809</v>
      </c>
      <c r="L57" s="929">
        <v>0</v>
      </c>
      <c r="M57" s="493">
        <v>1</v>
      </c>
      <c r="N57" s="493">
        <v>0</v>
      </c>
      <c r="O57" s="493">
        <v>0</v>
      </c>
      <c r="P57" s="493">
        <v>0</v>
      </c>
      <c r="Q57" s="932">
        <v>1</v>
      </c>
      <c r="S57" s="558"/>
      <c r="T57" s="554" t="s">
        <v>600</v>
      </c>
      <c r="U57" s="554" t="s">
        <v>843</v>
      </c>
      <c r="V57" s="555">
        <v>8</v>
      </c>
      <c r="W57" s="556">
        <v>17</v>
      </c>
      <c r="X57" s="557">
        <v>0</v>
      </c>
      <c r="Y57" s="558">
        <v>25</v>
      </c>
      <c r="AA57" s="517"/>
      <c r="AB57" s="490"/>
      <c r="AC57" s="490" t="s">
        <v>795</v>
      </c>
      <c r="AD57" s="929">
        <v>1</v>
      </c>
      <c r="AE57" s="493">
        <v>1</v>
      </c>
      <c r="AF57" s="493">
        <v>0</v>
      </c>
      <c r="AG57" s="532">
        <v>3</v>
      </c>
      <c r="AH57" s="517">
        <v>5</v>
      </c>
    </row>
    <row r="58" spans="10:34" ht="16.5" thickBot="1">
      <c r="J58" s="550"/>
      <c r="K58" s="490" t="s">
        <v>812</v>
      </c>
      <c r="L58" s="929">
        <v>1</v>
      </c>
      <c r="M58" s="493">
        <v>0</v>
      </c>
      <c r="N58" s="493">
        <v>0</v>
      </c>
      <c r="O58" s="493">
        <v>0</v>
      </c>
      <c r="P58" s="493">
        <v>0</v>
      </c>
      <c r="Q58" s="932">
        <v>1</v>
      </c>
      <c r="S58" s="517"/>
      <c r="T58" s="490"/>
      <c r="U58" s="490" t="s">
        <v>815</v>
      </c>
      <c r="V58" s="929">
        <v>1</v>
      </c>
      <c r="W58" s="493">
        <v>4</v>
      </c>
      <c r="X58" s="532">
        <v>0</v>
      </c>
      <c r="Y58" s="517">
        <v>5</v>
      </c>
      <c r="AA58" s="551"/>
      <c r="AB58" s="562"/>
      <c r="AC58" s="562" t="s">
        <v>820</v>
      </c>
      <c r="AD58" s="563">
        <v>1</v>
      </c>
      <c r="AE58" s="564">
        <v>6</v>
      </c>
      <c r="AF58" s="564">
        <v>2</v>
      </c>
      <c r="AG58" s="565">
        <v>7</v>
      </c>
      <c r="AH58" s="551">
        <v>16</v>
      </c>
    </row>
    <row r="59" spans="10:34" ht="15.75">
      <c r="J59" s="550"/>
      <c r="K59" s="490" t="s">
        <v>781</v>
      </c>
      <c r="L59" s="929">
        <v>4</v>
      </c>
      <c r="M59" s="493">
        <v>3</v>
      </c>
      <c r="N59" s="493">
        <v>7</v>
      </c>
      <c r="O59" s="493">
        <v>3</v>
      </c>
      <c r="P59" s="493">
        <v>9</v>
      </c>
      <c r="Q59" s="932">
        <v>26</v>
      </c>
      <c r="S59" s="517"/>
      <c r="T59" s="544"/>
      <c r="U59" s="544" t="s">
        <v>793</v>
      </c>
      <c r="V59" s="559">
        <v>0</v>
      </c>
      <c r="W59" s="560">
        <v>1</v>
      </c>
      <c r="X59" s="561">
        <v>1</v>
      </c>
      <c r="Y59" s="546">
        <v>2</v>
      </c>
      <c r="AB59" s="517" t="s">
        <v>282</v>
      </c>
      <c r="AC59" s="490"/>
      <c r="AD59" s="932">
        <v>32</v>
      </c>
      <c r="AE59" s="517">
        <v>72</v>
      </c>
      <c r="AF59" s="517">
        <v>24</v>
      </c>
      <c r="AG59" s="583">
        <v>160</v>
      </c>
      <c r="AH59" s="517">
        <v>288</v>
      </c>
    </row>
    <row r="60" spans="10:34" ht="15.75">
      <c r="J60" s="550"/>
      <c r="K60" s="490" t="s">
        <v>785</v>
      </c>
      <c r="L60" s="929">
        <v>3</v>
      </c>
      <c r="M60" s="493">
        <v>3</v>
      </c>
      <c r="N60" s="493">
        <v>0</v>
      </c>
      <c r="O60" s="493">
        <v>1</v>
      </c>
      <c r="P60" s="493">
        <v>3</v>
      </c>
      <c r="Q60" s="932">
        <v>10</v>
      </c>
      <c r="S60" s="517" t="s">
        <v>835</v>
      </c>
      <c r="T60" s="490" t="s">
        <v>598</v>
      </c>
      <c r="U60" s="490" t="s">
        <v>799</v>
      </c>
      <c r="V60" s="929">
        <v>1</v>
      </c>
      <c r="W60" s="493">
        <v>2</v>
      </c>
      <c r="X60" s="532">
        <v>0</v>
      </c>
      <c r="Y60" s="517">
        <v>3</v>
      </c>
    </row>
    <row r="61" spans="10:34" ht="15.75">
      <c r="J61" s="550"/>
      <c r="K61" s="490" t="s">
        <v>782</v>
      </c>
      <c r="L61" s="929">
        <v>16</v>
      </c>
      <c r="M61" s="493">
        <v>24</v>
      </c>
      <c r="N61" s="493">
        <v>8</v>
      </c>
      <c r="O61" s="493">
        <v>7</v>
      </c>
      <c r="P61" s="493">
        <v>20</v>
      </c>
      <c r="Q61" s="932">
        <v>75</v>
      </c>
      <c r="S61" s="517" t="s">
        <v>837</v>
      </c>
      <c r="T61" s="490"/>
      <c r="U61" s="490" t="s">
        <v>791</v>
      </c>
      <c r="V61" s="929">
        <v>3</v>
      </c>
      <c r="W61" s="493">
        <v>1</v>
      </c>
      <c r="X61" s="532">
        <v>0</v>
      </c>
      <c r="Y61" s="517">
        <v>4</v>
      </c>
    </row>
    <row r="62" spans="10:34" ht="15.75">
      <c r="J62" s="566"/>
      <c r="K62" s="544" t="s">
        <v>783</v>
      </c>
      <c r="L62" s="559">
        <v>2</v>
      </c>
      <c r="M62" s="560">
        <v>4</v>
      </c>
      <c r="N62" s="560">
        <v>1</v>
      </c>
      <c r="O62" s="560">
        <v>3</v>
      </c>
      <c r="P62" s="560">
        <v>0</v>
      </c>
      <c r="Q62" s="545">
        <v>10</v>
      </c>
      <c r="S62" s="517"/>
      <c r="T62" s="490"/>
      <c r="U62" s="490" t="s">
        <v>795</v>
      </c>
      <c r="V62" s="929">
        <v>3</v>
      </c>
      <c r="W62" s="493">
        <v>0</v>
      </c>
      <c r="X62" s="532">
        <v>0</v>
      </c>
      <c r="Y62" s="517">
        <v>3</v>
      </c>
    </row>
    <row r="63" spans="10:34" ht="16.5" thickBot="1">
      <c r="J63" s="567" t="s">
        <v>848</v>
      </c>
      <c r="K63" s="568" t="s">
        <v>784</v>
      </c>
      <c r="L63" s="569">
        <v>1</v>
      </c>
      <c r="M63" s="570">
        <v>0</v>
      </c>
      <c r="N63" s="570">
        <v>0</v>
      </c>
      <c r="O63" s="570">
        <v>0</v>
      </c>
      <c r="P63" s="570">
        <v>0</v>
      </c>
      <c r="Q63" s="571">
        <v>1</v>
      </c>
      <c r="S63" s="551"/>
      <c r="T63" s="562"/>
      <c r="U63" s="562" t="s">
        <v>820</v>
      </c>
      <c r="V63" s="563">
        <v>4</v>
      </c>
      <c r="W63" s="564">
        <v>1</v>
      </c>
      <c r="X63" s="565">
        <v>0</v>
      </c>
      <c r="Y63" s="551">
        <v>5</v>
      </c>
    </row>
    <row r="64" spans="10:34" ht="15.75">
      <c r="J64" s="567" t="s">
        <v>849</v>
      </c>
      <c r="K64" s="568" t="s">
        <v>782</v>
      </c>
      <c r="L64" s="569">
        <v>0</v>
      </c>
      <c r="M64" s="570">
        <v>0</v>
      </c>
      <c r="N64" s="570">
        <v>0</v>
      </c>
      <c r="O64" s="570">
        <v>0</v>
      </c>
      <c r="P64" s="570">
        <v>1</v>
      </c>
      <c r="Q64" s="571">
        <v>1</v>
      </c>
      <c r="T64" s="517" t="s">
        <v>282</v>
      </c>
      <c r="V64" s="932">
        <v>180</v>
      </c>
      <c r="W64" s="517">
        <v>234</v>
      </c>
      <c r="X64" s="583">
        <v>9</v>
      </c>
      <c r="Y64" s="517">
        <v>423</v>
      </c>
    </row>
    <row r="65" spans="10:17" ht="15.75">
      <c r="J65" s="567" t="s">
        <v>850</v>
      </c>
      <c r="K65" s="568" t="s">
        <v>782</v>
      </c>
      <c r="L65" s="569">
        <v>0</v>
      </c>
      <c r="M65" s="570">
        <v>0</v>
      </c>
      <c r="N65" s="570">
        <v>0</v>
      </c>
      <c r="O65" s="570">
        <v>0</v>
      </c>
      <c r="P65" s="570">
        <v>2</v>
      </c>
      <c r="Q65" s="571">
        <v>2</v>
      </c>
    </row>
    <row r="66" spans="10:17" ht="15.75">
      <c r="J66" s="577" t="s">
        <v>851</v>
      </c>
      <c r="K66" s="578" t="s">
        <v>786</v>
      </c>
      <c r="L66" s="579">
        <v>0</v>
      </c>
      <c r="M66" s="580">
        <v>0</v>
      </c>
      <c r="N66" s="580">
        <v>0</v>
      </c>
      <c r="O66" s="580">
        <v>1</v>
      </c>
      <c r="P66" s="580">
        <v>0</v>
      </c>
      <c r="Q66" s="581">
        <v>1</v>
      </c>
    </row>
    <row r="67" spans="10:17" ht="15.75">
      <c r="J67" s="550"/>
      <c r="K67" s="490" t="s">
        <v>782</v>
      </c>
      <c r="L67" s="929">
        <v>1</v>
      </c>
      <c r="M67" s="493">
        <v>1</v>
      </c>
      <c r="N67" s="493">
        <v>0</v>
      </c>
      <c r="O67" s="493">
        <v>0</v>
      </c>
      <c r="P67" s="493">
        <v>1</v>
      </c>
      <c r="Q67" s="932">
        <v>3</v>
      </c>
    </row>
    <row r="68" spans="10:17" ht="15.75">
      <c r="J68" s="566"/>
      <c r="K68" s="544" t="s">
        <v>783</v>
      </c>
      <c r="L68" s="559">
        <v>0</v>
      </c>
      <c r="M68" s="560">
        <v>0</v>
      </c>
      <c r="N68" s="560">
        <v>1</v>
      </c>
      <c r="O68" s="560">
        <v>0</v>
      </c>
      <c r="P68" s="560">
        <v>0</v>
      </c>
      <c r="Q68" s="545">
        <v>1</v>
      </c>
    </row>
    <row r="69" spans="10:17" ht="15.75">
      <c r="J69" s="567" t="s">
        <v>852</v>
      </c>
      <c r="K69" s="568" t="s">
        <v>781</v>
      </c>
      <c r="L69" s="569">
        <v>1</v>
      </c>
      <c r="M69" s="570">
        <v>0</v>
      </c>
      <c r="N69" s="570">
        <v>0</v>
      </c>
      <c r="O69" s="570">
        <v>0</v>
      </c>
      <c r="P69" s="570">
        <v>0</v>
      </c>
      <c r="Q69" s="571">
        <v>1</v>
      </c>
    </row>
    <row r="70" spans="10:17" ht="15.75">
      <c r="J70" s="567" t="s">
        <v>853</v>
      </c>
      <c r="K70" s="568" t="s">
        <v>781</v>
      </c>
      <c r="L70" s="569">
        <v>0</v>
      </c>
      <c r="M70" s="570">
        <v>1</v>
      </c>
      <c r="N70" s="570">
        <v>0</v>
      </c>
      <c r="O70" s="570">
        <v>0</v>
      </c>
      <c r="P70" s="570">
        <v>0</v>
      </c>
      <c r="Q70" s="571">
        <v>1</v>
      </c>
    </row>
    <row r="71" spans="10:17" ht="15.75">
      <c r="J71" s="567" t="s">
        <v>854</v>
      </c>
      <c r="K71" s="568" t="s">
        <v>781</v>
      </c>
      <c r="L71" s="569">
        <v>0</v>
      </c>
      <c r="M71" s="570">
        <v>0</v>
      </c>
      <c r="N71" s="570">
        <v>0</v>
      </c>
      <c r="O71" s="570">
        <v>0</v>
      </c>
      <c r="P71" s="570">
        <v>2</v>
      </c>
      <c r="Q71" s="571">
        <v>2</v>
      </c>
    </row>
    <row r="72" spans="10:17" ht="15.75">
      <c r="J72" s="577" t="s">
        <v>855</v>
      </c>
      <c r="K72" s="578" t="s">
        <v>786</v>
      </c>
      <c r="L72" s="579">
        <v>0</v>
      </c>
      <c r="M72" s="580">
        <v>0</v>
      </c>
      <c r="N72" s="580">
        <v>0</v>
      </c>
      <c r="O72" s="580">
        <v>0</v>
      </c>
      <c r="P72" s="580">
        <v>1</v>
      </c>
      <c r="Q72" s="581">
        <v>1</v>
      </c>
    </row>
    <row r="73" spans="10:17" ht="15.75">
      <c r="J73" s="550"/>
      <c r="K73" s="490" t="s">
        <v>781</v>
      </c>
      <c r="L73" s="929">
        <v>0</v>
      </c>
      <c r="M73" s="493">
        <v>0</v>
      </c>
      <c r="N73" s="493">
        <v>0</v>
      </c>
      <c r="O73" s="493">
        <v>2</v>
      </c>
      <c r="P73" s="493">
        <v>1</v>
      </c>
      <c r="Q73" s="932">
        <v>3</v>
      </c>
    </row>
    <row r="74" spans="10:17" ht="15.75">
      <c r="J74" s="566"/>
      <c r="K74" s="544" t="s">
        <v>783</v>
      </c>
      <c r="L74" s="559">
        <v>0</v>
      </c>
      <c r="M74" s="560">
        <v>4</v>
      </c>
      <c r="N74" s="560">
        <v>0</v>
      </c>
      <c r="O74" s="560">
        <v>1</v>
      </c>
      <c r="P74" s="560">
        <v>2</v>
      </c>
      <c r="Q74" s="545">
        <v>7</v>
      </c>
    </row>
    <row r="75" spans="10:17" ht="15.75">
      <c r="J75" s="567" t="s">
        <v>856</v>
      </c>
      <c r="K75" s="568" t="s">
        <v>786</v>
      </c>
      <c r="L75" s="569">
        <v>1</v>
      </c>
      <c r="M75" s="570">
        <v>0</v>
      </c>
      <c r="N75" s="570">
        <v>0</v>
      </c>
      <c r="O75" s="570">
        <v>0</v>
      </c>
      <c r="P75" s="570">
        <v>0</v>
      </c>
      <c r="Q75" s="571">
        <v>1</v>
      </c>
    </row>
    <row r="76" spans="10:17" ht="15.75">
      <c r="J76" s="567" t="s">
        <v>857</v>
      </c>
      <c r="K76" s="568" t="s">
        <v>783</v>
      </c>
      <c r="L76" s="569">
        <v>0</v>
      </c>
      <c r="M76" s="570">
        <v>1</v>
      </c>
      <c r="N76" s="570">
        <v>0</v>
      </c>
      <c r="O76" s="570">
        <v>0</v>
      </c>
      <c r="P76" s="570">
        <v>0</v>
      </c>
      <c r="Q76" s="571">
        <v>1</v>
      </c>
    </row>
    <row r="77" spans="10:17" ht="15.75">
      <c r="J77" s="567" t="s">
        <v>858</v>
      </c>
      <c r="K77" s="568" t="s">
        <v>783</v>
      </c>
      <c r="L77" s="569">
        <v>1</v>
      </c>
      <c r="M77" s="570">
        <v>0</v>
      </c>
      <c r="N77" s="570">
        <v>0</v>
      </c>
      <c r="O77" s="570">
        <v>0</v>
      </c>
      <c r="P77" s="570">
        <v>0</v>
      </c>
      <c r="Q77" s="571">
        <v>1</v>
      </c>
    </row>
    <row r="78" spans="10:17" ht="15.75">
      <c r="J78" s="550" t="s">
        <v>859</v>
      </c>
      <c r="K78" s="490" t="s">
        <v>784</v>
      </c>
      <c r="L78" s="929">
        <v>0</v>
      </c>
      <c r="M78" s="493">
        <v>1</v>
      </c>
      <c r="N78" s="493">
        <v>0</v>
      </c>
      <c r="O78" s="493">
        <v>0</v>
      </c>
      <c r="P78" s="493">
        <v>0</v>
      </c>
      <c r="Q78" s="932">
        <v>1</v>
      </c>
    </row>
    <row r="79" spans="10:17" ht="15.75">
      <c r="J79" s="566"/>
      <c r="K79" s="544" t="s">
        <v>782</v>
      </c>
      <c r="L79" s="559">
        <v>0</v>
      </c>
      <c r="M79" s="560">
        <v>0</v>
      </c>
      <c r="N79" s="560">
        <v>0</v>
      </c>
      <c r="O79" s="560">
        <v>2</v>
      </c>
      <c r="P79" s="560">
        <v>0</v>
      </c>
      <c r="Q79" s="545">
        <v>2</v>
      </c>
    </row>
    <row r="80" spans="10:17" ht="15.75">
      <c r="J80" s="490" t="s">
        <v>282</v>
      </c>
      <c r="K80" s="490" t="s">
        <v>288</v>
      </c>
      <c r="L80" s="932">
        <v>96</v>
      </c>
      <c r="M80" s="517">
        <v>121</v>
      </c>
      <c r="N80" s="517">
        <v>58</v>
      </c>
      <c r="O80" s="517">
        <v>54</v>
      </c>
      <c r="P80" s="517">
        <v>121</v>
      </c>
      <c r="Q80" s="932">
        <v>450</v>
      </c>
    </row>
  </sheetData>
  <hyperlinks>
    <hyperlink ref="B8" location="Contents!A1" display="Contents!A1" xr:uid="{F5A603D5-9A39-4807-8784-AB832C70ADAD}"/>
    <hyperlink ref="D8" location="'Tab 36 - G+ve MSSA'!A1" display="Tab 36 - G+ve MSSA" xr:uid="{156E3A8D-CD83-4F38-8336-A6BFF3793115}"/>
  </hyperlinks>
  <pageMargins left="0.7" right="0.7" top="0.75" bottom="0.75" header="0.3" footer="0.3"/>
  <pageSetup paperSize="9" orientation="portrait" horizontalDpi="300" verticalDpi="300"/>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474A-0BBD-4598-962C-DF007E729076}">
  <sheetPr codeName="Sheet5">
    <tabColor rgb="FF0072CE"/>
  </sheetPr>
  <dimension ref="B1:J130"/>
  <sheetViews>
    <sheetView showGridLines="0" zoomScale="80" zoomScaleNormal="80" workbookViewId="0"/>
  </sheetViews>
  <sheetFormatPr defaultColWidth="8.7109375" defaultRowHeight="15"/>
  <cols>
    <col min="1" max="1" width="1.85546875" style="496" customWidth="1"/>
    <col min="2" max="2" width="131.42578125" style="496" customWidth="1"/>
    <col min="3" max="16384" width="8.7109375" style="496"/>
  </cols>
  <sheetData>
    <row r="1" spans="2:10" s="129" customFormat="1" ht="5.0999999999999996" customHeight="1">
      <c r="B1" s="130"/>
      <c r="C1" s="130"/>
      <c r="D1" s="131"/>
      <c r="E1" s="131"/>
      <c r="F1" s="131"/>
      <c r="G1" s="131"/>
      <c r="H1" s="131"/>
      <c r="I1" s="132"/>
      <c r="J1" s="132"/>
    </row>
    <row r="2" spans="2:10" s="129" customFormat="1">
      <c r="B2" s="130"/>
      <c r="C2" s="130"/>
      <c r="D2" s="131"/>
      <c r="E2" s="131"/>
      <c r="F2" s="131"/>
      <c r="G2" s="131"/>
      <c r="H2" s="131"/>
      <c r="I2" s="132"/>
      <c r="J2" s="132"/>
    </row>
    <row r="3" spans="2:10" s="129" customFormat="1">
      <c r="B3" s="130"/>
      <c r="C3" s="130"/>
      <c r="D3" s="131"/>
      <c r="E3" s="131"/>
      <c r="F3" s="131"/>
      <c r="G3" s="131"/>
      <c r="H3" s="131"/>
      <c r="I3" s="132"/>
      <c r="J3" s="132"/>
    </row>
    <row r="4" spans="2:10" s="129" customFormat="1" ht="15.75" customHeight="1">
      <c r="B4" s="130"/>
      <c r="C4" s="130"/>
      <c r="D4" s="131"/>
      <c r="E4" s="131"/>
      <c r="F4" s="131"/>
      <c r="G4" s="131"/>
      <c r="H4" s="131"/>
      <c r="I4" s="132"/>
      <c r="J4" s="132"/>
    </row>
    <row r="5" spans="2:10" s="129" customFormat="1" ht="15.75" customHeight="1">
      <c r="B5" s="130"/>
      <c r="C5" s="130"/>
      <c r="D5" s="131"/>
      <c r="E5" s="131"/>
      <c r="F5" s="131"/>
      <c r="G5" s="131"/>
      <c r="H5" s="131"/>
      <c r="I5" s="132"/>
      <c r="J5" s="132"/>
    </row>
    <row r="6" spans="2:10" s="129" customFormat="1" ht="18">
      <c r="B6" s="133"/>
      <c r="C6" s="134"/>
      <c r="D6" s="133"/>
      <c r="E6" s="133"/>
      <c r="F6" s="133"/>
      <c r="G6" s="133"/>
      <c r="H6" s="133"/>
      <c r="I6" s="132"/>
      <c r="J6" s="132"/>
    </row>
    <row r="7" spans="2:10" s="304" customFormat="1" ht="19.5" customHeight="1">
      <c r="B7" s="589" t="s">
        <v>123</v>
      </c>
      <c r="C7" s="426"/>
      <c r="D7" s="426"/>
      <c r="E7" s="426"/>
      <c r="F7" s="426"/>
      <c r="G7" s="434"/>
      <c r="H7" s="426"/>
      <c r="I7" s="426"/>
      <c r="J7" s="426"/>
    </row>
    <row r="130" spans="2:2" ht="30">
      <c r="B130" s="884" t="s">
        <v>121</v>
      </c>
    </row>
  </sheetData>
  <hyperlinks>
    <hyperlink ref="B130" r:id="rId1" display="https://www.nss.nhs.scot/publications/scottish-one-health-antimicrobial-use-and-antimicrobial-resistance-in-2022/" xr:uid="{FF303E6F-75FA-47D8-BB88-4D775E097731}"/>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BF32-203D-4982-AA2A-ACBA9C9D3FBB}">
  <sheetPr codeName="Sheet40">
    <tabColor rgb="FF58792D"/>
  </sheetPr>
  <dimension ref="B8:AK48"/>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5">
      <c r="B8" s="135" t="s">
        <v>124</v>
      </c>
      <c r="D8" s="135" t="s">
        <v>77</v>
      </c>
    </row>
    <row r="10" spans="2:5" ht="18.75">
      <c r="B10" s="488" t="s">
        <v>860</v>
      </c>
    </row>
    <row r="12" spans="2:5" ht="15.75">
      <c r="B12" s="490" t="s">
        <v>861</v>
      </c>
    </row>
    <row r="13" spans="2:5" ht="15.75">
      <c r="B13" s="491" t="s">
        <v>862</v>
      </c>
    </row>
    <row r="15" spans="2:5" ht="30">
      <c r="B15" s="489" t="s">
        <v>236</v>
      </c>
      <c r="C15" s="513" t="s">
        <v>704</v>
      </c>
    </row>
    <row r="16" spans="2:5">
      <c r="B16" s="494">
        <v>2018</v>
      </c>
      <c r="C16" s="515">
        <v>1515</v>
      </c>
      <c r="E16" s="871"/>
    </row>
    <row r="17" spans="2:37">
      <c r="B17" s="494">
        <v>2019</v>
      </c>
      <c r="C17" s="515">
        <v>1453</v>
      </c>
      <c r="E17" s="871"/>
    </row>
    <row r="18" spans="2:37">
      <c r="B18" s="494">
        <v>2020</v>
      </c>
      <c r="C18" s="515">
        <v>1462</v>
      </c>
      <c r="E18" s="871"/>
    </row>
    <row r="19" spans="2:37">
      <c r="B19" s="494">
        <v>2021</v>
      </c>
      <c r="C19" s="515">
        <v>1534</v>
      </c>
      <c r="E19" s="871"/>
    </row>
    <row r="20" spans="2:37">
      <c r="B20" s="494">
        <v>2022</v>
      </c>
      <c r="C20" s="515">
        <v>1541</v>
      </c>
      <c r="E20" s="871"/>
    </row>
    <row r="22" spans="2:37" ht="15.75">
      <c r="B22" s="490" t="s">
        <v>863</v>
      </c>
    </row>
    <row r="23" spans="2:37" ht="15.75">
      <c r="B23" s="491" t="s">
        <v>864</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502</v>
      </c>
      <c r="C27" s="523">
        <v>5.9</v>
      </c>
      <c r="D27" s="524">
        <v>85</v>
      </c>
      <c r="E27" s="524">
        <v>1452</v>
      </c>
      <c r="F27" s="523">
        <v>4.76</v>
      </c>
      <c r="G27" s="523">
        <v>1.0900000000000001</v>
      </c>
      <c r="H27" s="523">
        <v>7.18</v>
      </c>
      <c r="I27" s="525">
        <v>1.33</v>
      </c>
      <c r="J27" s="523">
        <v>5</v>
      </c>
      <c r="K27" s="524">
        <v>68</v>
      </c>
      <c r="L27" s="524">
        <v>1353</v>
      </c>
      <c r="M27" s="523">
        <v>3.98</v>
      </c>
      <c r="N27" s="523">
        <v>1.05</v>
      </c>
      <c r="O27" s="523">
        <v>6.32</v>
      </c>
      <c r="P27" s="525">
        <v>1.29</v>
      </c>
      <c r="Q27" s="523">
        <v>3.6</v>
      </c>
      <c r="R27" s="524">
        <v>50</v>
      </c>
      <c r="S27" s="524">
        <v>1376</v>
      </c>
      <c r="T27" s="523">
        <v>2.77</v>
      </c>
      <c r="U27" s="523">
        <v>0.86</v>
      </c>
      <c r="V27" s="523">
        <v>4.76</v>
      </c>
      <c r="W27" s="525">
        <v>1.1299999999999999</v>
      </c>
      <c r="X27" s="523">
        <v>2.8</v>
      </c>
      <c r="Y27" s="524">
        <v>40</v>
      </c>
      <c r="Z27" s="524">
        <v>1440</v>
      </c>
      <c r="AA27" s="523">
        <v>2.0499999999999998</v>
      </c>
      <c r="AB27" s="523">
        <v>0.73</v>
      </c>
      <c r="AC27" s="523">
        <v>3.76</v>
      </c>
      <c r="AD27" s="525">
        <v>0.98</v>
      </c>
      <c r="AE27" s="523">
        <v>3.2</v>
      </c>
      <c r="AF27" s="524">
        <v>46</v>
      </c>
      <c r="AG27" s="524">
        <v>1445</v>
      </c>
      <c r="AH27" s="523">
        <v>2.4</v>
      </c>
      <c r="AI27" s="523">
        <v>0.78</v>
      </c>
      <c r="AJ27" s="523">
        <v>4.22</v>
      </c>
      <c r="AK27" s="525">
        <v>1.04</v>
      </c>
    </row>
    <row r="28" spans="2:37">
      <c r="B28" s="522" t="s">
        <v>213</v>
      </c>
      <c r="C28" s="523">
        <v>15.7</v>
      </c>
      <c r="D28" s="524">
        <v>227</v>
      </c>
      <c r="E28" s="524">
        <v>1449</v>
      </c>
      <c r="F28" s="523">
        <v>13.89</v>
      </c>
      <c r="G28" s="523">
        <v>1.78</v>
      </c>
      <c r="H28" s="523">
        <v>17.63</v>
      </c>
      <c r="I28" s="525">
        <v>1.96</v>
      </c>
      <c r="J28" s="523">
        <v>15.9</v>
      </c>
      <c r="K28" s="524">
        <v>215</v>
      </c>
      <c r="L28" s="524">
        <v>1355</v>
      </c>
      <c r="M28" s="523">
        <v>14.02</v>
      </c>
      <c r="N28" s="523">
        <v>1.85</v>
      </c>
      <c r="O28" s="523">
        <v>17.91</v>
      </c>
      <c r="P28" s="525">
        <v>2.04</v>
      </c>
      <c r="Q28" s="523">
        <v>14.2</v>
      </c>
      <c r="R28" s="524">
        <v>196</v>
      </c>
      <c r="S28" s="524">
        <v>1376</v>
      </c>
      <c r="T28" s="523">
        <v>12.5</v>
      </c>
      <c r="U28" s="523">
        <v>1.74</v>
      </c>
      <c r="V28" s="523">
        <v>16.190000000000001</v>
      </c>
      <c r="W28" s="525">
        <v>1.95</v>
      </c>
      <c r="X28" s="523">
        <v>13.1</v>
      </c>
      <c r="Y28" s="524">
        <v>189</v>
      </c>
      <c r="Z28" s="524">
        <v>1445</v>
      </c>
      <c r="AA28" s="523">
        <v>11.44</v>
      </c>
      <c r="AB28" s="523">
        <v>1.64</v>
      </c>
      <c r="AC28" s="523">
        <v>14.92</v>
      </c>
      <c r="AD28" s="525">
        <v>1.84</v>
      </c>
      <c r="AE28" s="523">
        <v>14.8</v>
      </c>
      <c r="AF28" s="524">
        <v>218</v>
      </c>
      <c r="AG28" s="524">
        <v>1471</v>
      </c>
      <c r="AH28" s="523">
        <v>13.1</v>
      </c>
      <c r="AI28" s="523">
        <v>1.72</v>
      </c>
      <c r="AJ28" s="523">
        <v>16.73</v>
      </c>
      <c r="AK28" s="525">
        <v>1.91</v>
      </c>
    </row>
    <row r="29" spans="2:37">
      <c r="B29" s="522" t="s">
        <v>491</v>
      </c>
      <c r="C29" s="523">
        <v>0.3</v>
      </c>
      <c r="D29" s="524">
        <v>5</v>
      </c>
      <c r="E29" s="524">
        <v>1446</v>
      </c>
      <c r="F29" s="523">
        <v>0.15</v>
      </c>
      <c r="G29" s="523">
        <v>0.2</v>
      </c>
      <c r="H29" s="523">
        <v>0.81</v>
      </c>
      <c r="I29" s="525">
        <v>0.46</v>
      </c>
      <c r="J29" s="523">
        <v>0.5</v>
      </c>
      <c r="K29" s="524">
        <v>7</v>
      </c>
      <c r="L29" s="524">
        <v>1348</v>
      </c>
      <c r="M29" s="523">
        <v>0.25</v>
      </c>
      <c r="N29" s="523">
        <v>0.27</v>
      </c>
      <c r="O29" s="523">
        <v>1.07</v>
      </c>
      <c r="P29" s="525">
        <v>0.55000000000000004</v>
      </c>
      <c r="Q29" s="523">
        <v>0.7</v>
      </c>
      <c r="R29" s="524">
        <v>10</v>
      </c>
      <c r="S29" s="524">
        <v>1366</v>
      </c>
      <c r="T29" s="523">
        <v>0.4</v>
      </c>
      <c r="U29" s="523">
        <v>0.33</v>
      </c>
      <c r="V29" s="523">
        <v>1.34</v>
      </c>
      <c r="W29" s="525">
        <v>0.61</v>
      </c>
      <c r="X29" s="523">
        <v>0.4</v>
      </c>
      <c r="Y29" s="524">
        <v>6</v>
      </c>
      <c r="Z29" s="524">
        <v>1440</v>
      </c>
      <c r="AA29" s="523">
        <v>0.19</v>
      </c>
      <c r="AB29" s="523">
        <v>0.23</v>
      </c>
      <c r="AC29" s="523">
        <v>0.91</v>
      </c>
      <c r="AD29" s="525">
        <v>0.49</v>
      </c>
      <c r="AE29" s="523">
        <v>0.7</v>
      </c>
      <c r="AF29" s="524">
        <v>10</v>
      </c>
      <c r="AG29" s="524">
        <v>1442</v>
      </c>
      <c r="AH29" s="523">
        <v>0.38</v>
      </c>
      <c r="AI29" s="523">
        <v>0.31</v>
      </c>
      <c r="AJ29" s="523">
        <v>1.27</v>
      </c>
      <c r="AK29" s="525">
        <v>0.57999999999999996</v>
      </c>
    </row>
    <row r="30" spans="2:37">
      <c r="B30" s="522" t="s">
        <v>211</v>
      </c>
      <c r="C30" s="523">
        <v>18.8</v>
      </c>
      <c r="D30" s="524">
        <v>276</v>
      </c>
      <c r="E30" s="524">
        <v>1466</v>
      </c>
      <c r="F30" s="523">
        <v>16.91</v>
      </c>
      <c r="G30" s="523">
        <v>1.92</v>
      </c>
      <c r="H30" s="523">
        <v>20.91</v>
      </c>
      <c r="I30" s="525">
        <v>2.08</v>
      </c>
      <c r="J30" s="523">
        <v>20.6</v>
      </c>
      <c r="K30" s="524">
        <v>281</v>
      </c>
      <c r="L30" s="524">
        <v>1361</v>
      </c>
      <c r="M30" s="523">
        <v>18.579999999999998</v>
      </c>
      <c r="N30" s="523">
        <v>2.0699999999999998</v>
      </c>
      <c r="O30" s="523">
        <v>22.88</v>
      </c>
      <c r="P30" s="525">
        <v>2.23</v>
      </c>
      <c r="Q30" s="523">
        <v>19.5</v>
      </c>
      <c r="R30" s="524">
        <v>270</v>
      </c>
      <c r="S30" s="524">
        <v>1384</v>
      </c>
      <c r="T30" s="523">
        <v>17.510000000000002</v>
      </c>
      <c r="U30" s="523">
        <v>2</v>
      </c>
      <c r="V30" s="523">
        <v>21.68</v>
      </c>
      <c r="W30" s="525">
        <v>2.17</v>
      </c>
      <c r="X30" s="523">
        <v>16.899999999999999</v>
      </c>
      <c r="Y30" s="524">
        <v>245</v>
      </c>
      <c r="Z30" s="524">
        <v>1452</v>
      </c>
      <c r="AA30" s="523">
        <v>15.03</v>
      </c>
      <c r="AB30" s="523">
        <v>1.84</v>
      </c>
      <c r="AC30" s="523">
        <v>18.89</v>
      </c>
      <c r="AD30" s="525">
        <v>2.02</v>
      </c>
      <c r="AE30" s="523">
        <v>16.3</v>
      </c>
      <c r="AF30" s="524">
        <v>239</v>
      </c>
      <c r="AG30" s="524">
        <v>1466</v>
      </c>
      <c r="AH30" s="523">
        <v>14.5</v>
      </c>
      <c r="AI30" s="523">
        <v>1.8</v>
      </c>
      <c r="AJ30" s="523">
        <v>18.28</v>
      </c>
      <c r="AK30" s="525">
        <v>1.98</v>
      </c>
    </row>
    <row r="31" spans="2:37">
      <c r="B31" s="522" t="s">
        <v>503</v>
      </c>
      <c r="C31" s="523">
        <v>0</v>
      </c>
      <c r="D31" s="524">
        <v>0</v>
      </c>
      <c r="E31" s="524">
        <v>1497</v>
      </c>
      <c r="F31" s="523">
        <v>0</v>
      </c>
      <c r="G31" s="523">
        <v>0</v>
      </c>
      <c r="H31" s="523">
        <v>0.26</v>
      </c>
      <c r="I31" s="525">
        <v>0.26</v>
      </c>
      <c r="J31" s="523">
        <v>0</v>
      </c>
      <c r="K31" s="524">
        <v>0</v>
      </c>
      <c r="L31" s="524">
        <v>1420</v>
      </c>
      <c r="M31" s="523">
        <v>0</v>
      </c>
      <c r="N31" s="523">
        <v>0</v>
      </c>
      <c r="O31" s="523">
        <v>0.27</v>
      </c>
      <c r="P31" s="525">
        <v>0.27</v>
      </c>
      <c r="Q31" s="523">
        <v>0</v>
      </c>
      <c r="R31" s="524">
        <v>0</v>
      </c>
      <c r="S31" s="524">
        <v>1432</v>
      </c>
      <c r="T31" s="523">
        <v>0</v>
      </c>
      <c r="U31" s="523">
        <v>0</v>
      </c>
      <c r="V31" s="523">
        <v>0.27</v>
      </c>
      <c r="W31" s="525">
        <v>0.27</v>
      </c>
      <c r="X31" s="523">
        <v>0</v>
      </c>
      <c r="Y31" s="524">
        <v>0</v>
      </c>
      <c r="Z31" s="524">
        <v>1514</v>
      </c>
      <c r="AA31" s="523">
        <v>0</v>
      </c>
      <c r="AB31" s="523">
        <v>0</v>
      </c>
      <c r="AC31" s="523">
        <v>0.25</v>
      </c>
      <c r="AD31" s="525">
        <v>0.25</v>
      </c>
      <c r="AE31" s="523">
        <v>0</v>
      </c>
      <c r="AF31" s="524">
        <v>0</v>
      </c>
      <c r="AG31" s="524">
        <v>1519</v>
      </c>
      <c r="AH31" s="523">
        <v>0</v>
      </c>
      <c r="AI31" s="523">
        <v>0</v>
      </c>
      <c r="AJ31" s="523">
        <v>0.25</v>
      </c>
      <c r="AK31" s="525">
        <v>0.25</v>
      </c>
    </row>
    <row r="32" spans="2:37">
      <c r="B32" s="522" t="s">
        <v>865</v>
      </c>
      <c r="C32" s="523">
        <v>13</v>
      </c>
      <c r="D32" s="524">
        <v>189</v>
      </c>
      <c r="E32" s="524">
        <v>1453</v>
      </c>
      <c r="F32" s="523">
        <v>11.38</v>
      </c>
      <c r="G32" s="523">
        <v>1.63</v>
      </c>
      <c r="H32" s="523">
        <v>14.84</v>
      </c>
      <c r="I32" s="525">
        <v>1.83</v>
      </c>
      <c r="J32" s="523">
        <v>15.3</v>
      </c>
      <c r="K32" s="524">
        <v>207</v>
      </c>
      <c r="L32" s="524">
        <v>1352</v>
      </c>
      <c r="M32" s="523">
        <v>13.49</v>
      </c>
      <c r="N32" s="523">
        <v>1.82</v>
      </c>
      <c r="O32" s="523">
        <v>17.329999999999998</v>
      </c>
      <c r="P32" s="525">
        <v>2.02</v>
      </c>
      <c r="Q32" s="523">
        <v>11.8</v>
      </c>
      <c r="R32" s="524">
        <v>162</v>
      </c>
      <c r="S32" s="524">
        <v>1374</v>
      </c>
      <c r="T32" s="523">
        <v>10.19</v>
      </c>
      <c r="U32" s="523">
        <v>1.6</v>
      </c>
      <c r="V32" s="523">
        <v>13.6</v>
      </c>
      <c r="W32" s="525">
        <v>1.81</v>
      </c>
      <c r="X32" s="523">
        <v>10.5</v>
      </c>
      <c r="Y32" s="524">
        <v>151</v>
      </c>
      <c r="Z32" s="524">
        <v>1439</v>
      </c>
      <c r="AA32" s="523">
        <v>9.01</v>
      </c>
      <c r="AB32" s="523">
        <v>1.48</v>
      </c>
      <c r="AC32" s="523">
        <v>12.18</v>
      </c>
      <c r="AD32" s="525">
        <v>1.69</v>
      </c>
      <c r="AE32" s="523">
        <v>11.3</v>
      </c>
      <c r="AF32" s="524">
        <v>163</v>
      </c>
      <c r="AG32" s="524">
        <v>1443</v>
      </c>
      <c r="AH32" s="523">
        <v>9.76</v>
      </c>
      <c r="AI32" s="523">
        <v>1.54</v>
      </c>
      <c r="AJ32" s="523">
        <v>13.03</v>
      </c>
      <c r="AK32" s="525">
        <v>1.73</v>
      </c>
    </row>
    <row r="33" spans="2:37">
      <c r="B33" s="522" t="s">
        <v>866</v>
      </c>
      <c r="C33" s="523">
        <v>0.6</v>
      </c>
      <c r="D33" s="524">
        <v>8</v>
      </c>
      <c r="E33" s="524">
        <v>1454</v>
      </c>
      <c r="F33" s="523">
        <v>0.28000000000000003</v>
      </c>
      <c r="G33" s="523">
        <v>0.27</v>
      </c>
      <c r="H33" s="523">
        <v>1.08</v>
      </c>
      <c r="I33" s="525">
        <v>0.53</v>
      </c>
      <c r="J33" s="523">
        <v>1.2</v>
      </c>
      <c r="K33" s="524">
        <v>16</v>
      </c>
      <c r="L33" s="524">
        <v>1351</v>
      </c>
      <c r="M33" s="523">
        <v>0.73</v>
      </c>
      <c r="N33" s="523">
        <v>0.45</v>
      </c>
      <c r="O33" s="523">
        <v>1.92</v>
      </c>
      <c r="P33" s="525">
        <v>0.74</v>
      </c>
      <c r="Q33" s="523">
        <v>0.4</v>
      </c>
      <c r="R33" s="524">
        <v>5</v>
      </c>
      <c r="S33" s="524">
        <v>1371</v>
      </c>
      <c r="T33" s="523">
        <v>0.16</v>
      </c>
      <c r="U33" s="523">
        <v>0.2</v>
      </c>
      <c r="V33" s="523">
        <v>0.85</v>
      </c>
      <c r="W33" s="525">
        <v>0.49</v>
      </c>
      <c r="X33" s="523">
        <v>0.5</v>
      </c>
      <c r="Y33" s="524">
        <v>7</v>
      </c>
      <c r="Z33" s="524">
        <v>1442</v>
      </c>
      <c r="AA33" s="523">
        <v>0.24</v>
      </c>
      <c r="AB33" s="523">
        <v>0.25</v>
      </c>
      <c r="AC33" s="523">
        <v>1</v>
      </c>
      <c r="AD33" s="525">
        <v>0.51</v>
      </c>
      <c r="AE33" s="523">
        <v>1</v>
      </c>
      <c r="AF33" s="524">
        <v>15</v>
      </c>
      <c r="AG33" s="524">
        <v>1444</v>
      </c>
      <c r="AH33" s="523">
        <v>0.63</v>
      </c>
      <c r="AI33" s="523">
        <v>0.41</v>
      </c>
      <c r="AJ33" s="523">
        <v>1.71</v>
      </c>
      <c r="AK33" s="525">
        <v>0.67</v>
      </c>
    </row>
    <row r="34" spans="2:37">
      <c r="B34" s="522" t="s">
        <v>191</v>
      </c>
      <c r="C34" s="523">
        <v>6.9</v>
      </c>
      <c r="D34" s="524">
        <v>100</v>
      </c>
      <c r="E34" s="524">
        <v>1449</v>
      </c>
      <c r="F34" s="523">
        <v>5.71</v>
      </c>
      <c r="G34" s="523">
        <v>1.19</v>
      </c>
      <c r="H34" s="523">
        <v>8.32</v>
      </c>
      <c r="I34" s="525">
        <v>1.42</v>
      </c>
      <c r="J34" s="523">
        <v>6.3</v>
      </c>
      <c r="K34" s="524">
        <v>85</v>
      </c>
      <c r="L34" s="524">
        <v>1339</v>
      </c>
      <c r="M34" s="523">
        <v>5.16</v>
      </c>
      <c r="N34" s="523">
        <v>1.19</v>
      </c>
      <c r="O34" s="523">
        <v>7.78</v>
      </c>
      <c r="P34" s="525">
        <v>1.43</v>
      </c>
      <c r="Q34" s="523">
        <v>6.1</v>
      </c>
      <c r="R34" s="524">
        <v>85</v>
      </c>
      <c r="S34" s="524">
        <v>1389</v>
      </c>
      <c r="T34" s="523">
        <v>4.9800000000000004</v>
      </c>
      <c r="U34" s="523">
        <v>1.1399999999999999</v>
      </c>
      <c r="V34" s="523">
        <v>7.51</v>
      </c>
      <c r="W34" s="525">
        <v>1.39</v>
      </c>
      <c r="X34" s="523">
        <v>5.8</v>
      </c>
      <c r="Y34" s="524">
        <v>84</v>
      </c>
      <c r="Z34" s="524">
        <v>1456</v>
      </c>
      <c r="AA34" s="523">
        <v>4.68</v>
      </c>
      <c r="AB34" s="523">
        <v>1.0900000000000001</v>
      </c>
      <c r="AC34" s="523">
        <v>7.09</v>
      </c>
      <c r="AD34" s="525">
        <v>1.32</v>
      </c>
      <c r="AE34" s="523">
        <v>6.5</v>
      </c>
      <c r="AF34" s="524">
        <v>96</v>
      </c>
      <c r="AG34" s="524">
        <v>1481</v>
      </c>
      <c r="AH34" s="523">
        <v>5.34</v>
      </c>
      <c r="AI34" s="523">
        <v>1.1399999999999999</v>
      </c>
      <c r="AJ34" s="523">
        <v>7.85</v>
      </c>
      <c r="AK34" s="525">
        <v>1.37</v>
      </c>
    </row>
    <row r="35" spans="2:37">
      <c r="B35" s="522" t="s">
        <v>340</v>
      </c>
      <c r="C35" s="523">
        <v>3.8</v>
      </c>
      <c r="D35" s="524">
        <v>55</v>
      </c>
      <c r="E35" s="524">
        <v>1435</v>
      </c>
      <c r="F35" s="523">
        <v>2.96</v>
      </c>
      <c r="G35" s="523">
        <v>0.87</v>
      </c>
      <c r="H35" s="523">
        <v>4.96</v>
      </c>
      <c r="I35" s="525">
        <v>1.1299999999999999</v>
      </c>
      <c r="J35" s="523">
        <v>3.5</v>
      </c>
      <c r="K35" s="524">
        <v>47</v>
      </c>
      <c r="L35" s="524">
        <v>1329</v>
      </c>
      <c r="M35" s="523">
        <v>2.67</v>
      </c>
      <c r="N35" s="523">
        <v>0.87</v>
      </c>
      <c r="O35" s="523">
        <v>4.67</v>
      </c>
      <c r="P35" s="525">
        <v>1.1299999999999999</v>
      </c>
      <c r="Q35" s="523">
        <v>3</v>
      </c>
      <c r="R35" s="524">
        <v>40</v>
      </c>
      <c r="S35" s="524">
        <v>1339</v>
      </c>
      <c r="T35" s="523">
        <v>2.2000000000000002</v>
      </c>
      <c r="U35" s="523">
        <v>0.79</v>
      </c>
      <c r="V35" s="523">
        <v>4.04</v>
      </c>
      <c r="W35" s="525">
        <v>1.05</v>
      </c>
      <c r="X35" s="523">
        <v>2.5</v>
      </c>
      <c r="Y35" s="524">
        <v>35</v>
      </c>
      <c r="Z35" s="524">
        <v>1392</v>
      </c>
      <c r="AA35" s="523">
        <v>1.81</v>
      </c>
      <c r="AB35" s="523">
        <v>0.7</v>
      </c>
      <c r="AC35" s="523">
        <v>3.48</v>
      </c>
      <c r="AD35" s="525">
        <v>0.97</v>
      </c>
      <c r="AE35" s="523">
        <v>3.7</v>
      </c>
      <c r="AF35" s="524">
        <v>51</v>
      </c>
      <c r="AG35" s="524">
        <v>1393</v>
      </c>
      <c r="AH35" s="523">
        <v>2.8</v>
      </c>
      <c r="AI35" s="523">
        <v>0.86</v>
      </c>
      <c r="AJ35" s="523">
        <v>4.78</v>
      </c>
      <c r="AK35" s="525">
        <v>1.1200000000000001</v>
      </c>
    </row>
    <row r="40" spans="2:37">
      <c r="K40" s="949"/>
      <c r="L40" s="949"/>
      <c r="M40" s="949"/>
      <c r="N40" s="949"/>
      <c r="O40" s="949"/>
    </row>
    <row r="41" spans="2:37">
      <c r="K41" s="949"/>
      <c r="L41" s="949"/>
      <c r="M41" s="949"/>
      <c r="N41" s="949"/>
      <c r="O41" s="949"/>
    </row>
    <row r="42" spans="2:37">
      <c r="K42" s="949"/>
      <c r="L42" s="949"/>
      <c r="M42" s="949"/>
      <c r="N42" s="949"/>
      <c r="O42" s="949"/>
    </row>
    <row r="43" spans="2:37">
      <c r="K43" s="949"/>
      <c r="L43" s="949"/>
      <c r="M43" s="949"/>
      <c r="N43" s="949"/>
      <c r="O43" s="949"/>
    </row>
    <row r="44" spans="2:37">
      <c r="K44" s="949"/>
      <c r="L44" s="949"/>
      <c r="M44" s="949"/>
      <c r="N44" s="949"/>
      <c r="O44" s="949"/>
    </row>
    <row r="45" spans="2:37">
      <c r="K45" s="949"/>
      <c r="L45" s="949"/>
      <c r="M45" s="949"/>
      <c r="N45" s="949"/>
      <c r="O45" s="949"/>
    </row>
    <row r="46" spans="2:37">
      <c r="K46" s="949"/>
      <c r="L46" s="949"/>
      <c r="M46" s="949"/>
      <c r="N46" s="949"/>
      <c r="O46" s="949"/>
    </row>
    <row r="47" spans="2:37">
      <c r="K47" s="949"/>
      <c r="L47" s="949"/>
      <c r="M47" s="949"/>
      <c r="N47" s="949"/>
      <c r="O47" s="949"/>
    </row>
    <row r="48" spans="2:37">
      <c r="K48" s="949"/>
      <c r="L48" s="949"/>
      <c r="M48" s="949"/>
      <c r="N48" s="949"/>
      <c r="O48" s="949"/>
    </row>
  </sheetData>
  <mergeCells count="5">
    <mergeCell ref="C25:I25"/>
    <mergeCell ref="J25:P25"/>
    <mergeCell ref="Q25:W25"/>
    <mergeCell ref="X25:AD25"/>
    <mergeCell ref="AE25:AK25"/>
  </mergeCells>
  <hyperlinks>
    <hyperlink ref="B8" location="Contents!A1" display="Contents!A1" xr:uid="{B907676F-AE30-46E5-A767-A91D415C5E62}"/>
    <hyperlink ref="D8" location="'Tab 37 - G+ve MRSA'!A1" display="Tab 37 - G+ve MRSA" xr:uid="{E455EEEB-CDA6-4C44-B177-AD8C94F0195E}"/>
  </hyperlinks>
  <pageMargins left="0.7" right="0.7" top="0.75" bottom="0.75" header="0.3" footer="0.3"/>
  <pageSetup paperSize="9" orientation="portrait" horizontalDpi="300" verticalDpi="300"/>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F2953-6DEC-4937-9E79-A1014055743D}">
  <sheetPr codeName="Sheet41">
    <tabColor rgb="FF58792D"/>
  </sheetPr>
  <dimension ref="B8:AK48"/>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5">
      <c r="B8" s="135" t="s">
        <v>124</v>
      </c>
      <c r="D8" s="135" t="s">
        <v>81</v>
      </c>
    </row>
    <row r="10" spans="2:5" ht="18.75">
      <c r="B10" s="488" t="s">
        <v>867</v>
      </c>
    </row>
    <row r="12" spans="2:5" ht="15.75">
      <c r="B12" s="490" t="s">
        <v>868</v>
      </c>
    </row>
    <row r="13" spans="2:5" ht="15.75">
      <c r="B13" s="491" t="s">
        <v>869</v>
      </c>
    </row>
    <row r="15" spans="2:5" ht="30">
      <c r="B15" s="489" t="s">
        <v>236</v>
      </c>
      <c r="C15" s="513" t="s">
        <v>704</v>
      </c>
    </row>
    <row r="16" spans="2:5">
      <c r="B16" s="494">
        <v>2018</v>
      </c>
      <c r="C16" s="515">
        <v>70</v>
      </c>
      <c r="E16" s="871"/>
    </row>
    <row r="17" spans="2:37">
      <c r="B17" s="494">
        <v>2019</v>
      </c>
      <c r="C17" s="515">
        <v>46</v>
      </c>
      <c r="E17" s="871"/>
    </row>
    <row r="18" spans="2:37">
      <c r="B18" s="494">
        <v>2020</v>
      </c>
      <c r="C18" s="515">
        <v>39</v>
      </c>
      <c r="E18" s="871"/>
    </row>
    <row r="19" spans="2:37">
      <c r="B19" s="494">
        <v>2021</v>
      </c>
      <c r="C19" s="515">
        <v>57</v>
      </c>
      <c r="E19" s="871"/>
    </row>
    <row r="20" spans="2:37">
      <c r="B20" s="494">
        <v>2022</v>
      </c>
      <c r="C20" s="515">
        <v>49</v>
      </c>
      <c r="E20" s="871"/>
    </row>
    <row r="22" spans="2:37" ht="15.75">
      <c r="B22" s="490" t="s">
        <v>870</v>
      </c>
    </row>
    <row r="23" spans="2:37" ht="15.75">
      <c r="B23" s="491" t="s">
        <v>871</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502</v>
      </c>
      <c r="C27" s="523">
        <v>79.099999999999994</v>
      </c>
      <c r="D27" s="524">
        <v>53</v>
      </c>
      <c r="E27" s="524">
        <v>67</v>
      </c>
      <c r="F27" s="523">
        <v>67.930000000000007</v>
      </c>
      <c r="G27" s="523">
        <v>11.17</v>
      </c>
      <c r="H27" s="523">
        <v>87.12</v>
      </c>
      <c r="I27" s="525">
        <v>8.02</v>
      </c>
      <c r="J27" s="523">
        <v>70.7</v>
      </c>
      <c r="K27" s="524">
        <v>29</v>
      </c>
      <c r="L27" s="524">
        <v>41</v>
      </c>
      <c r="M27" s="523">
        <v>55.52</v>
      </c>
      <c r="N27" s="523">
        <v>15.21</v>
      </c>
      <c r="O27" s="523">
        <v>82.39</v>
      </c>
      <c r="P27" s="525">
        <v>11.66</v>
      </c>
      <c r="Q27" s="523">
        <v>52.8</v>
      </c>
      <c r="R27" s="524">
        <v>19</v>
      </c>
      <c r="S27" s="524">
        <v>36</v>
      </c>
      <c r="T27" s="523">
        <v>37.01</v>
      </c>
      <c r="U27" s="523">
        <v>15.77</v>
      </c>
      <c r="V27" s="523">
        <v>68.010000000000005</v>
      </c>
      <c r="W27" s="525">
        <v>15.23</v>
      </c>
      <c r="X27" s="523">
        <v>46.3</v>
      </c>
      <c r="Y27" s="524">
        <v>25</v>
      </c>
      <c r="Z27" s="524">
        <v>54</v>
      </c>
      <c r="AA27" s="523">
        <v>33.69</v>
      </c>
      <c r="AB27" s="523">
        <v>12.61</v>
      </c>
      <c r="AC27" s="523">
        <v>59.39</v>
      </c>
      <c r="AD27" s="525">
        <v>13.09</v>
      </c>
      <c r="AE27" s="523">
        <v>68.8</v>
      </c>
      <c r="AF27" s="524">
        <v>33</v>
      </c>
      <c r="AG27" s="524">
        <v>48</v>
      </c>
      <c r="AH27" s="523">
        <v>54.67</v>
      </c>
      <c r="AI27" s="523">
        <v>14.08</v>
      </c>
      <c r="AJ27" s="523">
        <v>80.05</v>
      </c>
      <c r="AK27" s="525">
        <v>11.3</v>
      </c>
    </row>
    <row r="28" spans="2:37">
      <c r="B28" s="522" t="s">
        <v>213</v>
      </c>
      <c r="C28" s="523">
        <v>47</v>
      </c>
      <c r="D28" s="524">
        <v>31</v>
      </c>
      <c r="E28" s="524">
        <v>66</v>
      </c>
      <c r="F28" s="523">
        <v>35.43</v>
      </c>
      <c r="G28" s="523">
        <v>11.54</v>
      </c>
      <c r="H28" s="523">
        <v>58.84</v>
      </c>
      <c r="I28" s="525">
        <v>11.87</v>
      </c>
      <c r="J28" s="523">
        <v>46.3</v>
      </c>
      <c r="K28" s="524">
        <v>19</v>
      </c>
      <c r="L28" s="524">
        <v>41</v>
      </c>
      <c r="M28" s="523">
        <v>32.06</v>
      </c>
      <c r="N28" s="523">
        <v>14.28</v>
      </c>
      <c r="O28" s="523">
        <v>61.25</v>
      </c>
      <c r="P28" s="525">
        <v>14.91</v>
      </c>
      <c r="Q28" s="523">
        <v>25.7</v>
      </c>
      <c r="R28" s="524">
        <v>9</v>
      </c>
      <c r="S28" s="524">
        <v>35</v>
      </c>
      <c r="T28" s="523">
        <v>14.16</v>
      </c>
      <c r="U28" s="523">
        <v>11.55</v>
      </c>
      <c r="V28" s="523">
        <v>42.07</v>
      </c>
      <c r="W28" s="525">
        <v>16.36</v>
      </c>
      <c r="X28" s="523">
        <v>30.2</v>
      </c>
      <c r="Y28" s="524">
        <v>16</v>
      </c>
      <c r="Z28" s="524">
        <v>53</v>
      </c>
      <c r="AA28" s="523">
        <v>19.52</v>
      </c>
      <c r="AB28" s="523">
        <v>10.67</v>
      </c>
      <c r="AC28" s="523">
        <v>43.54</v>
      </c>
      <c r="AD28" s="525">
        <v>13.35</v>
      </c>
      <c r="AE28" s="523">
        <v>33.299999999999997</v>
      </c>
      <c r="AF28" s="524">
        <v>16</v>
      </c>
      <c r="AG28" s="524">
        <v>48</v>
      </c>
      <c r="AH28" s="523">
        <v>21.68</v>
      </c>
      <c r="AI28" s="523">
        <v>11.65</v>
      </c>
      <c r="AJ28" s="523">
        <v>47.46</v>
      </c>
      <c r="AK28" s="525">
        <v>14.13</v>
      </c>
    </row>
    <row r="29" spans="2:37">
      <c r="B29" s="522" t="s">
        <v>491</v>
      </c>
      <c r="C29" s="523">
        <v>1.5</v>
      </c>
      <c r="D29" s="524">
        <v>1</v>
      </c>
      <c r="E29" s="524">
        <v>66</v>
      </c>
      <c r="F29" s="523">
        <v>0.27</v>
      </c>
      <c r="G29" s="523">
        <v>1.25</v>
      </c>
      <c r="H29" s="523">
        <v>8.1</v>
      </c>
      <c r="I29" s="525">
        <v>6.58</v>
      </c>
      <c r="J29" s="523">
        <v>4.9000000000000004</v>
      </c>
      <c r="K29" s="524">
        <v>2</v>
      </c>
      <c r="L29" s="524">
        <v>41</v>
      </c>
      <c r="M29" s="523">
        <v>1.35</v>
      </c>
      <c r="N29" s="523">
        <v>3.53</v>
      </c>
      <c r="O29" s="523">
        <v>16.14</v>
      </c>
      <c r="P29" s="525">
        <v>11.26</v>
      </c>
      <c r="Q29" s="523">
        <v>0</v>
      </c>
      <c r="R29" s="524">
        <v>0</v>
      </c>
      <c r="S29" s="524">
        <v>34</v>
      </c>
      <c r="T29" s="523">
        <v>0</v>
      </c>
      <c r="U29" s="523">
        <v>0</v>
      </c>
      <c r="V29" s="523">
        <v>10.15</v>
      </c>
      <c r="W29" s="525">
        <v>10.15</v>
      </c>
      <c r="X29" s="523">
        <v>0</v>
      </c>
      <c r="Y29" s="524">
        <v>0</v>
      </c>
      <c r="Z29" s="524">
        <v>53</v>
      </c>
      <c r="AA29" s="523">
        <v>0</v>
      </c>
      <c r="AB29" s="523">
        <v>0</v>
      </c>
      <c r="AC29" s="523">
        <v>6.76</v>
      </c>
      <c r="AD29" s="525">
        <v>6.76</v>
      </c>
      <c r="AE29" s="523">
        <v>2.1</v>
      </c>
      <c r="AF29" s="524">
        <v>1</v>
      </c>
      <c r="AG29" s="524">
        <v>48</v>
      </c>
      <c r="AH29" s="523">
        <v>0.37</v>
      </c>
      <c r="AI29" s="523">
        <v>1.71</v>
      </c>
      <c r="AJ29" s="523">
        <v>10.9</v>
      </c>
      <c r="AK29" s="525">
        <v>8.82</v>
      </c>
    </row>
    <row r="30" spans="2:37">
      <c r="B30" s="522" t="s">
        <v>211</v>
      </c>
      <c r="C30" s="523">
        <v>49.3</v>
      </c>
      <c r="D30" s="524">
        <v>33</v>
      </c>
      <c r="E30" s="524">
        <v>67</v>
      </c>
      <c r="F30" s="523">
        <v>37.65</v>
      </c>
      <c r="G30" s="523">
        <v>11.6</v>
      </c>
      <c r="H30" s="523">
        <v>60.94</v>
      </c>
      <c r="I30" s="525">
        <v>11.69</v>
      </c>
      <c r="J30" s="523">
        <v>56.1</v>
      </c>
      <c r="K30" s="524">
        <v>23</v>
      </c>
      <c r="L30" s="524">
        <v>41</v>
      </c>
      <c r="M30" s="523">
        <v>41.04</v>
      </c>
      <c r="N30" s="523">
        <v>15.06</v>
      </c>
      <c r="O30" s="523">
        <v>70.11</v>
      </c>
      <c r="P30" s="525">
        <v>14.01</v>
      </c>
      <c r="Q30" s="523">
        <v>30.6</v>
      </c>
      <c r="R30" s="524">
        <v>11</v>
      </c>
      <c r="S30" s="524">
        <v>36</v>
      </c>
      <c r="T30" s="523">
        <v>18</v>
      </c>
      <c r="U30" s="523">
        <v>12.56</v>
      </c>
      <c r="V30" s="523">
        <v>46.86</v>
      </c>
      <c r="W30" s="525">
        <v>16.3</v>
      </c>
      <c r="X30" s="523">
        <v>35.200000000000003</v>
      </c>
      <c r="Y30" s="524">
        <v>19</v>
      </c>
      <c r="Z30" s="524">
        <v>54</v>
      </c>
      <c r="AA30" s="523">
        <v>23.82</v>
      </c>
      <c r="AB30" s="523">
        <v>11.37</v>
      </c>
      <c r="AC30" s="523">
        <v>48.52</v>
      </c>
      <c r="AD30" s="525">
        <v>13.33</v>
      </c>
      <c r="AE30" s="523">
        <v>33.299999999999997</v>
      </c>
      <c r="AF30" s="524">
        <v>16</v>
      </c>
      <c r="AG30" s="524">
        <v>48</v>
      </c>
      <c r="AH30" s="523">
        <v>21.68</v>
      </c>
      <c r="AI30" s="523">
        <v>11.65</v>
      </c>
      <c r="AJ30" s="523">
        <v>47.46</v>
      </c>
      <c r="AK30" s="525">
        <v>14.13</v>
      </c>
    </row>
    <row r="31" spans="2:37">
      <c r="B31" s="522" t="s">
        <v>503</v>
      </c>
      <c r="C31" s="523">
        <v>100</v>
      </c>
      <c r="D31" s="524">
        <v>67</v>
      </c>
      <c r="E31" s="524">
        <v>67</v>
      </c>
      <c r="F31" s="523">
        <v>94.58</v>
      </c>
      <c r="G31" s="523">
        <v>5.42</v>
      </c>
      <c r="H31" s="523">
        <v>100</v>
      </c>
      <c r="I31" s="525">
        <v>0</v>
      </c>
      <c r="J31" s="523">
        <v>100</v>
      </c>
      <c r="K31" s="524">
        <v>43</v>
      </c>
      <c r="L31" s="524">
        <v>43</v>
      </c>
      <c r="M31" s="523">
        <v>91.8</v>
      </c>
      <c r="N31" s="523">
        <v>8.1999999999999993</v>
      </c>
      <c r="O31" s="523">
        <v>100</v>
      </c>
      <c r="P31" s="525">
        <v>0</v>
      </c>
      <c r="Q31" s="523">
        <v>100</v>
      </c>
      <c r="R31" s="524">
        <v>37</v>
      </c>
      <c r="S31" s="524">
        <v>37</v>
      </c>
      <c r="T31" s="523">
        <v>90.59</v>
      </c>
      <c r="U31" s="523">
        <v>9.41</v>
      </c>
      <c r="V31" s="523">
        <v>100</v>
      </c>
      <c r="W31" s="525">
        <v>0</v>
      </c>
      <c r="X31" s="523">
        <v>100</v>
      </c>
      <c r="Y31" s="524">
        <v>53</v>
      </c>
      <c r="Z31" s="524">
        <v>53</v>
      </c>
      <c r="AA31" s="523">
        <v>93.24</v>
      </c>
      <c r="AB31" s="523">
        <v>6.76</v>
      </c>
      <c r="AC31" s="523">
        <v>100</v>
      </c>
      <c r="AD31" s="525">
        <v>0</v>
      </c>
      <c r="AE31" s="523">
        <v>100</v>
      </c>
      <c r="AF31" s="524">
        <v>47</v>
      </c>
      <c r="AG31" s="524">
        <v>47</v>
      </c>
      <c r="AH31" s="523">
        <v>92.44</v>
      </c>
      <c r="AI31" s="523">
        <v>7.56</v>
      </c>
      <c r="AJ31" s="523">
        <v>100</v>
      </c>
      <c r="AK31" s="525">
        <v>0</v>
      </c>
    </row>
    <row r="32" spans="2:37">
      <c r="B32" s="522" t="s">
        <v>865</v>
      </c>
      <c r="C32" s="523">
        <v>13.4</v>
      </c>
      <c r="D32" s="524">
        <v>9</v>
      </c>
      <c r="E32" s="524">
        <v>67</v>
      </c>
      <c r="F32" s="523">
        <v>7.23</v>
      </c>
      <c r="G32" s="523">
        <v>6.2</v>
      </c>
      <c r="H32" s="523">
        <v>23.6</v>
      </c>
      <c r="I32" s="525">
        <v>10.17</v>
      </c>
      <c r="J32" s="523">
        <v>36.6</v>
      </c>
      <c r="K32" s="524">
        <v>15</v>
      </c>
      <c r="L32" s="524">
        <v>41</v>
      </c>
      <c r="M32" s="523">
        <v>23.59</v>
      </c>
      <c r="N32" s="523">
        <v>13</v>
      </c>
      <c r="O32" s="523">
        <v>51.88</v>
      </c>
      <c r="P32" s="525">
        <v>15.29</v>
      </c>
      <c r="Q32" s="523">
        <v>37.1</v>
      </c>
      <c r="R32" s="524">
        <v>13</v>
      </c>
      <c r="S32" s="524">
        <v>35</v>
      </c>
      <c r="T32" s="523">
        <v>23.17</v>
      </c>
      <c r="U32" s="523">
        <v>13.97</v>
      </c>
      <c r="V32" s="523">
        <v>53.66</v>
      </c>
      <c r="W32" s="525">
        <v>16.52</v>
      </c>
      <c r="X32" s="523">
        <v>26.4</v>
      </c>
      <c r="Y32" s="524">
        <v>14</v>
      </c>
      <c r="Z32" s="524">
        <v>53</v>
      </c>
      <c r="AA32" s="523">
        <v>16.440000000000001</v>
      </c>
      <c r="AB32" s="523">
        <v>9.98</v>
      </c>
      <c r="AC32" s="523">
        <v>39.58</v>
      </c>
      <c r="AD32" s="525">
        <v>13.16</v>
      </c>
      <c r="AE32" s="523">
        <v>29.2</v>
      </c>
      <c r="AF32" s="524">
        <v>14</v>
      </c>
      <c r="AG32" s="524">
        <v>48</v>
      </c>
      <c r="AH32" s="523">
        <v>18.239999999999998</v>
      </c>
      <c r="AI32" s="523">
        <v>10.93</v>
      </c>
      <c r="AJ32" s="523">
        <v>43.18</v>
      </c>
      <c r="AK32" s="525">
        <v>14.01</v>
      </c>
    </row>
    <row r="33" spans="2:37">
      <c r="B33" s="522" t="s">
        <v>866</v>
      </c>
      <c r="C33" s="523">
        <v>0</v>
      </c>
      <c r="D33" s="524">
        <v>0</v>
      </c>
      <c r="E33" s="524">
        <v>67</v>
      </c>
      <c r="F33" s="523">
        <v>0</v>
      </c>
      <c r="G33" s="523">
        <v>0</v>
      </c>
      <c r="H33" s="523">
        <v>5.42</v>
      </c>
      <c r="I33" s="525">
        <v>5.42</v>
      </c>
      <c r="J33" s="523">
        <v>4.9000000000000004</v>
      </c>
      <c r="K33" s="524">
        <v>2</v>
      </c>
      <c r="L33" s="524">
        <v>41</v>
      </c>
      <c r="M33" s="523">
        <v>1.35</v>
      </c>
      <c r="N33" s="523">
        <v>3.53</v>
      </c>
      <c r="O33" s="523">
        <v>16.14</v>
      </c>
      <c r="P33" s="525">
        <v>11.26</v>
      </c>
      <c r="Q33" s="523">
        <v>0</v>
      </c>
      <c r="R33" s="524">
        <v>0</v>
      </c>
      <c r="S33" s="524">
        <v>35</v>
      </c>
      <c r="T33" s="523">
        <v>0</v>
      </c>
      <c r="U33" s="523">
        <v>0</v>
      </c>
      <c r="V33" s="523">
        <v>9.89</v>
      </c>
      <c r="W33" s="525">
        <v>9.89</v>
      </c>
      <c r="X33" s="523">
        <v>0</v>
      </c>
      <c r="Y33" s="524">
        <v>0</v>
      </c>
      <c r="Z33" s="524">
        <v>53</v>
      </c>
      <c r="AA33" s="523">
        <v>0</v>
      </c>
      <c r="AB33" s="523">
        <v>0</v>
      </c>
      <c r="AC33" s="523">
        <v>6.76</v>
      </c>
      <c r="AD33" s="525">
        <v>6.76</v>
      </c>
      <c r="AE33" s="523">
        <v>0</v>
      </c>
      <c r="AF33" s="524">
        <v>0</v>
      </c>
      <c r="AG33" s="524">
        <v>48</v>
      </c>
      <c r="AH33" s="523">
        <v>0</v>
      </c>
      <c r="AI33" s="523">
        <v>0</v>
      </c>
      <c r="AJ33" s="523">
        <v>7.41</v>
      </c>
      <c r="AK33" s="525">
        <v>7.41</v>
      </c>
    </row>
    <row r="34" spans="2:37">
      <c r="B34" s="522" t="s">
        <v>191</v>
      </c>
      <c r="C34" s="523">
        <v>13.8</v>
      </c>
      <c r="D34" s="524">
        <v>9</v>
      </c>
      <c r="E34" s="524">
        <v>65</v>
      </c>
      <c r="F34" s="523">
        <v>7.46</v>
      </c>
      <c r="G34" s="523">
        <v>6.39</v>
      </c>
      <c r="H34" s="523">
        <v>24.27</v>
      </c>
      <c r="I34" s="525">
        <v>10.42</v>
      </c>
      <c r="J34" s="523">
        <v>15</v>
      </c>
      <c r="K34" s="524">
        <v>6</v>
      </c>
      <c r="L34" s="524">
        <v>40</v>
      </c>
      <c r="M34" s="523">
        <v>7.06</v>
      </c>
      <c r="N34" s="523">
        <v>7.94</v>
      </c>
      <c r="O34" s="523">
        <v>29.07</v>
      </c>
      <c r="P34" s="525">
        <v>14.07</v>
      </c>
      <c r="Q34" s="523">
        <v>16.7</v>
      </c>
      <c r="R34" s="524">
        <v>6</v>
      </c>
      <c r="S34" s="524">
        <v>36</v>
      </c>
      <c r="T34" s="523">
        <v>7.87</v>
      </c>
      <c r="U34" s="523">
        <v>8.8000000000000007</v>
      </c>
      <c r="V34" s="523">
        <v>31.89</v>
      </c>
      <c r="W34" s="525">
        <v>15.22</v>
      </c>
      <c r="X34" s="523">
        <v>25.5</v>
      </c>
      <c r="Y34" s="524">
        <v>14</v>
      </c>
      <c r="Z34" s="524">
        <v>55</v>
      </c>
      <c r="AA34" s="523">
        <v>15.81</v>
      </c>
      <c r="AB34" s="523">
        <v>9.64</v>
      </c>
      <c r="AC34" s="523">
        <v>38.299999999999997</v>
      </c>
      <c r="AD34" s="525">
        <v>12.85</v>
      </c>
      <c r="AE34" s="523">
        <v>22.9</v>
      </c>
      <c r="AF34" s="524">
        <v>11</v>
      </c>
      <c r="AG34" s="524">
        <v>48</v>
      </c>
      <c r="AH34" s="523">
        <v>13.31</v>
      </c>
      <c r="AI34" s="523">
        <v>9.61</v>
      </c>
      <c r="AJ34" s="523">
        <v>36.54</v>
      </c>
      <c r="AK34" s="525">
        <v>13.62</v>
      </c>
    </row>
    <row r="35" spans="2:37">
      <c r="B35" s="522" t="s">
        <v>340</v>
      </c>
      <c r="C35" s="523">
        <v>31.8</v>
      </c>
      <c r="D35" s="524">
        <v>21</v>
      </c>
      <c r="E35" s="524">
        <v>66</v>
      </c>
      <c r="F35" s="523">
        <v>21.85</v>
      </c>
      <c r="G35" s="523">
        <v>9.9700000000000006</v>
      </c>
      <c r="H35" s="523">
        <v>43.79</v>
      </c>
      <c r="I35" s="525">
        <v>11.97</v>
      </c>
      <c r="J35" s="523">
        <v>39</v>
      </c>
      <c r="K35" s="524">
        <v>16</v>
      </c>
      <c r="L35" s="524">
        <v>41</v>
      </c>
      <c r="M35" s="523">
        <v>25.66</v>
      </c>
      <c r="N35" s="523">
        <v>13.36</v>
      </c>
      <c r="O35" s="523">
        <v>54.27</v>
      </c>
      <c r="P35" s="525">
        <v>15.25</v>
      </c>
      <c r="Q35" s="523">
        <v>25.7</v>
      </c>
      <c r="R35" s="524">
        <v>9</v>
      </c>
      <c r="S35" s="524">
        <v>35</v>
      </c>
      <c r="T35" s="523">
        <v>14.16</v>
      </c>
      <c r="U35" s="523">
        <v>11.55</v>
      </c>
      <c r="V35" s="523">
        <v>42.07</v>
      </c>
      <c r="W35" s="525">
        <v>16.36</v>
      </c>
      <c r="X35" s="523">
        <v>37</v>
      </c>
      <c r="Y35" s="524">
        <v>20</v>
      </c>
      <c r="Z35" s="524">
        <v>54</v>
      </c>
      <c r="AA35" s="523">
        <v>25.42</v>
      </c>
      <c r="AB35" s="523">
        <v>11.62</v>
      </c>
      <c r="AC35" s="523">
        <v>50.37</v>
      </c>
      <c r="AD35" s="525">
        <v>13.33</v>
      </c>
      <c r="AE35" s="523">
        <v>45.7</v>
      </c>
      <c r="AF35" s="524">
        <v>21</v>
      </c>
      <c r="AG35" s="524">
        <v>46</v>
      </c>
      <c r="AH35" s="523">
        <v>32.15</v>
      </c>
      <c r="AI35" s="523">
        <v>13.5</v>
      </c>
      <c r="AJ35" s="523">
        <v>59.82</v>
      </c>
      <c r="AK35" s="525">
        <v>14.17</v>
      </c>
    </row>
    <row r="40" spans="2:37">
      <c r="M40" s="949"/>
      <c r="N40" s="949"/>
      <c r="O40" s="949"/>
      <c r="P40" s="949"/>
      <c r="Q40" s="949"/>
    </row>
    <row r="41" spans="2:37">
      <c r="M41" s="949"/>
      <c r="N41" s="949"/>
      <c r="O41" s="949"/>
      <c r="P41" s="949"/>
      <c r="Q41" s="949"/>
    </row>
    <row r="42" spans="2:37">
      <c r="M42" s="949"/>
      <c r="N42" s="949"/>
      <c r="O42" s="949"/>
      <c r="P42" s="949"/>
      <c r="Q42" s="949"/>
    </row>
    <row r="43" spans="2:37">
      <c r="M43" s="949"/>
      <c r="N43" s="949"/>
      <c r="O43" s="949"/>
      <c r="P43" s="949"/>
      <c r="Q43" s="949"/>
    </row>
    <row r="44" spans="2:37">
      <c r="M44" s="949"/>
      <c r="N44" s="949"/>
      <c r="O44" s="949"/>
      <c r="P44" s="949"/>
      <c r="Q44" s="949"/>
    </row>
    <row r="45" spans="2:37">
      <c r="M45" s="949"/>
      <c r="N45" s="949"/>
      <c r="O45" s="949"/>
      <c r="P45" s="949"/>
      <c r="Q45" s="949"/>
    </row>
    <row r="46" spans="2:37">
      <c r="M46" s="949"/>
      <c r="N46" s="949"/>
      <c r="O46" s="949"/>
      <c r="P46" s="949"/>
      <c r="Q46" s="949"/>
    </row>
    <row r="47" spans="2:37">
      <c r="M47" s="949"/>
      <c r="N47" s="949"/>
      <c r="O47" s="949"/>
      <c r="P47" s="949"/>
      <c r="Q47" s="949"/>
    </row>
    <row r="48" spans="2:37">
      <c r="M48" s="949"/>
      <c r="N48" s="949"/>
      <c r="O48" s="949"/>
      <c r="P48" s="949"/>
      <c r="Q48" s="949"/>
    </row>
  </sheetData>
  <mergeCells count="5">
    <mergeCell ref="C25:I25"/>
    <mergeCell ref="J25:P25"/>
    <mergeCell ref="Q25:W25"/>
    <mergeCell ref="X25:AD25"/>
    <mergeCell ref="AE25:AK25"/>
  </mergeCells>
  <hyperlinks>
    <hyperlink ref="B8" location="Contents!A1" display="Contents!A1" xr:uid="{2103FC2F-2C4B-41CA-A9C4-93CD5ADBAE4B}"/>
    <hyperlink ref="D8" location="'Tab 38 - G+ve Enterococcus'!A1" display="Tab 38 - G+ve Enterococcus" xr:uid="{FAA02494-F56B-4B52-AEA0-58CC96BA45AF}"/>
  </hyperlinks>
  <pageMargins left="0.7" right="0.7" top="0.75" bottom="0.75" header="0.3" footer="0.3"/>
  <pageSetup paperSize="9" orientation="portrait" horizontalDpi="300" verticalDpi="300"/>
  <drawing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C6395-CFD7-4A53-8B59-7864175A41F2}">
  <sheetPr codeName="Sheet42">
    <tabColor rgb="FF58792D"/>
  </sheetPr>
  <dimension ref="B8:AK48"/>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22">
      <c r="B8" s="135" t="s">
        <v>124</v>
      </c>
      <c r="D8" s="135" t="s">
        <v>85</v>
      </c>
    </row>
    <row r="10" spans="2:22" ht="18.75">
      <c r="B10" s="512" t="s">
        <v>872</v>
      </c>
      <c r="R10" s="949"/>
      <c r="S10" s="949"/>
      <c r="T10" s="949"/>
      <c r="U10" s="949"/>
      <c r="V10" s="949"/>
    </row>
    <row r="11" spans="2:22">
      <c r="R11" s="949"/>
      <c r="S11" s="949"/>
      <c r="T11" s="949"/>
      <c r="U11" s="949"/>
      <c r="V11" s="949"/>
    </row>
    <row r="12" spans="2:22" ht="15.75">
      <c r="B12" s="490" t="s">
        <v>873</v>
      </c>
      <c r="H12" s="490" t="s">
        <v>874</v>
      </c>
      <c r="R12" s="949"/>
      <c r="S12" s="949"/>
      <c r="T12" s="949"/>
      <c r="U12" s="949"/>
      <c r="V12" s="949"/>
    </row>
    <row r="13" spans="2:22" ht="15.75">
      <c r="B13" s="491" t="s">
        <v>875</v>
      </c>
      <c r="H13" s="491" t="s">
        <v>876</v>
      </c>
      <c r="R13" s="949"/>
      <c r="S13" s="949"/>
      <c r="T13" s="949"/>
      <c r="U13" s="949"/>
      <c r="V13" s="949"/>
    </row>
    <row r="15" spans="2:22" ht="30">
      <c r="B15" s="489" t="s">
        <v>236</v>
      </c>
      <c r="C15" s="513" t="s">
        <v>704</v>
      </c>
      <c r="H15" s="489" t="s">
        <v>236</v>
      </c>
      <c r="I15" s="489" t="s">
        <v>704</v>
      </c>
    </row>
    <row r="16" spans="2:22">
      <c r="B16" s="494">
        <v>2018</v>
      </c>
      <c r="C16" s="515">
        <v>443</v>
      </c>
      <c r="E16" s="871"/>
      <c r="F16" s="871"/>
      <c r="H16" s="494">
        <v>2018</v>
      </c>
      <c r="I16" s="489">
        <v>318</v>
      </c>
    </row>
    <row r="17" spans="2:37">
      <c r="B17" s="494">
        <v>2019</v>
      </c>
      <c r="C17" s="515">
        <v>451</v>
      </c>
      <c r="E17" s="871"/>
      <c r="F17" s="871"/>
      <c r="H17" s="494">
        <v>2019</v>
      </c>
      <c r="I17" s="489">
        <v>294</v>
      </c>
    </row>
    <row r="18" spans="2:37">
      <c r="B18" s="494">
        <v>2020</v>
      </c>
      <c r="C18" s="515">
        <v>463</v>
      </c>
      <c r="E18" s="871"/>
      <c r="F18" s="871"/>
      <c r="H18" s="494">
        <v>2020</v>
      </c>
      <c r="I18" s="489">
        <v>290</v>
      </c>
    </row>
    <row r="19" spans="2:37">
      <c r="B19" s="494">
        <v>2021</v>
      </c>
      <c r="C19" s="515">
        <v>516</v>
      </c>
      <c r="E19" s="871"/>
      <c r="F19" s="871"/>
      <c r="H19" s="494">
        <v>2021</v>
      </c>
      <c r="I19" s="489">
        <v>276</v>
      </c>
    </row>
    <row r="20" spans="2:37">
      <c r="B20" s="494">
        <v>2022</v>
      </c>
      <c r="C20" s="515">
        <v>465</v>
      </c>
      <c r="E20" s="871"/>
      <c r="F20" s="871"/>
      <c r="H20" s="494">
        <v>2022</v>
      </c>
      <c r="I20" s="489">
        <v>290</v>
      </c>
    </row>
    <row r="22" spans="2:37" ht="15.75">
      <c r="B22" s="490" t="s">
        <v>877</v>
      </c>
    </row>
    <row r="23" spans="2:37" ht="15.75">
      <c r="B23" s="491" t="s">
        <v>878</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879</v>
      </c>
      <c r="C27" s="523">
        <v>35.799999999999997</v>
      </c>
      <c r="D27" s="524">
        <v>128</v>
      </c>
      <c r="E27" s="524">
        <v>358</v>
      </c>
      <c r="F27" s="523">
        <v>30.96</v>
      </c>
      <c r="G27" s="523">
        <v>4.79</v>
      </c>
      <c r="H27" s="523">
        <v>40.85</v>
      </c>
      <c r="I27" s="525">
        <v>5.0999999999999996</v>
      </c>
      <c r="J27" s="523">
        <v>26.9</v>
      </c>
      <c r="K27" s="524">
        <v>80</v>
      </c>
      <c r="L27" s="524">
        <v>297</v>
      </c>
      <c r="M27" s="523">
        <v>22.21</v>
      </c>
      <c r="N27" s="523">
        <v>4.7300000000000004</v>
      </c>
      <c r="O27" s="523">
        <v>32.25</v>
      </c>
      <c r="P27" s="525">
        <v>5.31</v>
      </c>
      <c r="Q27" s="523">
        <v>23.6</v>
      </c>
      <c r="R27" s="524">
        <v>35</v>
      </c>
      <c r="S27" s="524">
        <v>148</v>
      </c>
      <c r="T27" s="523">
        <v>17.52</v>
      </c>
      <c r="U27" s="523">
        <v>6.13</v>
      </c>
      <c r="V27" s="523">
        <v>31.11</v>
      </c>
      <c r="W27" s="525">
        <v>7.46</v>
      </c>
      <c r="X27" s="523">
        <v>20.5</v>
      </c>
      <c r="Y27" s="524">
        <v>40</v>
      </c>
      <c r="Z27" s="524">
        <v>195</v>
      </c>
      <c r="AA27" s="523">
        <v>15.44</v>
      </c>
      <c r="AB27" s="523">
        <v>5.07</v>
      </c>
      <c r="AC27" s="523">
        <v>26.72</v>
      </c>
      <c r="AD27" s="525">
        <v>6.21</v>
      </c>
      <c r="AE27" s="523">
        <v>27.4</v>
      </c>
      <c r="AF27" s="524">
        <v>59</v>
      </c>
      <c r="AG27" s="524">
        <v>215</v>
      </c>
      <c r="AH27" s="523">
        <v>21.91</v>
      </c>
      <c r="AI27" s="523">
        <v>5.53</v>
      </c>
      <c r="AJ27" s="523">
        <v>33.76</v>
      </c>
      <c r="AK27" s="525">
        <v>6.32</v>
      </c>
    </row>
    <row r="28" spans="2:37">
      <c r="B28" s="522" t="s">
        <v>492</v>
      </c>
      <c r="C28" s="523">
        <v>0</v>
      </c>
      <c r="D28" s="524">
        <v>0</v>
      </c>
      <c r="E28" s="524">
        <v>414</v>
      </c>
      <c r="F28" s="523">
        <v>0</v>
      </c>
      <c r="G28" s="523">
        <v>0</v>
      </c>
      <c r="H28" s="523">
        <v>0.92</v>
      </c>
      <c r="I28" s="525">
        <v>0.92</v>
      </c>
      <c r="J28" s="523">
        <v>0</v>
      </c>
      <c r="K28" s="524">
        <v>0</v>
      </c>
      <c r="L28" s="524">
        <v>423</v>
      </c>
      <c r="M28" s="523">
        <v>0</v>
      </c>
      <c r="N28" s="523">
        <v>0</v>
      </c>
      <c r="O28" s="523">
        <v>0.9</v>
      </c>
      <c r="P28" s="525">
        <v>0.9</v>
      </c>
      <c r="Q28" s="523">
        <v>0</v>
      </c>
      <c r="R28" s="524">
        <v>0</v>
      </c>
      <c r="S28" s="524">
        <v>434</v>
      </c>
      <c r="T28" s="523">
        <v>0</v>
      </c>
      <c r="U28" s="523">
        <v>0</v>
      </c>
      <c r="V28" s="523">
        <v>0.88</v>
      </c>
      <c r="W28" s="525">
        <v>0.88</v>
      </c>
      <c r="X28" s="523">
        <v>0.2</v>
      </c>
      <c r="Y28" s="524">
        <v>1</v>
      </c>
      <c r="Z28" s="524">
        <v>475</v>
      </c>
      <c r="AA28" s="523">
        <v>0.04</v>
      </c>
      <c r="AB28" s="523">
        <v>0.17</v>
      </c>
      <c r="AC28" s="523">
        <v>1.18</v>
      </c>
      <c r="AD28" s="525">
        <v>0.97</v>
      </c>
      <c r="AE28" s="523">
        <v>0</v>
      </c>
      <c r="AF28" s="524">
        <v>0</v>
      </c>
      <c r="AG28" s="524">
        <v>432</v>
      </c>
      <c r="AH28" s="523">
        <v>0</v>
      </c>
      <c r="AI28" s="523">
        <v>0</v>
      </c>
      <c r="AJ28" s="523">
        <v>0.88</v>
      </c>
      <c r="AK28" s="525">
        <v>0.88</v>
      </c>
    </row>
    <row r="29" spans="2:37">
      <c r="B29" s="522" t="s">
        <v>880</v>
      </c>
      <c r="C29" s="523">
        <v>0</v>
      </c>
      <c r="D29" s="524">
        <v>0</v>
      </c>
      <c r="E29" s="524">
        <v>407</v>
      </c>
      <c r="F29" s="523">
        <v>0</v>
      </c>
      <c r="G29" s="523">
        <v>0</v>
      </c>
      <c r="H29" s="523">
        <v>0.94</v>
      </c>
      <c r="I29" s="525">
        <v>0.94</v>
      </c>
      <c r="J29" s="523">
        <v>0.2</v>
      </c>
      <c r="K29" s="524">
        <v>1</v>
      </c>
      <c r="L29" s="524">
        <v>424</v>
      </c>
      <c r="M29" s="523">
        <v>0.04</v>
      </c>
      <c r="N29" s="523">
        <v>0.2</v>
      </c>
      <c r="O29" s="523">
        <v>1.32</v>
      </c>
      <c r="P29" s="525">
        <v>1.08</v>
      </c>
      <c r="Q29" s="523">
        <v>0.5</v>
      </c>
      <c r="R29" s="524">
        <v>2</v>
      </c>
      <c r="S29" s="524">
        <v>434</v>
      </c>
      <c r="T29" s="523">
        <v>0.13</v>
      </c>
      <c r="U29" s="523">
        <v>0.33</v>
      </c>
      <c r="V29" s="523">
        <v>1.66</v>
      </c>
      <c r="W29" s="525">
        <v>1.2</v>
      </c>
      <c r="X29" s="523">
        <v>0.9</v>
      </c>
      <c r="Y29" s="524">
        <v>4</v>
      </c>
      <c r="Z29" s="524">
        <v>470</v>
      </c>
      <c r="AA29" s="523">
        <v>0.33</v>
      </c>
      <c r="AB29" s="523">
        <v>0.52</v>
      </c>
      <c r="AC29" s="523">
        <v>2.17</v>
      </c>
      <c r="AD29" s="525">
        <v>1.32</v>
      </c>
      <c r="AE29" s="523">
        <v>0.5</v>
      </c>
      <c r="AF29" s="524">
        <v>2</v>
      </c>
      <c r="AG29" s="524">
        <v>430</v>
      </c>
      <c r="AH29" s="523">
        <v>0.13</v>
      </c>
      <c r="AI29" s="523">
        <v>0.34</v>
      </c>
      <c r="AJ29" s="523">
        <v>1.68</v>
      </c>
      <c r="AK29" s="525">
        <v>1.21</v>
      </c>
    </row>
    <row r="30" spans="2:37">
      <c r="B30" s="522" t="s">
        <v>582</v>
      </c>
      <c r="C30" s="523">
        <v>0.2</v>
      </c>
      <c r="D30" s="524">
        <v>1</v>
      </c>
      <c r="E30" s="524">
        <v>420</v>
      </c>
      <c r="F30" s="523">
        <v>0.04</v>
      </c>
      <c r="G30" s="523">
        <v>0.2</v>
      </c>
      <c r="H30" s="523">
        <v>1.34</v>
      </c>
      <c r="I30" s="525">
        <v>1.1000000000000001</v>
      </c>
      <c r="J30" s="523">
        <v>0.2</v>
      </c>
      <c r="K30" s="524">
        <v>1</v>
      </c>
      <c r="L30" s="524">
        <v>431</v>
      </c>
      <c r="M30" s="523">
        <v>0.04</v>
      </c>
      <c r="N30" s="523">
        <v>0.19</v>
      </c>
      <c r="O30" s="523">
        <v>1.3</v>
      </c>
      <c r="P30" s="525">
        <v>1.07</v>
      </c>
      <c r="Q30" s="523">
        <v>0.4</v>
      </c>
      <c r="R30" s="524">
        <v>2</v>
      </c>
      <c r="S30" s="524">
        <v>445</v>
      </c>
      <c r="T30" s="523">
        <v>0.12</v>
      </c>
      <c r="U30" s="523">
        <v>0.33</v>
      </c>
      <c r="V30" s="523">
        <v>1.62</v>
      </c>
      <c r="W30" s="525">
        <v>1.17</v>
      </c>
      <c r="X30" s="523">
        <v>0.6</v>
      </c>
      <c r="Y30" s="524">
        <v>3</v>
      </c>
      <c r="Z30" s="524">
        <v>483</v>
      </c>
      <c r="AA30" s="523">
        <v>0.21</v>
      </c>
      <c r="AB30" s="523">
        <v>0.41</v>
      </c>
      <c r="AC30" s="523">
        <v>1.81</v>
      </c>
      <c r="AD30" s="525">
        <v>1.19</v>
      </c>
      <c r="AE30" s="523">
        <v>0.5</v>
      </c>
      <c r="AF30" s="524">
        <v>2</v>
      </c>
      <c r="AG30" s="524">
        <v>443</v>
      </c>
      <c r="AH30" s="523">
        <v>0.12</v>
      </c>
      <c r="AI30" s="523">
        <v>0.33</v>
      </c>
      <c r="AJ30" s="523">
        <v>1.63</v>
      </c>
      <c r="AK30" s="525">
        <v>1.18</v>
      </c>
    </row>
    <row r="32" spans="2:37" ht="15.75">
      <c r="B32" s="490" t="s">
        <v>881</v>
      </c>
    </row>
    <row r="33" spans="2:37" ht="15.75">
      <c r="B33" s="491" t="s">
        <v>882</v>
      </c>
    </row>
    <row r="35" spans="2:37" ht="15.75">
      <c r="C35" s="991">
        <v>2018</v>
      </c>
      <c r="D35" s="991"/>
      <c r="E35" s="991"/>
      <c r="F35" s="991"/>
      <c r="G35" s="991"/>
      <c r="H35" s="991"/>
      <c r="I35" s="991"/>
      <c r="J35" s="991">
        <v>2019</v>
      </c>
      <c r="K35" s="991"/>
      <c r="L35" s="991"/>
      <c r="M35" s="991"/>
      <c r="N35" s="991"/>
      <c r="O35" s="991"/>
      <c r="P35" s="991"/>
      <c r="Q35" s="991">
        <v>2020</v>
      </c>
      <c r="R35" s="991"/>
      <c r="S35" s="991"/>
      <c r="T35" s="991"/>
      <c r="U35" s="991"/>
      <c r="V35" s="991"/>
      <c r="W35" s="991"/>
      <c r="X35" s="991">
        <v>2021</v>
      </c>
      <c r="Y35" s="991"/>
      <c r="Z35" s="991"/>
      <c r="AA35" s="991"/>
      <c r="AB35" s="991"/>
      <c r="AC35" s="991"/>
      <c r="AD35" s="991"/>
      <c r="AE35" s="991">
        <v>2022</v>
      </c>
      <c r="AF35" s="991"/>
      <c r="AG35" s="991"/>
      <c r="AH35" s="991"/>
      <c r="AI35" s="991"/>
      <c r="AJ35" s="991"/>
      <c r="AK35" s="991"/>
    </row>
    <row r="36" spans="2:37" ht="47.25">
      <c r="B36" s="518" t="s">
        <v>310</v>
      </c>
      <c r="C36" s="519" t="s">
        <v>708</v>
      </c>
      <c r="D36" s="520" t="s">
        <v>598</v>
      </c>
      <c r="E36" s="520" t="s">
        <v>709</v>
      </c>
      <c r="F36" s="519" t="s">
        <v>710</v>
      </c>
      <c r="G36" s="519" t="s">
        <v>711</v>
      </c>
      <c r="H36" s="519" t="s">
        <v>712</v>
      </c>
      <c r="I36" s="521" t="s">
        <v>713</v>
      </c>
      <c r="J36" s="519" t="s">
        <v>708</v>
      </c>
      <c r="K36" s="520" t="s">
        <v>598</v>
      </c>
      <c r="L36" s="520" t="s">
        <v>709</v>
      </c>
      <c r="M36" s="519" t="s">
        <v>710</v>
      </c>
      <c r="N36" s="519" t="s">
        <v>711</v>
      </c>
      <c r="O36" s="519" t="s">
        <v>712</v>
      </c>
      <c r="P36" s="521" t="s">
        <v>713</v>
      </c>
      <c r="Q36" s="519" t="s">
        <v>708</v>
      </c>
      <c r="R36" s="520" t="s">
        <v>598</v>
      </c>
      <c r="S36" s="520" t="s">
        <v>709</v>
      </c>
      <c r="T36" s="519" t="s">
        <v>710</v>
      </c>
      <c r="U36" s="519" t="s">
        <v>711</v>
      </c>
      <c r="V36" s="519" t="s">
        <v>712</v>
      </c>
      <c r="W36" s="521" t="s">
        <v>713</v>
      </c>
      <c r="X36" s="519" t="s">
        <v>708</v>
      </c>
      <c r="Y36" s="520" t="s">
        <v>598</v>
      </c>
      <c r="Z36" s="520" t="s">
        <v>709</v>
      </c>
      <c r="AA36" s="519" t="s">
        <v>710</v>
      </c>
      <c r="AB36" s="519" t="s">
        <v>711</v>
      </c>
      <c r="AC36" s="519" t="s">
        <v>712</v>
      </c>
      <c r="AD36" s="521" t="s">
        <v>713</v>
      </c>
      <c r="AE36" s="519" t="s">
        <v>708</v>
      </c>
      <c r="AF36" s="520" t="s">
        <v>598</v>
      </c>
      <c r="AG36" s="520" t="s">
        <v>709</v>
      </c>
      <c r="AH36" s="519" t="s">
        <v>710</v>
      </c>
      <c r="AI36" s="519" t="s">
        <v>711</v>
      </c>
      <c r="AJ36" s="519" t="s">
        <v>712</v>
      </c>
      <c r="AK36" s="521" t="s">
        <v>713</v>
      </c>
    </row>
    <row r="37" spans="2:37">
      <c r="B37" s="522" t="s">
        <v>879</v>
      </c>
      <c r="C37" s="523">
        <v>76.7</v>
      </c>
      <c r="D37" s="524">
        <v>221</v>
      </c>
      <c r="E37" s="524">
        <v>288</v>
      </c>
      <c r="F37" s="523">
        <v>71.52</v>
      </c>
      <c r="G37" s="523">
        <v>5.22</v>
      </c>
      <c r="H37" s="523">
        <v>81.239999999999995</v>
      </c>
      <c r="I37" s="525">
        <v>4.5</v>
      </c>
      <c r="J37" s="523">
        <v>79.5</v>
      </c>
      <c r="K37" s="524">
        <v>155</v>
      </c>
      <c r="L37" s="524">
        <v>195</v>
      </c>
      <c r="M37" s="523">
        <v>73.28</v>
      </c>
      <c r="N37" s="523">
        <v>6.21</v>
      </c>
      <c r="O37" s="523">
        <v>84.56</v>
      </c>
      <c r="P37" s="525">
        <v>5.07</v>
      </c>
      <c r="Q37" s="523">
        <v>78.900000000000006</v>
      </c>
      <c r="R37" s="524">
        <v>101</v>
      </c>
      <c r="S37" s="524">
        <v>128</v>
      </c>
      <c r="T37" s="523">
        <v>71.05</v>
      </c>
      <c r="U37" s="523">
        <v>7.86</v>
      </c>
      <c r="V37" s="523">
        <v>85.08</v>
      </c>
      <c r="W37" s="525">
        <v>6.17</v>
      </c>
      <c r="X37" s="523">
        <v>73.3</v>
      </c>
      <c r="Y37" s="524">
        <v>88</v>
      </c>
      <c r="Z37" s="524">
        <v>120</v>
      </c>
      <c r="AA37" s="523">
        <v>64.790000000000006</v>
      </c>
      <c r="AB37" s="523">
        <v>8.5399999999999991</v>
      </c>
      <c r="AC37" s="523">
        <v>80.430000000000007</v>
      </c>
      <c r="AD37" s="525">
        <v>7.1</v>
      </c>
      <c r="AE37" s="523">
        <v>75.5</v>
      </c>
      <c r="AF37" s="524">
        <v>105</v>
      </c>
      <c r="AG37" s="524">
        <v>139</v>
      </c>
      <c r="AH37" s="523">
        <v>67.77</v>
      </c>
      <c r="AI37" s="523">
        <v>7.77</v>
      </c>
      <c r="AJ37" s="523">
        <v>81.94</v>
      </c>
      <c r="AK37" s="525">
        <v>6.4</v>
      </c>
    </row>
    <row r="38" spans="2:37">
      <c r="B38" s="522" t="s">
        <v>492</v>
      </c>
      <c r="C38" s="523">
        <v>0</v>
      </c>
      <c r="D38" s="524">
        <v>0</v>
      </c>
      <c r="E38" s="524">
        <v>316</v>
      </c>
      <c r="F38" s="523">
        <v>0</v>
      </c>
      <c r="G38" s="523">
        <v>0</v>
      </c>
      <c r="H38" s="523">
        <v>1.2</v>
      </c>
      <c r="I38" s="525">
        <v>1.2</v>
      </c>
      <c r="J38" s="523">
        <v>0</v>
      </c>
      <c r="K38" s="524">
        <v>0</v>
      </c>
      <c r="L38" s="524">
        <v>288</v>
      </c>
      <c r="M38" s="523">
        <v>0</v>
      </c>
      <c r="N38" s="523">
        <v>0</v>
      </c>
      <c r="O38" s="523">
        <v>1.32</v>
      </c>
      <c r="P38" s="525">
        <v>1.32</v>
      </c>
      <c r="Q38" s="523">
        <v>1.1000000000000001</v>
      </c>
      <c r="R38" s="524">
        <v>3</v>
      </c>
      <c r="S38" s="524">
        <v>282</v>
      </c>
      <c r="T38" s="523">
        <v>0.36</v>
      </c>
      <c r="U38" s="523">
        <v>0.7</v>
      </c>
      <c r="V38" s="523">
        <v>3.08</v>
      </c>
      <c r="W38" s="525">
        <v>2.02</v>
      </c>
      <c r="X38" s="523">
        <v>0.4</v>
      </c>
      <c r="Y38" s="524">
        <v>1</v>
      </c>
      <c r="Z38" s="524">
        <v>268</v>
      </c>
      <c r="AA38" s="523">
        <v>7.0000000000000007E-2</v>
      </c>
      <c r="AB38" s="523">
        <v>0.3</v>
      </c>
      <c r="AC38" s="523">
        <v>2.08</v>
      </c>
      <c r="AD38" s="525">
        <v>1.71</v>
      </c>
      <c r="AE38" s="523">
        <v>1.4</v>
      </c>
      <c r="AF38" s="524">
        <v>4</v>
      </c>
      <c r="AG38" s="524">
        <v>277</v>
      </c>
      <c r="AH38" s="523">
        <v>0.56000000000000005</v>
      </c>
      <c r="AI38" s="523">
        <v>0.88</v>
      </c>
      <c r="AJ38" s="523">
        <v>3.65</v>
      </c>
      <c r="AK38" s="525">
        <v>2.21</v>
      </c>
    </row>
    <row r="39" spans="2:37">
      <c r="B39" s="522" t="s">
        <v>880</v>
      </c>
      <c r="C39" s="523">
        <v>42.4</v>
      </c>
      <c r="D39" s="524">
        <v>133</v>
      </c>
      <c r="E39" s="524">
        <v>314</v>
      </c>
      <c r="F39" s="523">
        <v>37.020000000000003</v>
      </c>
      <c r="G39" s="523">
        <v>5.34</v>
      </c>
      <c r="H39" s="523">
        <v>47.88</v>
      </c>
      <c r="I39" s="525">
        <v>5.52</v>
      </c>
      <c r="J39" s="523">
        <v>42.2</v>
      </c>
      <c r="K39" s="524">
        <v>121</v>
      </c>
      <c r="L39" s="524">
        <v>287</v>
      </c>
      <c r="M39" s="523">
        <v>36.590000000000003</v>
      </c>
      <c r="N39" s="523">
        <v>5.57</v>
      </c>
      <c r="O39" s="523">
        <v>47.94</v>
      </c>
      <c r="P39" s="525">
        <v>5.78</v>
      </c>
      <c r="Q39" s="523">
        <v>46.4</v>
      </c>
      <c r="R39" s="524">
        <v>130</v>
      </c>
      <c r="S39" s="524">
        <v>280</v>
      </c>
      <c r="T39" s="523">
        <v>40.67</v>
      </c>
      <c r="U39" s="523">
        <v>5.76</v>
      </c>
      <c r="V39" s="523">
        <v>52.28</v>
      </c>
      <c r="W39" s="525">
        <v>5.85</v>
      </c>
      <c r="X39" s="523">
        <v>41</v>
      </c>
      <c r="Y39" s="524">
        <v>109</v>
      </c>
      <c r="Z39" s="524">
        <v>266</v>
      </c>
      <c r="AA39" s="523">
        <v>35.24</v>
      </c>
      <c r="AB39" s="523">
        <v>5.74</v>
      </c>
      <c r="AC39" s="523">
        <v>46.98</v>
      </c>
      <c r="AD39" s="525">
        <v>6</v>
      </c>
      <c r="AE39" s="523">
        <v>40.799999999999997</v>
      </c>
      <c r="AF39" s="524">
        <v>113</v>
      </c>
      <c r="AG39" s="524">
        <v>277</v>
      </c>
      <c r="AH39" s="523">
        <v>35.17</v>
      </c>
      <c r="AI39" s="523">
        <v>5.62</v>
      </c>
      <c r="AJ39" s="523">
        <v>46.67</v>
      </c>
      <c r="AK39" s="525">
        <v>5.88</v>
      </c>
    </row>
    <row r="40" spans="2:37">
      <c r="B40" s="522" t="s">
        <v>582</v>
      </c>
      <c r="C40" s="523">
        <v>45.3</v>
      </c>
      <c r="D40" s="524">
        <v>144</v>
      </c>
      <c r="E40" s="524">
        <v>318</v>
      </c>
      <c r="F40" s="523">
        <v>39.9</v>
      </c>
      <c r="G40" s="523">
        <v>5.38</v>
      </c>
      <c r="H40" s="523">
        <v>50.78</v>
      </c>
      <c r="I40" s="525">
        <v>5.5</v>
      </c>
      <c r="J40" s="523">
        <v>43.1</v>
      </c>
      <c r="K40" s="524">
        <v>125</v>
      </c>
      <c r="L40" s="524">
        <v>290</v>
      </c>
      <c r="M40" s="523">
        <v>37.53</v>
      </c>
      <c r="N40" s="523">
        <v>5.57</v>
      </c>
      <c r="O40" s="523">
        <v>48.86</v>
      </c>
      <c r="P40" s="525">
        <v>5.76</v>
      </c>
      <c r="Q40" s="523">
        <v>45.6</v>
      </c>
      <c r="R40" s="524">
        <v>130</v>
      </c>
      <c r="S40" s="524">
        <v>285</v>
      </c>
      <c r="T40" s="523">
        <v>39.93</v>
      </c>
      <c r="U40" s="523">
        <v>5.68</v>
      </c>
      <c r="V40" s="523">
        <v>51.42</v>
      </c>
      <c r="W40" s="525">
        <v>5.81</v>
      </c>
      <c r="X40" s="523">
        <v>40.4</v>
      </c>
      <c r="Y40" s="524">
        <v>111</v>
      </c>
      <c r="Z40" s="524">
        <v>275</v>
      </c>
      <c r="AA40" s="523">
        <v>34.74</v>
      </c>
      <c r="AB40" s="523">
        <v>5.62</v>
      </c>
      <c r="AC40" s="523">
        <v>46.26</v>
      </c>
      <c r="AD40" s="525">
        <v>5.9</v>
      </c>
      <c r="AE40" s="523">
        <v>40</v>
      </c>
      <c r="AF40" s="524">
        <v>114</v>
      </c>
      <c r="AG40" s="524">
        <v>285</v>
      </c>
      <c r="AH40" s="523">
        <v>34.479999999999997</v>
      </c>
      <c r="AI40" s="523">
        <v>5.52</v>
      </c>
      <c r="AJ40" s="523">
        <v>45.78</v>
      </c>
      <c r="AK40" s="525">
        <v>5.78</v>
      </c>
    </row>
    <row r="45" spans="2:37">
      <c r="L45" s="949"/>
      <c r="M45" s="949"/>
      <c r="N45" s="949"/>
      <c r="O45" s="949"/>
      <c r="P45" s="949"/>
    </row>
    <row r="46" spans="2:37">
      <c r="L46" s="949"/>
      <c r="M46" s="949"/>
      <c r="N46" s="949"/>
      <c r="O46" s="949"/>
      <c r="P46" s="949"/>
    </row>
    <row r="47" spans="2:37">
      <c r="L47" s="949"/>
      <c r="M47" s="949"/>
      <c r="N47" s="949"/>
      <c r="O47" s="949"/>
      <c r="P47" s="949"/>
    </row>
    <row r="48" spans="2:37">
      <c r="L48" s="949"/>
      <c r="M48" s="949"/>
      <c r="N48" s="949"/>
      <c r="O48" s="949"/>
      <c r="P48" s="949"/>
    </row>
  </sheetData>
  <mergeCells count="10">
    <mergeCell ref="C35:I35"/>
    <mergeCell ref="J35:P35"/>
    <mergeCell ref="Q35:W35"/>
    <mergeCell ref="X35:AD35"/>
    <mergeCell ref="AE35:AK35"/>
    <mergeCell ref="C25:I25"/>
    <mergeCell ref="J25:P25"/>
    <mergeCell ref="Q25:W25"/>
    <mergeCell ref="X25:AD25"/>
    <mergeCell ref="AE25:AK25"/>
  </mergeCells>
  <hyperlinks>
    <hyperlink ref="B8" location="Contents!A1" display="Contents!A1" xr:uid="{BEA84323-973A-42F1-B380-836FDFD21359}"/>
    <hyperlink ref="D8" location="'Tab 39 - G+ve S. pneumoniae'!A1" display="Tab 39 - G+ve S. pneumoniae" xr:uid="{D8E4E7C7-7494-4A35-9D49-0D498E835437}"/>
  </hyperlinks>
  <pageMargins left="0.7" right="0.7" top="0.75" bottom="0.75" header="0.3" footer="0.3"/>
  <pageSetup paperSize="9" orientation="portrait" horizontalDpi="300" verticalDpi="300"/>
  <drawing r:id="rId1"/>
  <tableParts count="2">
    <tablePart r:id="rId2"/>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E466-368D-4C2D-AEDB-7416856757E0}">
  <sheetPr codeName="Sheet43">
    <tabColor rgb="FF58792D"/>
  </sheetPr>
  <dimension ref="B8:AK38"/>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8" spans="2:5">
      <c r="B8" s="135" t="s">
        <v>124</v>
      </c>
      <c r="D8" s="135" t="s">
        <v>883</v>
      </c>
    </row>
    <row r="10" spans="2:5" ht="18.75">
      <c r="B10" s="512" t="s">
        <v>884</v>
      </c>
    </row>
    <row r="12" spans="2:5" ht="15.75">
      <c r="B12" s="490" t="s">
        <v>885</v>
      </c>
    </row>
    <row r="13" spans="2:5" ht="15.75">
      <c r="B13" s="491" t="s">
        <v>886</v>
      </c>
    </row>
    <row r="15" spans="2:5" ht="30">
      <c r="B15" s="489" t="s">
        <v>236</v>
      </c>
      <c r="C15" s="513" t="s">
        <v>704</v>
      </c>
    </row>
    <row r="16" spans="2:5">
      <c r="B16" s="494">
        <v>2018</v>
      </c>
      <c r="C16" s="515">
        <v>588</v>
      </c>
      <c r="E16" s="871"/>
    </row>
    <row r="17" spans="2:37">
      <c r="B17" s="494">
        <v>2019</v>
      </c>
      <c r="C17" s="515">
        <v>583</v>
      </c>
      <c r="E17" s="871"/>
    </row>
    <row r="18" spans="2:37">
      <c r="B18" s="494">
        <v>2020</v>
      </c>
      <c r="C18" s="515">
        <v>240</v>
      </c>
      <c r="E18" s="871"/>
    </row>
    <row r="19" spans="2:37">
      <c r="B19" s="494">
        <v>2021</v>
      </c>
      <c r="C19" s="515">
        <v>265</v>
      </c>
      <c r="E19" s="871"/>
    </row>
    <row r="20" spans="2:37">
      <c r="B20" s="494">
        <v>2022</v>
      </c>
      <c r="C20" s="515">
        <v>344</v>
      </c>
      <c r="E20" s="871"/>
    </row>
    <row r="22" spans="2:37" ht="15.75">
      <c r="B22" s="490" t="s">
        <v>887</v>
      </c>
    </row>
    <row r="23" spans="2:37" ht="15.75">
      <c r="B23" s="491" t="s">
        <v>888</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714</v>
      </c>
      <c r="C27" s="523">
        <v>0</v>
      </c>
      <c r="D27" s="524">
        <v>0</v>
      </c>
      <c r="E27" s="524">
        <v>536</v>
      </c>
      <c r="F27" s="523">
        <v>0</v>
      </c>
      <c r="G27" s="523">
        <v>0</v>
      </c>
      <c r="H27" s="523">
        <v>0.71</v>
      </c>
      <c r="I27" s="525">
        <v>0.71</v>
      </c>
      <c r="J27" s="523">
        <v>0</v>
      </c>
      <c r="K27" s="524">
        <v>0</v>
      </c>
      <c r="L27" s="524">
        <v>523</v>
      </c>
      <c r="M27" s="523">
        <v>0</v>
      </c>
      <c r="N27" s="523">
        <v>0</v>
      </c>
      <c r="O27" s="523">
        <v>0.73</v>
      </c>
      <c r="P27" s="525">
        <v>0.73</v>
      </c>
      <c r="Q27" s="523">
        <v>0</v>
      </c>
      <c r="R27" s="524">
        <v>0</v>
      </c>
      <c r="S27" s="524">
        <v>210</v>
      </c>
      <c r="T27" s="523">
        <v>0</v>
      </c>
      <c r="U27" s="523">
        <v>0</v>
      </c>
      <c r="V27" s="523">
        <v>1.8</v>
      </c>
      <c r="W27" s="525">
        <v>1.8</v>
      </c>
      <c r="X27" s="523">
        <v>0</v>
      </c>
      <c r="Y27" s="524">
        <v>0</v>
      </c>
      <c r="Z27" s="524">
        <v>236</v>
      </c>
      <c r="AA27" s="523">
        <v>0</v>
      </c>
      <c r="AB27" s="523">
        <v>0</v>
      </c>
      <c r="AC27" s="523">
        <v>1.6</v>
      </c>
      <c r="AD27" s="525">
        <v>1.6</v>
      </c>
      <c r="AE27" s="523">
        <v>0</v>
      </c>
      <c r="AF27" s="524">
        <v>0</v>
      </c>
      <c r="AG27" s="524">
        <v>290</v>
      </c>
      <c r="AH27" s="523">
        <v>0</v>
      </c>
      <c r="AI27" s="523">
        <v>0</v>
      </c>
      <c r="AJ27" s="523">
        <v>1.31</v>
      </c>
      <c r="AK27" s="525">
        <v>1.31</v>
      </c>
    </row>
    <row r="28" spans="2:37">
      <c r="B28" s="522" t="s">
        <v>211</v>
      </c>
      <c r="C28" s="523">
        <v>5.2</v>
      </c>
      <c r="D28" s="524">
        <v>28</v>
      </c>
      <c r="E28" s="524">
        <v>541</v>
      </c>
      <c r="F28" s="523">
        <v>3.6</v>
      </c>
      <c r="G28" s="523">
        <v>1.58</v>
      </c>
      <c r="H28" s="523">
        <v>7.38</v>
      </c>
      <c r="I28" s="525">
        <v>2.2000000000000002</v>
      </c>
      <c r="J28" s="523">
        <v>6</v>
      </c>
      <c r="K28" s="524">
        <v>32</v>
      </c>
      <c r="L28" s="524">
        <v>535</v>
      </c>
      <c r="M28" s="523">
        <v>4.2699999999999996</v>
      </c>
      <c r="N28" s="523">
        <v>1.71</v>
      </c>
      <c r="O28" s="523">
        <v>8.32</v>
      </c>
      <c r="P28" s="525">
        <v>2.34</v>
      </c>
      <c r="Q28" s="523">
        <v>9.1999999999999993</v>
      </c>
      <c r="R28" s="524">
        <v>20</v>
      </c>
      <c r="S28" s="524">
        <v>217</v>
      </c>
      <c r="T28" s="523">
        <v>6.05</v>
      </c>
      <c r="U28" s="523">
        <v>3.17</v>
      </c>
      <c r="V28" s="523">
        <v>13.81</v>
      </c>
      <c r="W28" s="525">
        <v>4.59</v>
      </c>
      <c r="X28" s="523">
        <v>7.9</v>
      </c>
      <c r="Y28" s="524">
        <v>19</v>
      </c>
      <c r="Z28" s="524">
        <v>242</v>
      </c>
      <c r="AA28" s="523">
        <v>5.08</v>
      </c>
      <c r="AB28" s="523">
        <v>2.77</v>
      </c>
      <c r="AC28" s="523">
        <v>11.94</v>
      </c>
      <c r="AD28" s="525">
        <v>4.09</v>
      </c>
      <c r="AE28" s="523">
        <v>6.3</v>
      </c>
      <c r="AF28" s="524">
        <v>19</v>
      </c>
      <c r="AG28" s="524">
        <v>300</v>
      </c>
      <c r="AH28" s="523">
        <v>4.09</v>
      </c>
      <c r="AI28" s="523">
        <v>2.2400000000000002</v>
      </c>
      <c r="AJ28" s="523">
        <v>9.68</v>
      </c>
      <c r="AK28" s="525">
        <v>3.35</v>
      </c>
    </row>
    <row r="29" spans="2:37">
      <c r="B29" s="522" t="s">
        <v>889</v>
      </c>
      <c r="C29" s="523">
        <v>0.9</v>
      </c>
      <c r="D29" s="524">
        <v>4</v>
      </c>
      <c r="E29" s="524">
        <v>428</v>
      </c>
      <c r="F29" s="523">
        <v>0.36</v>
      </c>
      <c r="G29" s="523">
        <v>0.56999999999999995</v>
      </c>
      <c r="H29" s="523">
        <v>2.38</v>
      </c>
      <c r="I29" s="525">
        <v>1.45</v>
      </c>
      <c r="J29" s="523">
        <v>1.4</v>
      </c>
      <c r="K29" s="524">
        <v>6</v>
      </c>
      <c r="L29" s="524">
        <v>441</v>
      </c>
      <c r="M29" s="523">
        <v>0.63</v>
      </c>
      <c r="N29" s="523">
        <v>0.73</v>
      </c>
      <c r="O29" s="523">
        <v>2.94</v>
      </c>
      <c r="P29" s="525">
        <v>1.58</v>
      </c>
      <c r="Q29" s="523">
        <v>2.9</v>
      </c>
      <c r="R29" s="524">
        <v>5</v>
      </c>
      <c r="S29" s="524">
        <v>171</v>
      </c>
      <c r="T29" s="523">
        <v>1.26</v>
      </c>
      <c r="U29" s="523">
        <v>1.66</v>
      </c>
      <c r="V29" s="523">
        <v>6.66</v>
      </c>
      <c r="W29" s="525">
        <v>3.74</v>
      </c>
      <c r="X29" s="523">
        <v>1</v>
      </c>
      <c r="Y29" s="524">
        <v>2</v>
      </c>
      <c r="Z29" s="524">
        <v>208</v>
      </c>
      <c r="AA29" s="523">
        <v>0.26</v>
      </c>
      <c r="AB29" s="523">
        <v>0.7</v>
      </c>
      <c r="AC29" s="523">
        <v>3.44</v>
      </c>
      <c r="AD29" s="525">
        <v>2.48</v>
      </c>
      <c r="AE29" s="523">
        <v>1.2</v>
      </c>
      <c r="AF29" s="524">
        <v>3</v>
      </c>
      <c r="AG29" s="524">
        <v>245</v>
      </c>
      <c r="AH29" s="523">
        <v>0.42</v>
      </c>
      <c r="AI29" s="523">
        <v>0.8</v>
      </c>
      <c r="AJ29" s="523">
        <v>3.54</v>
      </c>
      <c r="AK29" s="525">
        <v>2.3199999999999998</v>
      </c>
    </row>
    <row r="30" spans="2:37">
      <c r="B30" s="522" t="s">
        <v>191</v>
      </c>
      <c r="C30" s="523">
        <v>5.4</v>
      </c>
      <c r="D30" s="524">
        <v>29</v>
      </c>
      <c r="E30" s="524">
        <v>540</v>
      </c>
      <c r="F30" s="523">
        <v>3.76</v>
      </c>
      <c r="G30" s="523">
        <v>1.61</v>
      </c>
      <c r="H30" s="523">
        <v>7.61</v>
      </c>
      <c r="I30" s="525">
        <v>2.2400000000000002</v>
      </c>
      <c r="J30" s="523">
        <v>7.5</v>
      </c>
      <c r="K30" s="524">
        <v>40</v>
      </c>
      <c r="L30" s="524">
        <v>531</v>
      </c>
      <c r="M30" s="523">
        <v>5.58</v>
      </c>
      <c r="N30" s="523">
        <v>1.95</v>
      </c>
      <c r="O30" s="523">
        <v>10.1</v>
      </c>
      <c r="P30" s="525">
        <v>2.57</v>
      </c>
      <c r="Q30" s="523">
        <v>7.4</v>
      </c>
      <c r="R30" s="524">
        <v>16</v>
      </c>
      <c r="S30" s="524">
        <v>216</v>
      </c>
      <c r="T30" s="523">
        <v>4.6100000000000003</v>
      </c>
      <c r="U30" s="523">
        <v>2.8</v>
      </c>
      <c r="V30" s="523">
        <v>11.69</v>
      </c>
      <c r="W30" s="525">
        <v>4.28</v>
      </c>
      <c r="X30" s="523">
        <v>2.5</v>
      </c>
      <c r="Y30" s="524">
        <v>6</v>
      </c>
      <c r="Z30" s="524">
        <v>236</v>
      </c>
      <c r="AA30" s="523">
        <v>1.17</v>
      </c>
      <c r="AB30" s="523">
        <v>1.37</v>
      </c>
      <c r="AC30" s="523">
        <v>5.43</v>
      </c>
      <c r="AD30" s="525">
        <v>2.89</v>
      </c>
      <c r="AE30" s="523">
        <v>5.3</v>
      </c>
      <c r="AF30" s="524">
        <v>15</v>
      </c>
      <c r="AG30" s="524">
        <v>285</v>
      </c>
      <c r="AH30" s="523">
        <v>3.22</v>
      </c>
      <c r="AI30" s="523">
        <v>2.04</v>
      </c>
      <c r="AJ30" s="523">
        <v>8.5</v>
      </c>
      <c r="AK30" s="525">
        <v>3.24</v>
      </c>
    </row>
    <row r="35" spans="10:14">
      <c r="J35" s="949"/>
      <c r="K35" s="949"/>
      <c r="L35" s="949"/>
      <c r="M35" s="949"/>
      <c r="N35" s="949"/>
    </row>
    <row r="36" spans="10:14">
      <c r="J36" s="949"/>
      <c r="K36" s="949"/>
      <c r="L36" s="949"/>
      <c r="M36" s="949"/>
      <c r="N36" s="949"/>
    </row>
    <row r="37" spans="10:14">
      <c r="J37" s="949"/>
      <c r="K37" s="949"/>
      <c r="L37" s="949"/>
      <c r="M37" s="949"/>
      <c r="N37" s="949"/>
    </row>
    <row r="38" spans="10:14">
      <c r="J38" s="949"/>
      <c r="K38" s="949"/>
      <c r="L38" s="949"/>
      <c r="M38" s="949"/>
      <c r="N38" s="949"/>
    </row>
  </sheetData>
  <mergeCells count="5">
    <mergeCell ref="C25:I25"/>
    <mergeCell ref="J25:P25"/>
    <mergeCell ref="Q25:W25"/>
    <mergeCell ref="X25:AD25"/>
    <mergeCell ref="AE25:AK25"/>
  </mergeCells>
  <hyperlinks>
    <hyperlink ref="B8" location="Contents!A1" display="Contents!A1" xr:uid="{0278170C-A589-4C2D-B3B3-99540D286480}"/>
    <hyperlink ref="D8" location="'Tab 40 - G+ve S. pyogenes'!A1" display="Tab 40 - G+ve S. pyogenes" xr:uid="{427AA5E9-F7DE-43A5-AB4D-12E317E24CB6}"/>
  </hyperlinks>
  <pageMargins left="0.7" right="0.7" top="0.75" bottom="0.75" header="0.3" footer="0.3"/>
  <pageSetup paperSize="9" orientation="portrait" horizontalDpi="300" verticalDpi="300"/>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2F811-B84B-4CBD-AE6E-48430D58EB2C}">
  <sheetPr codeName="Sheet44">
    <tabColor rgb="FF58792D"/>
  </sheetPr>
  <dimension ref="B7:AK39"/>
  <sheetViews>
    <sheetView showGridLines="0" zoomScale="80" zoomScaleNormal="80" workbookViewId="0">
      <selection activeCell="D8" sqref="D8"/>
    </sheetView>
  </sheetViews>
  <sheetFormatPr defaultColWidth="14.85546875" defaultRowHeight="15"/>
  <cols>
    <col min="1" max="1" width="1.85546875" style="489" customWidth="1"/>
    <col min="2" max="2" width="25.85546875" style="489" customWidth="1"/>
    <col min="3" max="37" width="12.7109375" style="489" customWidth="1"/>
    <col min="38" max="16384" width="14.85546875" style="489"/>
  </cols>
  <sheetData>
    <row r="7" spans="2:4">
      <c r="B7" s="135"/>
    </row>
    <row r="8" spans="2:4">
      <c r="B8" s="135" t="s">
        <v>124</v>
      </c>
      <c r="D8" s="135" t="s">
        <v>890</v>
      </c>
    </row>
    <row r="10" spans="2:4" ht="18.75">
      <c r="B10" s="512" t="s">
        <v>891</v>
      </c>
    </row>
    <row r="12" spans="2:4" ht="15.75">
      <c r="B12" s="490" t="s">
        <v>892</v>
      </c>
    </row>
    <row r="13" spans="2:4" ht="15.75">
      <c r="B13" s="491" t="s">
        <v>893</v>
      </c>
    </row>
    <row r="15" spans="2:4" ht="30">
      <c r="B15" s="489" t="s">
        <v>236</v>
      </c>
      <c r="C15" s="513" t="s">
        <v>704</v>
      </c>
    </row>
    <row r="16" spans="2:4">
      <c r="B16" s="494">
        <v>2018</v>
      </c>
      <c r="C16" s="515">
        <v>294</v>
      </c>
    </row>
    <row r="17" spans="2:37">
      <c r="B17" s="494">
        <v>2019</v>
      </c>
      <c r="C17" s="515">
        <v>201</v>
      </c>
    </row>
    <row r="18" spans="2:37">
      <c r="B18" s="494">
        <v>2020</v>
      </c>
      <c r="C18" s="515">
        <v>139</v>
      </c>
    </row>
    <row r="19" spans="2:37">
      <c r="B19" s="494">
        <v>2021</v>
      </c>
      <c r="C19" s="515">
        <v>45</v>
      </c>
    </row>
    <row r="20" spans="2:37">
      <c r="B20" s="494">
        <v>2022</v>
      </c>
      <c r="C20" s="515">
        <v>196</v>
      </c>
    </row>
    <row r="22" spans="2:37" ht="15.75">
      <c r="B22" s="490" t="s">
        <v>894</v>
      </c>
    </row>
    <row r="23" spans="2:37" ht="15.75">
      <c r="B23" s="491" t="s">
        <v>895</v>
      </c>
    </row>
    <row r="25" spans="2:37" ht="15.75">
      <c r="C25" s="991">
        <v>2018</v>
      </c>
      <c r="D25" s="991"/>
      <c r="E25" s="991"/>
      <c r="F25" s="991"/>
      <c r="G25" s="991"/>
      <c r="H25" s="991"/>
      <c r="I25" s="991"/>
      <c r="J25" s="991">
        <v>2019</v>
      </c>
      <c r="K25" s="991"/>
      <c r="L25" s="991"/>
      <c r="M25" s="991"/>
      <c r="N25" s="991"/>
      <c r="O25" s="991"/>
      <c r="P25" s="991"/>
      <c r="Q25" s="991">
        <v>2020</v>
      </c>
      <c r="R25" s="991"/>
      <c r="S25" s="991"/>
      <c r="T25" s="991"/>
      <c r="U25" s="991"/>
      <c r="V25" s="991"/>
      <c r="W25" s="991"/>
      <c r="X25" s="991">
        <v>2021</v>
      </c>
      <c r="Y25" s="991"/>
      <c r="Z25" s="991"/>
      <c r="AA25" s="991"/>
      <c r="AB25" s="991"/>
      <c r="AC25" s="991"/>
      <c r="AD25" s="991"/>
      <c r="AE25" s="991">
        <v>2022</v>
      </c>
      <c r="AF25" s="991"/>
      <c r="AG25" s="991"/>
      <c r="AH25" s="991"/>
      <c r="AI25" s="991"/>
      <c r="AJ25" s="991"/>
      <c r="AK25" s="991"/>
    </row>
    <row r="26" spans="2:37" ht="47.25">
      <c r="B26" s="518" t="s">
        <v>310</v>
      </c>
      <c r="C26" s="519" t="s">
        <v>708</v>
      </c>
      <c r="D26" s="520" t="s">
        <v>598</v>
      </c>
      <c r="E26" s="520" t="s">
        <v>709</v>
      </c>
      <c r="F26" s="519" t="s">
        <v>710</v>
      </c>
      <c r="G26" s="519" t="s">
        <v>711</v>
      </c>
      <c r="H26" s="519" t="s">
        <v>712</v>
      </c>
      <c r="I26" s="521" t="s">
        <v>713</v>
      </c>
      <c r="J26" s="519" t="s">
        <v>708</v>
      </c>
      <c r="K26" s="520" t="s">
        <v>598</v>
      </c>
      <c r="L26" s="520" t="s">
        <v>709</v>
      </c>
      <c r="M26" s="519" t="s">
        <v>710</v>
      </c>
      <c r="N26" s="519" t="s">
        <v>711</v>
      </c>
      <c r="O26" s="519" t="s">
        <v>712</v>
      </c>
      <c r="P26" s="521" t="s">
        <v>713</v>
      </c>
      <c r="Q26" s="519" t="s">
        <v>708</v>
      </c>
      <c r="R26" s="520" t="s">
        <v>598</v>
      </c>
      <c r="S26" s="520" t="s">
        <v>709</v>
      </c>
      <c r="T26" s="519" t="s">
        <v>710</v>
      </c>
      <c r="U26" s="519" t="s">
        <v>711</v>
      </c>
      <c r="V26" s="519" t="s">
        <v>712</v>
      </c>
      <c r="W26" s="521" t="s">
        <v>713</v>
      </c>
      <c r="X26" s="519" t="s">
        <v>708</v>
      </c>
      <c r="Y26" s="520" t="s">
        <v>598</v>
      </c>
      <c r="Z26" s="520" t="s">
        <v>709</v>
      </c>
      <c r="AA26" s="519" t="s">
        <v>710</v>
      </c>
      <c r="AB26" s="519" t="s">
        <v>711</v>
      </c>
      <c r="AC26" s="519" t="s">
        <v>712</v>
      </c>
      <c r="AD26" s="521" t="s">
        <v>713</v>
      </c>
      <c r="AE26" s="519" t="s">
        <v>708</v>
      </c>
      <c r="AF26" s="520" t="s">
        <v>598</v>
      </c>
      <c r="AG26" s="520" t="s">
        <v>709</v>
      </c>
      <c r="AH26" s="519" t="s">
        <v>710</v>
      </c>
      <c r="AI26" s="519" t="s">
        <v>711</v>
      </c>
      <c r="AJ26" s="519" t="s">
        <v>712</v>
      </c>
      <c r="AK26" s="521" t="s">
        <v>713</v>
      </c>
    </row>
    <row r="27" spans="2:37">
      <c r="B27" s="522" t="s">
        <v>213</v>
      </c>
      <c r="C27" s="523">
        <v>4.8</v>
      </c>
      <c r="D27" s="524">
        <v>13</v>
      </c>
      <c r="E27" s="524">
        <v>271</v>
      </c>
      <c r="F27" s="523">
        <v>2.82</v>
      </c>
      <c r="G27" s="523">
        <v>1.98</v>
      </c>
      <c r="H27" s="523">
        <v>8.0299999999999994</v>
      </c>
      <c r="I27" s="525">
        <v>3.23</v>
      </c>
      <c r="J27" s="523">
        <v>9</v>
      </c>
      <c r="K27" s="524">
        <v>17</v>
      </c>
      <c r="L27" s="524">
        <v>189</v>
      </c>
      <c r="M27" s="523">
        <v>5.69</v>
      </c>
      <c r="N27" s="523">
        <v>3.3</v>
      </c>
      <c r="O27" s="523">
        <v>13.93</v>
      </c>
      <c r="P27" s="525">
        <v>4.9400000000000004</v>
      </c>
      <c r="Q27" s="523">
        <v>6.1</v>
      </c>
      <c r="R27" s="524">
        <v>8</v>
      </c>
      <c r="S27" s="524">
        <v>132</v>
      </c>
      <c r="T27" s="523">
        <v>3.1</v>
      </c>
      <c r="U27" s="523">
        <v>2.96</v>
      </c>
      <c r="V27" s="523">
        <v>11.5</v>
      </c>
      <c r="W27" s="525">
        <v>5.44</v>
      </c>
      <c r="X27" s="523">
        <v>18.600000000000001</v>
      </c>
      <c r="Y27" s="524">
        <v>8</v>
      </c>
      <c r="Z27" s="524">
        <v>43</v>
      </c>
      <c r="AA27" s="523">
        <v>9.74</v>
      </c>
      <c r="AB27" s="523">
        <v>8.86</v>
      </c>
      <c r="AC27" s="523">
        <v>32.619999999999997</v>
      </c>
      <c r="AD27" s="525">
        <v>14.02</v>
      </c>
      <c r="AE27" s="523">
        <v>8.1999999999999993</v>
      </c>
      <c r="AF27" s="524">
        <v>15</v>
      </c>
      <c r="AG27" s="524">
        <v>183</v>
      </c>
      <c r="AH27" s="523">
        <v>5.03</v>
      </c>
      <c r="AI27" s="523">
        <v>3.17</v>
      </c>
      <c r="AJ27" s="523">
        <v>13.08</v>
      </c>
      <c r="AK27" s="525">
        <v>4.88</v>
      </c>
    </row>
    <row r="28" spans="2:37">
      <c r="B28" s="522" t="s">
        <v>211</v>
      </c>
      <c r="C28" s="523">
        <v>6.1</v>
      </c>
      <c r="D28" s="524">
        <v>17</v>
      </c>
      <c r="E28" s="524">
        <v>279</v>
      </c>
      <c r="F28" s="523">
        <v>3.84</v>
      </c>
      <c r="G28" s="523">
        <v>2.25</v>
      </c>
      <c r="H28" s="523">
        <v>9.5399999999999991</v>
      </c>
      <c r="I28" s="525">
        <v>3.45</v>
      </c>
      <c r="J28" s="523">
        <v>13.2</v>
      </c>
      <c r="K28" s="524">
        <v>25</v>
      </c>
      <c r="L28" s="524">
        <v>190</v>
      </c>
      <c r="M28" s="523">
        <v>9.07</v>
      </c>
      <c r="N28" s="523">
        <v>4.09</v>
      </c>
      <c r="O28" s="523">
        <v>18.7</v>
      </c>
      <c r="P28" s="525">
        <v>5.54</v>
      </c>
      <c r="Q28" s="523">
        <v>6.1</v>
      </c>
      <c r="R28" s="524">
        <v>8</v>
      </c>
      <c r="S28" s="524">
        <v>132</v>
      </c>
      <c r="T28" s="523">
        <v>3.1</v>
      </c>
      <c r="U28" s="523">
        <v>2.96</v>
      </c>
      <c r="V28" s="523">
        <v>11.5</v>
      </c>
      <c r="W28" s="525">
        <v>5.44</v>
      </c>
      <c r="X28" s="523">
        <v>18.600000000000001</v>
      </c>
      <c r="Y28" s="524">
        <v>8</v>
      </c>
      <c r="Z28" s="524">
        <v>43</v>
      </c>
      <c r="AA28" s="523">
        <v>9.74</v>
      </c>
      <c r="AB28" s="523">
        <v>8.86</v>
      </c>
      <c r="AC28" s="523">
        <v>32.619999999999997</v>
      </c>
      <c r="AD28" s="525">
        <v>14.02</v>
      </c>
      <c r="AE28" s="523">
        <v>8.1999999999999993</v>
      </c>
      <c r="AF28" s="524">
        <v>15</v>
      </c>
      <c r="AG28" s="524">
        <v>183</v>
      </c>
      <c r="AH28" s="523">
        <v>5.03</v>
      </c>
      <c r="AI28" s="523">
        <v>3.17</v>
      </c>
      <c r="AJ28" s="523">
        <v>13.08</v>
      </c>
      <c r="AK28" s="525">
        <v>4.88</v>
      </c>
    </row>
    <row r="29" spans="2:37">
      <c r="B29" s="522" t="s">
        <v>889</v>
      </c>
      <c r="C29" s="523">
        <v>0</v>
      </c>
      <c r="D29" s="524">
        <v>0</v>
      </c>
      <c r="E29" s="524">
        <v>281</v>
      </c>
      <c r="F29" s="523">
        <v>0</v>
      </c>
      <c r="G29" s="523">
        <v>0</v>
      </c>
      <c r="H29" s="523">
        <v>1.35</v>
      </c>
      <c r="I29" s="525">
        <v>1.35</v>
      </c>
      <c r="J29" s="523">
        <v>0</v>
      </c>
      <c r="K29" s="524">
        <v>0</v>
      </c>
      <c r="L29" s="524">
        <v>193</v>
      </c>
      <c r="M29" s="523">
        <v>0</v>
      </c>
      <c r="N29" s="523">
        <v>0</v>
      </c>
      <c r="O29" s="523">
        <v>1.95</v>
      </c>
      <c r="P29" s="525">
        <v>1.95</v>
      </c>
      <c r="Q29" s="523">
        <v>0</v>
      </c>
      <c r="R29" s="524">
        <v>0</v>
      </c>
      <c r="S29" s="524">
        <v>133</v>
      </c>
      <c r="T29" s="523">
        <v>0</v>
      </c>
      <c r="U29" s="523">
        <v>0</v>
      </c>
      <c r="V29" s="523">
        <v>2.81</v>
      </c>
      <c r="W29" s="525">
        <v>2.81</v>
      </c>
      <c r="X29" s="523">
        <v>0</v>
      </c>
      <c r="Y29" s="524">
        <v>0</v>
      </c>
      <c r="Z29" s="524">
        <v>43</v>
      </c>
      <c r="AA29" s="523">
        <v>0</v>
      </c>
      <c r="AB29" s="523">
        <v>0</v>
      </c>
      <c r="AC29" s="523">
        <v>8.1999999999999993</v>
      </c>
      <c r="AD29" s="525">
        <v>8.1999999999999993</v>
      </c>
      <c r="AE29" s="523">
        <v>0</v>
      </c>
      <c r="AF29" s="524">
        <v>0</v>
      </c>
      <c r="AG29" s="524">
        <v>178</v>
      </c>
      <c r="AH29" s="523">
        <v>0</v>
      </c>
      <c r="AI29" s="523">
        <v>0</v>
      </c>
      <c r="AJ29" s="523">
        <v>2.11</v>
      </c>
      <c r="AK29" s="525">
        <v>2.11</v>
      </c>
    </row>
    <row r="30" spans="2:37">
      <c r="B30" s="522" t="s">
        <v>191</v>
      </c>
      <c r="C30" s="523">
        <v>16.7</v>
      </c>
      <c r="D30" s="524">
        <v>46</v>
      </c>
      <c r="E30" s="524">
        <v>276</v>
      </c>
      <c r="F30" s="523">
        <v>12.73</v>
      </c>
      <c r="G30" s="523">
        <v>3.94</v>
      </c>
      <c r="H30" s="523">
        <v>21.51</v>
      </c>
      <c r="I30" s="525">
        <v>4.84</v>
      </c>
      <c r="J30" s="523">
        <v>34.4</v>
      </c>
      <c r="K30" s="524">
        <v>65</v>
      </c>
      <c r="L30" s="524">
        <v>189</v>
      </c>
      <c r="M30" s="523">
        <v>27.99</v>
      </c>
      <c r="N30" s="523">
        <v>6.4</v>
      </c>
      <c r="O30" s="523">
        <v>41.41</v>
      </c>
      <c r="P30" s="525">
        <v>7.02</v>
      </c>
      <c r="Q30" s="523">
        <v>32.1</v>
      </c>
      <c r="R30" s="524">
        <v>42</v>
      </c>
      <c r="S30" s="524">
        <v>131</v>
      </c>
      <c r="T30" s="523">
        <v>24.68</v>
      </c>
      <c r="U30" s="523">
        <v>7.38</v>
      </c>
      <c r="V30" s="523">
        <v>40.47</v>
      </c>
      <c r="W30" s="525">
        <v>8.41</v>
      </c>
      <c r="X30" s="523">
        <v>58.1</v>
      </c>
      <c r="Y30" s="524">
        <v>25</v>
      </c>
      <c r="Z30" s="524">
        <v>43</v>
      </c>
      <c r="AA30" s="523">
        <v>43.33</v>
      </c>
      <c r="AB30" s="523">
        <v>14.81</v>
      </c>
      <c r="AC30" s="523">
        <v>71.62</v>
      </c>
      <c r="AD30" s="525">
        <v>13.48</v>
      </c>
      <c r="AE30" s="523">
        <v>25.7</v>
      </c>
      <c r="AF30" s="524">
        <v>47</v>
      </c>
      <c r="AG30" s="524">
        <v>183</v>
      </c>
      <c r="AH30" s="523">
        <v>19.899999999999999</v>
      </c>
      <c r="AI30" s="523">
        <v>5.78</v>
      </c>
      <c r="AJ30" s="523">
        <v>32.47</v>
      </c>
      <c r="AK30" s="525">
        <v>6.79</v>
      </c>
    </row>
    <row r="36" spans="15:19">
      <c r="O36" s="949"/>
      <c r="P36" s="949"/>
      <c r="Q36" s="949"/>
      <c r="R36" s="949"/>
      <c r="S36" s="949"/>
    </row>
    <row r="37" spans="15:19">
      <c r="O37" s="949"/>
      <c r="P37" s="949"/>
      <c r="Q37" s="949"/>
      <c r="R37" s="949"/>
      <c r="S37" s="949"/>
    </row>
    <row r="38" spans="15:19">
      <c r="O38" s="949"/>
      <c r="P38" s="949"/>
      <c r="Q38" s="949"/>
      <c r="R38" s="949"/>
      <c r="S38" s="949"/>
    </row>
    <row r="39" spans="15:19">
      <c r="O39" s="949"/>
      <c r="P39" s="949"/>
      <c r="Q39" s="949"/>
      <c r="R39" s="949"/>
      <c r="S39" s="949"/>
    </row>
  </sheetData>
  <mergeCells count="5">
    <mergeCell ref="C25:I25"/>
    <mergeCell ref="J25:P25"/>
    <mergeCell ref="Q25:W25"/>
    <mergeCell ref="X25:AD25"/>
    <mergeCell ref="AE25:AK25"/>
  </mergeCells>
  <hyperlinks>
    <hyperlink ref="B8" location="Contents!A1" display="Contents!A1" xr:uid="{1E187451-7730-4B22-BF0C-4994786FCF49}"/>
    <hyperlink ref="D8" location="'Tab 41 - Salmonella'!A1" display="Tab 41 - Salmonella" xr:uid="{E9475ED3-D563-45F8-9570-4CE40AD17733}"/>
  </hyperlinks>
  <pageMargins left="0.7" right="0.7" top="0.75" bottom="0.75" header="0.3" footer="0.3"/>
  <pageSetup paperSize="9" orientation="portrait" horizontalDpi="300" verticalDpi="300"/>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CED8-C452-43A9-91BD-271295A3BF72}">
  <sheetPr codeName="Sheet45">
    <tabColor rgb="FF58792D"/>
  </sheetPr>
  <dimension ref="B1:O96"/>
  <sheetViews>
    <sheetView showGridLines="0" zoomScale="80" zoomScaleNormal="80" workbookViewId="0">
      <selection activeCell="D8" sqref="D8"/>
    </sheetView>
  </sheetViews>
  <sheetFormatPr defaultColWidth="9.140625" defaultRowHeight="14.25"/>
  <cols>
    <col min="1" max="1" width="1.85546875" style="592" customWidth="1"/>
    <col min="2" max="2" width="40.28515625" style="592" customWidth="1"/>
    <col min="3" max="4" width="25.140625" style="592" customWidth="1"/>
    <col min="5" max="7" width="12.7109375" style="592" customWidth="1"/>
    <col min="8" max="8" width="25.85546875" style="592" customWidth="1"/>
    <col min="9" max="9" width="38.42578125" style="592" customWidth="1"/>
    <col min="10" max="10" width="26" style="592" customWidth="1"/>
    <col min="11" max="14" width="12.7109375" style="592" customWidth="1"/>
    <col min="15" max="15" width="18.7109375" style="592" customWidth="1"/>
    <col min="16" max="16384" width="9.140625" style="592"/>
  </cols>
  <sheetData>
    <row r="1" spans="2:9" s="129" customFormat="1" ht="5.0999999999999996" customHeight="1">
      <c r="B1" s="130"/>
      <c r="C1" s="130"/>
      <c r="D1" s="131"/>
      <c r="E1" s="131"/>
      <c r="F1" s="131"/>
      <c r="G1" s="131"/>
      <c r="H1" s="131"/>
      <c r="I1" s="132"/>
    </row>
    <row r="2" spans="2:9" s="129" customFormat="1" ht="15">
      <c r="B2" s="130"/>
      <c r="C2" s="130"/>
      <c r="D2" s="131"/>
      <c r="E2" s="131"/>
      <c r="F2" s="131"/>
      <c r="G2" s="131"/>
      <c r="H2" s="131"/>
      <c r="I2" s="132"/>
    </row>
    <row r="3" spans="2:9" s="129" customFormat="1" ht="15">
      <c r="B3" s="130"/>
      <c r="C3" s="130"/>
      <c r="D3" s="131"/>
      <c r="E3" s="131"/>
      <c r="F3" s="131"/>
      <c r="G3" s="131"/>
      <c r="H3" s="131"/>
      <c r="I3" s="132"/>
    </row>
    <row r="4" spans="2:9" s="129" customFormat="1" ht="15.75" customHeight="1">
      <c r="B4" s="130"/>
      <c r="C4" s="130"/>
      <c r="D4" s="131"/>
      <c r="E4" s="131"/>
      <c r="F4" s="131"/>
      <c r="G4" s="131"/>
      <c r="H4" s="131"/>
      <c r="I4" s="132"/>
    </row>
    <row r="5" spans="2:9" s="129" customFormat="1" ht="15.75" customHeight="1">
      <c r="B5" s="130"/>
      <c r="C5" s="130"/>
      <c r="D5" s="131"/>
      <c r="E5" s="131"/>
      <c r="F5" s="131"/>
      <c r="G5" s="131"/>
      <c r="H5" s="131"/>
      <c r="I5" s="132"/>
    </row>
    <row r="6" spans="2:9" s="129" customFormat="1" ht="18">
      <c r="B6" s="133"/>
      <c r="C6" s="134"/>
      <c r="D6" s="133"/>
      <c r="E6" s="133"/>
      <c r="F6" s="133"/>
      <c r="G6" s="133"/>
      <c r="H6" s="133"/>
      <c r="I6" s="132"/>
    </row>
    <row r="7" spans="2:9" s="129" customFormat="1" ht="18">
      <c r="B7" s="133"/>
      <c r="C7" s="134"/>
      <c r="D7" s="130"/>
      <c r="E7" s="133"/>
      <c r="F7" s="133"/>
      <c r="G7" s="133"/>
      <c r="H7" s="133"/>
      <c r="I7" s="132"/>
    </row>
    <row r="8" spans="2:9" s="129" customFormat="1" ht="18">
      <c r="B8" s="135" t="s">
        <v>124</v>
      </c>
      <c r="C8" s="134"/>
      <c r="D8" s="135" t="s">
        <v>25</v>
      </c>
      <c r="E8" s="133"/>
      <c r="F8" s="133"/>
      <c r="G8" s="133"/>
      <c r="H8" s="133"/>
      <c r="I8" s="132"/>
    </row>
    <row r="9" spans="2:9" s="129" customFormat="1" ht="18">
      <c r="B9" s="133"/>
      <c r="C9" s="134"/>
      <c r="D9" s="133"/>
      <c r="E9" s="133"/>
      <c r="F9" s="133"/>
      <c r="G9" s="133"/>
      <c r="H9" s="133"/>
      <c r="I9" s="132"/>
    </row>
    <row r="10" spans="2:9" ht="18.75">
      <c r="B10" s="134" t="s">
        <v>896</v>
      </c>
      <c r="C10" s="134"/>
      <c r="D10" s="133"/>
      <c r="E10" s="133"/>
      <c r="F10" s="133"/>
      <c r="G10" s="133"/>
    </row>
    <row r="11" spans="2:9" ht="15">
      <c r="D11" s="171"/>
      <c r="E11" s="171"/>
      <c r="F11" s="171"/>
      <c r="G11" s="171"/>
    </row>
    <row r="12" spans="2:9" s="599" customFormat="1" ht="15.75">
      <c r="B12" s="593" t="s">
        <v>897</v>
      </c>
      <c r="C12" s="594"/>
      <c r="D12" s="594"/>
      <c r="E12" s="594"/>
      <c r="F12" s="593" t="s">
        <v>898</v>
      </c>
      <c r="G12" s="593"/>
    </row>
    <row r="13" spans="2:9" s="599" customFormat="1" ht="30.95" customHeight="1">
      <c r="B13" s="595" t="s">
        <v>899</v>
      </c>
      <c r="C13" s="596"/>
      <c r="D13" s="596"/>
      <c r="E13" s="596"/>
      <c r="F13" s="597" t="s">
        <v>900</v>
      </c>
      <c r="G13" s="598"/>
    </row>
    <row r="14" spans="2:9" s="599" customFormat="1" ht="15.75">
      <c r="B14" s="875"/>
      <c r="C14" s="594"/>
      <c r="D14" s="594"/>
      <c r="E14" s="594"/>
      <c r="F14" s="875"/>
      <c r="G14" s="594"/>
    </row>
    <row r="15" spans="2:9" s="599" customFormat="1" ht="32.25" thickBot="1">
      <c r="B15" s="600" t="s">
        <v>236</v>
      </c>
      <c r="C15" s="601" t="s">
        <v>704</v>
      </c>
      <c r="D15" s="602" t="s">
        <v>901</v>
      </c>
      <c r="E15" s="603"/>
      <c r="F15" s="600" t="s">
        <v>236</v>
      </c>
      <c r="G15" s="601" t="s">
        <v>704</v>
      </c>
    </row>
    <row r="16" spans="2:9" s="599" customFormat="1" ht="15">
      <c r="B16" s="604">
        <v>2018</v>
      </c>
      <c r="C16" s="933">
        <v>751</v>
      </c>
      <c r="D16" s="605">
        <v>13.80997039407146</v>
      </c>
      <c r="E16" s="603"/>
      <c r="F16" s="604">
        <v>2018</v>
      </c>
      <c r="G16" s="933">
        <v>330</v>
      </c>
    </row>
    <row r="17" spans="2:15" s="599" customFormat="1" ht="15">
      <c r="B17" s="604">
        <v>2019</v>
      </c>
      <c r="C17" s="933">
        <v>757</v>
      </c>
      <c r="D17" s="605">
        <v>13.856094301978658</v>
      </c>
      <c r="E17" s="606"/>
      <c r="F17" s="604">
        <v>2019</v>
      </c>
      <c r="G17" s="933">
        <v>275</v>
      </c>
    </row>
    <row r="18" spans="2:15" s="599" customFormat="1" ht="15">
      <c r="B18" s="604">
        <v>2020</v>
      </c>
      <c r="C18" s="933">
        <v>342</v>
      </c>
      <c r="D18" s="605">
        <v>6.2568605927552143</v>
      </c>
      <c r="E18" s="603"/>
      <c r="F18" s="604">
        <v>2020</v>
      </c>
      <c r="G18" s="933">
        <v>287</v>
      </c>
    </row>
    <row r="19" spans="2:15" s="599" customFormat="1" ht="15">
      <c r="B19" s="607">
        <v>2021</v>
      </c>
      <c r="C19" s="933">
        <v>338</v>
      </c>
      <c r="D19" s="605">
        <v>6.1679957663461016</v>
      </c>
      <c r="E19" s="603"/>
      <c r="F19" s="607">
        <v>2021</v>
      </c>
      <c r="G19" s="933">
        <v>282</v>
      </c>
    </row>
    <row r="20" spans="2:15" s="599" customFormat="1" ht="15">
      <c r="B20" s="604">
        <v>2022</v>
      </c>
      <c r="C20" s="933">
        <v>694</v>
      </c>
      <c r="D20" s="605">
        <v>12.66446468001241</v>
      </c>
      <c r="E20" s="603"/>
      <c r="F20" s="604">
        <v>2022</v>
      </c>
      <c r="G20" s="933">
        <v>158</v>
      </c>
    </row>
    <row r="21" spans="2:15" s="599" customFormat="1" ht="15">
      <c r="B21" s="608"/>
      <c r="C21" s="608"/>
      <c r="D21" s="603"/>
      <c r="E21" s="603"/>
      <c r="F21" s="594"/>
      <c r="G21" s="594"/>
    </row>
    <row r="22" spans="2:15" s="599" customFormat="1" ht="15.75">
      <c r="B22" s="593" t="s">
        <v>902</v>
      </c>
      <c r="C22" s="608"/>
      <c r="D22" s="608"/>
      <c r="E22" s="608"/>
      <c r="F22" s="608"/>
      <c r="G22" s="608"/>
      <c r="I22" s="593" t="s">
        <v>903</v>
      </c>
      <c r="J22" s="608"/>
      <c r="K22" s="608"/>
      <c r="L22" s="608"/>
      <c r="M22" s="608"/>
      <c r="N22" s="608"/>
    </row>
    <row r="23" spans="2:15" s="599" customFormat="1" ht="15.75">
      <c r="B23" s="609" t="s">
        <v>904</v>
      </c>
      <c r="C23" s="608"/>
      <c r="D23" s="608"/>
      <c r="E23" s="608"/>
      <c r="F23" s="608"/>
      <c r="G23" s="608"/>
      <c r="I23" s="609" t="s">
        <v>905</v>
      </c>
      <c r="J23" s="608"/>
      <c r="K23" s="608"/>
      <c r="L23" s="608"/>
      <c r="M23" s="608"/>
      <c r="N23" s="608"/>
    </row>
    <row r="24" spans="2:15" s="599" customFormat="1" ht="15">
      <c r="B24" s="608"/>
      <c r="C24" s="608"/>
      <c r="D24" s="608"/>
      <c r="E24" s="608"/>
      <c r="F24" s="608"/>
      <c r="G24" s="608"/>
      <c r="I24" s="610"/>
      <c r="J24" s="610"/>
      <c r="K24" s="610"/>
      <c r="L24" s="610"/>
      <c r="M24" s="610"/>
      <c r="N24" s="610"/>
    </row>
    <row r="25" spans="2:15" s="599" customFormat="1" ht="47.25">
      <c r="B25" s="611" t="s">
        <v>906</v>
      </c>
      <c r="C25" s="612" t="s">
        <v>907</v>
      </c>
      <c r="D25" s="613" t="s">
        <v>908</v>
      </c>
      <c r="E25" s="614" t="s">
        <v>909</v>
      </c>
      <c r="F25" s="615" t="s">
        <v>910</v>
      </c>
      <c r="G25" s="616" t="s">
        <v>911</v>
      </c>
      <c r="H25" s="813"/>
      <c r="I25" s="611" t="s">
        <v>906</v>
      </c>
      <c r="J25" s="612" t="s">
        <v>907</v>
      </c>
      <c r="K25" s="615" t="s">
        <v>912</v>
      </c>
      <c r="L25" s="614" t="s">
        <v>913</v>
      </c>
      <c r="M25" s="615" t="s">
        <v>914</v>
      </c>
      <c r="N25" s="616" t="s">
        <v>915</v>
      </c>
    </row>
    <row r="26" spans="2:15" s="599" customFormat="1" ht="16.5" thickBot="1">
      <c r="B26" s="617"/>
      <c r="C26" s="618"/>
      <c r="D26" s="619" t="s">
        <v>598</v>
      </c>
      <c r="E26" s="620" t="s">
        <v>708</v>
      </c>
      <c r="F26" s="617" t="s">
        <v>598</v>
      </c>
      <c r="G26" s="621" t="s">
        <v>708</v>
      </c>
      <c r="H26" s="813"/>
      <c r="I26" s="622"/>
      <c r="J26" s="771"/>
      <c r="K26" s="617" t="s">
        <v>598</v>
      </c>
      <c r="L26" s="620" t="s">
        <v>708</v>
      </c>
      <c r="M26" s="617" t="s">
        <v>598</v>
      </c>
      <c r="N26" s="621" t="s">
        <v>708</v>
      </c>
    </row>
    <row r="27" spans="2:15" s="608" customFormat="1" ht="17.100000000000001" customHeight="1">
      <c r="B27" s="814" t="s">
        <v>916</v>
      </c>
      <c r="C27" s="815"/>
      <c r="D27" s="816">
        <v>3</v>
      </c>
      <c r="E27" s="817">
        <v>8.9999999999999993E-3</v>
      </c>
      <c r="F27" s="818">
        <v>16</v>
      </c>
      <c r="G27" s="819">
        <v>2.3E-2</v>
      </c>
      <c r="H27" s="945"/>
      <c r="I27" s="814" t="s">
        <v>916</v>
      </c>
      <c r="J27" s="815"/>
      <c r="K27" s="816" t="s">
        <v>288</v>
      </c>
      <c r="L27" s="820" t="s">
        <v>288</v>
      </c>
      <c r="M27" s="818" t="s">
        <v>288</v>
      </c>
      <c r="N27" s="944" t="s">
        <v>288</v>
      </c>
      <c r="O27" s="946"/>
    </row>
    <row r="28" spans="2:15" s="608" customFormat="1" ht="15">
      <c r="B28" s="821"/>
      <c r="C28" s="822" t="s">
        <v>917</v>
      </c>
      <c r="D28" s="823">
        <v>2</v>
      </c>
      <c r="E28" s="824">
        <v>6.0000000000000001E-3</v>
      </c>
      <c r="F28" s="825">
        <v>1</v>
      </c>
      <c r="G28" s="826">
        <v>1E-3</v>
      </c>
      <c r="H28" s="945"/>
      <c r="I28" s="821"/>
      <c r="J28" s="822" t="s">
        <v>917</v>
      </c>
      <c r="K28" s="823" t="s">
        <v>288</v>
      </c>
      <c r="L28" s="827" t="s">
        <v>288</v>
      </c>
      <c r="M28" s="825" t="s">
        <v>288</v>
      </c>
      <c r="N28" s="938" t="s">
        <v>288</v>
      </c>
      <c r="O28" s="946"/>
    </row>
    <row r="29" spans="2:15" s="608" customFormat="1" ht="15">
      <c r="B29" s="821"/>
      <c r="C29" s="822" t="s">
        <v>918</v>
      </c>
      <c r="D29" s="823">
        <v>1</v>
      </c>
      <c r="E29" s="824">
        <v>3.0000000000000001E-3</v>
      </c>
      <c r="F29" s="825">
        <v>13</v>
      </c>
      <c r="G29" s="826">
        <v>1.9E-2</v>
      </c>
      <c r="H29" s="945"/>
      <c r="I29" s="821"/>
      <c r="J29" s="822" t="s">
        <v>918</v>
      </c>
      <c r="K29" s="823" t="s">
        <v>288</v>
      </c>
      <c r="L29" s="827" t="s">
        <v>288</v>
      </c>
      <c r="M29" s="825" t="s">
        <v>288</v>
      </c>
      <c r="N29" s="938" t="s">
        <v>288</v>
      </c>
      <c r="O29" s="946"/>
    </row>
    <row r="30" spans="2:15" s="608" customFormat="1" ht="15">
      <c r="B30" s="821"/>
      <c r="C30" s="822" t="s">
        <v>919</v>
      </c>
      <c r="D30" s="823" t="s">
        <v>288</v>
      </c>
      <c r="E30" s="829" t="s">
        <v>288</v>
      </c>
      <c r="F30" s="825">
        <v>2</v>
      </c>
      <c r="G30" s="826">
        <v>3.0000000000000001E-3</v>
      </c>
      <c r="H30" s="945"/>
      <c r="I30" s="821"/>
      <c r="J30" s="822" t="s">
        <v>919</v>
      </c>
      <c r="K30" s="823" t="s">
        <v>288</v>
      </c>
      <c r="L30" s="827" t="s">
        <v>288</v>
      </c>
      <c r="M30" s="825" t="s">
        <v>288</v>
      </c>
      <c r="N30" s="938" t="s">
        <v>288</v>
      </c>
      <c r="O30" s="946"/>
    </row>
    <row r="31" spans="2:15" s="608" customFormat="1" ht="15.75">
      <c r="B31" s="814" t="s">
        <v>312</v>
      </c>
      <c r="C31" s="815"/>
      <c r="D31" s="816">
        <v>61</v>
      </c>
      <c r="E31" s="817">
        <v>0.183</v>
      </c>
      <c r="F31" s="818">
        <v>116</v>
      </c>
      <c r="G31" s="819">
        <v>0.16700000000000001</v>
      </c>
      <c r="H31" s="945"/>
      <c r="I31" s="814" t="s">
        <v>312</v>
      </c>
      <c r="J31" s="815"/>
      <c r="K31" s="816">
        <v>39</v>
      </c>
      <c r="L31" s="830">
        <v>0.14099999999999999</v>
      </c>
      <c r="M31" s="818">
        <v>13</v>
      </c>
      <c r="N31" s="819">
        <v>8.2000000000000003E-2</v>
      </c>
      <c r="O31" s="946"/>
    </row>
    <row r="32" spans="2:15" s="608" customFormat="1" ht="15">
      <c r="B32" s="821"/>
      <c r="C32" s="822" t="s">
        <v>920</v>
      </c>
      <c r="D32" s="823">
        <v>10</v>
      </c>
      <c r="E32" s="824">
        <v>0.03</v>
      </c>
      <c r="F32" s="825">
        <v>10</v>
      </c>
      <c r="G32" s="826">
        <v>1.4E-2</v>
      </c>
      <c r="H32" s="945"/>
      <c r="I32" s="821"/>
      <c r="J32" s="822" t="s">
        <v>920</v>
      </c>
      <c r="K32" s="823">
        <v>14</v>
      </c>
      <c r="L32" s="939">
        <v>5.0999999999999997E-2</v>
      </c>
      <c r="M32" s="825">
        <v>4</v>
      </c>
      <c r="N32" s="826">
        <v>2.5000000000000001E-2</v>
      </c>
      <c r="O32" s="946"/>
    </row>
    <row r="33" spans="2:15" s="608" customFormat="1" ht="15">
      <c r="B33" s="821"/>
      <c r="C33" s="822" t="s">
        <v>918</v>
      </c>
      <c r="D33" s="823">
        <v>1</v>
      </c>
      <c r="E33" s="824">
        <v>3.0000000000000001E-3</v>
      </c>
      <c r="F33" s="825">
        <v>13</v>
      </c>
      <c r="G33" s="826">
        <v>1.9E-2</v>
      </c>
      <c r="H33" s="945"/>
      <c r="I33" s="821"/>
      <c r="J33" s="822" t="s">
        <v>918</v>
      </c>
      <c r="K33" s="823" t="s">
        <v>288</v>
      </c>
      <c r="L33" s="940" t="s">
        <v>288</v>
      </c>
      <c r="M33" s="825" t="s">
        <v>288</v>
      </c>
      <c r="N33" s="935" t="s">
        <v>288</v>
      </c>
      <c r="O33" s="946"/>
    </row>
    <row r="34" spans="2:15" s="608" customFormat="1" ht="15.75">
      <c r="B34" s="832"/>
      <c r="C34" s="822" t="s">
        <v>921</v>
      </c>
      <c r="D34" s="823">
        <v>50</v>
      </c>
      <c r="E34" s="824">
        <v>0.15</v>
      </c>
      <c r="F34" s="825">
        <v>100</v>
      </c>
      <c r="G34" s="826">
        <v>0.14399999999999999</v>
      </c>
      <c r="H34" s="945"/>
      <c r="I34" s="832"/>
      <c r="J34" s="822" t="s">
        <v>921</v>
      </c>
      <c r="K34" s="823">
        <v>25</v>
      </c>
      <c r="L34" s="939">
        <v>9.0999999999999998E-2</v>
      </c>
      <c r="M34" s="825">
        <v>9</v>
      </c>
      <c r="N34" s="826">
        <v>5.7000000000000002E-2</v>
      </c>
      <c r="O34" s="946"/>
    </row>
    <row r="35" spans="2:15" s="608" customFormat="1" ht="15">
      <c r="B35" s="821"/>
      <c r="C35" s="822" t="s">
        <v>922</v>
      </c>
      <c r="D35" s="823">
        <v>1</v>
      </c>
      <c r="E35" s="824">
        <v>3.0000000000000001E-3</v>
      </c>
      <c r="F35" s="825">
        <v>2</v>
      </c>
      <c r="G35" s="826">
        <v>3.0000000000000001E-3</v>
      </c>
      <c r="H35" s="945"/>
      <c r="I35" s="821"/>
      <c r="J35" s="822" t="s">
        <v>922</v>
      </c>
      <c r="K35" s="823" t="s">
        <v>288</v>
      </c>
      <c r="L35" s="941" t="s">
        <v>288</v>
      </c>
      <c r="M35" s="825" t="s">
        <v>288</v>
      </c>
      <c r="N35" s="934" t="s">
        <v>288</v>
      </c>
      <c r="O35" s="946"/>
    </row>
    <row r="36" spans="2:15" s="608" customFormat="1" ht="15.75">
      <c r="B36" s="814" t="s">
        <v>923</v>
      </c>
      <c r="C36" s="815"/>
      <c r="D36" s="816">
        <v>22</v>
      </c>
      <c r="E36" s="817">
        <v>6.6000000000000003E-2</v>
      </c>
      <c r="F36" s="818">
        <v>48</v>
      </c>
      <c r="G36" s="819">
        <v>6.9000000000000006E-2</v>
      </c>
      <c r="H36" s="945"/>
      <c r="I36" s="814" t="s">
        <v>923</v>
      </c>
      <c r="J36" s="815"/>
      <c r="K36" s="816">
        <v>19</v>
      </c>
      <c r="L36" s="830">
        <v>6.9000000000000006E-2</v>
      </c>
      <c r="M36" s="818">
        <v>7</v>
      </c>
      <c r="N36" s="819">
        <v>4.3999999999999997E-2</v>
      </c>
      <c r="O36" s="946"/>
    </row>
    <row r="37" spans="2:15" s="608" customFormat="1" ht="15">
      <c r="B37" s="821"/>
      <c r="C37" s="822" t="s">
        <v>924</v>
      </c>
      <c r="D37" s="823">
        <v>7</v>
      </c>
      <c r="E37" s="824">
        <v>2.1000000000000001E-2</v>
      </c>
      <c r="F37" s="825">
        <v>22</v>
      </c>
      <c r="G37" s="826">
        <v>3.2000000000000001E-2</v>
      </c>
      <c r="H37" s="945"/>
      <c r="I37" s="821"/>
      <c r="J37" s="822" t="s">
        <v>924</v>
      </c>
      <c r="K37" s="823">
        <v>6</v>
      </c>
      <c r="L37" s="939">
        <v>2.1999999999999999E-2</v>
      </c>
      <c r="M37" s="825">
        <v>2</v>
      </c>
      <c r="N37" s="826">
        <v>1.2999999999999999E-2</v>
      </c>
      <c r="O37" s="946"/>
    </row>
    <row r="38" spans="2:15" s="608" customFormat="1" ht="15">
      <c r="B38" s="821"/>
      <c r="C38" s="822" t="s">
        <v>925</v>
      </c>
      <c r="D38" s="823">
        <v>15</v>
      </c>
      <c r="E38" s="824">
        <v>4.4999999999999998E-2</v>
      </c>
      <c r="F38" s="825">
        <v>43</v>
      </c>
      <c r="G38" s="826">
        <v>6.2E-2</v>
      </c>
      <c r="H38" s="945"/>
      <c r="I38" s="821"/>
      <c r="J38" s="822" t="s">
        <v>925</v>
      </c>
      <c r="K38" s="823">
        <v>13</v>
      </c>
      <c r="L38" s="939">
        <v>4.7E-2</v>
      </c>
      <c r="M38" s="825">
        <v>4</v>
      </c>
      <c r="N38" s="826">
        <v>2.5000000000000001E-2</v>
      </c>
      <c r="O38" s="946"/>
    </row>
    <row r="39" spans="2:15" s="608" customFormat="1" ht="15">
      <c r="B39" s="821"/>
      <c r="C39" s="822" t="s">
        <v>926</v>
      </c>
      <c r="D39" s="823" t="s">
        <v>288</v>
      </c>
      <c r="E39" s="829" t="s">
        <v>288</v>
      </c>
      <c r="F39" s="825">
        <v>1</v>
      </c>
      <c r="G39" s="826">
        <v>1E-3</v>
      </c>
      <c r="H39" s="945"/>
      <c r="I39" s="821"/>
      <c r="J39" s="822" t="s">
        <v>926</v>
      </c>
      <c r="K39" s="942" t="s">
        <v>288</v>
      </c>
      <c r="L39" s="943" t="s">
        <v>288</v>
      </c>
      <c r="M39" s="825">
        <v>1</v>
      </c>
      <c r="N39" s="826">
        <v>6.0000000000000001E-3</v>
      </c>
      <c r="O39" s="946"/>
    </row>
    <row r="40" spans="2:15" s="608" customFormat="1" ht="15.75">
      <c r="B40" s="814" t="s">
        <v>716</v>
      </c>
      <c r="C40" s="815"/>
      <c r="D40" s="816">
        <v>2</v>
      </c>
      <c r="E40" s="817">
        <v>6.0000000000000001E-3</v>
      </c>
      <c r="F40" s="818">
        <v>27</v>
      </c>
      <c r="G40" s="819">
        <v>3.9E-2</v>
      </c>
      <c r="H40" s="945"/>
      <c r="I40" s="814" t="s">
        <v>716</v>
      </c>
      <c r="J40" s="815"/>
      <c r="K40" s="816">
        <v>2</v>
      </c>
      <c r="L40" s="830">
        <v>6.9686411149825784E-3</v>
      </c>
      <c r="M40" s="818">
        <v>1</v>
      </c>
      <c r="N40" s="819">
        <v>6.0000000000000001E-3</v>
      </c>
      <c r="O40" s="946"/>
    </row>
    <row r="41" spans="2:15" s="608" customFormat="1" ht="15.75">
      <c r="B41" s="832"/>
      <c r="C41" s="822" t="s">
        <v>927</v>
      </c>
      <c r="D41" s="823" t="s">
        <v>288</v>
      </c>
      <c r="E41" s="829" t="s">
        <v>288</v>
      </c>
      <c r="F41" s="828">
        <v>3</v>
      </c>
      <c r="G41" s="831">
        <v>4.0000000000000001E-3</v>
      </c>
      <c r="H41" s="945"/>
      <c r="I41" s="832"/>
      <c r="J41" s="822" t="s">
        <v>927</v>
      </c>
      <c r="K41" s="942" t="s">
        <v>288</v>
      </c>
      <c r="L41" s="943" t="s">
        <v>288</v>
      </c>
      <c r="M41" s="825" t="s">
        <v>288</v>
      </c>
      <c r="N41" s="826" t="s">
        <v>288</v>
      </c>
      <c r="O41" s="946"/>
    </row>
    <row r="42" spans="2:15" s="608" customFormat="1" ht="15">
      <c r="B42" s="821"/>
      <c r="C42" s="822" t="s">
        <v>928</v>
      </c>
      <c r="D42" s="823">
        <v>1</v>
      </c>
      <c r="E42" s="824">
        <v>3.0000000000000001E-3</v>
      </c>
      <c r="F42" s="825">
        <v>18</v>
      </c>
      <c r="G42" s="826">
        <v>2.5999999999999999E-2</v>
      </c>
      <c r="H42" s="945"/>
      <c r="I42" s="821"/>
      <c r="J42" s="822" t="s">
        <v>928</v>
      </c>
      <c r="K42" s="823" t="s">
        <v>288</v>
      </c>
      <c r="L42" s="941" t="s">
        <v>288</v>
      </c>
      <c r="M42" s="825" t="s">
        <v>288</v>
      </c>
      <c r="N42" s="825" t="s">
        <v>288</v>
      </c>
      <c r="O42" s="946"/>
    </row>
    <row r="43" spans="2:15" s="608" customFormat="1" ht="15">
      <c r="B43" s="821"/>
      <c r="C43" s="822" t="s">
        <v>929</v>
      </c>
      <c r="D43" s="823">
        <v>1</v>
      </c>
      <c r="E43" s="824">
        <v>3.0000000000000001E-3</v>
      </c>
      <c r="F43" s="825">
        <v>4</v>
      </c>
      <c r="G43" s="826">
        <v>6.0000000000000001E-3</v>
      </c>
      <c r="H43" s="945"/>
      <c r="I43" s="821"/>
      <c r="J43" s="822" t="s">
        <v>929</v>
      </c>
      <c r="K43" s="823">
        <v>2</v>
      </c>
      <c r="L43" s="939">
        <v>7.0000000000000001E-3</v>
      </c>
      <c r="M43" s="825">
        <v>1</v>
      </c>
      <c r="N43" s="826">
        <v>6.0000000000000001E-3</v>
      </c>
      <c r="O43" s="946"/>
    </row>
    <row r="44" spans="2:15" s="608" customFormat="1" ht="15">
      <c r="B44" s="821"/>
      <c r="C44" s="822" t="s">
        <v>930</v>
      </c>
      <c r="D44" s="823" t="s">
        <v>288</v>
      </c>
      <c r="E44" s="829" t="s">
        <v>288</v>
      </c>
      <c r="F44" s="825">
        <v>2</v>
      </c>
      <c r="G44" s="826">
        <v>3.0000000000000001E-3</v>
      </c>
      <c r="H44" s="945"/>
      <c r="I44" s="821"/>
      <c r="J44" s="822" t="s">
        <v>930</v>
      </c>
      <c r="K44" s="942" t="s">
        <v>288</v>
      </c>
      <c r="L44" s="943" t="s">
        <v>288</v>
      </c>
      <c r="M44" s="825" t="s">
        <v>288</v>
      </c>
      <c r="N44" s="826" t="s">
        <v>288</v>
      </c>
      <c r="O44" s="946"/>
    </row>
    <row r="45" spans="2:15" s="608" customFormat="1" ht="15.75">
      <c r="B45" s="814" t="s">
        <v>931</v>
      </c>
      <c r="C45" s="833"/>
      <c r="D45" s="816">
        <v>3</v>
      </c>
      <c r="E45" s="817">
        <v>8.9999999999999993E-3</v>
      </c>
      <c r="F45" s="818">
        <v>2</v>
      </c>
      <c r="G45" s="819">
        <v>3.0000000000000001E-3</v>
      </c>
      <c r="H45" s="945"/>
      <c r="I45" s="814" t="s">
        <v>931</v>
      </c>
      <c r="J45" s="833"/>
      <c r="K45" s="816">
        <v>1</v>
      </c>
      <c r="L45" s="830">
        <v>4.0000000000000001E-3</v>
      </c>
      <c r="M45" s="818">
        <v>1</v>
      </c>
      <c r="N45" s="819">
        <v>6.0000000000000001E-3</v>
      </c>
      <c r="O45" s="946"/>
    </row>
    <row r="46" spans="2:15" s="608" customFormat="1" ht="15">
      <c r="B46" s="821"/>
      <c r="C46" s="822" t="s">
        <v>932</v>
      </c>
      <c r="D46" s="823">
        <v>3</v>
      </c>
      <c r="E46" s="824">
        <v>8.9999999999999993E-3</v>
      </c>
      <c r="F46" s="825">
        <v>2</v>
      </c>
      <c r="G46" s="826">
        <v>3.0000000000000001E-3</v>
      </c>
      <c r="H46" s="945"/>
      <c r="I46" s="821"/>
      <c r="J46" s="822" t="s">
        <v>932</v>
      </c>
      <c r="K46" s="823" t="s">
        <v>288</v>
      </c>
      <c r="L46" s="939"/>
      <c r="M46" s="825">
        <v>1</v>
      </c>
      <c r="N46" s="826">
        <v>6.0000000000000001E-3</v>
      </c>
      <c r="O46" s="946"/>
    </row>
    <row r="47" spans="2:15" s="608" customFormat="1" ht="15">
      <c r="B47" s="821"/>
      <c r="C47" s="822" t="s">
        <v>933</v>
      </c>
      <c r="D47" s="823" t="s">
        <v>288</v>
      </c>
      <c r="E47" s="829" t="s">
        <v>288</v>
      </c>
      <c r="F47" s="825" t="s">
        <v>288</v>
      </c>
      <c r="G47" s="826" t="s">
        <v>288</v>
      </c>
      <c r="H47" s="945"/>
      <c r="I47" s="821"/>
      <c r="J47" s="822" t="s">
        <v>933</v>
      </c>
      <c r="K47" s="823">
        <v>1</v>
      </c>
      <c r="L47" s="939">
        <v>4.0000000000000001E-3</v>
      </c>
      <c r="M47" s="825" t="s">
        <v>288</v>
      </c>
      <c r="N47" s="825" t="s">
        <v>288</v>
      </c>
      <c r="O47" s="946"/>
    </row>
    <row r="48" spans="2:15" s="608" customFormat="1" ht="15.75">
      <c r="B48" s="814" t="s">
        <v>934</v>
      </c>
      <c r="C48" s="833"/>
      <c r="D48" s="816">
        <v>60</v>
      </c>
      <c r="E48" s="817">
        <v>0.18</v>
      </c>
      <c r="F48" s="818">
        <v>109</v>
      </c>
      <c r="G48" s="819">
        <v>0.157</v>
      </c>
      <c r="H48" s="945"/>
      <c r="I48" s="814" t="s">
        <v>934</v>
      </c>
      <c r="J48" s="833"/>
      <c r="K48" s="816">
        <v>38</v>
      </c>
      <c r="L48" s="830">
        <v>0.13800000000000001</v>
      </c>
      <c r="M48" s="818">
        <v>18</v>
      </c>
      <c r="N48" s="819">
        <v>0.114</v>
      </c>
      <c r="O48" s="946"/>
    </row>
    <row r="49" spans="2:15" s="608" customFormat="1" ht="15">
      <c r="B49" s="821"/>
      <c r="C49" s="822" t="s">
        <v>935</v>
      </c>
      <c r="D49" s="823">
        <v>22</v>
      </c>
      <c r="E49" s="824">
        <v>6.6000000000000003E-2</v>
      </c>
      <c r="F49" s="825">
        <v>27</v>
      </c>
      <c r="G49" s="826">
        <v>3.9E-2</v>
      </c>
      <c r="H49" s="945"/>
      <c r="I49" s="821"/>
      <c r="J49" s="822" t="s">
        <v>935</v>
      </c>
      <c r="K49" s="823">
        <v>20</v>
      </c>
      <c r="L49" s="939">
        <v>7.1999999999999995E-2</v>
      </c>
      <c r="M49" s="825">
        <v>5</v>
      </c>
      <c r="N49" s="826">
        <v>3.2000000000000001E-2</v>
      </c>
      <c r="O49" s="946"/>
    </row>
    <row r="50" spans="2:15" s="608" customFormat="1" ht="15">
      <c r="B50" s="821"/>
      <c r="C50" s="822" t="s">
        <v>936</v>
      </c>
      <c r="D50" s="823">
        <v>2</v>
      </c>
      <c r="E50" s="824">
        <v>6.0000000000000001E-3</v>
      </c>
      <c r="F50" s="825">
        <v>1</v>
      </c>
      <c r="G50" s="826">
        <v>1E-3</v>
      </c>
      <c r="H50" s="945"/>
      <c r="I50" s="821"/>
      <c r="J50" s="822" t="s">
        <v>936</v>
      </c>
      <c r="K50" s="823" t="s">
        <v>288</v>
      </c>
      <c r="L50" s="939"/>
      <c r="M50" s="825" t="s">
        <v>288</v>
      </c>
      <c r="N50" s="826" t="s">
        <v>288</v>
      </c>
      <c r="O50" s="946"/>
    </row>
    <row r="51" spans="2:15" s="608" customFormat="1" ht="15">
      <c r="B51" s="821"/>
      <c r="C51" s="822" t="s">
        <v>937</v>
      </c>
      <c r="D51" s="823">
        <v>42</v>
      </c>
      <c r="E51" s="824">
        <v>0.126</v>
      </c>
      <c r="F51" s="825">
        <v>88</v>
      </c>
      <c r="G51" s="826">
        <v>0.127</v>
      </c>
      <c r="H51" s="945"/>
      <c r="I51" s="821"/>
      <c r="J51" s="822" t="s">
        <v>937</v>
      </c>
      <c r="K51" s="823">
        <v>23</v>
      </c>
      <c r="L51" s="939">
        <v>8.3000000000000004E-2</v>
      </c>
      <c r="M51" s="825">
        <v>14</v>
      </c>
      <c r="N51" s="826">
        <v>8.8999999999999996E-2</v>
      </c>
      <c r="O51" s="946"/>
    </row>
    <row r="52" spans="2:15" s="876" customFormat="1" ht="15.75">
      <c r="B52" s="821"/>
      <c r="C52" s="822" t="s">
        <v>938</v>
      </c>
      <c r="D52" s="823">
        <v>42</v>
      </c>
      <c r="E52" s="824">
        <v>0.126</v>
      </c>
      <c r="F52" s="825">
        <v>89</v>
      </c>
      <c r="G52" s="826">
        <v>0.128</v>
      </c>
      <c r="H52" s="945"/>
      <c r="I52" s="821"/>
      <c r="J52" s="822" t="s">
        <v>938</v>
      </c>
      <c r="K52" s="823">
        <v>23</v>
      </c>
      <c r="L52" s="939">
        <v>8.3000000000000004E-2</v>
      </c>
      <c r="M52" s="825">
        <v>14</v>
      </c>
      <c r="N52" s="826">
        <v>8.8999999999999996E-2</v>
      </c>
      <c r="O52" s="946"/>
    </row>
    <row r="53" spans="2:15" s="608" customFormat="1" ht="15.75">
      <c r="B53" s="814" t="s">
        <v>939</v>
      </c>
      <c r="C53" s="833"/>
      <c r="D53" s="816">
        <v>55</v>
      </c>
      <c r="E53" s="817">
        <v>0.16500000000000001</v>
      </c>
      <c r="F53" s="818">
        <v>121</v>
      </c>
      <c r="G53" s="819">
        <v>0.17499999999999999</v>
      </c>
      <c r="H53" s="945"/>
      <c r="I53" s="814" t="s">
        <v>939</v>
      </c>
      <c r="J53" s="833"/>
      <c r="K53" s="816">
        <v>41</v>
      </c>
      <c r="L53" s="830">
        <v>0.14899999999999999</v>
      </c>
      <c r="M53" s="818">
        <v>19</v>
      </c>
      <c r="N53" s="819">
        <v>0.12</v>
      </c>
      <c r="O53" s="946"/>
    </row>
    <row r="54" spans="2:15" s="608" customFormat="1" ht="15">
      <c r="B54" s="821"/>
      <c r="C54" s="822" t="s">
        <v>940</v>
      </c>
      <c r="D54" s="823">
        <v>17</v>
      </c>
      <c r="E54" s="824">
        <v>5.0999999999999997E-2</v>
      </c>
      <c r="F54" s="825">
        <v>27</v>
      </c>
      <c r="G54" s="826">
        <v>3.9E-2</v>
      </c>
      <c r="H54" s="945"/>
      <c r="I54" s="821"/>
      <c r="J54" s="822" t="s">
        <v>940</v>
      </c>
      <c r="K54" s="823">
        <v>17</v>
      </c>
      <c r="L54" s="939">
        <v>6.2E-2</v>
      </c>
      <c r="M54" s="825">
        <v>6</v>
      </c>
      <c r="N54" s="826">
        <v>3.7999999999999999E-2</v>
      </c>
      <c r="O54" s="946"/>
    </row>
    <row r="55" spans="2:15" s="608" customFormat="1" ht="15">
      <c r="B55" s="821"/>
      <c r="C55" s="822" t="s">
        <v>941</v>
      </c>
      <c r="D55" s="823">
        <v>38</v>
      </c>
      <c r="E55" s="824">
        <v>0.114</v>
      </c>
      <c r="F55" s="825">
        <v>93</v>
      </c>
      <c r="G55" s="826">
        <v>0.13400000000000001</v>
      </c>
      <c r="H55" s="945"/>
      <c r="I55" s="821"/>
      <c r="J55" s="822" t="s">
        <v>941</v>
      </c>
      <c r="K55" s="823">
        <v>27</v>
      </c>
      <c r="L55" s="939">
        <v>9.8000000000000004E-2</v>
      </c>
      <c r="M55" s="825">
        <v>14</v>
      </c>
      <c r="N55" s="826">
        <v>8.8999999999999996E-2</v>
      </c>
      <c r="O55" s="946"/>
    </row>
    <row r="56" spans="2:15" s="876" customFormat="1" ht="15.75">
      <c r="B56" s="821"/>
      <c r="C56" s="822" t="s">
        <v>942</v>
      </c>
      <c r="D56" s="823">
        <v>3</v>
      </c>
      <c r="E56" s="824">
        <v>8.9999999999999993E-3</v>
      </c>
      <c r="F56" s="825">
        <v>20</v>
      </c>
      <c r="G56" s="826">
        <v>2.9000000000000001E-2</v>
      </c>
      <c r="H56" s="945"/>
      <c r="I56" s="821"/>
      <c r="J56" s="822" t="s">
        <v>942</v>
      </c>
      <c r="K56" s="823">
        <v>4</v>
      </c>
      <c r="L56" s="939">
        <v>1.4E-2</v>
      </c>
      <c r="M56" s="825">
        <v>2</v>
      </c>
      <c r="N56" s="826">
        <v>1.2999999999999999E-2</v>
      </c>
      <c r="O56" s="946"/>
    </row>
    <row r="57" spans="2:15" s="608" customFormat="1" ht="15.75">
      <c r="B57" s="814" t="s">
        <v>323</v>
      </c>
      <c r="C57" s="833"/>
      <c r="D57" s="816">
        <v>76</v>
      </c>
      <c r="E57" s="817">
        <v>0.22800000000000001</v>
      </c>
      <c r="F57" s="818">
        <v>141</v>
      </c>
      <c r="G57" s="819">
        <v>0.20300000000000001</v>
      </c>
      <c r="H57" s="945"/>
      <c r="I57" s="814" t="s">
        <v>323</v>
      </c>
      <c r="J57" s="833"/>
      <c r="K57" s="816">
        <v>36</v>
      </c>
      <c r="L57" s="830">
        <v>0.13</v>
      </c>
      <c r="M57" s="818">
        <v>18</v>
      </c>
      <c r="N57" s="819">
        <v>0.114</v>
      </c>
      <c r="O57" s="946"/>
    </row>
    <row r="58" spans="2:15" s="608" customFormat="1" ht="15">
      <c r="B58" s="821"/>
      <c r="C58" s="822" t="s">
        <v>943</v>
      </c>
      <c r="D58" s="823">
        <v>64</v>
      </c>
      <c r="E58" s="824">
        <v>0.192</v>
      </c>
      <c r="F58" s="825">
        <v>135</v>
      </c>
      <c r="G58" s="826">
        <v>0.19500000000000001</v>
      </c>
      <c r="H58" s="945"/>
      <c r="I58" s="821"/>
      <c r="J58" s="822" t="s">
        <v>943</v>
      </c>
      <c r="K58" s="823">
        <v>22</v>
      </c>
      <c r="L58" s="939">
        <v>0.08</v>
      </c>
      <c r="M58" s="825">
        <v>14</v>
      </c>
      <c r="N58" s="826">
        <v>8.8999999999999996E-2</v>
      </c>
      <c r="O58" s="946"/>
    </row>
    <row r="59" spans="2:15" s="608" customFormat="1" ht="15">
      <c r="B59" s="821"/>
      <c r="C59" s="822" t="s">
        <v>944</v>
      </c>
      <c r="D59" s="823">
        <v>2</v>
      </c>
      <c r="E59" s="824">
        <v>6.0000000000000001E-3</v>
      </c>
      <c r="F59" s="825" t="s">
        <v>288</v>
      </c>
      <c r="G59" s="826" t="s">
        <v>288</v>
      </c>
      <c r="H59" s="945"/>
      <c r="I59" s="821"/>
      <c r="J59" s="822" t="s">
        <v>944</v>
      </c>
      <c r="K59" s="823" t="s">
        <v>288</v>
      </c>
      <c r="L59" s="827" t="s">
        <v>288</v>
      </c>
      <c r="M59" s="825" t="s">
        <v>288</v>
      </c>
      <c r="N59" s="825" t="s">
        <v>288</v>
      </c>
      <c r="O59" s="946"/>
    </row>
    <row r="60" spans="2:15" s="608" customFormat="1" ht="15">
      <c r="B60" s="821"/>
      <c r="C60" s="822" t="s">
        <v>945</v>
      </c>
      <c r="D60" s="823">
        <v>1</v>
      </c>
      <c r="E60" s="824">
        <v>3.0000000000000001E-3</v>
      </c>
      <c r="F60" s="825">
        <v>1</v>
      </c>
      <c r="G60" s="826">
        <v>1E-3</v>
      </c>
      <c r="H60" s="945"/>
      <c r="I60" s="821"/>
      <c r="J60" s="822" t="s">
        <v>945</v>
      </c>
      <c r="K60" s="823" t="s">
        <v>288</v>
      </c>
      <c r="L60" s="827" t="s">
        <v>288</v>
      </c>
      <c r="M60" s="825" t="s">
        <v>288</v>
      </c>
      <c r="N60" s="826" t="s">
        <v>288</v>
      </c>
      <c r="O60" s="946"/>
    </row>
    <row r="61" spans="2:15" s="876" customFormat="1" ht="15.75">
      <c r="B61" s="821"/>
      <c r="C61" s="822" t="s">
        <v>946</v>
      </c>
      <c r="D61" s="823">
        <v>10</v>
      </c>
      <c r="E61" s="824">
        <v>0.03</v>
      </c>
      <c r="F61" s="825">
        <v>5</v>
      </c>
      <c r="G61" s="826">
        <v>7.0000000000000001E-3</v>
      </c>
      <c r="H61" s="945"/>
      <c r="I61" s="821"/>
      <c r="J61" s="822" t="s">
        <v>946</v>
      </c>
      <c r="K61" s="823">
        <v>14</v>
      </c>
      <c r="L61" s="939">
        <v>5.0999999999999997E-2</v>
      </c>
      <c r="M61" s="825">
        <v>4</v>
      </c>
      <c r="N61" s="826">
        <v>2.5000000000000001E-2</v>
      </c>
      <c r="O61" s="946"/>
    </row>
    <row r="62" spans="2:15" s="608" customFormat="1" ht="15">
      <c r="B62" s="821"/>
      <c r="C62" s="822" t="s">
        <v>947</v>
      </c>
      <c r="D62" s="823">
        <v>1</v>
      </c>
      <c r="E62" s="824">
        <v>3.0000000000000001E-3</v>
      </c>
      <c r="F62" s="825">
        <v>18</v>
      </c>
      <c r="G62" s="826">
        <v>2.5999999999999999E-2</v>
      </c>
      <c r="H62" s="945"/>
      <c r="I62" s="821"/>
      <c r="J62" s="822" t="s">
        <v>947</v>
      </c>
      <c r="K62" s="823">
        <v>1</v>
      </c>
      <c r="L62" s="939">
        <v>4.0000000000000001E-3</v>
      </c>
      <c r="M62" s="825" t="s">
        <v>288</v>
      </c>
      <c r="N62" s="826" t="s">
        <v>288</v>
      </c>
      <c r="O62" s="946"/>
    </row>
    <row r="63" spans="2:15" s="608" customFormat="1" ht="15">
      <c r="B63" s="821"/>
      <c r="C63" s="822" t="s">
        <v>948</v>
      </c>
      <c r="D63" s="823">
        <v>2</v>
      </c>
      <c r="E63" s="824">
        <v>6.0000000000000001E-3</v>
      </c>
      <c r="F63" s="825">
        <v>1</v>
      </c>
      <c r="G63" s="826">
        <v>1E-3</v>
      </c>
      <c r="H63" s="945"/>
      <c r="I63" s="821"/>
      <c r="J63" s="822" t="s">
        <v>948</v>
      </c>
      <c r="K63" s="823" t="s">
        <v>288</v>
      </c>
      <c r="L63" s="941" t="s">
        <v>288</v>
      </c>
      <c r="M63" s="825" t="s">
        <v>288</v>
      </c>
      <c r="N63" s="825" t="s">
        <v>288</v>
      </c>
      <c r="O63" s="946"/>
    </row>
    <row r="64" spans="2:15" s="608" customFormat="1" ht="15.75">
      <c r="B64" s="814" t="s">
        <v>340</v>
      </c>
      <c r="C64" s="833"/>
      <c r="D64" s="816">
        <v>13</v>
      </c>
      <c r="E64" s="817">
        <v>3.9E-2</v>
      </c>
      <c r="F64" s="818">
        <v>47</v>
      </c>
      <c r="G64" s="819">
        <v>6.8000000000000005E-2</v>
      </c>
      <c r="H64" s="945"/>
      <c r="I64" s="814" t="s">
        <v>340</v>
      </c>
      <c r="J64" s="833"/>
      <c r="K64" s="816">
        <v>11</v>
      </c>
      <c r="L64" s="830">
        <v>0.04</v>
      </c>
      <c r="M64" s="818">
        <v>5</v>
      </c>
      <c r="N64" s="819">
        <v>3.2000000000000001E-2</v>
      </c>
      <c r="O64" s="946"/>
    </row>
    <row r="65" spans="2:15" s="608" customFormat="1" ht="15">
      <c r="B65" s="821"/>
      <c r="C65" s="822" t="s">
        <v>949</v>
      </c>
      <c r="D65" s="823">
        <v>3</v>
      </c>
      <c r="E65" s="824">
        <v>8.9999999999999993E-3</v>
      </c>
      <c r="F65" s="825">
        <v>9</v>
      </c>
      <c r="G65" s="826">
        <v>1.2999999999999999E-2</v>
      </c>
      <c r="H65" s="945"/>
      <c r="I65" s="821"/>
      <c r="J65" s="822" t="s">
        <v>949</v>
      </c>
      <c r="K65" s="823">
        <v>4</v>
      </c>
      <c r="L65" s="939">
        <v>1.4E-2</v>
      </c>
      <c r="M65" s="825">
        <v>1</v>
      </c>
      <c r="N65" s="826">
        <v>6.0000000000000001E-3</v>
      </c>
      <c r="O65" s="946"/>
    </row>
    <row r="66" spans="2:15" s="608" customFormat="1" ht="15">
      <c r="B66" s="821"/>
      <c r="C66" s="822" t="s">
        <v>950</v>
      </c>
      <c r="D66" s="823">
        <v>1</v>
      </c>
      <c r="E66" s="824">
        <v>3.0000000000000001E-3</v>
      </c>
      <c r="F66" s="825">
        <v>1</v>
      </c>
      <c r="G66" s="826">
        <v>1E-3</v>
      </c>
      <c r="H66" s="945"/>
      <c r="I66" s="821"/>
      <c r="J66" s="822" t="s">
        <v>950</v>
      </c>
      <c r="K66" s="823" t="s">
        <v>288</v>
      </c>
      <c r="L66" s="941" t="s">
        <v>288</v>
      </c>
      <c r="M66" s="825" t="s">
        <v>288</v>
      </c>
      <c r="N66" s="825" t="s">
        <v>288</v>
      </c>
      <c r="O66" s="946"/>
    </row>
    <row r="67" spans="2:15" s="608" customFormat="1" ht="15">
      <c r="B67" s="821"/>
      <c r="C67" s="822" t="s">
        <v>951</v>
      </c>
      <c r="D67" s="823">
        <v>4</v>
      </c>
      <c r="E67" s="824">
        <v>1.2E-2</v>
      </c>
      <c r="F67" s="825">
        <v>24</v>
      </c>
      <c r="G67" s="826">
        <v>3.5000000000000003E-2</v>
      </c>
      <c r="H67" s="945"/>
      <c r="I67" s="821"/>
      <c r="J67" s="822" t="s">
        <v>951</v>
      </c>
      <c r="K67" s="823">
        <v>6</v>
      </c>
      <c r="L67" s="939">
        <v>2.1999999999999999E-2</v>
      </c>
      <c r="M67" s="825">
        <v>2</v>
      </c>
      <c r="N67" s="826">
        <v>1.2999999999999999E-2</v>
      </c>
      <c r="O67" s="946"/>
    </row>
    <row r="68" spans="2:15" s="608" customFormat="1" ht="15">
      <c r="B68" s="821"/>
      <c r="C68" s="822" t="s">
        <v>952</v>
      </c>
      <c r="D68" s="823">
        <v>5</v>
      </c>
      <c r="E68" s="824">
        <v>1.4999999999999999E-2</v>
      </c>
      <c r="F68" s="825">
        <v>11</v>
      </c>
      <c r="G68" s="826">
        <v>1.6E-2</v>
      </c>
      <c r="H68" s="945"/>
      <c r="I68" s="821"/>
      <c r="J68" s="822" t="s">
        <v>952</v>
      </c>
      <c r="K68" s="823">
        <v>1</v>
      </c>
      <c r="L68" s="939">
        <v>4.0000000000000001E-3</v>
      </c>
      <c r="M68" s="825">
        <v>2</v>
      </c>
      <c r="N68" s="826">
        <v>1.2999999999999999E-2</v>
      </c>
      <c r="O68" s="946"/>
    </row>
    <row r="69" spans="2:15" s="608" customFormat="1" ht="15">
      <c r="B69" s="821"/>
      <c r="C69" s="822" t="s">
        <v>953</v>
      </c>
      <c r="D69" s="823">
        <v>1</v>
      </c>
      <c r="E69" s="824">
        <v>3.0000000000000001E-3</v>
      </c>
      <c r="F69" s="825">
        <v>2</v>
      </c>
      <c r="G69" s="826">
        <v>3.0000000000000001E-3</v>
      </c>
      <c r="H69" s="945"/>
      <c r="I69" s="821"/>
      <c r="J69" s="822" t="s">
        <v>953</v>
      </c>
      <c r="K69" s="823" t="s">
        <v>288</v>
      </c>
      <c r="L69" s="940" t="s">
        <v>288</v>
      </c>
      <c r="M69" s="825" t="s">
        <v>288</v>
      </c>
      <c r="N69" s="826" t="s">
        <v>288</v>
      </c>
      <c r="O69" s="946"/>
    </row>
    <row r="70" spans="2:15" s="608" customFormat="1" ht="15.75">
      <c r="B70" s="814" t="s">
        <v>954</v>
      </c>
      <c r="C70" s="833"/>
      <c r="D70" s="816">
        <v>46</v>
      </c>
      <c r="E70" s="817">
        <v>0.13800000000000001</v>
      </c>
      <c r="F70" s="818">
        <v>129</v>
      </c>
      <c r="G70" s="819">
        <v>0.186</v>
      </c>
      <c r="H70" s="945"/>
      <c r="I70" s="814" t="s">
        <v>954</v>
      </c>
      <c r="J70" s="833"/>
      <c r="K70" s="816">
        <v>16</v>
      </c>
      <c r="L70" s="830">
        <v>5.8000000000000003E-2</v>
      </c>
      <c r="M70" s="818">
        <v>6</v>
      </c>
      <c r="N70" s="819">
        <v>3.7999999999999999E-2</v>
      </c>
      <c r="O70" s="946"/>
    </row>
    <row r="71" spans="2:15" s="608" customFormat="1" ht="15">
      <c r="B71" s="821"/>
      <c r="C71" s="822" t="s">
        <v>955</v>
      </c>
      <c r="D71" s="823">
        <v>1</v>
      </c>
      <c r="E71" s="824">
        <v>3.0000000000000001E-3</v>
      </c>
      <c r="F71" s="825">
        <v>9</v>
      </c>
      <c r="G71" s="826">
        <v>1.2999999999999999E-2</v>
      </c>
      <c r="H71" s="945"/>
      <c r="I71" s="821"/>
      <c r="J71" s="822" t="s">
        <v>955</v>
      </c>
      <c r="K71" s="823">
        <v>1</v>
      </c>
      <c r="L71" s="939">
        <v>4.0000000000000001E-3</v>
      </c>
      <c r="M71" s="825">
        <v>2</v>
      </c>
      <c r="N71" s="826">
        <v>1.2999999999999999E-2</v>
      </c>
      <c r="O71" s="946"/>
    </row>
    <row r="72" spans="2:15" s="608" customFormat="1" ht="15">
      <c r="B72" s="821"/>
      <c r="C72" s="822" t="s">
        <v>956</v>
      </c>
      <c r="D72" s="823">
        <v>19</v>
      </c>
      <c r="E72" s="824">
        <v>5.7000000000000002E-2</v>
      </c>
      <c r="F72" s="825">
        <v>25</v>
      </c>
      <c r="G72" s="826">
        <v>3.5999999999999997E-2</v>
      </c>
      <c r="H72" s="945"/>
      <c r="I72" s="821"/>
      <c r="J72" s="822" t="s">
        <v>956</v>
      </c>
      <c r="K72" s="823">
        <v>2</v>
      </c>
      <c r="L72" s="939">
        <v>7.0000000000000001E-3</v>
      </c>
      <c r="M72" s="825" t="s">
        <v>288</v>
      </c>
      <c r="N72" s="826" t="s">
        <v>288</v>
      </c>
      <c r="O72" s="946"/>
    </row>
    <row r="73" spans="2:15" s="608" customFormat="1" ht="15">
      <c r="B73" s="821"/>
      <c r="C73" s="822" t="s">
        <v>957</v>
      </c>
      <c r="D73" s="823">
        <v>1</v>
      </c>
      <c r="E73" s="824">
        <v>3.0000000000000001E-3</v>
      </c>
      <c r="F73" s="825">
        <v>4</v>
      </c>
      <c r="G73" s="826">
        <v>6.0000000000000001E-3</v>
      </c>
      <c r="H73" s="945"/>
      <c r="I73" s="821"/>
      <c r="J73" s="822" t="s">
        <v>957</v>
      </c>
      <c r="K73" s="823" t="s">
        <v>288</v>
      </c>
      <c r="L73" s="939"/>
      <c r="M73" s="825" t="s">
        <v>288</v>
      </c>
      <c r="N73" s="826" t="s">
        <v>288</v>
      </c>
      <c r="O73" s="946"/>
    </row>
    <row r="74" spans="2:15" s="876" customFormat="1" ht="15.75">
      <c r="B74" s="821"/>
      <c r="C74" s="822" t="s">
        <v>958</v>
      </c>
      <c r="D74" s="823">
        <v>4</v>
      </c>
      <c r="E74" s="824">
        <v>1.2E-2</v>
      </c>
      <c r="F74" s="825">
        <v>17</v>
      </c>
      <c r="G74" s="826">
        <v>2.5000000000000001E-2</v>
      </c>
      <c r="H74" s="945"/>
      <c r="I74" s="821"/>
      <c r="J74" s="822" t="s">
        <v>958</v>
      </c>
      <c r="K74" s="823">
        <v>13</v>
      </c>
      <c r="L74" s="939">
        <v>4.7E-2</v>
      </c>
      <c r="M74" s="825">
        <v>3</v>
      </c>
      <c r="N74" s="826">
        <v>1.9E-2</v>
      </c>
      <c r="O74" s="946"/>
    </row>
    <row r="75" spans="2:15" s="876" customFormat="1" ht="15.75">
      <c r="B75" s="821"/>
      <c r="C75" s="822" t="s">
        <v>959</v>
      </c>
      <c r="D75" s="936" t="s">
        <v>288</v>
      </c>
      <c r="E75" s="937" t="s">
        <v>288</v>
      </c>
      <c r="F75" s="934">
        <v>1</v>
      </c>
      <c r="G75" s="935">
        <v>1E-3</v>
      </c>
      <c r="H75" s="945"/>
      <c r="I75" s="821"/>
      <c r="J75" s="822" t="s">
        <v>959</v>
      </c>
      <c r="K75" s="936" t="s">
        <v>288</v>
      </c>
      <c r="L75" s="940" t="s">
        <v>288</v>
      </c>
      <c r="M75" s="934" t="s">
        <v>288</v>
      </c>
      <c r="N75" s="935" t="s">
        <v>288</v>
      </c>
      <c r="O75" s="946"/>
    </row>
    <row r="76" spans="2:15" s="608" customFormat="1" ht="15">
      <c r="B76" s="821"/>
      <c r="C76" s="822" t="s">
        <v>960</v>
      </c>
      <c r="D76" s="823">
        <v>2</v>
      </c>
      <c r="E76" s="824">
        <v>6.0000000000000001E-3</v>
      </c>
      <c r="F76" s="825">
        <v>23</v>
      </c>
      <c r="G76" s="826">
        <v>3.3000000000000002E-2</v>
      </c>
      <c r="H76" s="945"/>
      <c r="I76" s="821"/>
      <c r="J76" s="822" t="s">
        <v>960</v>
      </c>
      <c r="K76" s="823" t="s">
        <v>288</v>
      </c>
      <c r="L76" s="827" t="s">
        <v>288</v>
      </c>
      <c r="M76" s="825" t="s">
        <v>288</v>
      </c>
      <c r="N76" s="825" t="s">
        <v>288</v>
      </c>
      <c r="O76" s="946"/>
    </row>
    <row r="77" spans="2:15" s="608" customFormat="1" ht="15">
      <c r="B77" s="821"/>
      <c r="C77" s="822" t="s">
        <v>961</v>
      </c>
      <c r="D77" s="823">
        <v>1</v>
      </c>
      <c r="E77" s="824">
        <v>3.0000000000000001E-3</v>
      </c>
      <c r="F77" s="825">
        <v>8</v>
      </c>
      <c r="G77" s="826">
        <v>1.2E-2</v>
      </c>
      <c r="H77" s="945"/>
      <c r="I77" s="821"/>
      <c r="J77" s="822" t="s">
        <v>961</v>
      </c>
      <c r="K77" s="823" t="s">
        <v>288</v>
      </c>
      <c r="L77" s="827" t="s">
        <v>288</v>
      </c>
      <c r="M77" s="825" t="s">
        <v>288</v>
      </c>
      <c r="N77" s="825" t="s">
        <v>288</v>
      </c>
      <c r="O77" s="946"/>
    </row>
    <row r="78" spans="2:15" s="608" customFormat="1" ht="15">
      <c r="B78" s="821"/>
      <c r="C78" s="822" t="s">
        <v>962</v>
      </c>
      <c r="D78" s="823" t="s">
        <v>288</v>
      </c>
      <c r="E78" s="829" t="s">
        <v>288</v>
      </c>
      <c r="F78" s="825">
        <v>3</v>
      </c>
      <c r="G78" s="826">
        <v>4.0000000000000001E-3</v>
      </c>
      <c r="H78" s="945"/>
      <c r="I78" s="821"/>
      <c r="J78" s="822" t="s">
        <v>962</v>
      </c>
      <c r="K78" s="823" t="s">
        <v>288</v>
      </c>
      <c r="L78" s="827" t="s">
        <v>288</v>
      </c>
      <c r="M78" s="825" t="s">
        <v>288</v>
      </c>
      <c r="N78" s="825" t="s">
        <v>288</v>
      </c>
      <c r="O78" s="946"/>
    </row>
    <row r="79" spans="2:15" s="608" customFormat="1" ht="15">
      <c r="B79" s="821"/>
      <c r="C79" s="822" t="s">
        <v>963</v>
      </c>
      <c r="D79" s="823">
        <v>2</v>
      </c>
      <c r="E79" s="824">
        <v>6.0000000000000001E-3</v>
      </c>
      <c r="F79" s="825">
        <v>3</v>
      </c>
      <c r="G79" s="826">
        <v>4.0000000000000001E-3</v>
      </c>
      <c r="H79" s="945"/>
      <c r="I79" s="821"/>
      <c r="J79" s="822" t="s">
        <v>963</v>
      </c>
      <c r="K79" s="823" t="s">
        <v>288</v>
      </c>
      <c r="L79" s="827" t="s">
        <v>288</v>
      </c>
      <c r="M79" s="825" t="s">
        <v>288</v>
      </c>
      <c r="N79" s="825" t="s">
        <v>288</v>
      </c>
      <c r="O79" s="946"/>
    </row>
    <row r="80" spans="2:15" s="608" customFormat="1" ht="15">
      <c r="B80" s="821"/>
      <c r="C80" s="822" t="s">
        <v>964</v>
      </c>
      <c r="D80" s="823" t="s">
        <v>288</v>
      </c>
      <c r="E80" s="829" t="s">
        <v>288</v>
      </c>
      <c r="F80" s="825">
        <v>1</v>
      </c>
      <c r="G80" s="826">
        <v>1E-3</v>
      </c>
      <c r="H80" s="945"/>
      <c r="I80" s="821"/>
      <c r="J80" s="822" t="s">
        <v>964</v>
      </c>
      <c r="K80" s="823" t="s">
        <v>288</v>
      </c>
      <c r="L80" s="827" t="s">
        <v>288</v>
      </c>
      <c r="M80" s="825" t="s">
        <v>288</v>
      </c>
      <c r="N80" s="825" t="s">
        <v>288</v>
      </c>
      <c r="O80" s="946"/>
    </row>
    <row r="81" spans="2:15" s="608" customFormat="1" ht="15">
      <c r="B81" s="821"/>
      <c r="C81" s="822" t="s">
        <v>965</v>
      </c>
      <c r="D81" s="823">
        <v>1</v>
      </c>
      <c r="E81" s="824">
        <v>3.0000000000000001E-3</v>
      </c>
      <c r="F81" s="825">
        <v>2</v>
      </c>
      <c r="G81" s="826">
        <v>3.0000000000000001E-3</v>
      </c>
      <c r="H81" s="945"/>
      <c r="I81" s="821"/>
      <c r="J81" s="822" t="s">
        <v>965</v>
      </c>
      <c r="K81" s="823" t="s">
        <v>288</v>
      </c>
      <c r="L81" s="827" t="s">
        <v>288</v>
      </c>
      <c r="M81" s="825" t="s">
        <v>288</v>
      </c>
      <c r="N81" s="825" t="s">
        <v>288</v>
      </c>
      <c r="O81" s="946"/>
    </row>
    <row r="82" spans="2:15" s="608" customFormat="1" ht="15">
      <c r="B82" s="821"/>
      <c r="C82" s="822" t="s">
        <v>966</v>
      </c>
      <c r="D82" s="823" t="s">
        <v>288</v>
      </c>
      <c r="E82" s="829" t="s">
        <v>288</v>
      </c>
      <c r="F82" s="825">
        <v>1</v>
      </c>
      <c r="G82" s="826">
        <v>1E-3</v>
      </c>
      <c r="H82" s="945"/>
      <c r="I82" s="821"/>
      <c r="J82" s="822" t="s">
        <v>966</v>
      </c>
      <c r="K82" s="823" t="s">
        <v>288</v>
      </c>
      <c r="L82" s="827" t="s">
        <v>288</v>
      </c>
      <c r="M82" s="825" t="s">
        <v>288</v>
      </c>
      <c r="N82" s="825" t="s">
        <v>288</v>
      </c>
      <c r="O82" s="946"/>
    </row>
    <row r="83" spans="2:15" s="608" customFormat="1" ht="15">
      <c r="B83" s="821"/>
      <c r="C83" s="822" t="s">
        <v>967</v>
      </c>
      <c r="D83" s="823">
        <v>1</v>
      </c>
      <c r="E83" s="824">
        <v>3.0000000000000001E-3</v>
      </c>
      <c r="F83" s="825">
        <v>4</v>
      </c>
      <c r="G83" s="826">
        <v>6.0000000000000001E-3</v>
      </c>
      <c r="H83" s="945"/>
      <c r="I83" s="821"/>
      <c r="J83" s="822" t="s">
        <v>967</v>
      </c>
      <c r="K83" s="823" t="s">
        <v>288</v>
      </c>
      <c r="L83" s="827" t="s">
        <v>288</v>
      </c>
      <c r="M83" s="825" t="s">
        <v>288</v>
      </c>
      <c r="N83" s="825" t="s">
        <v>288</v>
      </c>
      <c r="O83" s="946"/>
    </row>
    <row r="84" spans="2:15" s="608" customFormat="1" ht="15">
      <c r="B84" s="821"/>
      <c r="C84" s="822" t="s">
        <v>968</v>
      </c>
      <c r="D84" s="823" t="s">
        <v>288</v>
      </c>
      <c r="E84" s="829" t="s">
        <v>288</v>
      </c>
      <c r="F84" s="825">
        <v>1</v>
      </c>
      <c r="G84" s="826">
        <v>1E-3</v>
      </c>
      <c r="H84" s="945"/>
      <c r="I84" s="821"/>
      <c r="J84" s="822" t="s">
        <v>968</v>
      </c>
      <c r="K84" s="823" t="s">
        <v>288</v>
      </c>
      <c r="L84" s="827" t="s">
        <v>288</v>
      </c>
      <c r="M84" s="825" t="s">
        <v>288</v>
      </c>
      <c r="N84" s="825" t="s">
        <v>288</v>
      </c>
      <c r="O84" s="946"/>
    </row>
    <row r="85" spans="2:15" s="608" customFormat="1" ht="15">
      <c r="B85" s="821"/>
      <c r="C85" s="822" t="s">
        <v>969</v>
      </c>
      <c r="D85" s="823" t="s">
        <v>288</v>
      </c>
      <c r="E85" s="829" t="s">
        <v>288</v>
      </c>
      <c r="F85" s="825">
        <v>4</v>
      </c>
      <c r="G85" s="826">
        <v>6.0000000000000001E-3</v>
      </c>
      <c r="H85" s="945"/>
      <c r="I85" s="821"/>
      <c r="J85" s="822" t="s">
        <v>969</v>
      </c>
      <c r="K85" s="823" t="s">
        <v>288</v>
      </c>
      <c r="L85" s="827" t="s">
        <v>288</v>
      </c>
      <c r="M85" s="825" t="s">
        <v>288</v>
      </c>
      <c r="N85" s="825" t="s">
        <v>288</v>
      </c>
      <c r="O85" s="946"/>
    </row>
    <row r="86" spans="2:15" s="608" customFormat="1" ht="15">
      <c r="B86" s="821"/>
      <c r="C86" s="822" t="s">
        <v>970</v>
      </c>
      <c r="D86" s="823">
        <v>7</v>
      </c>
      <c r="E86" s="824">
        <v>2.1000000000000001E-2</v>
      </c>
      <c r="F86" s="825">
        <v>18</v>
      </c>
      <c r="G86" s="826">
        <v>2.5999999999999999E-2</v>
      </c>
      <c r="H86" s="945"/>
      <c r="I86" s="821"/>
      <c r="J86" s="822" t="s">
        <v>970</v>
      </c>
      <c r="K86" s="823" t="s">
        <v>288</v>
      </c>
      <c r="L86" s="827" t="s">
        <v>288</v>
      </c>
      <c r="M86" s="825">
        <v>1</v>
      </c>
      <c r="N86" s="826">
        <v>6.0000000000000001E-3</v>
      </c>
      <c r="O86" s="946"/>
    </row>
    <row r="87" spans="2:15" s="608" customFormat="1" ht="15">
      <c r="B87" s="821"/>
      <c r="C87" s="822" t="s">
        <v>971</v>
      </c>
      <c r="D87" s="823" t="s">
        <v>288</v>
      </c>
      <c r="E87" s="829" t="s">
        <v>288</v>
      </c>
      <c r="F87" s="825">
        <v>1</v>
      </c>
      <c r="G87" s="826">
        <v>1E-3</v>
      </c>
      <c r="H87" s="945"/>
      <c r="I87" s="821"/>
      <c r="J87" s="822" t="s">
        <v>971</v>
      </c>
      <c r="K87" s="823" t="s">
        <v>288</v>
      </c>
      <c r="L87" s="827" t="s">
        <v>288</v>
      </c>
      <c r="M87" s="825" t="s">
        <v>288</v>
      </c>
      <c r="N87" s="825" t="s">
        <v>288</v>
      </c>
      <c r="O87" s="946"/>
    </row>
    <row r="88" spans="2:15" s="608" customFormat="1" ht="15">
      <c r="B88" s="821"/>
      <c r="C88" s="822" t="s">
        <v>972</v>
      </c>
      <c r="D88" s="823">
        <v>7</v>
      </c>
      <c r="E88" s="824">
        <v>2.1000000000000001E-2</v>
      </c>
      <c r="F88" s="825">
        <v>4</v>
      </c>
      <c r="G88" s="826">
        <v>6.0000000000000001E-3</v>
      </c>
      <c r="H88" s="945"/>
      <c r="I88" s="821"/>
      <c r="J88" s="822" t="s">
        <v>972</v>
      </c>
      <c r="K88" s="823" t="s">
        <v>288</v>
      </c>
      <c r="L88" s="827" t="s">
        <v>288</v>
      </c>
      <c r="M88" s="825" t="s">
        <v>288</v>
      </c>
      <c r="N88" s="825" t="s">
        <v>288</v>
      </c>
      <c r="O88" s="946"/>
    </row>
    <row r="89" spans="2:15" s="599" customFormat="1" ht="39" customHeight="1">
      <c r="B89" s="834" t="s">
        <v>973</v>
      </c>
      <c r="C89" s="835" t="s">
        <v>288</v>
      </c>
      <c r="D89" s="816">
        <v>223</v>
      </c>
      <c r="E89" s="817">
        <v>0.67</v>
      </c>
      <c r="F89" s="818">
        <v>447</v>
      </c>
      <c r="G89" s="819">
        <v>0.64500000000000002</v>
      </c>
      <c r="H89" s="945"/>
      <c r="I89" s="834" t="s">
        <v>973</v>
      </c>
      <c r="J89" s="835" t="s">
        <v>288</v>
      </c>
      <c r="K89" s="816">
        <v>230</v>
      </c>
      <c r="L89" s="830">
        <v>0.83299999999999996</v>
      </c>
      <c r="M89" s="818">
        <v>135</v>
      </c>
      <c r="N89" s="819">
        <v>0.85399999999999998</v>
      </c>
      <c r="O89" s="946"/>
    </row>
    <row r="90" spans="2:15" s="608" customFormat="1" ht="15">
      <c r="H90" s="877"/>
    </row>
    <row r="91" spans="2:15" s="599" customFormat="1" ht="15">
      <c r="B91" s="608"/>
      <c r="C91" s="608"/>
      <c r="D91" s="608"/>
      <c r="E91" s="608"/>
      <c r="F91" s="608"/>
      <c r="G91" s="608"/>
      <c r="L91" s="608"/>
      <c r="M91" s="608"/>
      <c r="O91" s="608"/>
    </row>
    <row r="92" spans="2:15" s="599" customFormat="1" ht="15">
      <c r="B92" s="608" t="s">
        <v>181</v>
      </c>
      <c r="C92" s="608"/>
      <c r="D92" s="608"/>
      <c r="E92" s="608"/>
      <c r="F92" s="608"/>
      <c r="G92" s="608"/>
    </row>
    <row r="93" spans="2:15" s="599" customFormat="1" ht="15.75" customHeight="1">
      <c r="B93" s="623" t="s">
        <v>226</v>
      </c>
      <c r="D93" s="608"/>
      <c r="E93" s="608"/>
      <c r="F93" s="608"/>
      <c r="G93" s="608"/>
    </row>
    <row r="94" spans="2:15" s="599" customFormat="1" ht="15.75" customHeight="1">
      <c r="B94" s="623" t="s">
        <v>974</v>
      </c>
      <c r="D94" s="608"/>
      <c r="E94" s="608"/>
      <c r="F94" s="608"/>
      <c r="G94" s="608"/>
    </row>
    <row r="95" spans="2:15" s="599" customFormat="1" ht="15.75">
      <c r="B95" s="623" t="s">
        <v>975</v>
      </c>
      <c r="C95" s="878"/>
      <c r="D95" s="608"/>
      <c r="E95" s="608"/>
    </row>
    <row r="96" spans="2:15" ht="15">
      <c r="B96" s="624"/>
      <c r="C96" s="625"/>
    </row>
  </sheetData>
  <hyperlinks>
    <hyperlink ref="B8" location="Contents!A1" display="Contents!A1" xr:uid="{5805B6B3-9B5E-4BD4-B1ED-1501E8B26E68}"/>
    <hyperlink ref="D8" location="'Tab 42-Companion Animal AMU'!A1" display="Tab 42 - Companion Animal AMU" xr:uid="{EF9962BC-21FC-4CCD-A52A-DA92B2C00273}"/>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CB19-BD9A-4AAC-A4AC-B33442BFE26B}">
  <sheetPr codeName="Sheet46">
    <tabColor rgb="FF0068CE"/>
  </sheetPr>
  <dimension ref="A1:O50"/>
  <sheetViews>
    <sheetView showGridLines="0" zoomScale="80" zoomScaleNormal="80" workbookViewId="0">
      <selection activeCell="D8" sqref="D8"/>
    </sheetView>
  </sheetViews>
  <sheetFormatPr defaultColWidth="7.140625" defaultRowHeight="15"/>
  <cols>
    <col min="1" max="1" width="1.85546875" style="654" customWidth="1"/>
    <col min="2" max="2" width="35.42578125" style="628" customWidth="1"/>
    <col min="3" max="3" width="22.5703125" style="634" customWidth="1"/>
    <col min="4" max="5" width="22.5703125" style="628" customWidth="1"/>
    <col min="6" max="6" width="22.5703125" style="634" customWidth="1"/>
    <col min="7" max="8" width="22.5703125" style="628" customWidth="1"/>
    <col min="9" max="9" width="22.5703125" style="634" customWidth="1"/>
    <col min="10" max="14" width="22.5703125" style="628" customWidth="1"/>
    <col min="15" max="15" width="22.5703125" style="634" customWidth="1"/>
    <col min="16" max="17" width="22.5703125" style="628" customWidth="1"/>
    <col min="18" max="18" width="9" style="628" bestFit="1" customWidth="1"/>
    <col min="19" max="19" width="5.42578125" style="628" customWidth="1"/>
    <col min="20" max="20" width="10.85546875" style="628" bestFit="1" customWidth="1"/>
    <col min="21" max="21" width="7.140625" style="628"/>
    <col min="22" max="22" width="33.5703125" style="628" customWidth="1"/>
    <col min="23" max="24" width="9.5703125" style="628" customWidth="1"/>
    <col min="25" max="25" width="11" style="628" customWidth="1"/>
    <col min="26" max="26" width="9.5703125" style="628" customWidth="1"/>
    <col min="27" max="27" width="4.42578125" style="628" bestFit="1" customWidth="1"/>
    <col min="28" max="28" width="10.85546875" style="628" bestFit="1" customWidth="1"/>
    <col min="29" max="30" width="7.140625" style="628"/>
    <col min="31" max="31" width="9.42578125" style="628" customWidth="1"/>
    <col min="32" max="33" width="7.140625" style="628"/>
    <col min="34" max="34" width="10.85546875" style="628" bestFit="1" customWidth="1"/>
    <col min="35" max="16384" width="7.140625" style="628"/>
  </cols>
  <sheetData>
    <row r="1" spans="1:15" s="129" customFormat="1" ht="5.0999999999999996" customHeight="1">
      <c r="B1" s="130"/>
      <c r="C1" s="130"/>
      <c r="D1" s="131"/>
      <c r="E1" s="131"/>
      <c r="F1" s="131"/>
      <c r="G1" s="131"/>
      <c r="H1" s="131"/>
      <c r="I1" s="132"/>
      <c r="J1" s="132"/>
    </row>
    <row r="2" spans="1:15" s="129" customFormat="1">
      <c r="B2" s="130"/>
      <c r="C2" s="130"/>
      <c r="D2" s="131"/>
      <c r="E2" s="131"/>
      <c r="F2" s="131"/>
      <c r="G2" s="131"/>
      <c r="H2" s="131"/>
      <c r="I2" s="132"/>
      <c r="J2" s="132"/>
    </row>
    <row r="3" spans="1:15" s="129" customFormat="1">
      <c r="B3" s="130"/>
      <c r="C3" s="130"/>
      <c r="D3" s="131"/>
      <c r="E3" s="131"/>
      <c r="F3" s="131"/>
      <c r="G3" s="131"/>
      <c r="H3" s="131"/>
      <c r="I3" s="132"/>
      <c r="J3" s="132"/>
    </row>
    <row r="4" spans="1:15" s="129" customFormat="1" ht="15.75" customHeight="1">
      <c r="B4" s="130"/>
      <c r="C4" s="130"/>
      <c r="D4" s="131"/>
      <c r="E4" s="131"/>
      <c r="F4" s="131"/>
      <c r="G4" s="131"/>
      <c r="H4" s="131"/>
      <c r="I4" s="132"/>
      <c r="J4" s="132"/>
    </row>
    <row r="5" spans="1:15" s="129" customFormat="1" ht="15.75" customHeight="1">
      <c r="B5" s="130"/>
      <c r="C5" s="130"/>
      <c r="D5" s="131"/>
      <c r="E5" s="131"/>
      <c r="F5" s="131"/>
      <c r="G5" s="131"/>
      <c r="H5" s="131"/>
      <c r="I5" s="132"/>
      <c r="J5" s="132"/>
    </row>
    <row r="6" spans="1:15" s="129" customFormat="1" ht="18">
      <c r="B6" s="133"/>
      <c r="C6" s="134"/>
      <c r="D6" s="133"/>
      <c r="E6" s="133"/>
      <c r="F6" s="133"/>
      <c r="G6" s="133"/>
      <c r="H6" s="133"/>
      <c r="I6" s="132"/>
      <c r="J6" s="132"/>
    </row>
    <row r="7" spans="1:15" s="129" customFormat="1" ht="18">
      <c r="B7" s="133"/>
      <c r="C7" s="134"/>
      <c r="D7" s="133"/>
      <c r="E7" s="133"/>
      <c r="F7" s="133"/>
      <c r="G7" s="133"/>
      <c r="H7" s="133"/>
      <c r="I7" s="132"/>
      <c r="J7" s="132"/>
    </row>
    <row r="8" spans="1:15" s="129" customFormat="1" ht="18">
      <c r="B8" s="135" t="s">
        <v>124</v>
      </c>
      <c r="C8" s="770"/>
      <c r="D8" s="135" t="s">
        <v>32</v>
      </c>
      <c r="E8" s="133"/>
      <c r="F8" s="133"/>
      <c r="G8" s="133"/>
      <c r="H8" s="133"/>
      <c r="I8" s="132"/>
      <c r="J8" s="132"/>
    </row>
    <row r="9" spans="1:15" s="129" customFormat="1" ht="18">
      <c r="B9" s="133"/>
      <c r="C9" s="134"/>
      <c r="D9" s="133"/>
      <c r="E9" s="133"/>
      <c r="F9" s="133"/>
      <c r="G9" s="133"/>
      <c r="H9" s="133"/>
      <c r="I9" s="132"/>
      <c r="J9" s="132"/>
    </row>
    <row r="10" spans="1:15" s="129" customFormat="1" ht="18">
      <c r="A10" s="132"/>
      <c r="B10" s="134" t="s">
        <v>976</v>
      </c>
      <c r="C10" s="134"/>
      <c r="D10" s="133"/>
      <c r="E10" s="133"/>
      <c r="F10" s="133"/>
      <c r="G10" s="133"/>
      <c r="H10" s="133"/>
      <c r="I10" s="132"/>
      <c r="J10" s="132"/>
      <c r="K10" s="132"/>
      <c r="L10" s="132"/>
    </row>
    <row r="11" spans="1:15" s="129" customFormat="1" ht="15.75">
      <c r="A11" s="132"/>
      <c r="B11" s="170"/>
      <c r="C11" s="171"/>
      <c r="D11" s="171"/>
      <c r="E11" s="171"/>
      <c r="F11" s="171"/>
      <c r="G11" s="171"/>
      <c r="H11" s="172"/>
      <c r="I11" s="131"/>
      <c r="J11" s="131"/>
      <c r="K11" s="132"/>
      <c r="L11" s="132"/>
    </row>
    <row r="12" spans="1:15" ht="15.75">
      <c r="A12" s="477"/>
      <c r="B12" s="593" t="s">
        <v>977</v>
      </c>
      <c r="C12" s="594"/>
      <c r="D12" s="594"/>
      <c r="E12" s="626"/>
      <c r="F12" s="627"/>
      <c r="G12" s="626"/>
      <c r="H12" s="626"/>
      <c r="I12" s="627"/>
      <c r="J12" s="626"/>
      <c r="K12" s="594"/>
      <c r="L12" s="594"/>
      <c r="O12" s="628"/>
    </row>
    <row r="13" spans="1:15" ht="15.75">
      <c r="A13" s="477"/>
      <c r="B13" s="629" t="s">
        <v>978</v>
      </c>
      <c r="C13" s="630"/>
      <c r="D13" s="630"/>
      <c r="E13" s="630"/>
      <c r="F13" s="630"/>
      <c r="G13" s="626"/>
      <c r="H13" s="626"/>
      <c r="I13" s="627"/>
      <c r="J13" s="626"/>
      <c r="K13" s="631"/>
      <c r="L13" s="631"/>
      <c r="O13" s="628"/>
    </row>
    <row r="14" spans="1:15" ht="18">
      <c r="A14" s="477"/>
      <c r="B14" s="632"/>
      <c r="C14" s="594"/>
      <c r="D14" s="594"/>
      <c r="E14" s="626"/>
      <c r="F14" s="627"/>
      <c r="G14" s="626"/>
      <c r="H14" s="626"/>
      <c r="I14" s="627"/>
      <c r="J14" s="626"/>
      <c r="K14" s="594"/>
      <c r="L14" s="594"/>
      <c r="O14" s="628"/>
    </row>
    <row r="15" spans="1:15" ht="15.75">
      <c r="A15" s="477"/>
      <c r="B15" s="633"/>
      <c r="C15" s="859" t="s">
        <v>979</v>
      </c>
      <c r="D15" s="858"/>
      <c r="E15" s="858"/>
      <c r="F15" s="859"/>
      <c r="G15" s="859"/>
      <c r="H15" s="859" t="s">
        <v>980</v>
      </c>
      <c r="I15" s="860"/>
      <c r="J15" s="858"/>
      <c r="K15" s="859"/>
      <c r="L15" s="859"/>
      <c r="O15" s="628"/>
    </row>
    <row r="16" spans="1:15" ht="47.25">
      <c r="A16" s="477"/>
      <c r="B16" s="635" t="s">
        <v>236</v>
      </c>
      <c r="C16" s="636" t="s">
        <v>981</v>
      </c>
      <c r="D16" s="637" t="s">
        <v>982</v>
      </c>
      <c r="E16" s="637" t="s">
        <v>983</v>
      </c>
      <c r="F16" s="636" t="s">
        <v>710</v>
      </c>
      <c r="G16" s="638" t="s">
        <v>712</v>
      </c>
      <c r="H16" s="636" t="s">
        <v>981</v>
      </c>
      <c r="I16" s="637" t="s">
        <v>982</v>
      </c>
      <c r="J16" s="637" t="s">
        <v>983</v>
      </c>
      <c r="K16" s="636" t="s">
        <v>710</v>
      </c>
      <c r="L16" s="638" t="s">
        <v>712</v>
      </c>
      <c r="O16" s="628"/>
    </row>
    <row r="17" spans="1:15" ht="15.75">
      <c r="A17" s="477"/>
      <c r="B17" s="639">
        <v>2018</v>
      </c>
      <c r="C17" s="640">
        <v>6839</v>
      </c>
      <c r="D17" s="641">
        <v>37227</v>
      </c>
      <c r="E17" s="642">
        <v>0.18371074757568431</v>
      </c>
      <c r="F17" s="642">
        <v>0.17929036750954777</v>
      </c>
      <c r="G17" s="643">
        <v>0.18809321728341483</v>
      </c>
      <c r="H17" s="644">
        <v>2046</v>
      </c>
      <c r="I17" s="644">
        <v>13202</v>
      </c>
      <c r="J17" s="642">
        <v>0.15497651870928647</v>
      </c>
      <c r="K17" s="642">
        <v>0.14807633842759801</v>
      </c>
      <c r="L17" s="643">
        <v>0.16178653647968738</v>
      </c>
      <c r="N17" s="950"/>
      <c r="O17" s="628"/>
    </row>
    <row r="18" spans="1:15" ht="15.75">
      <c r="A18" s="477"/>
      <c r="B18" s="639">
        <v>2019</v>
      </c>
      <c r="C18" s="640">
        <v>8429</v>
      </c>
      <c r="D18" s="641">
        <v>49613</v>
      </c>
      <c r="E18" s="642">
        <v>0.16989498720093524</v>
      </c>
      <c r="F18" s="642">
        <v>0.1662193362174901</v>
      </c>
      <c r="G18" s="645">
        <v>0.17354433080253234</v>
      </c>
      <c r="H18" s="644">
        <v>2258</v>
      </c>
      <c r="I18" s="644">
        <v>16112</v>
      </c>
      <c r="J18" s="642">
        <v>0.14014399205561073</v>
      </c>
      <c r="K18" s="642">
        <v>0.13421516683906431</v>
      </c>
      <c r="L18" s="645">
        <v>0.14600600631775243</v>
      </c>
      <c r="N18" s="950"/>
      <c r="O18" s="628"/>
    </row>
    <row r="19" spans="1:15" ht="15.75">
      <c r="A19" s="477"/>
      <c r="B19" s="639">
        <v>2020</v>
      </c>
      <c r="C19" s="640">
        <v>4587</v>
      </c>
      <c r="D19" s="641">
        <v>26835</v>
      </c>
      <c r="E19" s="642">
        <v>0.170933482392398</v>
      </c>
      <c r="F19" s="642">
        <v>0.16589522374241153</v>
      </c>
      <c r="G19" s="645">
        <v>0.17592280942700933</v>
      </c>
      <c r="H19" s="644">
        <v>1217</v>
      </c>
      <c r="I19" s="644">
        <v>8804</v>
      </c>
      <c r="J19" s="642">
        <v>0.1382326215356656</v>
      </c>
      <c r="K19" s="642">
        <v>0.13019366688018441</v>
      </c>
      <c r="L19" s="645">
        <v>0.14615099842512125</v>
      </c>
      <c r="N19" s="950"/>
      <c r="O19" s="628"/>
    </row>
    <row r="20" spans="1:15" ht="15.75">
      <c r="A20" s="477"/>
      <c r="B20" s="639">
        <v>2021</v>
      </c>
      <c r="C20" s="640">
        <v>5569</v>
      </c>
      <c r="D20" s="641">
        <v>30718</v>
      </c>
      <c r="E20" s="642">
        <v>0.18129435510124356</v>
      </c>
      <c r="F20" s="642">
        <v>0.17645216843298506</v>
      </c>
      <c r="G20" s="645">
        <v>0.18609120367995566</v>
      </c>
      <c r="H20" s="644">
        <v>1346</v>
      </c>
      <c r="I20" s="644">
        <v>8956</v>
      </c>
      <c r="J20" s="642">
        <v>0.15029030817329164</v>
      </c>
      <c r="K20" s="642">
        <v>0.14198920314623029</v>
      </c>
      <c r="L20" s="645">
        <v>0.15846254171693433</v>
      </c>
      <c r="N20" s="950"/>
      <c r="O20" s="628"/>
    </row>
    <row r="21" spans="1:15" ht="15.75">
      <c r="A21" s="477"/>
      <c r="B21" s="639">
        <v>2022</v>
      </c>
      <c r="C21" s="640">
        <v>5800</v>
      </c>
      <c r="D21" s="641">
        <v>37273</v>
      </c>
      <c r="E21" s="642">
        <v>0.15560861749792074</v>
      </c>
      <c r="F21" s="642">
        <v>0.15153957399623405</v>
      </c>
      <c r="G21" s="645">
        <v>0.15964558939306192</v>
      </c>
      <c r="H21" s="644">
        <v>1474</v>
      </c>
      <c r="I21" s="644">
        <v>12438</v>
      </c>
      <c r="J21" s="642">
        <v>0.11850779868146004</v>
      </c>
      <c r="K21" s="642">
        <v>0.11227044064979186</v>
      </c>
      <c r="L21" s="645">
        <v>0.12467197738029832</v>
      </c>
      <c r="N21" s="950"/>
      <c r="O21" s="628"/>
    </row>
    <row r="22" spans="1:15" ht="15.75">
      <c r="A22" s="477"/>
      <c r="B22" s="646"/>
      <c r="C22" s="647"/>
      <c r="D22" s="594"/>
      <c r="E22" s="646"/>
      <c r="F22" s="647"/>
      <c r="G22" s="647"/>
      <c r="H22" s="594"/>
      <c r="I22" s="646"/>
      <c r="J22" s="647"/>
      <c r="K22" s="647"/>
      <c r="L22" s="647"/>
      <c r="O22" s="628"/>
    </row>
    <row r="23" spans="1:15" ht="15.75">
      <c r="A23" s="477"/>
      <c r="B23" s="593" t="s">
        <v>984</v>
      </c>
      <c r="C23" s="594"/>
      <c r="D23" s="594"/>
      <c r="E23" s="626"/>
      <c r="F23" s="627"/>
      <c r="G23" s="626"/>
      <c r="H23" s="626"/>
      <c r="I23" s="627"/>
      <c r="J23" s="626"/>
      <c r="K23" s="594"/>
      <c r="L23" s="594"/>
      <c r="O23" s="628"/>
    </row>
    <row r="24" spans="1:15" ht="15.75">
      <c r="A24" s="477"/>
      <c r="B24" s="629" t="s">
        <v>985</v>
      </c>
      <c r="C24" s="648"/>
      <c r="D24" s="648"/>
      <c r="E24" s="648"/>
      <c r="F24" s="648"/>
      <c r="G24" s="626"/>
      <c r="H24" s="626"/>
      <c r="I24" s="627"/>
      <c r="J24" s="626"/>
      <c r="K24" s="631"/>
      <c r="L24" s="631"/>
      <c r="O24" s="628"/>
    </row>
    <row r="25" spans="1:15" ht="18">
      <c r="A25" s="477"/>
      <c r="B25" s="632"/>
      <c r="C25" s="594"/>
      <c r="D25" s="594"/>
      <c r="E25" s="626"/>
      <c r="F25" s="627"/>
      <c r="G25" s="626"/>
      <c r="H25" s="626"/>
      <c r="I25" s="627"/>
      <c r="J25" s="626"/>
      <c r="K25" s="594"/>
      <c r="L25" s="594"/>
      <c r="O25" s="628"/>
    </row>
    <row r="26" spans="1:15" ht="15.75">
      <c r="A26" s="477"/>
      <c r="B26" s="633"/>
      <c r="C26" s="859" t="s">
        <v>979</v>
      </c>
      <c r="D26" s="858"/>
      <c r="E26" s="858"/>
      <c r="F26" s="859"/>
      <c r="G26" s="859"/>
      <c r="H26" s="859" t="s">
        <v>980</v>
      </c>
      <c r="I26" s="860"/>
      <c r="J26" s="858"/>
      <c r="K26" s="859"/>
      <c r="L26" s="859"/>
      <c r="O26" s="628"/>
    </row>
    <row r="27" spans="1:15" ht="31.5">
      <c r="A27" s="477"/>
      <c r="B27" s="635" t="s">
        <v>236</v>
      </c>
      <c r="C27" s="636" t="s">
        <v>986</v>
      </c>
      <c r="D27" s="637" t="s">
        <v>987</v>
      </c>
      <c r="E27" s="637" t="s">
        <v>983</v>
      </c>
      <c r="F27" s="636" t="s">
        <v>710</v>
      </c>
      <c r="G27" s="638" t="s">
        <v>712</v>
      </c>
      <c r="H27" s="636" t="s">
        <v>986</v>
      </c>
      <c r="I27" s="637" t="s">
        <v>987</v>
      </c>
      <c r="J27" s="637" t="s">
        <v>983</v>
      </c>
      <c r="K27" s="636" t="s">
        <v>710</v>
      </c>
      <c r="L27" s="638" t="s">
        <v>712</v>
      </c>
      <c r="O27" s="628"/>
    </row>
    <row r="28" spans="1:15" ht="15.75">
      <c r="A28" s="477"/>
      <c r="B28" s="639">
        <v>2018</v>
      </c>
      <c r="C28" s="649">
        <v>247</v>
      </c>
      <c r="D28" s="649">
        <v>8474</v>
      </c>
      <c r="E28" s="650">
        <v>2.914798206278027E-2</v>
      </c>
      <c r="F28" s="650">
        <v>2.5268303893463493E-2</v>
      </c>
      <c r="G28" s="651">
        <v>3.30012453071791E-2</v>
      </c>
      <c r="H28" s="652">
        <v>680</v>
      </c>
      <c r="I28" s="649">
        <v>2352</v>
      </c>
      <c r="J28" s="650">
        <v>0.28911564625850339</v>
      </c>
      <c r="K28" s="650">
        <v>0.26615011226513463</v>
      </c>
      <c r="L28" s="651">
        <v>0.31113831047991697</v>
      </c>
      <c r="N28" s="950"/>
      <c r="O28" s="628"/>
    </row>
    <row r="29" spans="1:15" ht="15.75">
      <c r="A29" s="477"/>
      <c r="B29" s="639">
        <v>2019</v>
      </c>
      <c r="C29" s="649">
        <v>331</v>
      </c>
      <c r="D29" s="649">
        <v>9771</v>
      </c>
      <c r="E29" s="650">
        <v>3.3875754784566572E-2</v>
      </c>
      <c r="F29" s="650">
        <v>3.0013294002008799E-2</v>
      </c>
      <c r="G29" s="653">
        <v>3.771158959726631E-2</v>
      </c>
      <c r="H29" s="652">
        <v>716</v>
      </c>
      <c r="I29" s="649">
        <v>2539</v>
      </c>
      <c r="J29" s="650">
        <v>0.28200078771169751</v>
      </c>
      <c r="K29" s="650">
        <v>0.26021008759538344</v>
      </c>
      <c r="L29" s="653">
        <v>0.30293945325885663</v>
      </c>
      <c r="N29" s="950"/>
      <c r="O29" s="628"/>
    </row>
    <row r="30" spans="1:15" ht="15.75">
      <c r="A30" s="477"/>
      <c r="B30" s="639">
        <v>2020</v>
      </c>
      <c r="C30" s="649">
        <v>163</v>
      </c>
      <c r="D30" s="649">
        <v>5191</v>
      </c>
      <c r="E30" s="650">
        <v>3.1400500866884992E-2</v>
      </c>
      <c r="F30" s="650">
        <v>2.6177206096371232E-2</v>
      </c>
      <c r="G30" s="653">
        <v>3.657735582514058E-2</v>
      </c>
      <c r="H30" s="652">
        <v>372</v>
      </c>
      <c r="I30" s="649">
        <v>1353</v>
      </c>
      <c r="J30" s="650">
        <v>0.27494456762749447</v>
      </c>
      <c r="K30" s="650">
        <v>0.24489230058801745</v>
      </c>
      <c r="L30" s="653">
        <v>0.30344000099617174</v>
      </c>
      <c r="N30" s="950"/>
      <c r="O30" s="628"/>
    </row>
    <row r="31" spans="1:15" ht="15.75">
      <c r="A31" s="477"/>
      <c r="B31" s="639">
        <v>2021</v>
      </c>
      <c r="C31" s="649">
        <v>158</v>
      </c>
      <c r="D31" s="649">
        <v>6296</v>
      </c>
      <c r="E31" s="650">
        <v>2.5095298602287167E-2</v>
      </c>
      <c r="F31" s="650">
        <v>2.0853100613167207E-2</v>
      </c>
      <c r="G31" s="653">
        <v>2.9306891835143383E-2</v>
      </c>
      <c r="H31" s="652">
        <v>393</v>
      </c>
      <c r="I31" s="649">
        <v>1486</v>
      </c>
      <c r="J31" s="650">
        <v>0.26446837146702556</v>
      </c>
      <c r="K31" s="650">
        <v>0.23642005774016922</v>
      </c>
      <c r="L31" s="653">
        <v>0.2911528563752494</v>
      </c>
      <c r="N31" s="950"/>
      <c r="O31" s="628"/>
    </row>
    <row r="32" spans="1:15" ht="15.75">
      <c r="A32" s="477"/>
      <c r="B32" s="639">
        <v>2022</v>
      </c>
      <c r="C32" s="649">
        <v>185</v>
      </c>
      <c r="D32" s="649">
        <v>6668</v>
      </c>
      <c r="E32" s="650">
        <v>2.7744451109778044E-2</v>
      </c>
      <c r="F32" s="650">
        <v>2.3435128606627033E-2</v>
      </c>
      <c r="G32" s="653">
        <v>3.2021824662373563E-2</v>
      </c>
      <c r="H32" s="652">
        <v>405</v>
      </c>
      <c r="I32" s="649">
        <v>1639</v>
      </c>
      <c r="J32" s="650">
        <v>0.24710189139719341</v>
      </c>
      <c r="K32" s="650">
        <v>0.22134681442746418</v>
      </c>
      <c r="L32" s="653">
        <v>0.27170137086818491</v>
      </c>
      <c r="N32" s="950"/>
      <c r="O32" s="628"/>
    </row>
    <row r="33" spans="1:15">
      <c r="O33" s="628"/>
    </row>
    <row r="34" spans="1:15" ht="15.75">
      <c r="A34" s="477"/>
      <c r="B34" s="593" t="s">
        <v>988</v>
      </c>
      <c r="C34" s="627"/>
      <c r="D34" s="626"/>
      <c r="E34" s="627"/>
      <c r="F34" s="626"/>
      <c r="G34" s="626"/>
      <c r="H34" s="626"/>
      <c r="I34" s="627"/>
      <c r="J34" s="626"/>
      <c r="K34" s="626"/>
      <c r="L34" s="626"/>
      <c r="O34" s="628"/>
    </row>
    <row r="35" spans="1:15" ht="15.75">
      <c r="A35" s="477"/>
      <c r="B35" s="655" t="s">
        <v>989</v>
      </c>
      <c r="C35" s="656"/>
      <c r="D35" s="656"/>
      <c r="E35" s="656"/>
      <c r="F35" s="656"/>
      <c r="G35" s="626"/>
      <c r="H35" s="626"/>
      <c r="I35" s="627"/>
      <c r="J35" s="626"/>
      <c r="K35" s="626"/>
      <c r="L35" s="626"/>
      <c r="O35" s="628"/>
    </row>
    <row r="36" spans="1:15" ht="18">
      <c r="B36" s="657"/>
      <c r="C36" s="496"/>
      <c r="D36" s="496"/>
      <c r="E36" s="496"/>
      <c r="F36" s="496"/>
      <c r="G36" s="496"/>
      <c r="O36" s="628"/>
    </row>
    <row r="37" spans="1:15" ht="16.5" thickBot="1">
      <c r="B37" s="658" t="s">
        <v>990</v>
      </c>
      <c r="C37" s="659">
        <v>2018</v>
      </c>
      <c r="D37" s="659">
        <v>2019</v>
      </c>
      <c r="E37" s="659">
        <v>2020</v>
      </c>
      <c r="F37" s="659">
        <v>2021</v>
      </c>
      <c r="G37" s="659">
        <v>2022</v>
      </c>
      <c r="O37" s="628"/>
    </row>
    <row r="38" spans="1:15" ht="41.45" customHeight="1">
      <c r="B38" s="660" t="s">
        <v>991</v>
      </c>
      <c r="C38" s="661">
        <v>15</v>
      </c>
      <c r="D38" s="661">
        <v>15</v>
      </c>
      <c r="E38" s="661">
        <v>13</v>
      </c>
      <c r="F38" s="661">
        <v>13</v>
      </c>
      <c r="G38" s="661">
        <v>13</v>
      </c>
      <c r="O38" s="628"/>
    </row>
    <row r="39" spans="1:15" ht="24" customHeight="1">
      <c r="B39" s="662" t="s">
        <v>992</v>
      </c>
      <c r="C39" s="663">
        <v>30239</v>
      </c>
      <c r="D39" s="663">
        <v>36977</v>
      </c>
      <c r="E39" s="663">
        <v>24196</v>
      </c>
      <c r="F39" s="663">
        <v>25244</v>
      </c>
      <c r="G39" s="663">
        <v>30945</v>
      </c>
      <c r="O39" s="628"/>
    </row>
    <row r="40" spans="1:15" ht="42.95" customHeight="1">
      <c r="B40" s="662" t="s">
        <v>993</v>
      </c>
      <c r="C40" s="663">
        <v>11859</v>
      </c>
      <c r="D40" s="663">
        <v>13174</v>
      </c>
      <c r="E40" s="663">
        <v>6926</v>
      </c>
      <c r="F40" s="663">
        <v>8264</v>
      </c>
      <c r="G40" s="663">
        <v>8791</v>
      </c>
      <c r="O40" s="628"/>
    </row>
    <row r="41" spans="1:15" ht="22.5" customHeight="1">
      <c r="B41" s="662" t="s">
        <v>994</v>
      </c>
      <c r="C41" s="663">
        <v>54862</v>
      </c>
      <c r="D41" s="663">
        <v>70004</v>
      </c>
      <c r="E41" s="663">
        <v>37791</v>
      </c>
      <c r="F41" s="663">
        <v>42176</v>
      </c>
      <c r="G41" s="663">
        <v>52513</v>
      </c>
      <c r="O41" s="628"/>
    </row>
    <row r="42" spans="1:15" ht="53.45" customHeight="1">
      <c r="B42" s="662" t="s">
        <v>995</v>
      </c>
      <c r="C42" s="663">
        <v>9768</v>
      </c>
      <c r="D42" s="663">
        <v>11459</v>
      </c>
      <c r="E42" s="663">
        <v>6155</v>
      </c>
      <c r="F42" s="663">
        <v>7356</v>
      </c>
      <c r="G42" s="663">
        <v>7702</v>
      </c>
      <c r="O42" s="628"/>
    </row>
    <row r="43" spans="1:15" ht="60.95" customHeight="1">
      <c r="B43" s="662" t="s">
        <v>996</v>
      </c>
      <c r="C43" s="664">
        <f>C42/C41</f>
        <v>0.17804673544529911</v>
      </c>
      <c r="D43" s="664">
        <f>D42/D41</f>
        <v>0.16369064624878579</v>
      </c>
      <c r="E43" s="664">
        <f>E42/E41</f>
        <v>0.16286946627503904</v>
      </c>
      <c r="F43" s="664">
        <f>F42/F41</f>
        <v>0.17441198786039452</v>
      </c>
      <c r="G43" s="664">
        <f>G42/G41</f>
        <v>0.14666844400434179</v>
      </c>
      <c r="J43" s="634"/>
      <c r="K43" s="634"/>
      <c r="L43" s="634"/>
      <c r="M43" s="634"/>
      <c r="O43" s="628"/>
    </row>
    <row r="44" spans="1:15" ht="60">
      <c r="B44" s="662" t="s">
        <v>997</v>
      </c>
      <c r="C44" s="664">
        <v>9.62138460241167E-2</v>
      </c>
      <c r="D44" s="664">
        <v>9.6250189767724301E-2</v>
      </c>
      <c r="E44" s="664">
        <v>9.3416113196650302E-2</v>
      </c>
      <c r="F44" s="664">
        <v>8.1316553727008717E-2</v>
      </c>
      <c r="G44" s="664">
        <v>8.1560687066317819E-2</v>
      </c>
      <c r="O44" s="628"/>
    </row>
    <row r="45" spans="1:15">
      <c r="B45" s="879" t="s">
        <v>998</v>
      </c>
      <c r="C45" s="496"/>
      <c r="D45" s="496"/>
      <c r="E45" s="496"/>
      <c r="F45" s="496"/>
      <c r="G45" s="496"/>
      <c r="O45" s="628"/>
    </row>
    <row r="46" spans="1:15">
      <c r="B46" s="665"/>
      <c r="C46" s="496"/>
      <c r="D46" s="496"/>
      <c r="E46" s="496"/>
      <c r="F46" s="496"/>
      <c r="G46" s="496"/>
      <c r="O46" s="628"/>
    </row>
    <row r="47" spans="1:15" ht="15.75">
      <c r="B47" s="136" t="s">
        <v>181</v>
      </c>
      <c r="C47" s="496"/>
      <c r="D47" s="496"/>
      <c r="E47" s="496"/>
      <c r="F47" s="496"/>
      <c r="G47" s="496"/>
      <c r="O47" s="628"/>
    </row>
    <row r="48" spans="1:15" ht="15.75">
      <c r="B48" s="666" t="s">
        <v>999</v>
      </c>
      <c r="O48" s="628"/>
    </row>
    <row r="49" spans="2:15" ht="15.75">
      <c r="B49" s="666" t="s">
        <v>1000</v>
      </c>
      <c r="O49" s="628"/>
    </row>
    <row r="50" spans="2:15" ht="15.75">
      <c r="B50" s="666" t="s">
        <v>1001</v>
      </c>
      <c r="O50" s="628"/>
    </row>
  </sheetData>
  <hyperlinks>
    <hyperlink ref="B8" location="Contents!A1" display="Contents!A1" xr:uid="{C2245223-518F-4E47-8382-A11DEA9DBE42}"/>
    <hyperlink ref="D8" location="'Tab 43-Clinical Staphylococcus'!A1" display="Tab 43 - Clinical Staphylococcus" xr:uid="{3D5C1116-5C82-4B3B-884A-AF8905643AC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4CC0B-A622-414F-938C-00D303B27600}">
  <sheetPr codeName="Sheet47">
    <tabColor rgb="FF0068CE"/>
  </sheetPr>
  <dimension ref="A1:AO96"/>
  <sheetViews>
    <sheetView showGridLines="0" zoomScale="80" zoomScaleNormal="80" workbookViewId="0">
      <selection activeCell="D8" sqref="D8"/>
    </sheetView>
  </sheetViews>
  <sheetFormatPr defaultColWidth="9.140625" defaultRowHeight="14.25"/>
  <cols>
    <col min="1" max="1" width="1.85546875" style="667" customWidth="1"/>
    <col min="2" max="2" width="25.85546875" style="670" customWidth="1"/>
    <col min="3" max="3" width="12.7109375" style="669" customWidth="1"/>
    <col min="4" max="5" width="12.7109375" style="670" customWidth="1"/>
    <col min="6" max="6" width="12.7109375" style="669" customWidth="1"/>
    <col min="7" max="8" width="12.7109375" style="670" customWidth="1"/>
    <col min="9" max="9" width="12.7109375" style="669" customWidth="1"/>
    <col min="10" max="11" width="12.7109375" style="670" customWidth="1"/>
    <col min="12" max="12" width="12.7109375" style="669" customWidth="1"/>
    <col min="13" max="14" width="12.7109375" style="670" customWidth="1"/>
    <col min="15" max="15" width="10.42578125" style="669" customWidth="1"/>
    <col min="16" max="17" width="10.42578125" style="670" customWidth="1"/>
    <col min="18" max="20" width="10.42578125" style="667" customWidth="1"/>
    <col min="21" max="21" width="9.140625" style="671" bestFit="1" customWidth="1"/>
    <col min="22" max="22" width="11.140625" style="667" customWidth="1"/>
    <col min="23" max="23" width="14.5703125" style="667" customWidth="1"/>
    <col min="24" max="24" width="7.140625" style="671" bestFit="1" customWidth="1"/>
    <col min="25" max="25" width="3.5703125" style="667" bestFit="1" customWidth="1"/>
    <col min="26" max="26" width="9.5703125" style="667" customWidth="1"/>
    <col min="27" max="27" width="7.85546875" style="671" bestFit="1" customWidth="1"/>
    <col min="28" max="28" width="3.5703125" style="667" bestFit="1" customWidth="1"/>
    <col min="29" max="29" width="9.42578125" style="667" customWidth="1"/>
    <col min="30" max="30" width="7.85546875" style="671" bestFit="1" customWidth="1"/>
    <col min="31" max="31" width="3.5703125" style="667" bestFit="1" customWidth="1"/>
    <col min="32" max="32" width="10.140625" style="667" customWidth="1"/>
    <col min="33" max="33" width="7.85546875" style="671" bestFit="1" customWidth="1"/>
    <col min="34" max="34" width="3.5703125" style="667" bestFit="1" customWidth="1"/>
    <col min="35" max="35" width="10.85546875" style="667" bestFit="1" customWidth="1"/>
    <col min="36" max="36" width="7.85546875" style="671" bestFit="1" customWidth="1"/>
    <col min="37" max="37" width="3.5703125" style="667" bestFit="1" customWidth="1"/>
    <col min="38" max="38" width="10.85546875" style="667" bestFit="1" customWidth="1"/>
    <col min="39" max="16384" width="9.140625" style="667"/>
  </cols>
  <sheetData>
    <row r="1" spans="1:41" s="129" customFormat="1" ht="5.0999999999999996" customHeight="1">
      <c r="B1" s="130"/>
      <c r="C1" s="130"/>
      <c r="D1" s="131"/>
      <c r="E1" s="131"/>
      <c r="F1" s="131"/>
      <c r="G1" s="131"/>
      <c r="H1" s="131"/>
      <c r="I1" s="132"/>
      <c r="J1" s="132"/>
      <c r="L1" s="957"/>
      <c r="M1" s="957"/>
      <c r="N1" s="957"/>
      <c r="O1" s="957"/>
      <c r="P1" s="957"/>
    </row>
    <row r="2" spans="1:41" s="129" customFormat="1" ht="15">
      <c r="B2" s="130"/>
      <c r="C2" s="130"/>
      <c r="D2" s="131"/>
      <c r="E2" s="131"/>
      <c r="F2" s="131"/>
      <c r="G2" s="131"/>
      <c r="H2" s="131"/>
      <c r="I2" s="132"/>
      <c r="J2" s="132"/>
      <c r="L2" s="957"/>
      <c r="M2" s="957"/>
      <c r="N2" s="957"/>
      <c r="O2" s="957"/>
      <c r="P2" s="957"/>
    </row>
    <row r="3" spans="1:41" s="129" customFormat="1" ht="15">
      <c r="B3" s="130"/>
      <c r="C3" s="130"/>
      <c r="D3" s="131"/>
      <c r="E3" s="131"/>
      <c r="F3" s="131"/>
      <c r="G3" s="131"/>
      <c r="H3" s="131"/>
      <c r="I3" s="132"/>
      <c r="J3" s="132"/>
      <c r="L3" s="957"/>
      <c r="M3" s="957"/>
      <c r="N3" s="957"/>
      <c r="O3" s="957"/>
      <c r="P3" s="957"/>
    </row>
    <row r="4" spans="1:41" s="129" customFormat="1" ht="15.75" customHeight="1">
      <c r="B4" s="130"/>
      <c r="C4" s="130"/>
      <c r="D4" s="131"/>
      <c r="E4" s="131"/>
      <c r="F4" s="131"/>
      <c r="G4" s="131"/>
      <c r="H4" s="131"/>
      <c r="I4" s="132"/>
      <c r="J4" s="132"/>
      <c r="L4" s="957"/>
      <c r="M4" s="957"/>
      <c r="N4" s="957"/>
      <c r="O4" s="957"/>
      <c r="P4" s="957"/>
    </row>
    <row r="5" spans="1:41" s="129" customFormat="1" ht="15.75" customHeight="1">
      <c r="B5" s="130"/>
      <c r="C5" s="130"/>
      <c r="D5" s="131"/>
      <c r="E5" s="131"/>
      <c r="F5" s="131"/>
      <c r="G5" s="131"/>
      <c r="H5" s="131"/>
      <c r="I5" s="132"/>
      <c r="J5" s="132"/>
      <c r="L5" s="957"/>
      <c r="M5" s="957"/>
      <c r="N5" s="957"/>
      <c r="O5" s="957"/>
      <c r="P5" s="957"/>
    </row>
    <row r="6" spans="1:41" s="129" customFormat="1" ht="18">
      <c r="B6" s="133"/>
      <c r="C6" s="134"/>
      <c r="D6" s="133"/>
      <c r="E6" s="133"/>
      <c r="F6" s="133"/>
      <c r="G6" s="133"/>
      <c r="H6" s="133"/>
      <c r="I6" s="132"/>
      <c r="J6" s="132"/>
      <c r="L6" s="957"/>
      <c r="M6" s="957"/>
      <c r="N6" s="957"/>
      <c r="O6" s="957"/>
      <c r="P6" s="957"/>
    </row>
    <row r="7" spans="1:41" s="129" customFormat="1" ht="18">
      <c r="B7" s="133"/>
      <c r="C7" s="134"/>
      <c r="D7" s="133"/>
      <c r="E7" s="133"/>
      <c r="F7" s="133"/>
      <c r="G7" s="133"/>
      <c r="H7" s="133"/>
      <c r="I7" s="132"/>
      <c r="J7" s="132"/>
      <c r="L7" s="957"/>
      <c r="M7" s="957"/>
      <c r="N7" s="957"/>
      <c r="O7" s="957"/>
      <c r="P7" s="957"/>
    </row>
    <row r="8" spans="1:41" s="129" customFormat="1" ht="18">
      <c r="B8" s="135" t="s">
        <v>124</v>
      </c>
      <c r="C8" s="134"/>
      <c r="D8" s="135" t="s">
        <v>38</v>
      </c>
      <c r="E8" s="133"/>
      <c r="F8" s="133"/>
      <c r="G8" s="133"/>
      <c r="H8" s="133"/>
      <c r="I8" s="132"/>
      <c r="J8" s="132"/>
      <c r="L8" s="957"/>
      <c r="M8" s="957"/>
      <c r="N8" s="957"/>
      <c r="O8" s="957"/>
      <c r="P8" s="957"/>
    </row>
    <row r="9" spans="1:41" s="129" customFormat="1" ht="18">
      <c r="B9" s="133"/>
      <c r="C9" s="134"/>
      <c r="D9" s="133"/>
      <c r="E9" s="133"/>
      <c r="F9" s="133"/>
      <c r="G9" s="133"/>
      <c r="H9" s="133"/>
      <c r="I9" s="132"/>
      <c r="J9" s="132"/>
      <c r="L9" s="957"/>
      <c r="M9" s="957"/>
      <c r="N9" s="957"/>
      <c r="O9" s="957"/>
      <c r="P9" s="957"/>
    </row>
    <row r="10" spans="1:41" s="129" customFormat="1" ht="18.75">
      <c r="A10" s="132"/>
      <c r="B10" s="134" t="s">
        <v>1002</v>
      </c>
      <c r="C10" s="134"/>
      <c r="D10" s="133"/>
      <c r="E10" s="133"/>
      <c r="F10" s="133"/>
      <c r="G10" s="133"/>
      <c r="H10" s="133"/>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spans="1:41" s="129" customFormat="1" ht="18">
      <c r="A11" s="132"/>
      <c r="B11" s="202"/>
      <c r="C11" s="202"/>
      <c r="D11" s="136"/>
      <c r="E11" s="133"/>
      <c r="F11" s="133"/>
      <c r="G11" s="133"/>
      <c r="H11" s="133"/>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spans="1:41" ht="15.75">
      <c r="B12" s="593" t="s">
        <v>1003</v>
      </c>
      <c r="C12" s="264"/>
      <c r="D12" s="264"/>
      <c r="E12" s="264"/>
      <c r="F12" s="668"/>
      <c r="G12" s="668"/>
      <c r="H12" s="668"/>
      <c r="I12" s="668"/>
      <c r="J12" s="668"/>
      <c r="K12" s="668"/>
      <c r="AM12" s="671"/>
    </row>
    <row r="13" spans="1:41" ht="15.75">
      <c r="A13" s="626"/>
      <c r="B13" s="655" t="s">
        <v>1004</v>
      </c>
      <c r="C13" s="677"/>
      <c r="D13" s="678"/>
      <c r="E13" s="678"/>
      <c r="F13" s="677"/>
      <c r="G13" s="678"/>
      <c r="H13" s="678"/>
      <c r="I13" s="677"/>
      <c r="J13" s="678"/>
      <c r="K13" s="678"/>
      <c r="L13" s="677"/>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row>
    <row r="14" spans="1:41" ht="15">
      <c r="A14" s="626"/>
      <c r="B14" s="678"/>
      <c r="C14" s="626"/>
      <c r="D14" s="626"/>
      <c r="E14" s="627"/>
      <c r="F14" s="626"/>
      <c r="G14" s="626"/>
      <c r="H14" s="627"/>
      <c r="I14" s="626"/>
      <c r="J14" s="626"/>
      <c r="K14" s="627"/>
      <c r="L14" s="626"/>
      <c r="M14" s="626"/>
      <c r="N14" s="626"/>
      <c r="O14" s="626"/>
      <c r="P14" s="626"/>
      <c r="Q14" s="626"/>
      <c r="R14" s="679"/>
      <c r="S14" s="679"/>
      <c r="T14" s="679"/>
      <c r="U14" s="626"/>
      <c r="V14" s="626"/>
      <c r="W14" s="626"/>
      <c r="X14" s="626"/>
      <c r="Y14" s="626"/>
      <c r="Z14" s="626"/>
      <c r="AA14" s="626"/>
      <c r="AB14" s="626"/>
      <c r="AC14" s="626"/>
      <c r="AD14" s="626"/>
      <c r="AE14" s="626"/>
      <c r="AF14" s="626"/>
      <c r="AG14" s="626"/>
      <c r="AH14" s="626"/>
      <c r="AI14" s="626"/>
      <c r="AJ14" s="626"/>
      <c r="AK14" s="626"/>
      <c r="AL14" s="626"/>
      <c r="AM14" s="626"/>
      <c r="AN14" s="626"/>
    </row>
    <row r="15" spans="1:41" ht="15.75">
      <c r="B15" s="678"/>
      <c r="C15" s="680"/>
      <c r="D15" s="681" t="s">
        <v>1005</v>
      </c>
      <c r="E15" s="682"/>
      <c r="F15" s="680"/>
      <c r="G15" s="681" t="s">
        <v>1006</v>
      </c>
      <c r="H15" s="682"/>
      <c r="I15" s="680"/>
      <c r="J15" s="681" t="s">
        <v>1007</v>
      </c>
      <c r="K15" s="682"/>
      <c r="L15" s="952"/>
      <c r="M15" s="681"/>
      <c r="N15" s="682"/>
      <c r="O15" s="671"/>
      <c r="P15" s="667"/>
      <c r="Q15" s="667"/>
      <c r="R15" s="671"/>
      <c r="AD15" s="667"/>
      <c r="AG15" s="667"/>
      <c r="AJ15" s="667"/>
    </row>
    <row r="16" spans="1:41" ht="16.5" thickBot="1">
      <c r="B16" s="683" t="s">
        <v>310</v>
      </c>
      <c r="C16" s="684" t="s">
        <v>708</v>
      </c>
      <c r="D16" s="685" t="s">
        <v>598</v>
      </c>
      <c r="E16" s="685" t="s">
        <v>709</v>
      </c>
      <c r="F16" s="684" t="s">
        <v>708</v>
      </c>
      <c r="G16" s="685" t="s">
        <v>598</v>
      </c>
      <c r="H16" s="685" t="s">
        <v>709</v>
      </c>
      <c r="I16" s="684" t="s">
        <v>708</v>
      </c>
      <c r="J16" s="685" t="s">
        <v>598</v>
      </c>
      <c r="K16" s="685" t="s">
        <v>709</v>
      </c>
      <c r="L16" s="955"/>
      <c r="M16" s="954"/>
      <c r="N16" s="954"/>
      <c r="O16" s="671"/>
      <c r="P16" s="667"/>
      <c r="Q16" s="667"/>
      <c r="R16" s="671"/>
      <c r="AD16" s="667"/>
      <c r="AG16" s="667"/>
      <c r="AJ16" s="667"/>
    </row>
    <row r="17" spans="2:36" ht="15">
      <c r="B17" s="687" t="s">
        <v>312</v>
      </c>
      <c r="C17" s="688">
        <v>0.17399999999999999</v>
      </c>
      <c r="D17" s="689">
        <v>8</v>
      </c>
      <c r="E17" s="690">
        <v>46</v>
      </c>
      <c r="F17" s="688">
        <v>0</v>
      </c>
      <c r="G17" s="689">
        <v>0</v>
      </c>
      <c r="H17" s="690">
        <v>5</v>
      </c>
      <c r="I17" s="688">
        <v>0</v>
      </c>
      <c r="J17" s="689">
        <v>0</v>
      </c>
      <c r="K17" s="689">
        <v>11</v>
      </c>
      <c r="L17" s="953"/>
      <c r="M17" s="693"/>
      <c r="N17" s="693"/>
      <c r="O17" s="671"/>
      <c r="P17" s="667"/>
      <c r="Q17" s="667"/>
      <c r="R17" s="951"/>
      <c r="AD17" s="667"/>
      <c r="AG17" s="667"/>
      <c r="AJ17" s="667"/>
    </row>
    <row r="18" spans="2:36" ht="15">
      <c r="B18" s="691" t="s">
        <v>1008</v>
      </c>
      <c r="C18" s="692" t="s">
        <v>288</v>
      </c>
      <c r="D18" s="693" t="s">
        <v>288</v>
      </c>
      <c r="E18" s="694" t="s">
        <v>288</v>
      </c>
      <c r="F18" s="692" t="s">
        <v>288</v>
      </c>
      <c r="G18" s="693" t="s">
        <v>288</v>
      </c>
      <c r="H18" s="694" t="s">
        <v>288</v>
      </c>
      <c r="I18" s="692" t="s">
        <v>288</v>
      </c>
      <c r="J18" s="693" t="s">
        <v>288</v>
      </c>
      <c r="K18" s="693" t="s">
        <v>288</v>
      </c>
      <c r="L18" s="953"/>
      <c r="M18" s="693"/>
      <c r="N18" s="693"/>
      <c r="O18" s="671"/>
      <c r="P18" s="667"/>
      <c r="Q18" s="667"/>
      <c r="R18" s="951"/>
      <c r="AD18" s="667"/>
      <c r="AG18" s="667"/>
      <c r="AJ18" s="667"/>
    </row>
    <row r="19" spans="2:36" ht="15">
      <c r="B19" s="691" t="s">
        <v>1009</v>
      </c>
      <c r="C19" s="692">
        <v>2.1999999999999999E-2</v>
      </c>
      <c r="D19" s="693">
        <v>1</v>
      </c>
      <c r="E19" s="694">
        <v>46</v>
      </c>
      <c r="F19" s="692">
        <v>0</v>
      </c>
      <c r="G19" s="693">
        <v>0</v>
      </c>
      <c r="H19" s="694">
        <v>5</v>
      </c>
      <c r="I19" s="692" t="s">
        <v>288</v>
      </c>
      <c r="J19" s="693" t="s">
        <v>288</v>
      </c>
      <c r="K19" s="693" t="s">
        <v>288</v>
      </c>
      <c r="L19" s="953"/>
      <c r="M19" s="693"/>
      <c r="N19" s="693"/>
      <c r="O19" s="671"/>
      <c r="P19" s="667"/>
      <c r="Q19" s="667"/>
      <c r="R19" s="951"/>
      <c r="AD19" s="667"/>
      <c r="AG19" s="667"/>
      <c r="AJ19" s="667"/>
    </row>
    <row r="20" spans="2:36" ht="15">
      <c r="B20" s="691" t="s">
        <v>1010</v>
      </c>
      <c r="C20" s="692" t="s">
        <v>288</v>
      </c>
      <c r="D20" s="693" t="s">
        <v>288</v>
      </c>
      <c r="E20" s="694" t="s">
        <v>288</v>
      </c>
      <c r="F20" s="692" t="s">
        <v>288</v>
      </c>
      <c r="G20" s="693" t="s">
        <v>288</v>
      </c>
      <c r="H20" s="694" t="s">
        <v>288</v>
      </c>
      <c r="I20" s="692" t="s">
        <v>288</v>
      </c>
      <c r="J20" s="693" t="s">
        <v>288</v>
      </c>
      <c r="K20" s="693" t="s">
        <v>288</v>
      </c>
      <c r="L20" s="953"/>
      <c r="M20" s="693"/>
      <c r="N20" s="693"/>
      <c r="O20" s="671"/>
      <c r="P20" s="667"/>
      <c r="Q20" s="667"/>
      <c r="R20" s="951"/>
      <c r="AD20" s="667"/>
      <c r="AG20" s="667"/>
      <c r="AJ20" s="667"/>
    </row>
    <row r="21" spans="2:36" ht="15">
      <c r="B21" s="691" t="s">
        <v>1011</v>
      </c>
      <c r="C21" s="692" t="s">
        <v>288</v>
      </c>
      <c r="D21" s="693" t="s">
        <v>288</v>
      </c>
      <c r="E21" s="694" t="s">
        <v>288</v>
      </c>
      <c r="F21" s="692" t="s">
        <v>288</v>
      </c>
      <c r="G21" s="693" t="s">
        <v>288</v>
      </c>
      <c r="H21" s="694" t="s">
        <v>288</v>
      </c>
      <c r="I21" s="692">
        <v>0</v>
      </c>
      <c r="J21" s="693">
        <v>0</v>
      </c>
      <c r="K21" s="693">
        <v>11</v>
      </c>
      <c r="L21" s="953"/>
      <c r="M21" s="693"/>
      <c r="N21" s="693"/>
      <c r="O21" s="671"/>
      <c r="P21" s="667"/>
      <c r="Q21" s="667"/>
      <c r="R21" s="951"/>
      <c r="AD21" s="667"/>
      <c r="AG21" s="667"/>
      <c r="AJ21" s="667"/>
    </row>
    <row r="22" spans="2:36" ht="15">
      <c r="B22" s="691" t="s">
        <v>317</v>
      </c>
      <c r="C22" s="692">
        <v>0</v>
      </c>
      <c r="D22" s="693">
        <v>0</v>
      </c>
      <c r="E22" s="694">
        <v>46</v>
      </c>
      <c r="F22" s="692">
        <v>0</v>
      </c>
      <c r="G22" s="693">
        <v>0</v>
      </c>
      <c r="H22" s="694">
        <v>5</v>
      </c>
      <c r="I22" s="692">
        <v>0</v>
      </c>
      <c r="J22" s="693">
        <v>0</v>
      </c>
      <c r="K22" s="693">
        <v>11</v>
      </c>
      <c r="L22" s="953"/>
      <c r="M22" s="693"/>
      <c r="N22" s="693"/>
      <c r="O22" s="671"/>
      <c r="P22" s="667"/>
      <c r="Q22" s="667"/>
      <c r="R22" s="951"/>
      <c r="AD22" s="667"/>
      <c r="AG22" s="667"/>
      <c r="AJ22" s="667"/>
    </row>
    <row r="23" spans="2:36" ht="15">
      <c r="B23" s="691" t="s">
        <v>1012</v>
      </c>
      <c r="C23" s="692">
        <v>0</v>
      </c>
      <c r="D23" s="693">
        <v>0</v>
      </c>
      <c r="E23" s="694">
        <v>46</v>
      </c>
      <c r="F23" s="692">
        <v>0</v>
      </c>
      <c r="G23" s="693">
        <v>0</v>
      </c>
      <c r="H23" s="694">
        <v>5</v>
      </c>
      <c r="I23" s="692">
        <v>0</v>
      </c>
      <c r="J23" s="693">
        <v>0</v>
      </c>
      <c r="K23" s="693">
        <v>11</v>
      </c>
      <c r="L23" s="953"/>
      <c r="M23" s="693"/>
      <c r="N23" s="693"/>
      <c r="O23" s="671"/>
      <c r="P23" s="667"/>
      <c r="Q23" s="667"/>
      <c r="R23" s="951"/>
      <c r="AD23" s="667"/>
      <c r="AG23" s="667"/>
      <c r="AJ23" s="667"/>
    </row>
    <row r="24" spans="2:36" ht="15">
      <c r="B24" s="691" t="s">
        <v>1013</v>
      </c>
      <c r="C24" s="692">
        <v>0</v>
      </c>
      <c r="D24" s="693">
        <v>0</v>
      </c>
      <c r="E24" s="694">
        <v>46</v>
      </c>
      <c r="F24" s="692">
        <v>0</v>
      </c>
      <c r="G24" s="693">
        <v>0</v>
      </c>
      <c r="H24" s="694">
        <v>5</v>
      </c>
      <c r="I24" s="692">
        <v>0</v>
      </c>
      <c r="J24" s="693">
        <v>0</v>
      </c>
      <c r="K24" s="693">
        <v>11</v>
      </c>
      <c r="L24" s="953"/>
      <c r="M24" s="693"/>
      <c r="N24" s="693"/>
      <c r="O24" s="671"/>
      <c r="P24" s="667"/>
      <c r="Q24" s="667"/>
      <c r="R24" s="951"/>
      <c r="AD24" s="667"/>
      <c r="AG24" s="667"/>
      <c r="AJ24" s="667"/>
    </row>
    <row r="25" spans="2:36" ht="15">
      <c r="B25" s="691" t="s">
        <v>319</v>
      </c>
      <c r="C25" s="692">
        <v>0</v>
      </c>
      <c r="D25" s="693">
        <v>0</v>
      </c>
      <c r="E25" s="694">
        <v>46</v>
      </c>
      <c r="F25" s="692">
        <v>0</v>
      </c>
      <c r="G25" s="693">
        <v>0</v>
      </c>
      <c r="H25" s="694">
        <v>5</v>
      </c>
      <c r="I25" s="692" t="s">
        <v>288</v>
      </c>
      <c r="J25" s="693" t="s">
        <v>288</v>
      </c>
      <c r="K25" s="693" t="s">
        <v>288</v>
      </c>
      <c r="L25" s="953"/>
      <c r="M25" s="693"/>
      <c r="N25" s="693"/>
      <c r="O25" s="671"/>
      <c r="P25" s="667"/>
      <c r="Q25" s="667"/>
      <c r="R25" s="951"/>
      <c r="AD25" s="667"/>
      <c r="AG25" s="667"/>
      <c r="AJ25" s="667"/>
    </row>
    <row r="26" spans="2:36" ht="15">
      <c r="B26" s="691" t="s">
        <v>1014</v>
      </c>
      <c r="C26" s="692" t="s">
        <v>288</v>
      </c>
      <c r="D26" s="693" t="s">
        <v>288</v>
      </c>
      <c r="E26" s="694" t="s">
        <v>288</v>
      </c>
      <c r="F26" s="692" t="s">
        <v>288</v>
      </c>
      <c r="G26" s="693" t="s">
        <v>288</v>
      </c>
      <c r="H26" s="694" t="s">
        <v>288</v>
      </c>
      <c r="I26" s="692">
        <v>0</v>
      </c>
      <c r="J26" s="693">
        <v>0</v>
      </c>
      <c r="K26" s="693">
        <v>11</v>
      </c>
      <c r="L26" s="953"/>
      <c r="M26" s="693"/>
      <c r="N26" s="693"/>
      <c r="O26" s="671"/>
      <c r="P26" s="667"/>
      <c r="Q26" s="667"/>
      <c r="R26" s="951"/>
      <c r="AD26" s="667"/>
      <c r="AG26" s="667"/>
      <c r="AJ26" s="667"/>
    </row>
    <row r="27" spans="2:36" ht="15">
      <c r="B27" s="691" t="s">
        <v>1015</v>
      </c>
      <c r="C27" s="692" t="s">
        <v>288</v>
      </c>
      <c r="D27" s="693" t="s">
        <v>288</v>
      </c>
      <c r="E27" s="694" t="s">
        <v>288</v>
      </c>
      <c r="F27" s="692" t="s">
        <v>288</v>
      </c>
      <c r="G27" s="693" t="s">
        <v>288</v>
      </c>
      <c r="H27" s="694" t="s">
        <v>288</v>
      </c>
      <c r="I27" s="692" t="s">
        <v>288</v>
      </c>
      <c r="J27" s="693" t="s">
        <v>288</v>
      </c>
      <c r="K27" s="693" t="s">
        <v>288</v>
      </c>
      <c r="L27" s="953"/>
      <c r="M27" s="693"/>
      <c r="N27" s="693"/>
      <c r="O27" s="671"/>
      <c r="P27" s="667"/>
      <c r="Q27" s="667"/>
      <c r="R27" s="951"/>
      <c r="AD27" s="667"/>
      <c r="AG27" s="667"/>
      <c r="AJ27" s="667"/>
    </row>
    <row r="28" spans="2:36" ht="15">
      <c r="B28" s="691" t="s">
        <v>716</v>
      </c>
      <c r="C28" s="692" t="s">
        <v>288</v>
      </c>
      <c r="D28" s="693" t="s">
        <v>288</v>
      </c>
      <c r="E28" s="694" t="s">
        <v>288</v>
      </c>
      <c r="F28" s="692" t="s">
        <v>288</v>
      </c>
      <c r="G28" s="693" t="s">
        <v>288</v>
      </c>
      <c r="H28" s="694" t="s">
        <v>288</v>
      </c>
      <c r="I28" s="692" t="s">
        <v>288</v>
      </c>
      <c r="J28" s="693" t="s">
        <v>288</v>
      </c>
      <c r="K28" s="693" t="s">
        <v>288</v>
      </c>
      <c r="L28" s="953"/>
      <c r="M28" s="693"/>
      <c r="N28" s="693"/>
      <c r="O28" s="671"/>
      <c r="P28" s="667"/>
      <c r="Q28" s="667"/>
      <c r="R28" s="951"/>
      <c r="AD28" s="667"/>
      <c r="AG28" s="667"/>
      <c r="AJ28" s="667"/>
    </row>
    <row r="29" spans="2:36" ht="15">
      <c r="B29" s="691" t="s">
        <v>1016</v>
      </c>
      <c r="C29" s="692">
        <v>0</v>
      </c>
      <c r="D29" s="693">
        <v>0</v>
      </c>
      <c r="E29" s="694">
        <v>46</v>
      </c>
      <c r="F29" s="692">
        <v>0</v>
      </c>
      <c r="G29" s="693">
        <v>0</v>
      </c>
      <c r="H29" s="694">
        <v>5</v>
      </c>
      <c r="I29" s="692">
        <v>0</v>
      </c>
      <c r="J29" s="693">
        <v>0</v>
      </c>
      <c r="K29" s="693">
        <v>11</v>
      </c>
      <c r="L29" s="953"/>
      <c r="M29" s="693"/>
      <c r="N29" s="693"/>
      <c r="O29" s="671"/>
      <c r="P29" s="667"/>
      <c r="Q29" s="667"/>
      <c r="R29" s="951"/>
      <c r="AD29" s="667"/>
      <c r="AG29" s="667"/>
      <c r="AJ29" s="667"/>
    </row>
    <row r="30" spans="2:36" ht="15">
      <c r="B30" s="691" t="s">
        <v>1017</v>
      </c>
      <c r="C30" s="692">
        <v>0</v>
      </c>
      <c r="D30" s="693">
        <v>0</v>
      </c>
      <c r="E30" s="694">
        <v>46</v>
      </c>
      <c r="F30" s="692">
        <v>0</v>
      </c>
      <c r="G30" s="693">
        <v>0</v>
      </c>
      <c r="H30" s="694">
        <v>5</v>
      </c>
      <c r="I30" s="692" t="s">
        <v>288</v>
      </c>
      <c r="J30" s="693" t="s">
        <v>288</v>
      </c>
      <c r="K30" s="693" t="s">
        <v>288</v>
      </c>
      <c r="L30" s="953"/>
      <c r="M30" s="693"/>
      <c r="N30" s="693"/>
      <c r="O30" s="671"/>
      <c r="P30" s="667"/>
      <c r="Q30" s="667"/>
      <c r="R30" s="951"/>
      <c r="AD30" s="667"/>
      <c r="AG30" s="667"/>
      <c r="AJ30" s="667"/>
    </row>
    <row r="31" spans="2:36" ht="15">
      <c r="B31" s="691" t="s">
        <v>889</v>
      </c>
      <c r="C31" s="692">
        <v>0.17399999999999999</v>
      </c>
      <c r="D31" s="693">
        <v>8</v>
      </c>
      <c r="E31" s="694">
        <v>46</v>
      </c>
      <c r="F31" s="692">
        <v>0</v>
      </c>
      <c r="G31" s="693">
        <v>0</v>
      </c>
      <c r="H31" s="694">
        <v>5</v>
      </c>
      <c r="I31" s="692">
        <v>0</v>
      </c>
      <c r="J31" s="693">
        <v>0</v>
      </c>
      <c r="K31" s="693">
        <v>11</v>
      </c>
      <c r="L31" s="953"/>
      <c r="M31" s="693"/>
      <c r="N31" s="693"/>
      <c r="O31" s="671"/>
      <c r="P31" s="667"/>
      <c r="Q31" s="667"/>
      <c r="R31" s="951"/>
      <c r="AD31" s="667"/>
      <c r="AG31" s="667"/>
      <c r="AJ31" s="667"/>
    </row>
    <row r="32" spans="2:36" ht="15">
      <c r="B32" s="691" t="s">
        <v>1018</v>
      </c>
      <c r="C32" s="692">
        <v>2.1999999999999999E-2</v>
      </c>
      <c r="D32" s="693">
        <v>1</v>
      </c>
      <c r="E32" s="694">
        <v>46</v>
      </c>
      <c r="F32" s="692">
        <v>0</v>
      </c>
      <c r="G32" s="693">
        <v>0</v>
      </c>
      <c r="H32" s="694">
        <v>5</v>
      </c>
      <c r="I32" s="692" t="s">
        <v>288</v>
      </c>
      <c r="J32" s="693" t="s">
        <v>288</v>
      </c>
      <c r="K32" s="693" t="s">
        <v>288</v>
      </c>
      <c r="L32" s="953"/>
      <c r="M32" s="693"/>
      <c r="N32" s="693"/>
      <c r="O32" s="671"/>
      <c r="P32" s="667"/>
      <c r="Q32" s="667"/>
      <c r="R32" s="951"/>
      <c r="AD32" s="667"/>
      <c r="AG32" s="667"/>
      <c r="AJ32" s="667"/>
    </row>
    <row r="33" spans="2:36" ht="15">
      <c r="B33" s="691" t="s">
        <v>1019</v>
      </c>
      <c r="C33" s="692" t="s">
        <v>288</v>
      </c>
      <c r="D33" s="693" t="s">
        <v>288</v>
      </c>
      <c r="E33" s="694" t="s">
        <v>288</v>
      </c>
      <c r="F33" s="692" t="s">
        <v>288</v>
      </c>
      <c r="G33" s="693" t="s">
        <v>288</v>
      </c>
      <c r="H33" s="694" t="s">
        <v>288</v>
      </c>
      <c r="I33" s="692" t="s">
        <v>288</v>
      </c>
      <c r="J33" s="693" t="s">
        <v>288</v>
      </c>
      <c r="K33" s="693" t="s">
        <v>288</v>
      </c>
      <c r="L33" s="953"/>
      <c r="M33" s="693"/>
      <c r="N33" s="693"/>
      <c r="O33" s="671"/>
      <c r="P33" s="667"/>
      <c r="Q33" s="667"/>
      <c r="R33" s="951"/>
      <c r="AD33" s="667"/>
      <c r="AG33" s="667"/>
      <c r="AJ33" s="667"/>
    </row>
    <row r="34" spans="2:36" ht="15">
      <c r="B34" s="691" t="s">
        <v>934</v>
      </c>
      <c r="C34" s="692">
        <v>0</v>
      </c>
      <c r="D34" s="693">
        <v>0</v>
      </c>
      <c r="E34" s="694">
        <v>46</v>
      </c>
      <c r="F34" s="692">
        <v>0</v>
      </c>
      <c r="G34" s="693">
        <v>0</v>
      </c>
      <c r="H34" s="694">
        <v>5</v>
      </c>
      <c r="I34" s="692" t="s">
        <v>288</v>
      </c>
      <c r="J34" s="693" t="s">
        <v>288</v>
      </c>
      <c r="K34" s="693" t="s">
        <v>288</v>
      </c>
      <c r="L34" s="953"/>
      <c r="M34" s="693"/>
      <c r="N34" s="693"/>
      <c r="O34" s="671"/>
      <c r="P34" s="667"/>
      <c r="Q34" s="667"/>
      <c r="R34" s="951"/>
      <c r="AD34" s="667"/>
      <c r="AG34" s="667"/>
      <c r="AJ34" s="667"/>
    </row>
    <row r="35" spans="2:36" ht="15">
      <c r="B35" s="691" t="s">
        <v>323</v>
      </c>
      <c r="C35" s="692">
        <v>0</v>
      </c>
      <c r="D35" s="693">
        <v>0</v>
      </c>
      <c r="E35" s="694">
        <v>46</v>
      </c>
      <c r="F35" s="692">
        <v>0</v>
      </c>
      <c r="G35" s="693">
        <v>0</v>
      </c>
      <c r="H35" s="694">
        <v>5</v>
      </c>
      <c r="I35" s="692">
        <v>0.182</v>
      </c>
      <c r="J35" s="693">
        <v>2</v>
      </c>
      <c r="K35" s="693">
        <v>11</v>
      </c>
      <c r="L35" s="953"/>
      <c r="M35" s="693"/>
      <c r="N35" s="693"/>
      <c r="O35" s="671"/>
      <c r="P35" s="667"/>
      <c r="Q35" s="667"/>
      <c r="R35" s="951"/>
      <c r="AD35" s="667"/>
      <c r="AG35" s="667"/>
      <c r="AJ35" s="667"/>
    </row>
    <row r="36" spans="2:36" ht="15">
      <c r="B36" s="691" t="s">
        <v>1020</v>
      </c>
      <c r="C36" s="692" t="s">
        <v>288</v>
      </c>
      <c r="D36" s="693" t="s">
        <v>288</v>
      </c>
      <c r="E36" s="694" t="s">
        <v>288</v>
      </c>
      <c r="F36" s="692" t="s">
        <v>288</v>
      </c>
      <c r="G36" s="693" t="s">
        <v>288</v>
      </c>
      <c r="H36" s="694" t="s">
        <v>288</v>
      </c>
      <c r="I36" s="692">
        <v>0</v>
      </c>
      <c r="J36" s="693">
        <v>0</v>
      </c>
      <c r="K36" s="693">
        <v>11</v>
      </c>
      <c r="L36" s="953"/>
      <c r="M36" s="693"/>
      <c r="N36" s="693"/>
      <c r="O36" s="671"/>
      <c r="P36" s="667"/>
      <c r="Q36" s="667"/>
      <c r="R36" s="951"/>
      <c r="AD36" s="667"/>
      <c r="AG36" s="667"/>
      <c r="AJ36" s="667"/>
    </row>
    <row r="37" spans="2:36">
      <c r="C37" s="695"/>
      <c r="D37" s="696"/>
      <c r="E37" s="696"/>
      <c r="F37" s="695"/>
      <c r="G37" s="696"/>
      <c r="H37" s="696"/>
      <c r="I37" s="695"/>
      <c r="J37" s="696"/>
      <c r="K37" s="696"/>
      <c r="L37" s="695"/>
      <c r="M37" s="696"/>
      <c r="N37" s="696"/>
      <c r="O37" s="697"/>
      <c r="P37" s="697"/>
      <c r="Q37" s="697"/>
      <c r="R37" s="671"/>
      <c r="AJ37" s="667"/>
    </row>
    <row r="38" spans="2:36" ht="15.75">
      <c r="B38" s="593" t="s">
        <v>1021</v>
      </c>
      <c r="C38" s="594"/>
      <c r="D38" s="594"/>
      <c r="E38" s="594"/>
      <c r="F38" s="668"/>
      <c r="G38" s="668"/>
      <c r="H38" s="668"/>
      <c r="I38" s="668"/>
      <c r="J38" s="668"/>
      <c r="O38" s="667"/>
      <c r="P38" s="667"/>
      <c r="Q38" s="667"/>
      <c r="R38" s="671"/>
      <c r="AJ38" s="667"/>
    </row>
    <row r="39" spans="2:36" ht="15.75">
      <c r="B39" s="655" t="s">
        <v>1022</v>
      </c>
      <c r="C39" s="677"/>
      <c r="D39" s="678"/>
      <c r="E39" s="678"/>
      <c r="F39" s="677"/>
      <c r="G39" s="678"/>
      <c r="H39" s="678"/>
      <c r="I39" s="677"/>
      <c r="J39" s="678"/>
      <c r="O39" s="667"/>
      <c r="P39" s="667"/>
      <c r="Q39" s="667"/>
      <c r="R39" s="671"/>
      <c r="AJ39" s="667"/>
    </row>
    <row r="40" spans="2:36" ht="15">
      <c r="B40" s="626"/>
      <c r="C40" s="627"/>
      <c r="D40" s="626"/>
      <c r="E40" s="626"/>
      <c r="F40" s="627"/>
      <c r="G40" s="626"/>
      <c r="H40" s="626"/>
      <c r="I40" s="627"/>
      <c r="J40" s="626"/>
      <c r="K40" s="626"/>
      <c r="L40" s="627"/>
      <c r="M40" s="626"/>
      <c r="N40" s="626"/>
      <c r="O40" s="667"/>
      <c r="P40" s="667"/>
      <c r="Q40" s="671"/>
      <c r="T40" s="671"/>
      <c r="U40" s="667"/>
      <c r="W40" s="671"/>
      <c r="X40" s="667"/>
      <c r="AA40" s="667"/>
      <c r="AD40" s="667"/>
      <c r="AG40" s="667"/>
      <c r="AJ40" s="667"/>
    </row>
    <row r="41" spans="2:36" ht="15.75">
      <c r="B41" s="678"/>
      <c r="C41" s="680"/>
      <c r="D41" s="681" t="s">
        <v>1005</v>
      </c>
      <c r="E41" s="682"/>
      <c r="F41" s="680"/>
      <c r="G41" s="681" t="s">
        <v>1006</v>
      </c>
      <c r="H41" s="682"/>
      <c r="I41" s="680"/>
      <c r="J41" s="681" t="s">
        <v>1007</v>
      </c>
      <c r="K41" s="682"/>
      <c r="L41" s="952"/>
      <c r="M41" s="681"/>
      <c r="N41" s="682"/>
      <c r="O41" s="671"/>
      <c r="P41" s="667"/>
      <c r="Q41" s="667"/>
      <c r="R41" s="671"/>
      <c r="AD41" s="667"/>
      <c r="AG41" s="667"/>
      <c r="AJ41" s="667"/>
    </row>
    <row r="42" spans="2:36" ht="16.5" thickBot="1">
      <c r="B42" s="683" t="s">
        <v>310</v>
      </c>
      <c r="C42" s="684" t="s">
        <v>708</v>
      </c>
      <c r="D42" s="685" t="s">
        <v>598</v>
      </c>
      <c r="E42" s="685" t="s">
        <v>709</v>
      </c>
      <c r="F42" s="684" t="s">
        <v>708</v>
      </c>
      <c r="G42" s="685" t="s">
        <v>598</v>
      </c>
      <c r="H42" s="685" t="s">
        <v>709</v>
      </c>
      <c r="I42" s="684" t="s">
        <v>708</v>
      </c>
      <c r="J42" s="685" t="s">
        <v>598</v>
      </c>
      <c r="K42" s="685" t="s">
        <v>709</v>
      </c>
      <c r="L42" s="955"/>
      <c r="M42" s="954"/>
      <c r="N42" s="954"/>
      <c r="O42" s="667"/>
      <c r="P42" s="667"/>
      <c r="Q42" s="671"/>
      <c r="T42" s="671"/>
      <c r="U42" s="667"/>
      <c r="X42" s="667"/>
      <c r="AA42" s="667"/>
      <c r="AD42" s="667"/>
      <c r="AG42" s="667"/>
      <c r="AJ42" s="667"/>
    </row>
    <row r="43" spans="2:36" ht="15">
      <c r="B43" s="687" t="s">
        <v>312</v>
      </c>
      <c r="C43" s="688">
        <v>0.14799999999999999</v>
      </c>
      <c r="D43" s="689">
        <v>8</v>
      </c>
      <c r="E43" s="690">
        <v>54</v>
      </c>
      <c r="F43" s="688">
        <v>0</v>
      </c>
      <c r="G43" s="689">
        <v>0</v>
      </c>
      <c r="H43" s="690">
        <v>9</v>
      </c>
      <c r="I43" s="688">
        <v>7.0999999999999994E-2</v>
      </c>
      <c r="J43" s="689">
        <v>1</v>
      </c>
      <c r="K43" s="689">
        <v>14</v>
      </c>
      <c r="L43" s="953"/>
      <c r="M43" s="693"/>
      <c r="N43" s="693"/>
      <c r="O43" s="966"/>
      <c r="P43" s="667"/>
      <c r="Q43" s="671"/>
      <c r="T43" s="671"/>
      <c r="U43" s="667"/>
      <c r="X43" s="667"/>
      <c r="AA43" s="667"/>
      <c r="AD43" s="667"/>
      <c r="AG43" s="667"/>
      <c r="AJ43" s="667"/>
    </row>
    <row r="44" spans="2:36" ht="15">
      <c r="B44" s="691" t="s">
        <v>1009</v>
      </c>
      <c r="C44" s="692">
        <v>1.9E-2</v>
      </c>
      <c r="D44" s="693">
        <v>1</v>
      </c>
      <c r="E44" s="694">
        <v>54</v>
      </c>
      <c r="F44" s="692">
        <v>0</v>
      </c>
      <c r="G44" s="693">
        <v>0</v>
      </c>
      <c r="H44" s="694">
        <v>9</v>
      </c>
      <c r="I44" s="692" t="s">
        <v>288</v>
      </c>
      <c r="J44" s="693" t="s">
        <v>288</v>
      </c>
      <c r="K44" s="693" t="s">
        <v>288</v>
      </c>
      <c r="L44" s="953"/>
      <c r="M44" s="693"/>
      <c r="N44" s="693"/>
      <c r="O44" s="966"/>
      <c r="P44" s="667"/>
      <c r="Q44" s="671"/>
      <c r="T44" s="671"/>
      <c r="U44" s="667"/>
      <c r="X44" s="667"/>
      <c r="AA44" s="667"/>
      <c r="AD44" s="667"/>
      <c r="AG44" s="667"/>
      <c r="AJ44" s="667"/>
    </row>
    <row r="45" spans="2:36" ht="15">
      <c r="B45" s="691" t="s">
        <v>1011</v>
      </c>
      <c r="C45" s="692" t="s">
        <v>288</v>
      </c>
      <c r="D45" s="693" t="s">
        <v>288</v>
      </c>
      <c r="E45" s="694" t="s">
        <v>288</v>
      </c>
      <c r="F45" s="692" t="s">
        <v>288</v>
      </c>
      <c r="G45" s="693" t="s">
        <v>288</v>
      </c>
      <c r="H45" s="694" t="s">
        <v>288</v>
      </c>
      <c r="I45" s="692">
        <v>0</v>
      </c>
      <c r="J45" s="693">
        <v>0</v>
      </c>
      <c r="K45" s="693">
        <v>10</v>
      </c>
      <c r="L45" s="953"/>
      <c r="M45" s="693"/>
      <c r="N45" s="693"/>
      <c r="O45" s="966"/>
      <c r="P45" s="667"/>
      <c r="Q45" s="671"/>
      <c r="T45" s="671"/>
      <c r="U45" s="667"/>
      <c r="X45" s="667"/>
      <c r="AA45" s="667"/>
      <c r="AD45" s="667"/>
      <c r="AG45" s="667"/>
      <c r="AJ45" s="667"/>
    </row>
    <row r="46" spans="2:36" ht="15">
      <c r="B46" s="691" t="s">
        <v>317</v>
      </c>
      <c r="C46" s="692">
        <v>0</v>
      </c>
      <c r="D46" s="693">
        <v>0</v>
      </c>
      <c r="E46" s="694">
        <v>54</v>
      </c>
      <c r="F46" s="692">
        <v>0</v>
      </c>
      <c r="G46" s="693">
        <v>0</v>
      </c>
      <c r="H46" s="694">
        <v>9</v>
      </c>
      <c r="I46" s="692">
        <v>0</v>
      </c>
      <c r="J46" s="693">
        <v>0</v>
      </c>
      <c r="K46" s="693">
        <v>14</v>
      </c>
      <c r="L46" s="953"/>
      <c r="M46" s="693"/>
      <c r="N46" s="693"/>
      <c r="O46" s="966"/>
      <c r="P46" s="667"/>
      <c r="Q46" s="671"/>
      <c r="T46" s="671"/>
      <c r="U46" s="667"/>
      <c r="X46" s="667"/>
      <c r="AA46" s="667"/>
      <c r="AD46" s="667"/>
      <c r="AG46" s="667"/>
      <c r="AJ46" s="667"/>
    </row>
    <row r="47" spans="2:36" ht="15">
      <c r="B47" s="691" t="s">
        <v>1012</v>
      </c>
      <c r="C47" s="692">
        <v>0</v>
      </c>
      <c r="D47" s="693">
        <v>0</v>
      </c>
      <c r="E47" s="694">
        <v>54</v>
      </c>
      <c r="F47" s="692">
        <v>0</v>
      </c>
      <c r="G47" s="693">
        <v>0</v>
      </c>
      <c r="H47" s="694">
        <v>9</v>
      </c>
      <c r="I47" s="692">
        <v>0</v>
      </c>
      <c r="J47" s="693">
        <v>0</v>
      </c>
      <c r="K47" s="693">
        <v>14</v>
      </c>
      <c r="L47" s="953"/>
      <c r="M47" s="693"/>
      <c r="N47" s="693"/>
      <c r="O47" s="966"/>
      <c r="P47" s="667"/>
      <c r="Q47" s="671"/>
      <c r="T47" s="671"/>
      <c r="U47" s="667"/>
      <c r="X47" s="667"/>
      <c r="AA47" s="667"/>
      <c r="AD47" s="667"/>
      <c r="AG47" s="667"/>
      <c r="AJ47" s="667"/>
    </row>
    <row r="48" spans="2:36" ht="15">
      <c r="B48" s="691" t="s">
        <v>1013</v>
      </c>
      <c r="C48" s="692">
        <v>0</v>
      </c>
      <c r="D48" s="693">
        <v>0</v>
      </c>
      <c r="E48" s="694">
        <v>54</v>
      </c>
      <c r="F48" s="692">
        <v>0</v>
      </c>
      <c r="G48" s="693">
        <v>0</v>
      </c>
      <c r="H48" s="694">
        <v>9</v>
      </c>
      <c r="I48" s="692">
        <v>0</v>
      </c>
      <c r="J48" s="693">
        <v>0</v>
      </c>
      <c r="K48" s="693">
        <v>14</v>
      </c>
      <c r="L48" s="953"/>
      <c r="M48" s="693"/>
      <c r="N48" s="693"/>
      <c r="O48" s="966"/>
      <c r="P48" s="667"/>
      <c r="Q48" s="671"/>
      <c r="T48" s="671"/>
      <c r="U48" s="667"/>
      <c r="X48" s="667"/>
      <c r="AA48" s="667"/>
      <c r="AD48" s="667"/>
      <c r="AG48" s="667"/>
      <c r="AJ48" s="667"/>
    </row>
    <row r="49" spans="1:36" ht="15">
      <c r="B49" s="691" t="s">
        <v>319</v>
      </c>
      <c r="C49" s="692">
        <v>1.9E-2</v>
      </c>
      <c r="D49" s="693">
        <v>1</v>
      </c>
      <c r="E49" s="694">
        <v>54</v>
      </c>
      <c r="F49" s="692">
        <v>0</v>
      </c>
      <c r="G49" s="693">
        <v>0</v>
      </c>
      <c r="H49" s="694">
        <v>9</v>
      </c>
      <c r="I49" s="692" t="s">
        <v>288</v>
      </c>
      <c r="J49" s="693" t="s">
        <v>288</v>
      </c>
      <c r="K49" s="693" t="s">
        <v>288</v>
      </c>
      <c r="L49" s="953"/>
      <c r="M49" s="693"/>
      <c r="N49" s="693"/>
      <c r="O49" s="966"/>
      <c r="P49" s="667"/>
      <c r="Q49" s="671"/>
      <c r="T49" s="671"/>
      <c r="U49" s="667"/>
      <c r="X49" s="667"/>
      <c r="AA49" s="667"/>
      <c r="AD49" s="667"/>
      <c r="AG49" s="667"/>
      <c r="AJ49" s="667"/>
    </row>
    <row r="50" spans="1:36" ht="15">
      <c r="B50" s="691" t="s">
        <v>1014</v>
      </c>
      <c r="C50" s="692" t="s">
        <v>288</v>
      </c>
      <c r="D50" s="693" t="s">
        <v>288</v>
      </c>
      <c r="E50" s="694" t="s">
        <v>288</v>
      </c>
      <c r="F50" s="692" t="s">
        <v>288</v>
      </c>
      <c r="G50" s="693" t="s">
        <v>288</v>
      </c>
      <c r="H50" s="694" t="s">
        <v>288</v>
      </c>
      <c r="I50" s="692">
        <v>0</v>
      </c>
      <c r="J50" s="693">
        <v>0</v>
      </c>
      <c r="K50" s="693">
        <v>10</v>
      </c>
      <c r="L50" s="953"/>
      <c r="M50" s="693"/>
      <c r="N50" s="693"/>
      <c r="O50" s="966"/>
      <c r="P50" s="667"/>
      <c r="Q50" s="671"/>
      <c r="T50" s="671"/>
      <c r="U50" s="667"/>
      <c r="X50" s="667"/>
      <c r="AA50" s="667"/>
      <c r="AD50" s="667"/>
      <c r="AG50" s="667"/>
      <c r="AJ50" s="667"/>
    </row>
    <row r="51" spans="1:36" ht="15">
      <c r="B51" s="691" t="s">
        <v>1015</v>
      </c>
      <c r="C51" s="692" t="s">
        <v>288</v>
      </c>
      <c r="D51" s="693" t="s">
        <v>288</v>
      </c>
      <c r="E51" s="694" t="s">
        <v>288</v>
      </c>
      <c r="F51" s="692" t="s">
        <v>288</v>
      </c>
      <c r="G51" s="693" t="s">
        <v>288</v>
      </c>
      <c r="H51" s="694" t="s">
        <v>288</v>
      </c>
      <c r="I51" s="692">
        <v>0</v>
      </c>
      <c r="J51" s="693">
        <v>0</v>
      </c>
      <c r="K51" s="693">
        <v>4</v>
      </c>
      <c r="L51" s="953"/>
      <c r="M51" s="693"/>
      <c r="N51" s="693"/>
      <c r="O51" s="966"/>
      <c r="P51" s="667"/>
      <c r="Q51" s="671"/>
      <c r="T51" s="671"/>
      <c r="U51" s="667"/>
      <c r="X51" s="667"/>
      <c r="AA51" s="667"/>
      <c r="AD51" s="667"/>
      <c r="AG51" s="667"/>
      <c r="AJ51" s="667"/>
    </row>
    <row r="52" spans="1:36" ht="15">
      <c r="B52" s="691" t="s">
        <v>716</v>
      </c>
      <c r="C52" s="692" t="s">
        <v>288</v>
      </c>
      <c r="D52" s="693" t="s">
        <v>288</v>
      </c>
      <c r="E52" s="694" t="s">
        <v>288</v>
      </c>
      <c r="F52" s="692" t="s">
        <v>288</v>
      </c>
      <c r="G52" s="693" t="s">
        <v>288</v>
      </c>
      <c r="H52" s="694" t="s">
        <v>288</v>
      </c>
      <c r="I52" s="692">
        <v>0</v>
      </c>
      <c r="J52" s="693">
        <v>0</v>
      </c>
      <c r="K52" s="693">
        <v>4</v>
      </c>
      <c r="L52" s="953"/>
      <c r="M52" s="693"/>
      <c r="N52" s="693"/>
      <c r="O52" s="966"/>
      <c r="P52" s="667"/>
      <c r="Q52" s="671"/>
      <c r="T52" s="671"/>
      <c r="U52" s="667"/>
      <c r="X52" s="667"/>
      <c r="AA52" s="667"/>
      <c r="AD52" s="667"/>
      <c r="AG52" s="667"/>
      <c r="AJ52" s="667"/>
    </row>
    <row r="53" spans="1:36" ht="15">
      <c r="B53" s="691" t="s">
        <v>1016</v>
      </c>
      <c r="C53" s="692">
        <v>0</v>
      </c>
      <c r="D53" s="693">
        <v>0</v>
      </c>
      <c r="E53" s="694">
        <v>54</v>
      </c>
      <c r="F53" s="692">
        <v>0</v>
      </c>
      <c r="G53" s="693">
        <v>0</v>
      </c>
      <c r="H53" s="694">
        <v>9</v>
      </c>
      <c r="I53" s="692">
        <v>0</v>
      </c>
      <c r="J53" s="693">
        <v>0</v>
      </c>
      <c r="K53" s="693">
        <v>14</v>
      </c>
      <c r="L53" s="953"/>
      <c r="M53" s="693"/>
      <c r="N53" s="693"/>
      <c r="O53" s="966"/>
      <c r="P53" s="667"/>
      <c r="Q53" s="671"/>
      <c r="T53" s="671"/>
      <c r="U53" s="667"/>
      <c r="X53" s="667"/>
      <c r="AA53" s="667"/>
      <c r="AD53" s="667"/>
      <c r="AG53" s="667"/>
      <c r="AJ53" s="667"/>
    </row>
    <row r="54" spans="1:36" ht="15">
      <c r="B54" s="691" t="s">
        <v>1017</v>
      </c>
      <c r="C54" s="692">
        <v>1.9E-2</v>
      </c>
      <c r="D54" s="693">
        <v>1</v>
      </c>
      <c r="E54" s="694">
        <v>54</v>
      </c>
      <c r="F54" s="692">
        <v>0</v>
      </c>
      <c r="G54" s="693">
        <v>0</v>
      </c>
      <c r="H54" s="694">
        <v>9</v>
      </c>
      <c r="I54" s="692" t="s">
        <v>288</v>
      </c>
      <c r="J54" s="693" t="s">
        <v>288</v>
      </c>
      <c r="K54" s="693" t="s">
        <v>288</v>
      </c>
      <c r="L54" s="953"/>
      <c r="M54" s="693"/>
      <c r="N54" s="693"/>
      <c r="O54" s="966"/>
      <c r="P54" s="667"/>
      <c r="Q54" s="671"/>
      <c r="T54" s="671"/>
      <c r="U54" s="667"/>
      <c r="X54" s="667"/>
      <c r="AA54" s="667"/>
      <c r="AD54" s="667"/>
      <c r="AG54" s="667"/>
      <c r="AJ54" s="667"/>
    </row>
    <row r="55" spans="1:36" ht="15">
      <c r="B55" s="691" t="s">
        <v>889</v>
      </c>
      <c r="C55" s="692">
        <v>0.14799999999999999</v>
      </c>
      <c r="D55" s="693">
        <v>8</v>
      </c>
      <c r="E55" s="694">
        <v>54</v>
      </c>
      <c r="F55" s="692">
        <v>0</v>
      </c>
      <c r="G55" s="693">
        <v>0</v>
      </c>
      <c r="H55" s="694">
        <v>9</v>
      </c>
      <c r="I55" s="692">
        <v>0</v>
      </c>
      <c r="J55" s="693">
        <v>0</v>
      </c>
      <c r="K55" s="693">
        <v>10</v>
      </c>
      <c r="L55" s="953"/>
      <c r="M55" s="693"/>
      <c r="N55" s="693"/>
      <c r="O55" s="966"/>
      <c r="P55" s="667"/>
      <c r="Q55" s="671"/>
      <c r="T55" s="671"/>
      <c r="U55" s="667"/>
      <c r="X55" s="667"/>
      <c r="AA55" s="667"/>
      <c r="AD55" s="667"/>
      <c r="AG55" s="667"/>
      <c r="AJ55" s="667"/>
    </row>
    <row r="56" spans="1:36" ht="15">
      <c r="B56" s="691" t="s">
        <v>1018</v>
      </c>
      <c r="C56" s="692">
        <v>1.9E-2</v>
      </c>
      <c r="D56" s="693">
        <v>1</v>
      </c>
      <c r="E56" s="694">
        <v>54</v>
      </c>
      <c r="F56" s="692">
        <v>0</v>
      </c>
      <c r="G56" s="693">
        <v>0</v>
      </c>
      <c r="H56" s="694">
        <v>9</v>
      </c>
      <c r="I56" s="692" t="s">
        <v>288</v>
      </c>
      <c r="J56" s="693" t="s">
        <v>288</v>
      </c>
      <c r="K56" s="693" t="s">
        <v>288</v>
      </c>
      <c r="L56" s="953"/>
      <c r="M56" s="693"/>
      <c r="N56" s="693"/>
      <c r="O56" s="966"/>
      <c r="P56" s="667"/>
      <c r="Q56" s="671"/>
      <c r="T56" s="671"/>
      <c r="U56" s="667"/>
      <c r="X56" s="667"/>
      <c r="AA56" s="667"/>
      <c r="AD56" s="667"/>
      <c r="AG56" s="667"/>
      <c r="AJ56" s="667"/>
    </row>
    <row r="57" spans="1:36" ht="15">
      <c r="B57" s="691" t="s">
        <v>934</v>
      </c>
      <c r="C57" s="692">
        <v>0</v>
      </c>
      <c r="D57" s="693">
        <v>0</v>
      </c>
      <c r="E57" s="694">
        <v>54</v>
      </c>
      <c r="F57" s="692">
        <v>0.111</v>
      </c>
      <c r="G57" s="693">
        <v>1</v>
      </c>
      <c r="H57" s="694">
        <v>9</v>
      </c>
      <c r="I57" s="692" t="s">
        <v>288</v>
      </c>
      <c r="J57" s="693" t="s">
        <v>288</v>
      </c>
      <c r="K57" s="693" t="s">
        <v>288</v>
      </c>
      <c r="L57" s="953"/>
      <c r="M57" s="693"/>
      <c r="N57" s="693"/>
      <c r="O57" s="966"/>
      <c r="P57" s="667"/>
      <c r="Q57" s="671"/>
      <c r="T57" s="671"/>
      <c r="U57" s="667"/>
      <c r="X57" s="667"/>
      <c r="AA57" s="667"/>
      <c r="AD57" s="667"/>
      <c r="AG57" s="667"/>
      <c r="AJ57" s="667"/>
    </row>
    <row r="58" spans="1:36" ht="15">
      <c r="B58" s="691" t="s">
        <v>323</v>
      </c>
      <c r="C58" s="692">
        <v>1.9E-2</v>
      </c>
      <c r="D58" s="693">
        <v>1</v>
      </c>
      <c r="E58" s="694">
        <v>54</v>
      </c>
      <c r="F58" s="692">
        <v>0.111</v>
      </c>
      <c r="G58" s="693">
        <v>1</v>
      </c>
      <c r="H58" s="694">
        <v>9</v>
      </c>
      <c r="I58" s="692">
        <v>0</v>
      </c>
      <c r="J58" s="693">
        <v>0</v>
      </c>
      <c r="K58" s="693">
        <v>14</v>
      </c>
      <c r="L58" s="953"/>
      <c r="M58" s="693"/>
      <c r="N58" s="693"/>
      <c r="O58" s="966"/>
      <c r="P58" s="667"/>
      <c r="Q58" s="671"/>
      <c r="T58" s="671"/>
      <c r="U58" s="667"/>
      <c r="X58" s="667"/>
      <c r="AA58" s="667"/>
      <c r="AD58" s="667"/>
      <c r="AG58" s="667"/>
      <c r="AJ58" s="667"/>
    </row>
    <row r="59" spans="1:36" ht="15">
      <c r="B59" s="691" t="s">
        <v>1020</v>
      </c>
      <c r="C59" s="692" t="s">
        <v>288</v>
      </c>
      <c r="D59" s="693" t="s">
        <v>288</v>
      </c>
      <c r="E59" s="694" t="s">
        <v>288</v>
      </c>
      <c r="F59" s="692" t="s">
        <v>288</v>
      </c>
      <c r="G59" s="693" t="s">
        <v>288</v>
      </c>
      <c r="H59" s="694" t="s">
        <v>288</v>
      </c>
      <c r="I59" s="692">
        <v>0</v>
      </c>
      <c r="J59" s="693">
        <v>0</v>
      </c>
      <c r="K59" s="693">
        <v>10</v>
      </c>
      <c r="L59" s="953"/>
      <c r="M59" s="693"/>
      <c r="N59" s="693"/>
      <c r="O59" s="966"/>
      <c r="P59" s="667"/>
      <c r="Q59" s="671"/>
      <c r="T59" s="671"/>
      <c r="U59" s="667"/>
      <c r="X59" s="667"/>
      <c r="AA59" s="667"/>
      <c r="AD59" s="667"/>
      <c r="AG59" s="667"/>
      <c r="AJ59" s="667"/>
    </row>
    <row r="60" spans="1:36" ht="15">
      <c r="B60" s="698"/>
      <c r="C60" s="699"/>
      <c r="D60" s="693"/>
      <c r="E60" s="693"/>
      <c r="F60" s="699"/>
      <c r="G60" s="693"/>
      <c r="H60" s="693"/>
      <c r="I60" s="699"/>
      <c r="J60" s="693"/>
      <c r="K60" s="693"/>
      <c r="L60" s="699"/>
      <c r="M60" s="693"/>
      <c r="N60" s="693"/>
      <c r="O60" s="667"/>
      <c r="P60" s="667"/>
      <c r="Q60" s="671"/>
      <c r="T60" s="671"/>
      <c r="U60" s="667"/>
      <c r="X60" s="667"/>
      <c r="AA60" s="667"/>
      <c r="AD60" s="667"/>
      <c r="AG60" s="667"/>
      <c r="AJ60" s="667"/>
    </row>
    <row r="61" spans="1:36" ht="15.75">
      <c r="B61" s="136" t="s">
        <v>181</v>
      </c>
      <c r="O61" s="667"/>
      <c r="P61" s="667"/>
      <c r="Q61" s="667"/>
      <c r="R61" s="671"/>
      <c r="AJ61" s="667"/>
    </row>
    <row r="62" spans="1:36" ht="15">
      <c r="B62" s="623" t="s">
        <v>226</v>
      </c>
      <c r="O62" s="667"/>
      <c r="P62" s="667"/>
      <c r="Q62" s="667"/>
      <c r="R62" s="671"/>
      <c r="AJ62" s="667"/>
    </row>
    <row r="63" spans="1:36" ht="15">
      <c r="B63" s="666" t="s">
        <v>1023</v>
      </c>
      <c r="O63" s="671"/>
      <c r="P63" s="667"/>
      <c r="Q63" s="667"/>
      <c r="R63" s="671"/>
      <c r="AA63" s="667"/>
      <c r="AD63" s="667"/>
      <c r="AG63" s="667"/>
      <c r="AJ63" s="667"/>
    </row>
    <row r="64" spans="1:36" s="129" customFormat="1" ht="15">
      <c r="A64" s="667"/>
      <c r="B64" s="958" t="s">
        <v>1024</v>
      </c>
      <c r="C64" s="669"/>
      <c r="D64" s="670"/>
      <c r="E64" s="670"/>
      <c r="F64" s="669"/>
      <c r="G64" s="670"/>
      <c r="H64" s="670"/>
      <c r="I64" s="669"/>
      <c r="J64" s="670"/>
      <c r="K64" s="670"/>
      <c r="L64" s="669"/>
      <c r="M64" s="670"/>
      <c r="N64" s="670"/>
      <c r="O64" s="132"/>
      <c r="P64" s="132"/>
      <c r="Q64" s="132"/>
      <c r="R64" s="132"/>
      <c r="S64" s="132"/>
      <c r="T64" s="132"/>
      <c r="U64" s="132"/>
      <c r="V64" s="132"/>
      <c r="W64" s="132"/>
      <c r="X64" s="132"/>
      <c r="Y64" s="132"/>
      <c r="Z64" s="132"/>
      <c r="AA64" s="132"/>
      <c r="AB64" s="132"/>
      <c r="AC64" s="132"/>
      <c r="AD64" s="132"/>
      <c r="AE64" s="132"/>
      <c r="AF64" s="132"/>
    </row>
    <row r="65" spans="1:36">
      <c r="O65" s="671"/>
      <c r="P65" s="667"/>
      <c r="Q65" s="667"/>
      <c r="R65" s="671"/>
      <c r="AG65" s="667"/>
      <c r="AJ65" s="667"/>
    </row>
    <row r="66" spans="1:36">
      <c r="O66" s="671"/>
      <c r="P66" s="667"/>
      <c r="Q66" s="667"/>
      <c r="R66" s="671"/>
      <c r="AG66" s="667"/>
      <c r="AJ66" s="667"/>
    </row>
    <row r="67" spans="1:36">
      <c r="O67" s="671"/>
      <c r="P67" s="667"/>
      <c r="Q67" s="667"/>
      <c r="R67" s="671"/>
      <c r="AG67" s="667"/>
      <c r="AJ67" s="667"/>
    </row>
    <row r="68" spans="1:36" ht="31.5" customHeight="1">
      <c r="O68" s="671"/>
      <c r="P68" s="667"/>
      <c r="Q68" s="667"/>
      <c r="R68" s="671"/>
      <c r="AG68" s="667"/>
      <c r="AJ68" s="667"/>
    </row>
    <row r="69" spans="1:36" s="672" customFormat="1" ht="15" customHeight="1">
      <c r="A69" s="667"/>
      <c r="B69" s="670"/>
      <c r="C69" s="669"/>
      <c r="D69" s="670"/>
      <c r="E69" s="670"/>
      <c r="F69" s="669"/>
      <c r="G69" s="670"/>
      <c r="H69" s="670"/>
      <c r="I69" s="669"/>
      <c r="J69" s="670"/>
      <c r="K69" s="670"/>
      <c r="L69" s="669"/>
      <c r="M69" s="670"/>
      <c r="N69" s="670"/>
      <c r="O69" s="956"/>
      <c r="P69" s="956"/>
    </row>
    <row r="70" spans="1:36" s="672" customFormat="1" ht="15" customHeight="1">
      <c r="A70" s="667"/>
      <c r="B70" s="670"/>
      <c r="C70" s="669"/>
      <c r="D70" s="670"/>
      <c r="E70" s="670"/>
      <c r="F70" s="669"/>
      <c r="G70" s="670"/>
      <c r="H70" s="670"/>
      <c r="I70" s="669"/>
      <c r="J70" s="670"/>
      <c r="K70" s="670"/>
      <c r="L70" s="669"/>
      <c r="M70" s="670"/>
      <c r="N70" s="670"/>
      <c r="O70" s="956"/>
      <c r="P70" s="956"/>
    </row>
    <row r="71" spans="1:36" s="672" customFormat="1" ht="15" customHeight="1">
      <c r="A71" s="667"/>
      <c r="B71" s="670"/>
      <c r="C71" s="669"/>
      <c r="D71" s="670"/>
      <c r="E71" s="670"/>
      <c r="F71" s="669"/>
      <c r="G71" s="670"/>
      <c r="H71" s="670"/>
      <c r="I71" s="669"/>
      <c r="J71" s="670"/>
      <c r="K71" s="670"/>
      <c r="L71" s="669"/>
      <c r="M71" s="670"/>
      <c r="N71" s="670"/>
      <c r="O71" s="956"/>
      <c r="P71" s="956"/>
    </row>
    <row r="72" spans="1:36">
      <c r="O72" s="671"/>
      <c r="P72" s="667"/>
      <c r="Q72" s="667"/>
      <c r="R72" s="671"/>
      <c r="AA72" s="667"/>
      <c r="AD72" s="667"/>
      <c r="AG72" s="667"/>
      <c r="AJ72" s="667"/>
    </row>
    <row r="73" spans="1:36">
      <c r="O73" s="671"/>
      <c r="P73" s="667"/>
      <c r="Q73" s="667"/>
      <c r="R73" s="671"/>
      <c r="AA73" s="667"/>
      <c r="AD73" s="667"/>
      <c r="AG73" s="667"/>
      <c r="AJ73" s="667"/>
    </row>
    <row r="74" spans="1:36">
      <c r="O74" s="671"/>
      <c r="P74" s="667"/>
      <c r="Q74" s="667"/>
      <c r="R74" s="671"/>
      <c r="AA74" s="667"/>
      <c r="AD74" s="667"/>
      <c r="AG74" s="667"/>
      <c r="AJ74" s="667"/>
    </row>
    <row r="75" spans="1:36">
      <c r="O75" s="671"/>
      <c r="P75" s="667"/>
      <c r="Q75" s="667"/>
      <c r="R75" s="671"/>
      <c r="AA75" s="667"/>
      <c r="AD75" s="667"/>
      <c r="AG75" s="667"/>
      <c r="AJ75" s="667"/>
    </row>
    <row r="76" spans="1:36">
      <c r="O76" s="667"/>
      <c r="P76" s="667"/>
      <c r="Q76" s="667"/>
      <c r="U76" s="667"/>
      <c r="X76" s="667"/>
      <c r="AA76" s="667"/>
      <c r="AD76" s="667"/>
      <c r="AG76" s="667"/>
      <c r="AJ76" s="667"/>
    </row>
    <row r="77" spans="1:36">
      <c r="O77" s="667"/>
      <c r="P77" s="667"/>
      <c r="Q77" s="667"/>
      <c r="U77" s="667"/>
      <c r="X77" s="667"/>
      <c r="AA77" s="667"/>
      <c r="AD77" s="667"/>
      <c r="AG77" s="667"/>
      <c r="AJ77" s="667"/>
    </row>
    <row r="78" spans="1:36">
      <c r="O78" s="667"/>
      <c r="P78" s="667"/>
      <c r="Q78" s="667"/>
      <c r="U78" s="667"/>
      <c r="X78" s="667"/>
      <c r="AA78" s="667"/>
      <c r="AD78" s="667"/>
      <c r="AG78" s="667"/>
      <c r="AJ78" s="667"/>
    </row>
    <row r="79" spans="1:36">
      <c r="O79" s="667"/>
      <c r="P79" s="667"/>
      <c r="Q79" s="667"/>
      <c r="U79" s="667"/>
      <c r="X79" s="667"/>
      <c r="AA79" s="667"/>
      <c r="AD79" s="667"/>
      <c r="AG79" s="667"/>
      <c r="AJ79" s="667"/>
    </row>
    <row r="80" spans="1:36">
      <c r="O80" s="667"/>
      <c r="P80" s="667"/>
      <c r="Q80" s="667"/>
      <c r="U80" s="667"/>
      <c r="X80" s="667"/>
      <c r="AA80" s="667"/>
      <c r="AD80" s="667"/>
      <c r="AG80" s="667"/>
      <c r="AJ80" s="667"/>
    </row>
    <row r="81" spans="15:36">
      <c r="O81" s="667"/>
      <c r="P81" s="667"/>
      <c r="Q81" s="667"/>
      <c r="U81" s="667"/>
      <c r="X81" s="667"/>
      <c r="AA81" s="667"/>
      <c r="AD81" s="667"/>
      <c r="AG81" s="667"/>
      <c r="AJ81" s="667"/>
    </row>
    <row r="82" spans="15:36">
      <c r="O82" s="667"/>
      <c r="P82" s="667"/>
      <c r="Q82" s="667"/>
      <c r="U82" s="667"/>
      <c r="X82" s="667"/>
      <c r="AA82" s="667"/>
      <c r="AD82" s="667"/>
      <c r="AG82" s="667"/>
      <c r="AJ82" s="667"/>
    </row>
    <row r="83" spans="15:36">
      <c r="O83" s="667"/>
      <c r="P83" s="667"/>
      <c r="Q83" s="667"/>
      <c r="U83" s="667"/>
      <c r="X83" s="667"/>
      <c r="AA83" s="667"/>
      <c r="AD83" s="667"/>
      <c r="AG83" s="667"/>
      <c r="AJ83" s="667"/>
    </row>
    <row r="84" spans="15:36">
      <c r="O84" s="667"/>
      <c r="P84" s="667"/>
      <c r="Q84" s="667"/>
      <c r="U84" s="667"/>
      <c r="X84" s="667"/>
      <c r="AA84" s="667"/>
      <c r="AD84" s="667"/>
      <c r="AG84" s="667"/>
      <c r="AJ84" s="667"/>
    </row>
    <row r="85" spans="15:36">
      <c r="O85" s="667"/>
      <c r="P85" s="667"/>
      <c r="Q85" s="667"/>
      <c r="U85" s="667"/>
      <c r="X85" s="667"/>
      <c r="AA85" s="667"/>
      <c r="AD85" s="667"/>
      <c r="AG85" s="667"/>
      <c r="AJ85" s="667"/>
    </row>
    <row r="86" spans="15:36">
      <c r="O86" s="667"/>
      <c r="P86" s="667"/>
      <c r="Q86" s="667"/>
      <c r="U86" s="667"/>
      <c r="X86" s="667"/>
      <c r="AA86" s="667"/>
      <c r="AD86" s="667"/>
      <c r="AG86" s="667"/>
      <c r="AJ86" s="667"/>
    </row>
    <row r="87" spans="15:36">
      <c r="O87" s="667"/>
      <c r="P87" s="667"/>
      <c r="Q87" s="667"/>
      <c r="U87" s="667"/>
      <c r="X87" s="667"/>
      <c r="AA87" s="667"/>
      <c r="AD87" s="667"/>
      <c r="AG87" s="667"/>
      <c r="AJ87" s="667"/>
    </row>
    <row r="88" spans="15:36">
      <c r="O88" s="667"/>
      <c r="P88" s="667"/>
      <c r="Q88" s="667"/>
      <c r="U88" s="667"/>
      <c r="X88" s="667"/>
      <c r="AA88" s="667"/>
      <c r="AD88" s="667"/>
      <c r="AG88" s="667"/>
      <c r="AJ88" s="667"/>
    </row>
    <row r="89" spans="15:36">
      <c r="O89" s="667"/>
      <c r="P89" s="667"/>
      <c r="Q89" s="667"/>
      <c r="U89" s="667"/>
      <c r="X89" s="667"/>
      <c r="AA89" s="667"/>
      <c r="AD89" s="667"/>
      <c r="AG89" s="667"/>
      <c r="AJ89" s="667"/>
    </row>
    <row r="90" spans="15:36">
      <c r="O90" s="667"/>
      <c r="P90" s="667"/>
      <c r="Q90" s="667"/>
      <c r="U90" s="667"/>
      <c r="X90" s="667"/>
      <c r="AA90" s="667"/>
      <c r="AD90" s="667"/>
      <c r="AG90" s="667"/>
      <c r="AJ90" s="667"/>
    </row>
    <row r="91" spans="15:36">
      <c r="O91" s="667"/>
      <c r="P91" s="667"/>
      <c r="Q91" s="667"/>
      <c r="U91" s="667"/>
      <c r="X91" s="667"/>
      <c r="AA91" s="667"/>
      <c r="AD91" s="667"/>
      <c r="AG91" s="667"/>
      <c r="AJ91" s="667"/>
    </row>
    <row r="92" spans="15:36">
      <c r="O92" s="667"/>
      <c r="P92" s="667"/>
      <c r="Q92" s="667"/>
      <c r="U92" s="667"/>
      <c r="X92" s="667"/>
      <c r="AA92" s="667"/>
      <c r="AD92" s="667"/>
      <c r="AG92" s="667"/>
      <c r="AJ92" s="667"/>
    </row>
    <row r="93" spans="15:36">
      <c r="O93" s="667"/>
      <c r="P93" s="667"/>
      <c r="Q93" s="667"/>
      <c r="U93" s="667"/>
      <c r="X93" s="667"/>
      <c r="AA93" s="667"/>
      <c r="AD93" s="667"/>
      <c r="AG93" s="667"/>
      <c r="AJ93" s="667"/>
    </row>
    <row r="94" spans="15:36">
      <c r="O94" s="667"/>
      <c r="P94" s="667"/>
      <c r="Q94" s="667"/>
      <c r="U94" s="667"/>
      <c r="X94" s="667"/>
      <c r="AA94" s="667"/>
      <c r="AD94" s="667"/>
      <c r="AG94" s="667"/>
      <c r="AJ94" s="667"/>
    </row>
    <row r="95" spans="15:36">
      <c r="O95" s="671"/>
      <c r="P95" s="667"/>
      <c r="Q95" s="667"/>
      <c r="R95" s="671"/>
      <c r="AA95" s="667"/>
      <c r="AD95" s="667"/>
      <c r="AG95" s="667"/>
      <c r="AJ95" s="667"/>
    </row>
    <row r="96" spans="15:36">
      <c r="O96" s="671"/>
      <c r="P96" s="667"/>
      <c r="Q96" s="667"/>
      <c r="R96" s="671"/>
      <c r="AA96" s="667"/>
      <c r="AD96" s="667"/>
      <c r="AG96" s="667"/>
      <c r="AJ96" s="667"/>
    </row>
  </sheetData>
  <conditionalFormatting sqref="C16:N36 C42:N60">
    <cfRule type="containsText" dxfId="96" priority="1" operator="containsText" text="NR">
      <formula>NOT(ISERROR(SEARCH("NR",C16)))</formula>
    </cfRule>
  </conditionalFormatting>
  <conditionalFormatting sqref="D15:E15">
    <cfRule type="containsText" dxfId="95" priority="9" operator="containsText" text="NR">
      <formula>NOT(ISERROR(SEARCH("NR",D15)))</formula>
    </cfRule>
  </conditionalFormatting>
  <conditionalFormatting sqref="D41:E41">
    <cfRule type="containsText" dxfId="94" priority="5" operator="containsText" text="NR">
      <formula>NOT(ISERROR(SEARCH("NR",D41)))</formula>
    </cfRule>
  </conditionalFormatting>
  <conditionalFormatting sqref="G15:H15">
    <cfRule type="containsText" dxfId="93" priority="8" operator="containsText" text="NR">
      <formula>NOT(ISERROR(SEARCH("NR",G15)))</formula>
    </cfRule>
  </conditionalFormatting>
  <conditionalFormatting sqref="G41:H41">
    <cfRule type="containsText" dxfId="92" priority="4" operator="containsText" text="NR">
      <formula>NOT(ISERROR(SEARCH("NR",G41)))</formula>
    </cfRule>
  </conditionalFormatting>
  <conditionalFormatting sqref="J15:K15">
    <cfRule type="containsText" dxfId="91" priority="7" operator="containsText" text="NR">
      <formula>NOT(ISERROR(SEARCH("NR",J15)))</formula>
    </cfRule>
  </conditionalFormatting>
  <conditionalFormatting sqref="J41:K41">
    <cfRule type="containsText" dxfId="90" priority="3" operator="containsText" text="NR">
      <formula>NOT(ISERROR(SEARCH("NR",J41)))</formula>
    </cfRule>
  </conditionalFormatting>
  <conditionalFormatting sqref="M15:N15">
    <cfRule type="containsText" dxfId="89" priority="6" operator="containsText" text="NR">
      <formula>NOT(ISERROR(SEARCH("NR",M15)))</formula>
    </cfRule>
  </conditionalFormatting>
  <conditionalFormatting sqref="M41:N41">
    <cfRule type="containsText" dxfId="88" priority="2" operator="containsText" text="NR">
      <formula>NOT(ISERROR(SEARCH("NR",M41)))</formula>
    </cfRule>
  </conditionalFormatting>
  <hyperlinks>
    <hyperlink ref="B8" location="Contents!A1" display="Contents!A1" xr:uid="{F9AF08CA-D5FA-4AF0-93E9-E0CEAA82C3C7}"/>
    <hyperlink ref="D8" location="'Tab 44-Clinical Streptococcus'!A1" display="Tab 44 - Clinical Streptococcus" xr:uid="{773E0564-8C48-4B7C-A141-51CEDD34EFA7}"/>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4C68-83A3-4535-B844-08AB75742010}">
  <sheetPr codeName="Sheet48">
    <tabColor rgb="FF0068CE"/>
  </sheetPr>
  <dimension ref="A1:N127"/>
  <sheetViews>
    <sheetView showGridLines="0" zoomScale="80" zoomScaleNormal="80" workbookViewId="0">
      <selection activeCell="D8" sqref="D8"/>
    </sheetView>
  </sheetViews>
  <sheetFormatPr defaultColWidth="9.140625" defaultRowHeight="14.25"/>
  <cols>
    <col min="1" max="1" width="1.85546875" style="702" customWidth="1"/>
    <col min="2" max="2" width="25.85546875" style="705" customWidth="1"/>
    <col min="3" max="3" width="12.7109375" style="704" customWidth="1"/>
    <col min="4" max="11" width="12.7109375" style="705" customWidth="1"/>
    <col min="12" max="14" width="12.42578125" style="705" customWidth="1"/>
    <col min="15" max="16384" width="9.140625" style="702"/>
  </cols>
  <sheetData>
    <row r="1" spans="1:14" s="129" customFormat="1" ht="5.0999999999999996" customHeight="1">
      <c r="B1" s="130"/>
      <c r="C1" s="130"/>
      <c r="D1" s="131"/>
      <c r="E1" s="131"/>
      <c r="F1" s="131"/>
      <c r="G1" s="131"/>
      <c r="H1" s="131"/>
      <c r="I1" s="132"/>
      <c r="J1" s="132"/>
    </row>
    <row r="2" spans="1:14" s="129" customFormat="1" ht="15">
      <c r="B2" s="130"/>
      <c r="C2" s="130"/>
      <c r="D2" s="131"/>
      <c r="E2" s="131"/>
      <c r="F2" s="131"/>
      <c r="G2" s="131"/>
      <c r="H2" s="131"/>
      <c r="I2" s="132"/>
      <c r="J2" s="132"/>
    </row>
    <row r="3" spans="1:14" s="129" customFormat="1" ht="15">
      <c r="B3" s="130"/>
      <c r="C3" s="130"/>
      <c r="D3" s="131"/>
      <c r="E3" s="131"/>
      <c r="F3" s="131"/>
      <c r="G3" s="131"/>
      <c r="H3" s="131"/>
      <c r="I3" s="132"/>
      <c r="J3" s="132"/>
    </row>
    <row r="4" spans="1:14" s="129" customFormat="1" ht="15.75" customHeight="1">
      <c r="B4" s="130"/>
      <c r="C4" s="130"/>
      <c r="D4" s="131"/>
      <c r="E4" s="131"/>
      <c r="F4" s="131"/>
      <c r="G4" s="131"/>
      <c r="H4" s="131"/>
      <c r="I4" s="132"/>
      <c r="J4" s="132"/>
    </row>
    <row r="5" spans="1:14" s="129" customFormat="1" ht="15.75" customHeight="1">
      <c r="B5" s="130"/>
      <c r="C5" s="130"/>
      <c r="D5" s="131"/>
      <c r="E5" s="131"/>
      <c r="F5" s="131"/>
      <c r="G5" s="131"/>
      <c r="H5" s="131"/>
      <c r="I5" s="132"/>
      <c r="J5" s="132"/>
    </row>
    <row r="6" spans="1:14" s="129" customFormat="1" ht="18">
      <c r="B6" s="133"/>
      <c r="C6" s="134"/>
      <c r="D6" s="133"/>
      <c r="E6" s="133"/>
      <c r="F6" s="133"/>
      <c r="G6" s="133"/>
      <c r="H6" s="133"/>
      <c r="I6" s="132"/>
      <c r="J6" s="132"/>
    </row>
    <row r="7" spans="1:14" s="129" customFormat="1" ht="18">
      <c r="B7" s="133"/>
      <c r="C7" s="134"/>
      <c r="D7" s="133"/>
      <c r="E7" s="133"/>
      <c r="F7" s="133"/>
      <c r="G7" s="133"/>
      <c r="H7" s="133"/>
      <c r="I7" s="132"/>
      <c r="J7" s="132"/>
    </row>
    <row r="8" spans="1:14" s="129" customFormat="1" ht="18">
      <c r="B8" s="135" t="s">
        <v>124</v>
      </c>
      <c r="C8" s="134"/>
      <c r="D8" s="135" t="s">
        <v>44</v>
      </c>
      <c r="E8" s="133"/>
      <c r="F8" s="133"/>
      <c r="G8" s="133"/>
      <c r="H8" s="133"/>
      <c r="I8" s="132"/>
      <c r="J8" s="132"/>
    </row>
    <row r="9" spans="1:14" s="129" customFormat="1" ht="18">
      <c r="B9" s="133"/>
      <c r="C9" s="134"/>
      <c r="D9" s="133"/>
      <c r="E9" s="133"/>
      <c r="F9" s="133"/>
      <c r="G9" s="133"/>
      <c r="H9" s="133"/>
      <c r="I9" s="132"/>
      <c r="J9" s="132"/>
    </row>
    <row r="10" spans="1:14" s="129" customFormat="1" ht="18.75">
      <c r="A10" s="132"/>
      <c r="B10" s="134" t="s">
        <v>1025</v>
      </c>
      <c r="C10" s="134"/>
      <c r="D10" s="133"/>
      <c r="E10" s="133"/>
      <c r="F10" s="133"/>
      <c r="G10" s="133"/>
      <c r="H10" s="133"/>
      <c r="I10" s="132"/>
      <c r="J10" s="132"/>
      <c r="K10" s="132"/>
      <c r="L10" s="132"/>
      <c r="M10" s="132"/>
      <c r="N10" s="132"/>
    </row>
    <row r="11" spans="1:14" s="672" customFormat="1" ht="15.75">
      <c r="B11" s="675"/>
      <c r="C11" s="676"/>
      <c r="D11" s="673"/>
      <c r="F11" s="668"/>
      <c r="G11" s="668"/>
      <c r="H11" s="668"/>
      <c r="I11" s="668"/>
      <c r="J11" s="668"/>
      <c r="K11" s="668"/>
      <c r="L11" s="668"/>
      <c r="M11" s="668"/>
    </row>
    <row r="12" spans="1:14" ht="15.75">
      <c r="A12" s="679"/>
      <c r="B12" s="700" t="s">
        <v>1026</v>
      </c>
      <c r="C12" s="701"/>
      <c r="D12" s="679"/>
      <c r="E12" s="679"/>
      <c r="F12" s="679"/>
      <c r="G12" s="679"/>
      <c r="H12" s="679"/>
      <c r="I12" s="679"/>
      <c r="J12" s="679"/>
      <c r="K12" s="679"/>
      <c r="L12" s="679"/>
      <c r="M12" s="679"/>
      <c r="N12" s="679"/>
    </row>
    <row r="13" spans="1:14" ht="15.75">
      <c r="A13" s="679"/>
      <c r="B13" s="703" t="s">
        <v>1027</v>
      </c>
      <c r="C13" s="701"/>
      <c r="D13" s="679"/>
      <c r="E13" s="679"/>
      <c r="F13" s="679"/>
      <c r="G13" s="679"/>
      <c r="H13" s="679"/>
      <c r="I13" s="679"/>
      <c r="J13" s="679"/>
      <c r="K13" s="679"/>
      <c r="L13" s="679"/>
      <c r="M13" s="679"/>
      <c r="N13" s="679"/>
    </row>
    <row r="14" spans="1:14" ht="15">
      <c r="A14" s="679"/>
      <c r="B14" s="679"/>
      <c r="C14" s="701"/>
      <c r="D14" s="679"/>
      <c r="E14" s="679"/>
      <c r="F14" s="679"/>
      <c r="G14" s="679"/>
      <c r="H14" s="679"/>
      <c r="I14" s="679"/>
      <c r="J14" s="679"/>
      <c r="K14" s="679"/>
      <c r="L14" s="679"/>
      <c r="M14" s="679"/>
      <c r="N14" s="679"/>
    </row>
    <row r="15" spans="1:14" ht="15.75">
      <c r="A15" s="679"/>
      <c r="B15" s="678"/>
      <c r="C15" s="680"/>
      <c r="D15" s="681" t="s">
        <v>1005</v>
      </c>
      <c r="E15" s="682"/>
      <c r="F15" s="680"/>
      <c r="G15" s="681" t="s">
        <v>1028</v>
      </c>
      <c r="H15" s="682"/>
      <c r="I15" s="952"/>
      <c r="J15" s="681"/>
      <c r="K15" s="682"/>
      <c r="L15" s="679"/>
      <c r="M15" s="679"/>
      <c r="N15" s="679"/>
    </row>
    <row r="16" spans="1:14" ht="16.5" thickBot="1">
      <c r="A16" s="679"/>
      <c r="B16" s="683" t="s">
        <v>310</v>
      </c>
      <c r="C16" s="684" t="s">
        <v>708</v>
      </c>
      <c r="D16" s="685" t="s">
        <v>598</v>
      </c>
      <c r="E16" s="685" t="s">
        <v>709</v>
      </c>
      <c r="F16" s="684" t="s">
        <v>708</v>
      </c>
      <c r="G16" s="685" t="s">
        <v>598</v>
      </c>
      <c r="H16" s="685" t="s">
        <v>709</v>
      </c>
      <c r="I16" s="955"/>
      <c r="J16" s="954"/>
      <c r="K16" s="954"/>
      <c r="L16" s="679"/>
      <c r="M16" s="679"/>
      <c r="N16" s="679"/>
    </row>
    <row r="17" spans="1:14" ht="15">
      <c r="A17" s="679"/>
      <c r="B17" s="687" t="s">
        <v>312</v>
      </c>
      <c r="C17" s="688">
        <v>0</v>
      </c>
      <c r="D17" s="689">
        <v>0</v>
      </c>
      <c r="E17" s="690">
        <v>9</v>
      </c>
      <c r="F17" s="688">
        <v>0</v>
      </c>
      <c r="G17" s="689">
        <v>0</v>
      </c>
      <c r="H17" s="689">
        <v>6</v>
      </c>
      <c r="I17" s="953"/>
      <c r="J17" s="967"/>
      <c r="K17" s="693"/>
      <c r="L17" s="679"/>
      <c r="M17" s="679"/>
      <c r="N17" s="679"/>
    </row>
    <row r="18" spans="1:14" ht="15">
      <c r="A18" s="679"/>
      <c r="B18" s="691" t="s">
        <v>1009</v>
      </c>
      <c r="C18" s="692" t="s">
        <v>288</v>
      </c>
      <c r="D18" s="693" t="s">
        <v>288</v>
      </c>
      <c r="E18" s="694" t="s">
        <v>288</v>
      </c>
      <c r="F18" s="692" t="s">
        <v>288</v>
      </c>
      <c r="G18" s="693" t="s">
        <v>288</v>
      </c>
      <c r="H18" s="693" t="s">
        <v>288</v>
      </c>
      <c r="I18" s="953"/>
      <c r="J18" s="967"/>
      <c r="K18" s="693"/>
      <c r="L18" s="679"/>
      <c r="M18" s="679"/>
      <c r="N18" s="679"/>
    </row>
    <row r="19" spans="1:14" ht="15">
      <c r="A19" s="679"/>
      <c r="B19" s="691" t="s">
        <v>1011</v>
      </c>
      <c r="C19" s="692" t="s">
        <v>288</v>
      </c>
      <c r="D19" s="693" t="s">
        <v>288</v>
      </c>
      <c r="E19" s="694" t="s">
        <v>288</v>
      </c>
      <c r="F19" s="692">
        <v>0</v>
      </c>
      <c r="G19" s="693">
        <v>0</v>
      </c>
      <c r="H19" s="693">
        <v>6</v>
      </c>
      <c r="I19" s="953"/>
      <c r="J19" s="967"/>
      <c r="K19" s="693"/>
      <c r="L19" s="679"/>
      <c r="M19" s="679"/>
      <c r="N19" s="679"/>
    </row>
    <row r="20" spans="1:14" ht="15">
      <c r="A20" s="679"/>
      <c r="B20" s="691" t="s">
        <v>317</v>
      </c>
      <c r="C20" s="692">
        <v>0</v>
      </c>
      <c r="D20" s="693">
        <v>0</v>
      </c>
      <c r="E20" s="694">
        <v>9</v>
      </c>
      <c r="F20" s="692">
        <v>0</v>
      </c>
      <c r="G20" s="693">
        <v>0</v>
      </c>
      <c r="H20" s="693">
        <v>6</v>
      </c>
      <c r="I20" s="953"/>
      <c r="J20" s="967"/>
      <c r="K20" s="693"/>
      <c r="L20" s="679"/>
      <c r="M20" s="679"/>
      <c r="N20" s="679"/>
    </row>
    <row r="21" spans="1:14" ht="15">
      <c r="A21" s="679"/>
      <c r="B21" s="691" t="s">
        <v>1012</v>
      </c>
      <c r="C21" s="692">
        <v>0</v>
      </c>
      <c r="D21" s="693">
        <v>0</v>
      </c>
      <c r="E21" s="694">
        <v>9</v>
      </c>
      <c r="F21" s="692">
        <v>0</v>
      </c>
      <c r="G21" s="693">
        <v>0</v>
      </c>
      <c r="H21" s="693">
        <v>6</v>
      </c>
      <c r="I21" s="953"/>
      <c r="J21" s="967"/>
      <c r="K21" s="693"/>
      <c r="L21" s="679"/>
      <c r="M21" s="679"/>
      <c r="N21" s="679"/>
    </row>
    <row r="22" spans="1:14" ht="15">
      <c r="A22" s="679"/>
      <c r="B22" s="691" t="s">
        <v>1013</v>
      </c>
      <c r="C22" s="692">
        <v>0.22220000000000001</v>
      </c>
      <c r="D22" s="693">
        <v>2</v>
      </c>
      <c r="E22" s="694">
        <v>9</v>
      </c>
      <c r="F22" s="692">
        <v>0</v>
      </c>
      <c r="G22" s="693">
        <v>0</v>
      </c>
      <c r="H22" s="693">
        <v>6</v>
      </c>
      <c r="I22" s="953"/>
      <c r="J22" s="967"/>
      <c r="K22" s="693"/>
      <c r="L22" s="679"/>
      <c r="M22" s="679"/>
      <c r="N22" s="679"/>
    </row>
    <row r="23" spans="1:14" ht="15">
      <c r="A23" s="679"/>
      <c r="B23" s="691" t="s">
        <v>319</v>
      </c>
      <c r="C23" s="692" t="s">
        <v>288</v>
      </c>
      <c r="D23" s="693" t="s">
        <v>288</v>
      </c>
      <c r="E23" s="694" t="s">
        <v>288</v>
      </c>
      <c r="F23" s="692" t="s">
        <v>288</v>
      </c>
      <c r="G23" s="693" t="s">
        <v>288</v>
      </c>
      <c r="H23" s="693" t="s">
        <v>288</v>
      </c>
      <c r="I23" s="953"/>
      <c r="J23" s="967"/>
      <c r="K23" s="693"/>
      <c r="L23" s="679"/>
      <c r="M23" s="679"/>
      <c r="N23" s="679"/>
    </row>
    <row r="24" spans="1:14" ht="15">
      <c r="A24" s="679"/>
      <c r="B24" s="691" t="s">
        <v>1014</v>
      </c>
      <c r="C24" s="692" t="s">
        <v>288</v>
      </c>
      <c r="D24" s="693" t="s">
        <v>288</v>
      </c>
      <c r="E24" s="694" t="s">
        <v>288</v>
      </c>
      <c r="F24" s="692">
        <v>0</v>
      </c>
      <c r="G24" s="693">
        <v>0</v>
      </c>
      <c r="H24" s="693">
        <v>6</v>
      </c>
      <c r="I24" s="953"/>
      <c r="J24" s="967"/>
      <c r="K24" s="693"/>
      <c r="L24" s="679"/>
      <c r="M24" s="679"/>
      <c r="N24" s="679"/>
    </row>
    <row r="25" spans="1:14" ht="15">
      <c r="A25" s="679"/>
      <c r="B25" s="691" t="s">
        <v>1015</v>
      </c>
      <c r="C25" s="692" t="s">
        <v>288</v>
      </c>
      <c r="D25" s="693" t="s">
        <v>288</v>
      </c>
      <c r="E25" s="694" t="s">
        <v>288</v>
      </c>
      <c r="F25" s="692" t="s">
        <v>288</v>
      </c>
      <c r="G25" s="693" t="s">
        <v>288</v>
      </c>
      <c r="H25" s="693" t="s">
        <v>288</v>
      </c>
      <c r="I25" s="953"/>
      <c r="J25" s="967"/>
      <c r="K25" s="693"/>
      <c r="L25" s="679"/>
      <c r="M25" s="679"/>
      <c r="N25" s="679"/>
    </row>
    <row r="26" spans="1:14" ht="15">
      <c r="A26" s="679"/>
      <c r="B26" s="691" t="s">
        <v>716</v>
      </c>
      <c r="C26" s="692" t="s">
        <v>288</v>
      </c>
      <c r="D26" s="693" t="s">
        <v>288</v>
      </c>
      <c r="E26" s="694" t="s">
        <v>288</v>
      </c>
      <c r="F26" s="692" t="s">
        <v>288</v>
      </c>
      <c r="G26" s="693" t="s">
        <v>288</v>
      </c>
      <c r="H26" s="693" t="s">
        <v>288</v>
      </c>
      <c r="I26" s="953"/>
      <c r="J26" s="967"/>
      <c r="K26" s="693"/>
      <c r="L26" s="679"/>
      <c r="M26" s="679"/>
      <c r="N26" s="679"/>
    </row>
    <row r="27" spans="1:14" ht="15">
      <c r="A27" s="679"/>
      <c r="B27" s="691" t="s">
        <v>1017</v>
      </c>
      <c r="C27" s="692" t="s">
        <v>288</v>
      </c>
      <c r="D27" s="693" t="s">
        <v>288</v>
      </c>
      <c r="E27" s="694" t="s">
        <v>288</v>
      </c>
      <c r="F27" s="692" t="s">
        <v>288</v>
      </c>
      <c r="G27" s="693" t="s">
        <v>288</v>
      </c>
      <c r="H27" s="693" t="s">
        <v>288</v>
      </c>
      <c r="I27" s="953"/>
      <c r="J27" s="967"/>
      <c r="K27" s="693"/>
      <c r="L27" s="679"/>
      <c r="M27" s="679"/>
      <c r="N27" s="679"/>
    </row>
    <row r="28" spans="1:14" ht="15">
      <c r="A28" s="679"/>
      <c r="B28" s="691" t="s">
        <v>889</v>
      </c>
      <c r="C28" s="692">
        <v>0</v>
      </c>
      <c r="D28" s="693">
        <v>0</v>
      </c>
      <c r="E28" s="694">
        <v>9</v>
      </c>
      <c r="F28" s="692">
        <v>0</v>
      </c>
      <c r="G28" s="693">
        <v>0</v>
      </c>
      <c r="H28" s="693">
        <v>6</v>
      </c>
      <c r="I28" s="953"/>
      <c r="J28" s="967"/>
      <c r="K28" s="693"/>
      <c r="L28" s="679"/>
      <c r="M28" s="679"/>
      <c r="N28" s="679"/>
    </row>
    <row r="29" spans="1:14" ht="15">
      <c r="A29" s="679"/>
      <c r="B29" s="691" t="s">
        <v>1018</v>
      </c>
      <c r="C29" s="692" t="s">
        <v>288</v>
      </c>
      <c r="D29" s="693" t="s">
        <v>288</v>
      </c>
      <c r="E29" s="694" t="s">
        <v>288</v>
      </c>
      <c r="F29" s="692" t="s">
        <v>288</v>
      </c>
      <c r="G29" s="693" t="s">
        <v>288</v>
      </c>
      <c r="H29" s="693" t="s">
        <v>288</v>
      </c>
      <c r="I29" s="953"/>
      <c r="J29" s="967"/>
      <c r="K29" s="693"/>
      <c r="L29" s="679"/>
      <c r="M29" s="679"/>
      <c r="N29" s="679"/>
    </row>
    <row r="30" spans="1:14" ht="15">
      <c r="A30" s="679"/>
      <c r="B30" s="691" t="s">
        <v>934</v>
      </c>
      <c r="C30" s="692" t="s">
        <v>288</v>
      </c>
      <c r="D30" s="693" t="s">
        <v>288</v>
      </c>
      <c r="E30" s="694" t="s">
        <v>288</v>
      </c>
      <c r="F30" s="692" t="s">
        <v>288</v>
      </c>
      <c r="G30" s="693" t="s">
        <v>288</v>
      </c>
      <c r="H30" s="693" t="s">
        <v>288</v>
      </c>
      <c r="I30" s="953"/>
      <c r="J30" s="967"/>
      <c r="K30" s="693"/>
      <c r="L30" s="679"/>
      <c r="M30" s="679"/>
      <c r="N30" s="679"/>
    </row>
    <row r="31" spans="1:14" ht="15">
      <c r="A31" s="679"/>
      <c r="B31" s="691" t="s">
        <v>323</v>
      </c>
      <c r="C31" s="692">
        <v>1</v>
      </c>
      <c r="D31" s="693">
        <v>9</v>
      </c>
      <c r="E31" s="694">
        <v>9</v>
      </c>
      <c r="F31" s="692">
        <v>0.66700000000000004</v>
      </c>
      <c r="G31" s="693">
        <v>4</v>
      </c>
      <c r="H31" s="693">
        <v>6</v>
      </c>
      <c r="I31" s="953"/>
      <c r="J31" s="967"/>
      <c r="K31" s="693"/>
      <c r="L31" s="679"/>
      <c r="M31" s="679"/>
      <c r="N31" s="679"/>
    </row>
    <row r="32" spans="1:14" ht="15">
      <c r="A32" s="679"/>
      <c r="B32" s="691" t="s">
        <v>1020</v>
      </c>
      <c r="C32" s="692" t="s">
        <v>288</v>
      </c>
      <c r="D32" s="693" t="s">
        <v>288</v>
      </c>
      <c r="E32" s="694" t="s">
        <v>288</v>
      </c>
      <c r="F32" s="692">
        <v>0.16700000000000001</v>
      </c>
      <c r="G32" s="693">
        <v>1</v>
      </c>
      <c r="H32" s="693">
        <v>6</v>
      </c>
      <c r="I32" s="953"/>
      <c r="J32" s="967"/>
      <c r="K32" s="693"/>
      <c r="L32" s="704"/>
    </row>
    <row r="33" spans="1:14" ht="15.75">
      <c r="A33" s="679"/>
      <c r="B33" s="496"/>
      <c r="C33" s="706"/>
      <c r="D33" s="707"/>
      <c r="E33" s="707"/>
      <c r="F33" s="706"/>
      <c r="G33" s="707"/>
      <c r="H33" s="707"/>
      <c r="I33" s="706"/>
      <c r="J33" s="707"/>
      <c r="K33" s="707"/>
      <c r="L33" s="707"/>
      <c r="M33" s="707"/>
      <c r="N33" s="708"/>
    </row>
    <row r="34" spans="1:14" ht="14.45" customHeight="1">
      <c r="A34" s="679"/>
      <c r="B34" s="700" t="s">
        <v>1029</v>
      </c>
      <c r="C34" s="669"/>
      <c r="D34" s="670"/>
      <c r="E34" s="670"/>
      <c r="F34" s="669"/>
      <c r="G34" s="670"/>
      <c r="H34" s="670"/>
      <c r="I34" s="669"/>
      <c r="J34" s="670"/>
      <c r="K34" s="670"/>
      <c r="L34" s="670"/>
      <c r="M34" s="670"/>
      <c r="N34" s="670"/>
    </row>
    <row r="35" spans="1:14" ht="14.45" customHeight="1">
      <c r="A35" s="679"/>
      <c r="B35" s="703" t="s">
        <v>1030</v>
      </c>
      <c r="C35" s="701"/>
      <c r="D35" s="679"/>
      <c r="E35" s="679"/>
      <c r="F35" s="679"/>
      <c r="G35" s="679"/>
      <c r="H35" s="679"/>
      <c r="I35" s="679"/>
      <c r="J35" s="679"/>
      <c r="K35" s="679"/>
      <c r="L35" s="679"/>
      <c r="M35" s="679"/>
      <c r="N35" s="679"/>
    </row>
    <row r="36" spans="1:14" ht="14.45" customHeight="1">
      <c r="A36" s="679"/>
      <c r="B36" s="679"/>
      <c r="C36" s="701"/>
      <c r="D36" s="679"/>
      <c r="E36" s="679"/>
      <c r="F36" s="679"/>
      <c r="G36" s="679"/>
      <c r="H36" s="679"/>
      <c r="I36" s="679"/>
      <c r="J36" s="679"/>
      <c r="K36" s="679"/>
      <c r="L36" s="679"/>
      <c r="M36" s="679"/>
      <c r="N36" s="679"/>
    </row>
    <row r="37" spans="1:14" ht="15.75">
      <c r="A37" s="679"/>
      <c r="B37" s="678"/>
      <c r="C37" s="680"/>
      <c r="D37" s="681" t="s">
        <v>1005</v>
      </c>
      <c r="E37" s="682"/>
      <c r="F37" s="680"/>
      <c r="G37" s="681" t="s">
        <v>1007</v>
      </c>
      <c r="H37" s="682"/>
      <c r="I37" s="952"/>
      <c r="J37" s="681"/>
      <c r="K37" s="682"/>
    </row>
    <row r="38" spans="1:14" ht="16.5" thickBot="1">
      <c r="A38" s="679"/>
      <c r="B38" s="683" t="s">
        <v>310</v>
      </c>
      <c r="C38" s="684" t="s">
        <v>708</v>
      </c>
      <c r="D38" s="685" t="s">
        <v>598</v>
      </c>
      <c r="E38" s="685" t="s">
        <v>709</v>
      </c>
      <c r="F38" s="684" t="s">
        <v>708</v>
      </c>
      <c r="G38" s="685" t="s">
        <v>598</v>
      </c>
      <c r="H38" s="685" t="s">
        <v>709</v>
      </c>
      <c r="I38" s="955"/>
      <c r="J38" s="954"/>
      <c r="K38" s="954"/>
    </row>
    <row r="39" spans="1:14" ht="15">
      <c r="A39" s="679"/>
      <c r="B39" s="687" t="s">
        <v>312</v>
      </c>
      <c r="C39" s="688">
        <v>0</v>
      </c>
      <c r="D39" s="689">
        <v>0</v>
      </c>
      <c r="E39" s="690">
        <v>28</v>
      </c>
      <c r="F39" s="688">
        <v>0</v>
      </c>
      <c r="G39" s="689">
        <v>0</v>
      </c>
      <c r="H39" s="689">
        <v>2</v>
      </c>
      <c r="I39" s="953"/>
      <c r="J39" s="967"/>
      <c r="K39" s="693"/>
      <c r="M39" s="709"/>
    </row>
    <row r="40" spans="1:14" ht="15">
      <c r="A40" s="679"/>
      <c r="B40" s="691" t="s">
        <v>1009</v>
      </c>
      <c r="C40" s="692">
        <v>0</v>
      </c>
      <c r="D40" s="693">
        <v>0</v>
      </c>
      <c r="E40" s="694">
        <v>28</v>
      </c>
      <c r="F40" s="692" t="s">
        <v>288</v>
      </c>
      <c r="G40" s="693" t="s">
        <v>288</v>
      </c>
      <c r="H40" s="693" t="s">
        <v>288</v>
      </c>
      <c r="I40" s="953"/>
      <c r="J40" s="967"/>
      <c r="K40" s="693"/>
      <c r="M40" s="709"/>
    </row>
    <row r="41" spans="1:14" ht="15">
      <c r="A41" s="679"/>
      <c r="B41" s="691" t="s">
        <v>1011</v>
      </c>
      <c r="C41" s="692" t="s">
        <v>288</v>
      </c>
      <c r="D41" s="693" t="s">
        <v>288</v>
      </c>
      <c r="E41" s="694" t="s">
        <v>288</v>
      </c>
      <c r="F41" s="692">
        <v>0</v>
      </c>
      <c r="G41" s="693">
        <v>0</v>
      </c>
      <c r="H41" s="693">
        <v>1</v>
      </c>
      <c r="I41" s="953"/>
      <c r="J41" s="967"/>
      <c r="K41" s="693"/>
      <c r="M41" s="709"/>
    </row>
    <row r="42" spans="1:14" ht="15">
      <c r="A42" s="679"/>
      <c r="B42" s="691" t="s">
        <v>317</v>
      </c>
      <c r="C42" s="692">
        <v>0</v>
      </c>
      <c r="D42" s="693">
        <v>0</v>
      </c>
      <c r="E42" s="694">
        <v>28</v>
      </c>
      <c r="F42" s="692">
        <v>0</v>
      </c>
      <c r="G42" s="693">
        <v>0</v>
      </c>
      <c r="H42" s="693">
        <v>2</v>
      </c>
      <c r="I42" s="953"/>
      <c r="J42" s="967"/>
      <c r="K42" s="693"/>
      <c r="M42" s="709"/>
    </row>
    <row r="43" spans="1:14" ht="15">
      <c r="A43" s="679"/>
      <c r="B43" s="691" t="s">
        <v>1012</v>
      </c>
      <c r="C43" s="692">
        <v>0</v>
      </c>
      <c r="D43" s="693">
        <v>0</v>
      </c>
      <c r="E43" s="694">
        <v>28</v>
      </c>
      <c r="F43" s="692">
        <v>0</v>
      </c>
      <c r="G43" s="693">
        <v>0</v>
      </c>
      <c r="H43" s="693">
        <v>2</v>
      </c>
      <c r="I43" s="953"/>
      <c r="J43" s="967"/>
      <c r="K43" s="693"/>
      <c r="M43" s="709"/>
    </row>
    <row r="44" spans="1:14" ht="15">
      <c r="A44" s="679"/>
      <c r="B44" s="691" t="s">
        <v>1013</v>
      </c>
      <c r="C44" s="692">
        <v>0</v>
      </c>
      <c r="D44" s="693">
        <v>0</v>
      </c>
      <c r="E44" s="694">
        <v>28</v>
      </c>
      <c r="F44" s="692">
        <v>0</v>
      </c>
      <c r="G44" s="693">
        <v>0</v>
      </c>
      <c r="H44" s="693">
        <v>2</v>
      </c>
      <c r="I44" s="953"/>
      <c r="J44" s="967"/>
      <c r="K44" s="693"/>
      <c r="M44" s="709"/>
    </row>
    <row r="45" spans="1:14" ht="15">
      <c r="A45" s="679"/>
      <c r="B45" s="691" t="s">
        <v>319</v>
      </c>
      <c r="C45" s="692">
        <v>0.10714285714285714</v>
      </c>
      <c r="D45" s="693">
        <v>3</v>
      </c>
      <c r="E45" s="694">
        <v>28</v>
      </c>
      <c r="F45" s="692" t="s">
        <v>288</v>
      </c>
      <c r="G45" s="693" t="s">
        <v>288</v>
      </c>
      <c r="H45" s="693" t="s">
        <v>288</v>
      </c>
      <c r="I45" s="953"/>
      <c r="J45" s="967"/>
      <c r="K45" s="693"/>
      <c r="M45" s="709"/>
    </row>
    <row r="46" spans="1:14" ht="15">
      <c r="A46" s="679"/>
      <c r="B46" s="691" t="s">
        <v>1014</v>
      </c>
      <c r="C46" s="692" t="s">
        <v>288</v>
      </c>
      <c r="D46" s="693" t="s">
        <v>288</v>
      </c>
      <c r="E46" s="694" t="s">
        <v>288</v>
      </c>
      <c r="F46" s="692">
        <v>0</v>
      </c>
      <c r="G46" s="693">
        <v>0</v>
      </c>
      <c r="H46" s="693">
        <v>1</v>
      </c>
      <c r="I46" s="953"/>
      <c r="J46" s="967"/>
      <c r="K46" s="693"/>
      <c r="M46" s="709"/>
    </row>
    <row r="47" spans="1:14" ht="15">
      <c r="A47" s="679"/>
      <c r="B47" s="691" t="s">
        <v>1015</v>
      </c>
      <c r="C47" s="692" t="s">
        <v>288</v>
      </c>
      <c r="D47" s="693" t="s">
        <v>288</v>
      </c>
      <c r="E47" s="694" t="s">
        <v>288</v>
      </c>
      <c r="F47" s="692">
        <v>0</v>
      </c>
      <c r="G47" s="693">
        <v>0</v>
      </c>
      <c r="H47" s="693">
        <v>1</v>
      </c>
      <c r="I47" s="953"/>
      <c r="J47" s="967"/>
      <c r="K47" s="693"/>
      <c r="M47" s="709"/>
    </row>
    <row r="48" spans="1:14" ht="15">
      <c r="A48" s="679"/>
      <c r="B48" s="691" t="s">
        <v>716</v>
      </c>
      <c r="C48" s="692" t="s">
        <v>288</v>
      </c>
      <c r="D48" s="693" t="s">
        <v>288</v>
      </c>
      <c r="E48" s="694" t="s">
        <v>288</v>
      </c>
      <c r="F48" s="692">
        <v>0</v>
      </c>
      <c r="G48" s="693">
        <v>0</v>
      </c>
      <c r="H48" s="693">
        <v>1</v>
      </c>
      <c r="I48" s="953"/>
      <c r="J48" s="967"/>
      <c r="K48" s="693"/>
      <c r="M48" s="709"/>
    </row>
    <row r="49" spans="1:14" ht="15">
      <c r="A49" s="679"/>
      <c r="B49" s="691" t="s">
        <v>1017</v>
      </c>
      <c r="C49" s="692">
        <v>0.35714285714285715</v>
      </c>
      <c r="D49" s="693">
        <v>10</v>
      </c>
      <c r="E49" s="694">
        <v>28</v>
      </c>
      <c r="F49" s="692" t="s">
        <v>288</v>
      </c>
      <c r="G49" s="693" t="s">
        <v>288</v>
      </c>
      <c r="H49" s="693" t="s">
        <v>288</v>
      </c>
      <c r="I49" s="953"/>
      <c r="J49" s="967"/>
      <c r="K49" s="693"/>
      <c r="M49" s="709"/>
    </row>
    <row r="50" spans="1:14" ht="15">
      <c r="A50" s="679"/>
      <c r="B50" s="691" t="s">
        <v>889</v>
      </c>
      <c r="C50" s="692">
        <v>0</v>
      </c>
      <c r="D50" s="693">
        <v>0</v>
      </c>
      <c r="E50" s="694">
        <v>28</v>
      </c>
      <c r="F50" s="692">
        <v>0</v>
      </c>
      <c r="G50" s="693">
        <v>0</v>
      </c>
      <c r="H50" s="693">
        <v>1</v>
      </c>
      <c r="I50" s="953"/>
      <c r="J50" s="967"/>
      <c r="K50" s="693"/>
      <c r="M50" s="709"/>
    </row>
    <row r="51" spans="1:14" ht="15">
      <c r="A51" s="679"/>
      <c r="B51" s="691" t="s">
        <v>1018</v>
      </c>
      <c r="C51" s="692">
        <v>7.1428571428571425E-2</v>
      </c>
      <c r="D51" s="693">
        <v>2</v>
      </c>
      <c r="E51" s="694">
        <v>28</v>
      </c>
      <c r="F51" s="692" t="s">
        <v>288</v>
      </c>
      <c r="G51" s="693" t="s">
        <v>288</v>
      </c>
      <c r="H51" s="693" t="s">
        <v>288</v>
      </c>
      <c r="I51" s="953"/>
      <c r="J51" s="967"/>
      <c r="K51" s="693"/>
      <c r="M51" s="709"/>
    </row>
    <row r="52" spans="1:14" ht="15">
      <c r="A52" s="679"/>
      <c r="B52" s="691" t="s">
        <v>934</v>
      </c>
      <c r="C52" s="692">
        <v>0</v>
      </c>
      <c r="D52" s="693">
        <v>0</v>
      </c>
      <c r="E52" s="694">
        <v>28</v>
      </c>
      <c r="F52" s="692" t="s">
        <v>288</v>
      </c>
      <c r="G52" s="693" t="s">
        <v>288</v>
      </c>
      <c r="H52" s="693" t="s">
        <v>288</v>
      </c>
      <c r="I52" s="953"/>
      <c r="J52" s="967"/>
      <c r="K52" s="693"/>
      <c r="M52" s="709"/>
    </row>
    <row r="53" spans="1:14" ht="15">
      <c r="A53" s="679"/>
      <c r="B53" s="691" t="s">
        <v>323</v>
      </c>
      <c r="C53" s="692">
        <v>0.7857142857142857</v>
      </c>
      <c r="D53" s="693">
        <v>22</v>
      </c>
      <c r="E53" s="694">
        <v>28</v>
      </c>
      <c r="F53" s="692">
        <v>1</v>
      </c>
      <c r="G53" s="693">
        <v>2</v>
      </c>
      <c r="H53" s="693">
        <v>2</v>
      </c>
      <c r="I53" s="953"/>
      <c r="J53" s="967"/>
      <c r="K53" s="693"/>
      <c r="M53" s="709"/>
    </row>
    <row r="54" spans="1:14" ht="15">
      <c r="A54" s="679"/>
      <c r="B54" s="691" t="s">
        <v>1020</v>
      </c>
      <c r="C54" s="692" t="s">
        <v>288</v>
      </c>
      <c r="D54" s="693" t="s">
        <v>288</v>
      </c>
      <c r="E54" s="694" t="s">
        <v>288</v>
      </c>
      <c r="F54" s="692">
        <v>0</v>
      </c>
      <c r="G54" s="693">
        <v>0</v>
      </c>
      <c r="H54" s="693">
        <v>1</v>
      </c>
      <c r="I54" s="953"/>
      <c r="J54" s="967"/>
      <c r="K54" s="693"/>
      <c r="M54" s="709"/>
    </row>
    <row r="55" spans="1:14" ht="15">
      <c r="A55" s="679"/>
      <c r="B55" s="710"/>
      <c r="C55" s="711"/>
      <c r="D55" s="712"/>
      <c r="E55" s="712"/>
      <c r="F55" s="712"/>
      <c r="G55" s="712"/>
      <c r="H55" s="712"/>
      <c r="I55" s="712"/>
      <c r="J55" s="712"/>
      <c r="K55" s="712"/>
      <c r="L55" s="712"/>
      <c r="M55" s="712"/>
      <c r="N55" s="712"/>
    </row>
    <row r="56" spans="1:14" s="667" customFormat="1" ht="15.75">
      <c r="B56" s="593" t="s">
        <v>1031</v>
      </c>
      <c r="C56" s="264"/>
      <c r="D56" s="668"/>
      <c r="E56" s="668"/>
      <c r="F56" s="668"/>
      <c r="G56" s="668"/>
      <c r="H56" s="668"/>
      <c r="I56" s="668"/>
      <c r="J56" s="668"/>
      <c r="K56" s="668"/>
      <c r="L56" s="668"/>
      <c r="M56" s="668"/>
      <c r="N56" s="668"/>
    </row>
    <row r="57" spans="1:14" ht="16.350000000000001" customHeight="1">
      <c r="A57" s="679"/>
      <c r="B57" s="703" t="s">
        <v>1032</v>
      </c>
      <c r="C57" s="701"/>
      <c r="D57" s="679"/>
      <c r="E57" s="679"/>
      <c r="F57" s="679"/>
      <c r="G57" s="679"/>
      <c r="H57" s="679"/>
      <c r="I57" s="679"/>
      <c r="J57" s="679"/>
      <c r="K57" s="679"/>
      <c r="L57" s="679"/>
      <c r="M57" s="679"/>
      <c r="N57" s="679"/>
    </row>
    <row r="58" spans="1:14" ht="16.350000000000001" customHeight="1">
      <c r="A58" s="679"/>
      <c r="B58" s="679"/>
      <c r="C58" s="701"/>
      <c r="D58" s="679"/>
      <c r="E58" s="679"/>
      <c r="F58" s="679"/>
      <c r="G58" s="679"/>
      <c r="H58" s="679"/>
      <c r="I58" s="679"/>
      <c r="J58" s="679"/>
      <c r="K58" s="679"/>
      <c r="L58" s="679"/>
      <c r="M58" s="679"/>
      <c r="N58" s="679"/>
    </row>
    <row r="59" spans="1:14" ht="15.75">
      <c r="A59" s="679"/>
      <c r="B59" s="678"/>
      <c r="C59" s="680"/>
      <c r="D59" s="681" t="s">
        <v>1005</v>
      </c>
      <c r="E59" s="682"/>
      <c r="F59" s="952"/>
      <c r="G59" s="681"/>
      <c r="H59" s="682"/>
      <c r="I59" s="679"/>
      <c r="J59" s="701"/>
      <c r="K59" s="679"/>
      <c r="L59" s="679"/>
      <c r="M59" s="701"/>
      <c r="N59" s="679"/>
    </row>
    <row r="60" spans="1:14" ht="16.5" thickBot="1">
      <c r="A60" s="679"/>
      <c r="B60" s="683" t="s">
        <v>310</v>
      </c>
      <c r="C60" s="684" t="s">
        <v>708</v>
      </c>
      <c r="D60" s="685" t="s">
        <v>598</v>
      </c>
      <c r="E60" s="685" t="s">
        <v>709</v>
      </c>
      <c r="F60" s="955"/>
      <c r="G60" s="954"/>
      <c r="H60" s="954"/>
      <c r="I60" s="679"/>
      <c r="J60" s="701"/>
      <c r="K60" s="679"/>
      <c r="L60" s="679"/>
      <c r="M60" s="701"/>
      <c r="N60" s="679"/>
    </row>
    <row r="61" spans="1:14" ht="15">
      <c r="A61" s="679"/>
      <c r="B61" s="687" t="s">
        <v>312</v>
      </c>
      <c r="C61" s="688">
        <v>0</v>
      </c>
      <c r="D61" s="689">
        <v>0</v>
      </c>
      <c r="E61" s="689">
        <v>62</v>
      </c>
      <c r="F61" s="953"/>
      <c r="G61" s="967"/>
      <c r="H61" s="693"/>
      <c r="I61" s="679"/>
      <c r="J61" s="701"/>
      <c r="L61" s="679"/>
      <c r="M61" s="701"/>
      <c r="N61" s="679"/>
    </row>
    <row r="62" spans="1:14" ht="15">
      <c r="A62" s="679"/>
      <c r="B62" s="691" t="s">
        <v>1009</v>
      </c>
      <c r="C62" s="692">
        <v>1.6E-2</v>
      </c>
      <c r="D62" s="693">
        <v>1</v>
      </c>
      <c r="E62" s="693">
        <v>62</v>
      </c>
      <c r="F62" s="953"/>
      <c r="G62" s="967"/>
      <c r="H62" s="693"/>
      <c r="I62" s="679"/>
      <c r="J62" s="701"/>
      <c r="L62" s="679"/>
      <c r="M62" s="701"/>
      <c r="N62" s="679"/>
    </row>
    <row r="63" spans="1:14" ht="15">
      <c r="A63" s="679"/>
      <c r="B63" s="691" t="s">
        <v>317</v>
      </c>
      <c r="C63" s="692">
        <v>0</v>
      </c>
      <c r="D63" s="693">
        <v>0</v>
      </c>
      <c r="E63" s="693">
        <v>62</v>
      </c>
      <c r="F63" s="953"/>
      <c r="G63" s="967"/>
      <c r="H63" s="693"/>
      <c r="I63" s="679"/>
      <c r="J63" s="701"/>
      <c r="L63" s="679"/>
      <c r="M63" s="701"/>
      <c r="N63" s="679"/>
    </row>
    <row r="64" spans="1:14" ht="15">
      <c r="A64" s="679"/>
      <c r="B64" s="691" t="s">
        <v>1012</v>
      </c>
      <c r="C64" s="692">
        <v>0</v>
      </c>
      <c r="D64" s="693">
        <v>0</v>
      </c>
      <c r="E64" s="693">
        <v>62</v>
      </c>
      <c r="F64" s="953"/>
      <c r="G64" s="967"/>
      <c r="H64" s="693"/>
      <c r="I64" s="679"/>
      <c r="J64" s="701"/>
      <c r="L64" s="679"/>
      <c r="M64" s="701"/>
      <c r="N64" s="679"/>
    </row>
    <row r="65" spans="1:14" ht="15">
      <c r="A65" s="679"/>
      <c r="B65" s="691" t="s">
        <v>1013</v>
      </c>
      <c r="C65" s="692">
        <v>0</v>
      </c>
      <c r="D65" s="693">
        <v>0</v>
      </c>
      <c r="E65" s="693">
        <v>62</v>
      </c>
      <c r="F65" s="953"/>
      <c r="G65" s="967"/>
      <c r="H65" s="693"/>
      <c r="I65" s="679"/>
      <c r="J65" s="701"/>
      <c r="L65" s="679"/>
      <c r="M65" s="701"/>
      <c r="N65" s="679"/>
    </row>
    <row r="66" spans="1:14" ht="15">
      <c r="A66" s="679"/>
      <c r="B66" s="691" t="s">
        <v>319</v>
      </c>
      <c r="C66" s="692">
        <v>9.7000000000000003E-2</v>
      </c>
      <c r="D66" s="693">
        <v>6</v>
      </c>
      <c r="E66" s="693">
        <v>62</v>
      </c>
      <c r="F66" s="953"/>
      <c r="G66" s="967"/>
      <c r="H66" s="693"/>
      <c r="I66" s="679"/>
      <c r="J66" s="701"/>
      <c r="L66" s="679"/>
      <c r="M66" s="701"/>
      <c r="N66" s="679"/>
    </row>
    <row r="67" spans="1:14" ht="15">
      <c r="A67" s="679"/>
      <c r="B67" s="691" t="s">
        <v>1017</v>
      </c>
      <c r="C67" s="692">
        <v>0.14499999999999999</v>
      </c>
      <c r="D67" s="693">
        <v>9</v>
      </c>
      <c r="E67" s="693">
        <v>62</v>
      </c>
      <c r="F67" s="953"/>
      <c r="G67" s="967"/>
      <c r="H67" s="693"/>
      <c r="I67" s="679"/>
      <c r="J67" s="701"/>
      <c r="L67" s="679"/>
      <c r="M67" s="701"/>
      <c r="N67" s="679"/>
    </row>
    <row r="68" spans="1:14" ht="15">
      <c r="A68" s="679"/>
      <c r="B68" s="691" t="s">
        <v>889</v>
      </c>
      <c r="C68" s="692">
        <v>1.61E-2</v>
      </c>
      <c r="D68" s="693">
        <v>1</v>
      </c>
      <c r="E68" s="693">
        <v>62</v>
      </c>
      <c r="F68" s="953"/>
      <c r="G68" s="967"/>
      <c r="H68" s="693"/>
      <c r="I68" s="679"/>
      <c r="J68" s="701"/>
      <c r="L68" s="679"/>
      <c r="M68" s="701"/>
      <c r="N68" s="679"/>
    </row>
    <row r="69" spans="1:14" ht="15">
      <c r="A69" s="679"/>
      <c r="B69" s="691" t="s">
        <v>1018</v>
      </c>
      <c r="C69" s="692">
        <v>0.2097</v>
      </c>
      <c r="D69" s="693">
        <v>13</v>
      </c>
      <c r="E69" s="693">
        <v>62</v>
      </c>
      <c r="F69" s="953"/>
      <c r="G69" s="967"/>
      <c r="H69" s="693"/>
      <c r="I69" s="679"/>
      <c r="J69" s="701"/>
      <c r="L69" s="679"/>
      <c r="M69" s="701"/>
      <c r="N69" s="679"/>
    </row>
    <row r="70" spans="1:14" ht="15">
      <c r="A70" s="679"/>
      <c r="B70" s="691" t="s">
        <v>934</v>
      </c>
      <c r="C70" s="692">
        <v>0.9032</v>
      </c>
      <c r="D70" s="693">
        <v>56</v>
      </c>
      <c r="E70" s="693">
        <v>62</v>
      </c>
      <c r="F70" s="953"/>
      <c r="G70" s="967"/>
      <c r="H70" s="693"/>
      <c r="I70" s="679"/>
      <c r="J70" s="701"/>
      <c r="L70" s="679"/>
      <c r="M70" s="701"/>
      <c r="N70" s="679"/>
    </row>
    <row r="71" spans="1:14" ht="15">
      <c r="A71" s="679"/>
      <c r="B71" s="691" t="s">
        <v>323</v>
      </c>
      <c r="C71" s="692">
        <v>0.19350000000000001</v>
      </c>
      <c r="D71" s="693">
        <v>12</v>
      </c>
      <c r="E71" s="693">
        <v>62</v>
      </c>
      <c r="F71" s="953"/>
      <c r="G71" s="967"/>
      <c r="H71" s="693"/>
      <c r="I71" s="679"/>
      <c r="J71" s="679"/>
      <c r="L71" s="679"/>
      <c r="M71" s="679"/>
      <c r="N71" s="679"/>
    </row>
    <row r="72" spans="1:14" ht="15">
      <c r="A72" s="679"/>
      <c r="B72" s="701"/>
      <c r="C72" s="679"/>
      <c r="D72" s="679"/>
      <c r="E72" s="701"/>
      <c r="F72" s="699"/>
      <c r="G72" s="693"/>
      <c r="H72" s="693"/>
      <c r="I72" s="701"/>
      <c r="J72" s="701"/>
      <c r="K72" s="701"/>
      <c r="L72" s="701"/>
      <c r="M72" s="701"/>
      <c r="N72" s="701"/>
    </row>
    <row r="73" spans="1:14" ht="15.75">
      <c r="A73" s="679"/>
      <c r="B73" s="700" t="s">
        <v>1033</v>
      </c>
      <c r="C73" s="679"/>
      <c r="D73" s="679"/>
      <c r="E73" s="701"/>
      <c r="F73" s="699"/>
      <c r="G73" s="693"/>
      <c r="H73" s="693"/>
      <c r="I73" s="701"/>
      <c r="J73" s="701"/>
      <c r="K73" s="701"/>
      <c r="L73" s="701"/>
      <c r="M73" s="701"/>
      <c r="N73" s="701"/>
    </row>
    <row r="74" spans="1:14" ht="15.75">
      <c r="A74" s="679"/>
      <c r="B74" s="703" t="s">
        <v>1034</v>
      </c>
      <c r="C74" s="679"/>
      <c r="D74" s="679"/>
      <c r="E74" s="701"/>
      <c r="F74" s="679"/>
      <c r="G74" s="679"/>
      <c r="H74" s="701"/>
      <c r="I74" s="701"/>
      <c r="J74" s="701"/>
      <c r="K74" s="701"/>
      <c r="L74" s="701"/>
      <c r="M74" s="701"/>
      <c r="N74" s="701"/>
    </row>
    <row r="75" spans="1:14" ht="15">
      <c r="A75" s="679"/>
      <c r="B75" s="701"/>
      <c r="C75" s="679"/>
      <c r="D75" s="679"/>
      <c r="E75" s="701"/>
      <c r="F75" s="679"/>
      <c r="G75" s="679"/>
      <c r="H75" s="701"/>
      <c r="I75" s="701"/>
      <c r="J75" s="701"/>
      <c r="K75" s="701"/>
      <c r="L75" s="701"/>
      <c r="M75" s="701"/>
      <c r="N75" s="701"/>
    </row>
    <row r="76" spans="1:14" ht="15.75">
      <c r="B76" s="678"/>
      <c r="C76" s="680"/>
      <c r="D76" s="681" t="s">
        <v>1005</v>
      </c>
      <c r="E76" s="682"/>
      <c r="F76" s="952"/>
      <c r="G76" s="681"/>
      <c r="H76" s="682"/>
      <c r="I76" s="702"/>
      <c r="J76" s="702"/>
      <c r="K76" s="702"/>
      <c r="L76" s="702"/>
      <c r="M76" s="702"/>
      <c r="N76" s="713"/>
    </row>
    <row r="77" spans="1:14" ht="16.5" thickBot="1">
      <c r="B77" s="683" t="s">
        <v>310</v>
      </c>
      <c r="C77" s="684" t="s">
        <v>708</v>
      </c>
      <c r="D77" s="685" t="s">
        <v>598</v>
      </c>
      <c r="E77" s="685" t="s">
        <v>709</v>
      </c>
      <c r="F77" s="955"/>
      <c r="G77" s="954"/>
      <c r="H77" s="954"/>
      <c r="I77" s="702"/>
      <c r="J77" s="702"/>
      <c r="K77" s="702"/>
      <c r="L77" s="702"/>
      <c r="M77" s="702"/>
      <c r="N77" s="713"/>
    </row>
    <row r="78" spans="1:14" ht="15">
      <c r="B78" s="687" t="s">
        <v>312</v>
      </c>
      <c r="C78" s="688">
        <v>0</v>
      </c>
      <c r="D78" s="689">
        <v>0</v>
      </c>
      <c r="E78" s="689">
        <v>85</v>
      </c>
      <c r="F78" s="953"/>
      <c r="G78" s="967"/>
      <c r="H78" s="693"/>
      <c r="I78" s="702"/>
      <c r="J78" s="702"/>
      <c r="K78" s="714"/>
      <c r="L78" s="702"/>
      <c r="M78" s="702"/>
      <c r="N78" s="713"/>
    </row>
    <row r="79" spans="1:14" ht="15">
      <c r="B79" s="691" t="s">
        <v>1009</v>
      </c>
      <c r="C79" s="692">
        <v>0</v>
      </c>
      <c r="D79" s="693">
        <v>0</v>
      </c>
      <c r="E79" s="693">
        <v>85</v>
      </c>
      <c r="F79" s="953"/>
      <c r="G79" s="967"/>
      <c r="H79" s="693"/>
      <c r="I79" s="702"/>
      <c r="J79" s="702"/>
      <c r="K79" s="714"/>
      <c r="L79" s="702"/>
      <c r="M79" s="702"/>
      <c r="N79" s="713"/>
    </row>
    <row r="80" spans="1:14" ht="15">
      <c r="B80" s="691" t="s">
        <v>317</v>
      </c>
      <c r="C80" s="692">
        <v>0</v>
      </c>
      <c r="D80" s="693">
        <v>0</v>
      </c>
      <c r="E80" s="693">
        <v>85</v>
      </c>
      <c r="F80" s="953"/>
      <c r="G80" s="967"/>
      <c r="H80" s="693"/>
      <c r="I80" s="702"/>
      <c r="J80" s="702"/>
      <c r="K80" s="714"/>
      <c r="L80" s="702"/>
      <c r="M80" s="702"/>
      <c r="N80" s="713"/>
    </row>
    <row r="81" spans="2:14" ht="15">
      <c r="B81" s="691" t="s">
        <v>1012</v>
      </c>
      <c r="C81" s="692">
        <v>1.1764705882352941E-2</v>
      </c>
      <c r="D81" s="693">
        <v>1</v>
      </c>
      <c r="E81" s="693">
        <v>85</v>
      </c>
      <c r="F81" s="953"/>
      <c r="G81" s="967"/>
      <c r="H81" s="693"/>
      <c r="I81" s="702"/>
      <c r="J81" s="702"/>
      <c r="K81" s="714"/>
      <c r="L81" s="702"/>
      <c r="M81" s="702"/>
      <c r="N81" s="713"/>
    </row>
    <row r="82" spans="2:14" ht="15">
      <c r="B82" s="691" t="s">
        <v>1013</v>
      </c>
      <c r="C82" s="692">
        <v>0</v>
      </c>
      <c r="D82" s="693">
        <v>0</v>
      </c>
      <c r="E82" s="693">
        <v>85</v>
      </c>
      <c r="F82" s="953"/>
      <c r="G82" s="967"/>
      <c r="H82" s="693"/>
      <c r="I82" s="702"/>
      <c r="J82" s="702"/>
      <c r="K82" s="714"/>
      <c r="L82" s="702"/>
      <c r="M82" s="702"/>
      <c r="N82" s="713"/>
    </row>
    <row r="83" spans="2:14" ht="15">
      <c r="B83" s="691" t="s">
        <v>319</v>
      </c>
      <c r="C83" s="692">
        <v>0.14117647058823529</v>
      </c>
      <c r="D83" s="693">
        <v>12</v>
      </c>
      <c r="E83" s="693">
        <v>85</v>
      </c>
      <c r="F83" s="953"/>
      <c r="G83" s="967"/>
      <c r="H83" s="693"/>
      <c r="I83" s="702"/>
      <c r="J83" s="702"/>
      <c r="K83" s="714"/>
      <c r="L83" s="702"/>
      <c r="M83" s="702"/>
      <c r="N83" s="713"/>
    </row>
    <row r="84" spans="2:14" ht="15">
      <c r="B84" s="691" t="s">
        <v>1017</v>
      </c>
      <c r="C84" s="692">
        <v>0.22352941176470589</v>
      </c>
      <c r="D84" s="693">
        <v>19</v>
      </c>
      <c r="E84" s="693">
        <v>85</v>
      </c>
      <c r="F84" s="953"/>
      <c r="G84" s="967"/>
      <c r="H84" s="693"/>
      <c r="I84" s="702"/>
      <c r="J84" s="702"/>
      <c r="K84" s="714"/>
      <c r="L84" s="702"/>
      <c r="M84" s="702"/>
      <c r="N84" s="713"/>
    </row>
    <row r="85" spans="2:14" ht="15">
      <c r="B85" s="691" t="s">
        <v>889</v>
      </c>
      <c r="C85" s="692">
        <v>1.1764705882352941E-2</v>
      </c>
      <c r="D85" s="693">
        <v>1</v>
      </c>
      <c r="E85" s="693">
        <v>85</v>
      </c>
      <c r="F85" s="953"/>
      <c r="G85" s="967"/>
      <c r="H85" s="693"/>
      <c r="I85" s="702"/>
      <c r="J85" s="702"/>
      <c r="K85" s="714"/>
      <c r="L85" s="702"/>
      <c r="M85" s="702"/>
      <c r="N85" s="713"/>
    </row>
    <row r="86" spans="2:14" ht="15">
      <c r="B86" s="691" t="s">
        <v>1018</v>
      </c>
      <c r="C86" s="692">
        <v>0.24705882352941178</v>
      </c>
      <c r="D86" s="693">
        <v>21</v>
      </c>
      <c r="E86" s="693">
        <v>85</v>
      </c>
      <c r="F86" s="953"/>
      <c r="G86" s="967"/>
      <c r="H86" s="693"/>
      <c r="I86" s="702"/>
      <c r="J86" s="702"/>
      <c r="K86" s="714"/>
      <c r="L86" s="702"/>
      <c r="M86" s="702"/>
      <c r="N86" s="713"/>
    </row>
    <row r="87" spans="2:14" ht="15">
      <c r="B87" s="691" t="s">
        <v>934</v>
      </c>
      <c r="C87" s="692">
        <v>0.81176470588235294</v>
      </c>
      <c r="D87" s="693">
        <v>69</v>
      </c>
      <c r="E87" s="693">
        <v>85</v>
      </c>
      <c r="F87" s="953"/>
      <c r="G87" s="967"/>
      <c r="H87" s="693"/>
      <c r="I87" s="702"/>
      <c r="J87" s="702"/>
      <c r="K87" s="714"/>
      <c r="L87" s="702"/>
      <c r="M87" s="702"/>
      <c r="N87" s="713"/>
    </row>
    <row r="88" spans="2:14" ht="15">
      <c r="B88" s="691" t="s">
        <v>323</v>
      </c>
      <c r="C88" s="692">
        <v>0.24705882352941178</v>
      </c>
      <c r="D88" s="693">
        <v>21</v>
      </c>
      <c r="E88" s="693">
        <v>85</v>
      </c>
      <c r="F88" s="953"/>
      <c r="G88" s="967"/>
      <c r="H88" s="693"/>
      <c r="I88" s="702"/>
      <c r="J88" s="702"/>
      <c r="K88" s="714"/>
      <c r="L88" s="702"/>
      <c r="M88" s="702"/>
      <c r="N88" s="713"/>
    </row>
    <row r="89" spans="2:14" ht="15">
      <c r="B89" s="679"/>
      <c r="C89" s="701"/>
      <c r="D89" s="679"/>
      <c r="E89" s="679"/>
      <c r="F89" s="701"/>
      <c r="G89" s="679"/>
      <c r="H89" s="679"/>
      <c r="I89" s="701"/>
      <c r="J89" s="679"/>
      <c r="K89" s="679"/>
      <c r="L89" s="704"/>
    </row>
    <row r="90" spans="2:14" ht="15.75">
      <c r="B90" s="700" t="s">
        <v>1035</v>
      </c>
      <c r="F90" s="704"/>
    </row>
    <row r="91" spans="2:14" ht="15.75">
      <c r="B91" s="703" t="s">
        <v>1036</v>
      </c>
      <c r="F91" s="704"/>
    </row>
    <row r="92" spans="2:14">
      <c r="F92" s="704"/>
    </row>
    <row r="93" spans="2:14" ht="15.75">
      <c r="B93" s="678"/>
      <c r="C93" s="680"/>
      <c r="D93" s="681" t="s">
        <v>1037</v>
      </c>
      <c r="E93" s="682"/>
      <c r="F93" s="952"/>
      <c r="G93" s="681"/>
      <c r="H93" s="682"/>
    </row>
    <row r="94" spans="2:14" ht="16.5" thickBot="1">
      <c r="B94" s="683" t="s">
        <v>310</v>
      </c>
      <c r="C94" s="684" t="s">
        <v>708</v>
      </c>
      <c r="D94" s="685" t="s">
        <v>598</v>
      </c>
      <c r="E94" s="685" t="s">
        <v>709</v>
      </c>
      <c r="F94" s="955"/>
      <c r="G94" s="954"/>
      <c r="H94" s="954"/>
    </row>
    <row r="95" spans="2:14" ht="15">
      <c r="B95" s="687" t="s">
        <v>312</v>
      </c>
      <c r="C95" s="688">
        <v>0</v>
      </c>
      <c r="D95" s="689">
        <v>0</v>
      </c>
      <c r="E95" s="689">
        <v>6</v>
      </c>
      <c r="F95" s="953"/>
      <c r="G95" s="967"/>
      <c r="H95" s="693"/>
      <c r="J95" s="709"/>
    </row>
    <row r="96" spans="2:14" ht="15">
      <c r="B96" s="691" t="s">
        <v>1011</v>
      </c>
      <c r="C96" s="692">
        <v>0.14299999999999999</v>
      </c>
      <c r="D96" s="693">
        <v>1</v>
      </c>
      <c r="E96" s="693">
        <v>7</v>
      </c>
      <c r="F96" s="953"/>
      <c r="G96" s="967"/>
      <c r="H96" s="693"/>
      <c r="J96" s="709"/>
    </row>
    <row r="97" spans="2:10" ht="15">
      <c r="B97" s="691" t="s">
        <v>317</v>
      </c>
      <c r="C97" s="692">
        <v>0</v>
      </c>
      <c r="D97" s="693">
        <v>0</v>
      </c>
      <c r="E97" s="693">
        <v>6</v>
      </c>
      <c r="F97" s="953"/>
      <c r="G97" s="967"/>
      <c r="H97" s="693"/>
      <c r="J97" s="709"/>
    </row>
    <row r="98" spans="2:10" ht="15">
      <c r="B98" s="691" t="s">
        <v>1012</v>
      </c>
      <c r="C98" s="692">
        <v>0.42899999999999999</v>
      </c>
      <c r="D98" s="693">
        <v>3</v>
      </c>
      <c r="E98" s="693">
        <v>7</v>
      </c>
      <c r="F98" s="953"/>
      <c r="G98" s="967"/>
      <c r="H98" s="693"/>
      <c r="J98" s="709"/>
    </row>
    <row r="99" spans="2:10" ht="15">
      <c r="B99" s="691" t="s">
        <v>1013</v>
      </c>
      <c r="C99" s="692">
        <v>0</v>
      </c>
      <c r="D99" s="693">
        <v>0</v>
      </c>
      <c r="E99" s="693">
        <v>7</v>
      </c>
      <c r="F99" s="953"/>
      <c r="G99" s="967"/>
      <c r="H99" s="693"/>
      <c r="J99" s="709"/>
    </row>
    <row r="100" spans="2:10" ht="15">
      <c r="B100" s="691" t="s">
        <v>1014</v>
      </c>
      <c r="C100" s="692">
        <v>0</v>
      </c>
      <c r="D100" s="693">
        <v>0</v>
      </c>
      <c r="E100" s="693">
        <v>7</v>
      </c>
      <c r="F100" s="953"/>
      <c r="G100" s="967"/>
      <c r="H100" s="693"/>
      <c r="J100" s="709"/>
    </row>
    <row r="101" spans="2:10" ht="15">
      <c r="B101" s="691" t="s">
        <v>1038</v>
      </c>
      <c r="C101" s="692">
        <v>0.57099999999999995</v>
      </c>
      <c r="D101" s="693">
        <v>4</v>
      </c>
      <c r="E101" s="693">
        <v>7</v>
      </c>
      <c r="F101" s="953"/>
      <c r="G101" s="967"/>
      <c r="H101" s="693"/>
      <c r="J101" s="709"/>
    </row>
    <row r="102" spans="2:10" ht="15">
      <c r="B102" s="691" t="s">
        <v>889</v>
      </c>
      <c r="C102" s="692">
        <v>0.28599999999999998</v>
      </c>
      <c r="D102" s="693">
        <v>2</v>
      </c>
      <c r="E102" s="693">
        <v>7</v>
      </c>
      <c r="F102" s="953"/>
      <c r="G102" s="967"/>
      <c r="H102" s="693"/>
      <c r="J102" s="709"/>
    </row>
    <row r="103" spans="2:10" ht="15">
      <c r="B103" s="691" t="s">
        <v>323</v>
      </c>
      <c r="C103" s="692">
        <v>0.57099999999999995</v>
      </c>
      <c r="D103" s="693">
        <v>4</v>
      </c>
      <c r="E103" s="693">
        <v>7</v>
      </c>
      <c r="F103" s="953"/>
      <c r="G103" s="967"/>
      <c r="H103" s="693"/>
      <c r="J103" s="709"/>
    </row>
    <row r="104" spans="2:10" ht="15">
      <c r="B104" s="691" t="s">
        <v>1039</v>
      </c>
      <c r="C104" s="692">
        <v>0.28599999999999998</v>
      </c>
      <c r="D104" s="693">
        <v>2</v>
      </c>
      <c r="E104" s="693">
        <v>7</v>
      </c>
      <c r="F104" s="953"/>
      <c r="G104" s="967"/>
      <c r="H104" s="693"/>
      <c r="J104" s="709"/>
    </row>
    <row r="105" spans="2:10" ht="15">
      <c r="B105" s="691" t="s">
        <v>1020</v>
      </c>
      <c r="C105" s="692">
        <v>0.57099999999999995</v>
      </c>
      <c r="D105" s="693">
        <v>4</v>
      </c>
      <c r="E105" s="693">
        <v>7</v>
      </c>
      <c r="F105" s="953"/>
      <c r="G105" s="967"/>
      <c r="H105" s="693"/>
      <c r="J105" s="709"/>
    </row>
    <row r="106" spans="2:10" ht="15">
      <c r="C106" s="699"/>
      <c r="F106" s="704"/>
      <c r="I106" s="702"/>
    </row>
    <row r="107" spans="2:10" ht="15.75">
      <c r="B107" s="700" t="s">
        <v>1040</v>
      </c>
      <c r="F107" s="704"/>
    </row>
    <row r="108" spans="2:10" ht="15.75">
      <c r="B108" s="703" t="s">
        <v>1041</v>
      </c>
      <c r="F108" s="704"/>
    </row>
    <row r="109" spans="2:10">
      <c r="F109" s="704"/>
    </row>
    <row r="110" spans="2:10" ht="15.75">
      <c r="B110" s="678"/>
      <c r="C110" s="680"/>
      <c r="D110" s="681" t="s">
        <v>1037</v>
      </c>
      <c r="E110" s="682"/>
      <c r="F110" s="952"/>
      <c r="G110" s="681"/>
      <c r="H110" s="682"/>
    </row>
    <row r="111" spans="2:10" ht="16.5" thickBot="1">
      <c r="B111" s="683" t="s">
        <v>310</v>
      </c>
      <c r="C111" s="684" t="s">
        <v>708</v>
      </c>
      <c r="D111" s="685" t="s">
        <v>598</v>
      </c>
      <c r="E111" s="685" t="s">
        <v>709</v>
      </c>
      <c r="F111" s="955"/>
      <c r="G111" s="954"/>
      <c r="H111" s="954"/>
    </row>
    <row r="112" spans="2:10" ht="15">
      <c r="B112" s="687" t="s">
        <v>312</v>
      </c>
      <c r="C112" s="688">
        <v>0</v>
      </c>
      <c r="D112" s="689">
        <v>0</v>
      </c>
      <c r="E112" s="689">
        <v>6</v>
      </c>
      <c r="F112" s="953"/>
      <c r="G112" s="967"/>
      <c r="H112" s="693"/>
      <c r="J112" s="709"/>
    </row>
    <row r="113" spans="2:10" ht="15">
      <c r="B113" s="691" t="s">
        <v>1011</v>
      </c>
      <c r="C113" s="692">
        <v>0</v>
      </c>
      <c r="D113" s="693">
        <v>0</v>
      </c>
      <c r="E113" s="693">
        <v>6</v>
      </c>
      <c r="F113" s="953"/>
      <c r="G113" s="967"/>
      <c r="H113" s="693"/>
      <c r="J113" s="709"/>
    </row>
    <row r="114" spans="2:10" ht="15">
      <c r="B114" s="691" t="s">
        <v>317</v>
      </c>
      <c r="C114" s="692">
        <v>0</v>
      </c>
      <c r="D114" s="693">
        <v>0</v>
      </c>
      <c r="E114" s="693">
        <v>6</v>
      </c>
      <c r="F114" s="953"/>
      <c r="G114" s="967"/>
      <c r="H114" s="693"/>
      <c r="J114" s="709"/>
    </row>
    <row r="115" spans="2:10" ht="15">
      <c r="B115" s="691" t="s">
        <v>1012</v>
      </c>
      <c r="C115" s="692">
        <v>0</v>
      </c>
      <c r="D115" s="693">
        <v>0</v>
      </c>
      <c r="E115" s="693">
        <v>6</v>
      </c>
      <c r="F115" s="953"/>
      <c r="G115" s="967"/>
      <c r="H115" s="693"/>
      <c r="J115" s="709"/>
    </row>
    <row r="116" spans="2:10" ht="15">
      <c r="B116" s="691" t="s">
        <v>1013</v>
      </c>
      <c r="C116" s="692">
        <v>0</v>
      </c>
      <c r="D116" s="693">
        <v>0</v>
      </c>
      <c r="E116" s="693">
        <v>6</v>
      </c>
      <c r="F116" s="953"/>
      <c r="G116" s="967"/>
      <c r="H116" s="693"/>
      <c r="J116" s="709"/>
    </row>
    <row r="117" spans="2:10" ht="15">
      <c r="B117" s="691" t="s">
        <v>1014</v>
      </c>
      <c r="C117" s="692">
        <v>0</v>
      </c>
      <c r="D117" s="693">
        <v>0</v>
      </c>
      <c r="E117" s="693">
        <v>6</v>
      </c>
      <c r="F117" s="953"/>
      <c r="G117" s="967"/>
      <c r="H117" s="693"/>
      <c r="J117" s="709"/>
    </row>
    <row r="118" spans="2:10" ht="15">
      <c r="B118" s="691" t="s">
        <v>1038</v>
      </c>
      <c r="C118" s="692">
        <v>0.16666666666666666</v>
      </c>
      <c r="D118" s="693">
        <v>1</v>
      </c>
      <c r="E118" s="693">
        <v>6</v>
      </c>
      <c r="F118" s="953"/>
      <c r="G118" s="967"/>
      <c r="H118" s="693"/>
      <c r="J118" s="709"/>
    </row>
    <row r="119" spans="2:10" ht="15">
      <c r="B119" s="691" t="s">
        <v>889</v>
      </c>
      <c r="C119" s="692">
        <v>0</v>
      </c>
      <c r="D119" s="693">
        <v>0</v>
      </c>
      <c r="E119" s="693">
        <v>6</v>
      </c>
      <c r="F119" s="953"/>
      <c r="G119" s="967"/>
      <c r="H119" s="693"/>
      <c r="J119" s="709"/>
    </row>
    <row r="120" spans="2:10" ht="15">
      <c r="B120" s="691" t="s">
        <v>323</v>
      </c>
      <c r="C120" s="692">
        <v>0.33333333333333331</v>
      </c>
      <c r="D120" s="693">
        <v>2</v>
      </c>
      <c r="E120" s="693">
        <v>6</v>
      </c>
      <c r="F120" s="953"/>
      <c r="G120" s="967"/>
      <c r="H120" s="693"/>
      <c r="J120" s="709"/>
    </row>
    <row r="121" spans="2:10" ht="15">
      <c r="B121" s="691" t="s">
        <v>1039</v>
      </c>
      <c r="C121" s="692">
        <v>0</v>
      </c>
      <c r="D121" s="693">
        <v>0</v>
      </c>
      <c r="E121" s="693">
        <v>6</v>
      </c>
      <c r="F121" s="953"/>
      <c r="G121" s="967"/>
      <c r="H121" s="693"/>
      <c r="J121" s="709"/>
    </row>
    <row r="122" spans="2:10" ht="15">
      <c r="B122" s="691" t="s">
        <v>1020</v>
      </c>
      <c r="C122" s="692">
        <v>0.33333333333333331</v>
      </c>
      <c r="D122" s="693">
        <v>2</v>
      </c>
      <c r="E122" s="693">
        <v>6</v>
      </c>
      <c r="F122" s="953"/>
      <c r="G122" s="967"/>
      <c r="H122" s="693"/>
      <c r="J122" s="709"/>
    </row>
    <row r="123" spans="2:10" ht="15">
      <c r="B123" s="698"/>
      <c r="C123" s="699"/>
      <c r="D123" s="693"/>
      <c r="E123" s="693"/>
      <c r="F123" s="704"/>
    </row>
    <row r="124" spans="2:10" ht="15.75">
      <c r="B124" s="136" t="s">
        <v>181</v>
      </c>
      <c r="C124" s="715"/>
      <c r="F124" s="704"/>
    </row>
    <row r="125" spans="2:10" ht="15">
      <c r="B125" s="623" t="s">
        <v>226</v>
      </c>
      <c r="F125" s="704"/>
    </row>
    <row r="126" spans="2:10" ht="15">
      <c r="B126" s="666" t="s">
        <v>1023</v>
      </c>
    </row>
    <row r="127" spans="2:10" ht="15">
      <c r="B127" s="958" t="s">
        <v>1024</v>
      </c>
    </row>
  </sheetData>
  <conditionalFormatting sqref="C17:C33 F17:F33 I17:I33 C57:E57">
    <cfRule type="containsText" dxfId="87" priority="21" operator="containsText" text="NR">
      <formula>NOT(ISERROR(SEARCH("NR",C17)))</formula>
    </cfRule>
  </conditionalFormatting>
  <conditionalFormatting sqref="C95:C106">
    <cfRule type="containsText" dxfId="86" priority="5" operator="containsText" text="NR">
      <formula>NOT(ISERROR(SEARCH("NR",C95)))</formula>
    </cfRule>
  </conditionalFormatting>
  <conditionalFormatting sqref="C12:E13">
    <cfRule type="containsText" dxfId="85" priority="32" operator="containsText" text="NR">
      <formula>NOT(ISERROR(SEARCH("NR",C12)))</formula>
    </cfRule>
  </conditionalFormatting>
  <conditionalFormatting sqref="C34:E35">
    <cfRule type="containsText" dxfId="84" priority="24" operator="containsText" text="NR">
      <formula>NOT(ISERROR(SEARCH("NR",C34)))</formula>
    </cfRule>
  </conditionalFormatting>
  <conditionalFormatting sqref="C60:E71">
    <cfRule type="containsText" dxfId="83" priority="15" operator="containsText" text="NR">
      <formula>NOT(ISERROR(SEARCH("NR",C60)))</formula>
    </cfRule>
  </conditionalFormatting>
  <conditionalFormatting sqref="C111:E123">
    <cfRule type="containsText" dxfId="82" priority="6" operator="containsText" text="NR">
      <formula>NOT(ISERROR(SEARCH("NR",C111)))</formula>
    </cfRule>
  </conditionalFormatting>
  <conditionalFormatting sqref="C77:H88">
    <cfRule type="containsText" dxfId="81" priority="11" operator="containsText" text="NR">
      <formula>NOT(ISERROR(SEARCH("NR",C77)))</formula>
    </cfRule>
  </conditionalFormatting>
  <conditionalFormatting sqref="C94:H94">
    <cfRule type="containsText" dxfId="80" priority="9" operator="containsText" text="NR">
      <formula>NOT(ISERROR(SEARCH("NR",C94)))</formula>
    </cfRule>
  </conditionalFormatting>
  <conditionalFormatting sqref="C16:K16">
    <cfRule type="containsText" dxfId="79" priority="27" operator="containsText" text="NR">
      <formula>NOT(ISERROR(SEARCH("NR",C16)))</formula>
    </cfRule>
  </conditionalFormatting>
  <conditionalFormatting sqref="C38:K54">
    <cfRule type="containsText" dxfId="78" priority="20" operator="containsText" text="NR">
      <formula>NOT(ISERROR(SEARCH("NR",C38)))</formula>
    </cfRule>
  </conditionalFormatting>
  <conditionalFormatting sqref="C55:N55">
    <cfRule type="containsText" dxfId="77" priority="18" operator="containsText" text="NR">
      <formula>NOT(ISERROR(SEARCH("NR",C55)))</formula>
    </cfRule>
  </conditionalFormatting>
  <conditionalFormatting sqref="D15:E15">
    <cfRule type="containsText" dxfId="76" priority="30" operator="containsText" text="NR">
      <formula>NOT(ISERROR(SEARCH("NR",D15)))</formula>
    </cfRule>
  </conditionalFormatting>
  <conditionalFormatting sqref="D17:E32">
    <cfRule type="containsText" dxfId="75" priority="31" operator="containsText" text="NR">
      <formula>NOT(ISERROR(SEARCH("NR",D17)))</formula>
    </cfRule>
  </conditionalFormatting>
  <conditionalFormatting sqref="D37:E37">
    <cfRule type="containsText" dxfId="74" priority="23" operator="containsText" text="NR">
      <formula>NOT(ISERROR(SEARCH("NR",D37)))</formula>
    </cfRule>
  </conditionalFormatting>
  <conditionalFormatting sqref="D59:E59">
    <cfRule type="containsText" dxfId="73" priority="16" operator="containsText" text="NR">
      <formula>NOT(ISERROR(SEARCH("NR",D59)))</formula>
    </cfRule>
  </conditionalFormatting>
  <conditionalFormatting sqref="D76:E76">
    <cfRule type="containsText" dxfId="72" priority="12" operator="containsText" text="NR">
      <formula>NOT(ISERROR(SEARCH("NR",D76)))</formula>
    </cfRule>
  </conditionalFormatting>
  <conditionalFormatting sqref="D93:E93">
    <cfRule type="containsText" dxfId="71" priority="8" operator="containsText" text="NR">
      <formula>NOT(ISERROR(SEARCH("NR",D93)))</formula>
    </cfRule>
  </conditionalFormatting>
  <conditionalFormatting sqref="D110:E110">
    <cfRule type="containsText" dxfId="70" priority="7" operator="containsText" text="NR">
      <formula>NOT(ISERROR(SEARCH("NR",D110)))</formula>
    </cfRule>
  </conditionalFormatting>
  <conditionalFormatting sqref="D95:H105">
    <cfRule type="containsText" dxfId="69" priority="3" operator="containsText" text="NR">
      <formula>NOT(ISERROR(SEARCH("NR",D95)))</formula>
    </cfRule>
  </conditionalFormatting>
  <conditionalFormatting sqref="F60:H73">
    <cfRule type="containsText" dxfId="68" priority="14" operator="containsText" text="NR">
      <formula>NOT(ISERROR(SEARCH("NR",F60)))</formula>
    </cfRule>
  </conditionalFormatting>
  <conditionalFormatting sqref="F111:H122">
    <cfRule type="containsText" dxfId="67" priority="1" operator="containsText" text="NR">
      <formula>NOT(ISERROR(SEARCH("NR",F111)))</formula>
    </cfRule>
  </conditionalFormatting>
  <conditionalFormatting sqref="G15:H15">
    <cfRule type="containsText" dxfId="66" priority="28" operator="containsText" text="NR">
      <formula>NOT(ISERROR(SEARCH("NR",G15)))</formula>
    </cfRule>
  </conditionalFormatting>
  <conditionalFormatting sqref="G17:H32">
    <cfRule type="containsText" dxfId="65" priority="29" operator="containsText" text="NR">
      <formula>NOT(ISERROR(SEARCH("NR",G17)))</formula>
    </cfRule>
  </conditionalFormatting>
  <conditionalFormatting sqref="G37:H37">
    <cfRule type="containsText" dxfId="64" priority="22" operator="containsText" text="NR">
      <formula>NOT(ISERROR(SEARCH("NR",G37)))</formula>
    </cfRule>
  </conditionalFormatting>
  <conditionalFormatting sqref="G59:H59">
    <cfRule type="containsText" dxfId="63" priority="13" operator="containsText" text="NR">
      <formula>NOT(ISERROR(SEARCH("NR",G59)))</formula>
    </cfRule>
  </conditionalFormatting>
  <conditionalFormatting sqref="G76:H76">
    <cfRule type="containsText" dxfId="62" priority="10" operator="containsText" text="NR">
      <formula>NOT(ISERROR(SEARCH("NR",G76)))</formula>
    </cfRule>
  </conditionalFormatting>
  <conditionalFormatting sqref="G93:H93">
    <cfRule type="containsText" dxfId="61" priority="4" operator="containsText" text="NR">
      <formula>NOT(ISERROR(SEARCH("NR",G93)))</formula>
    </cfRule>
  </conditionalFormatting>
  <conditionalFormatting sqref="G110:H110">
    <cfRule type="containsText" dxfId="60" priority="2" operator="containsText" text="NR">
      <formula>NOT(ISERROR(SEARCH("NR",G110)))</formula>
    </cfRule>
  </conditionalFormatting>
  <conditionalFormatting sqref="J15:K15">
    <cfRule type="containsText" dxfId="59" priority="25" operator="containsText" text="NR">
      <formula>NOT(ISERROR(SEARCH("NR",J15)))</formula>
    </cfRule>
  </conditionalFormatting>
  <conditionalFormatting sqref="J17:K32">
    <cfRule type="containsText" dxfId="58" priority="26" operator="containsText" text="NR">
      <formula>NOT(ISERROR(SEARCH("NR",J17)))</formula>
    </cfRule>
  </conditionalFormatting>
  <conditionalFormatting sqref="J37:K37">
    <cfRule type="containsText" dxfId="57" priority="19" operator="containsText" text="NR">
      <formula>NOT(ISERROR(SEARCH("NR",J37)))</formula>
    </cfRule>
  </conditionalFormatting>
  <hyperlinks>
    <hyperlink ref="B8" location="Contents!A1" display="Contents!A1" xr:uid="{73E7D513-6A48-4501-83B5-CC0E693CE197}"/>
    <hyperlink ref="D8" location="'Tab 45-Clinical Pasteurellacea'!A1" display="Tab 45 - Clinical Pasteurellaceae" xr:uid="{74011EE3-6AEB-4BE0-A883-52A6A8E62506}"/>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E696B-56B6-4249-8EA4-DB7A0F1FBD70}">
  <sheetPr codeName="Sheet49">
    <tabColor rgb="FF0068CE"/>
  </sheetPr>
  <dimension ref="A1:AU162"/>
  <sheetViews>
    <sheetView showGridLines="0" zoomScale="80" zoomScaleNormal="80" workbookViewId="0">
      <selection activeCell="D8" sqref="D8"/>
    </sheetView>
  </sheetViews>
  <sheetFormatPr defaultColWidth="9.140625" defaultRowHeight="14.25"/>
  <cols>
    <col min="1" max="1" width="1.85546875" style="667" customWidth="1"/>
    <col min="2" max="2" width="25.85546875" style="667" customWidth="1"/>
    <col min="3" max="3" width="12.7109375" style="671" customWidth="1"/>
    <col min="4" max="5" width="12.7109375" style="667" customWidth="1"/>
    <col min="6" max="6" width="12.7109375" style="671" customWidth="1"/>
    <col min="7" max="8" width="12.7109375" style="667" customWidth="1"/>
    <col min="9" max="9" width="12.7109375" style="671" customWidth="1"/>
    <col min="10" max="11" width="12.7109375" style="667" customWidth="1"/>
    <col min="12" max="12" width="12.7109375" style="671" customWidth="1"/>
    <col min="13" max="14" width="12.7109375" style="667" customWidth="1"/>
    <col min="15" max="15" width="10.5703125" style="671" customWidth="1"/>
    <col min="16" max="17" width="10.5703125" style="667" customWidth="1"/>
    <col min="18" max="18" width="9.140625" style="667"/>
    <col min="19" max="19" width="25.140625" style="667" customWidth="1"/>
    <col min="20" max="20" width="9.42578125" style="667" bestFit="1" customWidth="1"/>
    <col min="21" max="21" width="7.85546875" style="671" bestFit="1" customWidth="1"/>
    <col min="22" max="22" width="4.42578125" style="667" bestFit="1" customWidth="1"/>
    <col min="23" max="23" width="9.5703125" style="667" customWidth="1"/>
    <col min="24" max="24" width="7.85546875" style="671" bestFit="1" customWidth="1"/>
    <col min="25" max="25" width="4.42578125" style="667" bestFit="1" customWidth="1"/>
    <col min="26" max="26" width="33.5703125" style="667" customWidth="1"/>
    <col min="27" max="27" width="7.85546875" style="671" bestFit="1" customWidth="1"/>
    <col min="28" max="28" width="4.42578125" style="667" bestFit="1" customWidth="1"/>
    <col min="29" max="29" width="10" style="667" customWidth="1"/>
    <col min="30" max="30" width="7.85546875" style="671" bestFit="1" customWidth="1"/>
    <col min="31" max="31" width="4.42578125" style="667" bestFit="1" customWidth="1"/>
    <col min="32" max="32" width="10.42578125" style="667" customWidth="1"/>
    <col min="33" max="33" width="7.85546875" style="671" bestFit="1" customWidth="1"/>
    <col min="34" max="34" width="4.42578125" style="667" bestFit="1" customWidth="1"/>
    <col min="35" max="35" width="10.140625" style="667" customWidth="1"/>
    <col min="36" max="16384" width="9.140625" style="667"/>
  </cols>
  <sheetData>
    <row r="1" spans="1:47" s="129" customFormat="1" ht="5.0999999999999996" customHeight="1">
      <c r="B1" s="130"/>
      <c r="C1" s="130"/>
      <c r="D1" s="131"/>
      <c r="E1" s="131"/>
      <c r="F1" s="131"/>
      <c r="G1" s="131"/>
      <c r="H1" s="131"/>
      <c r="I1" s="132"/>
      <c r="J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row>
    <row r="2" spans="1:47" s="129" customFormat="1" ht="15">
      <c r="B2" s="130"/>
      <c r="C2" s="130"/>
      <c r="D2" s="131"/>
      <c r="E2" s="131"/>
      <c r="F2" s="131"/>
      <c r="G2" s="131"/>
      <c r="H2" s="131"/>
      <c r="I2" s="132"/>
      <c r="J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row>
    <row r="3" spans="1:47" s="129" customFormat="1" ht="15">
      <c r="B3" s="130"/>
      <c r="C3" s="130"/>
      <c r="D3" s="131"/>
      <c r="E3" s="131"/>
      <c r="F3" s="131"/>
      <c r="G3" s="131"/>
      <c r="H3" s="131"/>
      <c r="I3" s="132"/>
      <c r="J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row>
    <row r="4" spans="1:47" s="129" customFormat="1" ht="15.75" customHeight="1">
      <c r="B4" s="130"/>
      <c r="C4" s="130"/>
      <c r="D4" s="131"/>
      <c r="E4" s="131"/>
      <c r="F4" s="131"/>
      <c r="G4" s="131"/>
      <c r="H4" s="131"/>
      <c r="I4" s="132"/>
      <c r="J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row>
    <row r="5" spans="1:47" s="129" customFormat="1" ht="15.75" customHeight="1">
      <c r="B5" s="130"/>
      <c r="C5" s="130"/>
      <c r="D5" s="131"/>
      <c r="E5" s="131"/>
      <c r="F5" s="131"/>
      <c r="G5" s="131"/>
      <c r="H5" s="131"/>
      <c r="I5" s="132"/>
      <c r="J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row>
    <row r="6" spans="1:47" s="129" customFormat="1" ht="18">
      <c r="B6" s="133"/>
      <c r="C6" s="134"/>
      <c r="D6" s="133"/>
      <c r="E6" s="133"/>
      <c r="F6" s="133"/>
      <c r="G6" s="133"/>
      <c r="H6" s="133"/>
      <c r="I6" s="132"/>
      <c r="J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row>
    <row r="7" spans="1:47" s="129" customFormat="1" ht="18">
      <c r="B7" s="133"/>
      <c r="C7" s="134"/>
      <c r="D7" s="133"/>
      <c r="E7" s="133"/>
      <c r="F7" s="133"/>
      <c r="G7" s="133"/>
      <c r="H7" s="133"/>
      <c r="I7" s="132"/>
      <c r="J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row>
    <row r="8" spans="1:47" s="129" customFormat="1" ht="18">
      <c r="B8" s="135" t="s">
        <v>124</v>
      </c>
      <c r="C8" s="134"/>
      <c r="D8" s="135" t="s">
        <v>1042</v>
      </c>
      <c r="E8" s="133"/>
      <c r="F8" s="133"/>
      <c r="G8" s="133"/>
      <c r="H8" s="133"/>
      <c r="I8" s="132"/>
      <c r="J8" s="132"/>
      <c r="L8" s="132"/>
      <c r="M8" s="716"/>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row>
    <row r="9" spans="1:47" s="129" customFormat="1" ht="18">
      <c r="B9" s="133"/>
      <c r="C9" s="134"/>
      <c r="D9" s="133"/>
      <c r="E9" s="133"/>
      <c r="F9" s="133"/>
      <c r="G9" s="133"/>
      <c r="H9" s="133"/>
      <c r="I9" s="132"/>
      <c r="J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row>
    <row r="10" spans="1:47" s="129" customFormat="1" ht="18.75">
      <c r="A10" s="132"/>
      <c r="B10" s="134" t="s">
        <v>1043</v>
      </c>
      <c r="C10" s="134"/>
      <c r="D10" s="133"/>
      <c r="E10" s="133"/>
      <c r="F10" s="133"/>
      <c r="G10" s="133"/>
      <c r="H10" s="133"/>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row>
    <row r="11" spans="1:47" s="129" customFormat="1" ht="15.75">
      <c r="A11" s="132"/>
      <c r="B11" s="170"/>
      <c r="C11" s="171"/>
      <c r="D11" s="171"/>
      <c r="E11" s="171"/>
      <c r="F11" s="171"/>
      <c r="G11" s="171"/>
      <c r="H11" s="172"/>
      <c r="I11" s="131"/>
      <c r="J11" s="131"/>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row>
    <row r="12" spans="1:47" ht="15.75">
      <c r="B12" s="593" t="s">
        <v>1044</v>
      </c>
      <c r="C12" s="264"/>
      <c r="D12" s="264"/>
      <c r="E12" s="264"/>
      <c r="F12" s="668"/>
      <c r="G12" s="668"/>
      <c r="H12" s="668"/>
      <c r="I12" s="668"/>
      <c r="J12" s="668"/>
      <c r="K12" s="668"/>
      <c r="L12" s="668"/>
      <c r="M12" s="668"/>
      <c r="N12" s="670"/>
      <c r="O12" s="669"/>
      <c r="P12" s="670"/>
      <c r="Q12" s="670"/>
      <c r="R12" s="669"/>
      <c r="S12" s="670"/>
      <c r="T12" s="670"/>
      <c r="U12" s="669"/>
      <c r="V12" s="670"/>
      <c r="W12" s="670"/>
      <c r="X12" s="667"/>
      <c r="AJ12" s="671"/>
      <c r="AM12" s="671"/>
      <c r="AP12" s="671"/>
      <c r="AS12" s="671"/>
    </row>
    <row r="13" spans="1:47" s="702" customFormat="1" ht="15.75">
      <c r="A13" s="679"/>
      <c r="B13" s="717" t="s">
        <v>1045</v>
      </c>
      <c r="C13" s="627"/>
      <c r="D13" s="626"/>
      <c r="E13" s="626"/>
      <c r="F13" s="627"/>
      <c r="G13" s="626"/>
      <c r="H13" s="626"/>
      <c r="I13" s="627"/>
      <c r="J13" s="626"/>
      <c r="K13" s="626"/>
      <c r="L13" s="627"/>
      <c r="M13" s="626"/>
      <c r="N13" s="626"/>
      <c r="O13" s="627"/>
      <c r="P13" s="626"/>
      <c r="Q13" s="626"/>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c r="AT13" s="679"/>
      <c r="AU13" s="679"/>
    </row>
    <row r="14" spans="1:47" s="702" customFormat="1" ht="15">
      <c r="A14" s="679"/>
      <c r="B14" s="626"/>
      <c r="C14" s="627"/>
      <c r="D14" s="626"/>
      <c r="E14" s="626"/>
      <c r="F14" s="627"/>
      <c r="G14" s="626"/>
      <c r="H14" s="626"/>
      <c r="I14" s="627"/>
      <c r="J14" s="626"/>
      <c r="K14" s="626"/>
      <c r="L14" s="627"/>
      <c r="M14" s="626"/>
      <c r="N14" s="626"/>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row>
    <row r="15" spans="1:47" ht="15.75">
      <c r="A15" s="626"/>
      <c r="B15" s="678"/>
      <c r="C15" s="718"/>
      <c r="D15" s="681" t="s">
        <v>1046</v>
      </c>
      <c r="E15" s="719"/>
      <c r="F15" s="718"/>
      <c r="G15" s="681" t="s">
        <v>1007</v>
      </c>
      <c r="H15" s="719"/>
      <c r="I15" s="960"/>
      <c r="J15" s="681"/>
      <c r="K15" s="719"/>
      <c r="L15" s="626"/>
      <c r="M15" s="626"/>
      <c r="N15" s="626"/>
      <c r="O15" s="626"/>
      <c r="P15" s="626"/>
      <c r="Q15" s="626"/>
      <c r="R15" s="626"/>
      <c r="S15" s="626"/>
      <c r="T15" s="626"/>
      <c r="U15" s="626"/>
      <c r="V15" s="626"/>
      <c r="W15" s="626"/>
      <c r="X15" s="626"/>
      <c r="Y15" s="626"/>
      <c r="Z15" s="626"/>
      <c r="AA15" s="626"/>
      <c r="AB15" s="626"/>
      <c r="AC15" s="626"/>
      <c r="AD15" s="626"/>
      <c r="AE15" s="626"/>
      <c r="AF15" s="626"/>
      <c r="AG15" s="667"/>
    </row>
    <row r="16" spans="1:47" s="702" customFormat="1" ht="16.5" thickBot="1">
      <c r="A16" s="679"/>
      <c r="B16" s="721" t="s">
        <v>310</v>
      </c>
      <c r="C16" s="684" t="s">
        <v>708</v>
      </c>
      <c r="D16" s="685" t="s">
        <v>598</v>
      </c>
      <c r="E16" s="686" t="s">
        <v>709</v>
      </c>
      <c r="F16" s="684" t="s">
        <v>708</v>
      </c>
      <c r="G16" s="685" t="s">
        <v>598</v>
      </c>
      <c r="H16" s="685" t="s">
        <v>709</v>
      </c>
      <c r="I16" s="955"/>
      <c r="J16" s="954"/>
      <c r="K16" s="954"/>
      <c r="L16" s="679"/>
      <c r="M16" s="679"/>
      <c r="N16" s="679"/>
      <c r="O16" s="679"/>
      <c r="P16" s="679"/>
      <c r="Q16" s="679"/>
      <c r="R16" s="679"/>
      <c r="S16" s="679"/>
      <c r="T16" s="679"/>
      <c r="U16" s="679"/>
      <c r="V16" s="679"/>
      <c r="W16" s="679"/>
      <c r="X16" s="679"/>
      <c r="Y16" s="679"/>
      <c r="Z16" s="679"/>
      <c r="AA16" s="679"/>
      <c r="AB16" s="679"/>
      <c r="AC16" s="679"/>
      <c r="AD16" s="679"/>
      <c r="AE16" s="679"/>
      <c r="AF16" s="679"/>
    </row>
    <row r="17" spans="1:33" s="702" customFormat="1" ht="15">
      <c r="A17" s="679"/>
      <c r="B17" s="722" t="s">
        <v>312</v>
      </c>
      <c r="C17" s="723">
        <v>0</v>
      </c>
      <c r="D17" s="724">
        <v>0</v>
      </c>
      <c r="E17" s="725">
        <v>32</v>
      </c>
      <c r="F17" s="723">
        <v>0</v>
      </c>
      <c r="G17" s="724">
        <v>0</v>
      </c>
      <c r="H17" s="724">
        <v>74</v>
      </c>
      <c r="I17" s="961"/>
      <c r="J17" s="727"/>
      <c r="K17" s="727"/>
      <c r="L17" s="679"/>
      <c r="M17" s="959"/>
      <c r="N17" s="679"/>
      <c r="O17" s="679"/>
      <c r="P17" s="679"/>
      <c r="Q17" s="679"/>
      <c r="R17" s="679"/>
      <c r="S17" s="679"/>
      <c r="T17" s="679"/>
      <c r="U17" s="679"/>
      <c r="V17" s="679"/>
      <c r="W17" s="679"/>
      <c r="X17" s="679"/>
      <c r="Y17" s="679"/>
      <c r="Z17" s="679"/>
      <c r="AA17" s="679"/>
      <c r="AB17" s="679"/>
      <c r="AC17" s="679"/>
      <c r="AD17" s="679"/>
      <c r="AE17" s="679"/>
      <c r="AF17" s="679"/>
    </row>
    <row r="18" spans="1:33" s="702" customFormat="1" ht="15">
      <c r="A18" s="679"/>
      <c r="B18" s="729" t="s">
        <v>923</v>
      </c>
      <c r="C18" s="726" t="s">
        <v>288</v>
      </c>
      <c r="D18" s="712" t="s">
        <v>288</v>
      </c>
      <c r="E18" s="730" t="s">
        <v>288</v>
      </c>
      <c r="F18" s="726">
        <v>0</v>
      </c>
      <c r="G18" s="712">
        <v>0</v>
      </c>
      <c r="H18" s="712">
        <v>1</v>
      </c>
      <c r="I18" s="961"/>
      <c r="J18" s="727"/>
      <c r="K18" s="727"/>
      <c r="L18" s="679"/>
      <c r="M18" s="959"/>
      <c r="N18" s="679"/>
      <c r="O18" s="679"/>
      <c r="P18" s="679"/>
      <c r="Q18" s="679"/>
      <c r="R18" s="679"/>
      <c r="S18" s="679"/>
      <c r="T18" s="679"/>
      <c r="U18" s="679"/>
      <c r="V18" s="679"/>
      <c r="W18" s="679"/>
      <c r="X18" s="679"/>
      <c r="Y18" s="679"/>
      <c r="Z18" s="679"/>
      <c r="AA18" s="679"/>
      <c r="AB18" s="679"/>
      <c r="AC18" s="679"/>
      <c r="AD18" s="679"/>
      <c r="AE18" s="679"/>
      <c r="AF18" s="679"/>
    </row>
    <row r="19" spans="1:33" s="702" customFormat="1" ht="15">
      <c r="A19" s="679"/>
      <c r="B19" s="729" t="s">
        <v>716</v>
      </c>
      <c r="C19" s="726" t="s">
        <v>288</v>
      </c>
      <c r="D19" s="712" t="s">
        <v>288</v>
      </c>
      <c r="E19" s="730" t="s">
        <v>288</v>
      </c>
      <c r="F19" s="726">
        <v>0</v>
      </c>
      <c r="G19" s="712">
        <v>0</v>
      </c>
      <c r="H19" s="712">
        <v>1</v>
      </c>
      <c r="I19" s="961"/>
      <c r="J19" s="727"/>
      <c r="K19" s="727"/>
      <c r="L19" s="679"/>
      <c r="M19" s="959"/>
      <c r="N19" s="679"/>
      <c r="O19" s="679"/>
      <c r="P19" s="679"/>
      <c r="Q19" s="679"/>
      <c r="R19" s="679"/>
      <c r="S19" s="679"/>
      <c r="T19" s="679"/>
      <c r="U19" s="679"/>
      <c r="V19" s="679"/>
      <c r="W19" s="679"/>
      <c r="X19" s="679"/>
      <c r="Y19" s="679"/>
      <c r="Z19" s="679"/>
      <c r="AA19" s="679"/>
      <c r="AB19" s="679"/>
      <c r="AC19" s="679"/>
      <c r="AD19" s="679"/>
      <c r="AE19" s="679"/>
      <c r="AF19" s="679"/>
    </row>
    <row r="20" spans="1:33" s="702" customFormat="1" ht="15">
      <c r="A20" s="679"/>
      <c r="B20" s="729" t="s">
        <v>1011</v>
      </c>
      <c r="C20" s="726">
        <v>0</v>
      </c>
      <c r="D20" s="712">
        <v>0</v>
      </c>
      <c r="E20" s="730">
        <v>32</v>
      </c>
      <c r="F20" s="726">
        <v>0</v>
      </c>
      <c r="G20" s="712">
        <v>0</v>
      </c>
      <c r="H20" s="712">
        <v>73</v>
      </c>
      <c r="I20" s="961"/>
      <c r="J20" s="727"/>
      <c r="K20" s="727"/>
      <c r="L20" s="679"/>
      <c r="M20" s="959"/>
      <c r="N20" s="679"/>
      <c r="O20" s="679"/>
      <c r="P20" s="679"/>
      <c r="Q20" s="679"/>
      <c r="R20" s="679"/>
      <c r="S20" s="679"/>
      <c r="T20" s="679"/>
      <c r="U20" s="679"/>
      <c r="V20" s="679"/>
      <c r="W20" s="679"/>
      <c r="X20" s="679"/>
      <c r="Y20" s="679"/>
      <c r="Z20" s="679"/>
      <c r="AA20" s="679"/>
      <c r="AB20" s="679"/>
      <c r="AC20" s="679"/>
      <c r="AD20" s="679"/>
      <c r="AE20" s="679"/>
      <c r="AF20" s="679"/>
    </row>
    <row r="21" spans="1:33" s="702" customFormat="1" ht="15">
      <c r="A21" s="679"/>
      <c r="B21" s="729" t="s">
        <v>317</v>
      </c>
      <c r="C21" s="726">
        <v>0</v>
      </c>
      <c r="D21" s="712">
        <v>0</v>
      </c>
      <c r="E21" s="730">
        <v>32</v>
      </c>
      <c r="F21" s="726">
        <v>0</v>
      </c>
      <c r="G21" s="712">
        <v>0</v>
      </c>
      <c r="H21" s="712">
        <v>74</v>
      </c>
      <c r="I21" s="961"/>
      <c r="J21" s="727"/>
      <c r="K21" s="727"/>
      <c r="L21" s="679"/>
      <c r="M21" s="959"/>
      <c r="N21" s="679"/>
      <c r="O21" s="679"/>
      <c r="P21" s="679"/>
      <c r="Q21" s="679"/>
      <c r="R21" s="679"/>
      <c r="S21" s="679"/>
      <c r="T21" s="679"/>
      <c r="U21" s="679"/>
      <c r="V21" s="679"/>
      <c r="W21" s="679"/>
      <c r="X21" s="679"/>
      <c r="Y21" s="679"/>
      <c r="Z21" s="679"/>
      <c r="AA21" s="679"/>
      <c r="AB21" s="679"/>
      <c r="AC21" s="679"/>
      <c r="AD21" s="679"/>
      <c r="AE21" s="679"/>
      <c r="AF21" s="679"/>
    </row>
    <row r="22" spans="1:33" s="702" customFormat="1" ht="15">
      <c r="A22" s="679"/>
      <c r="B22" s="729" t="s">
        <v>1012</v>
      </c>
      <c r="C22" s="726">
        <v>0</v>
      </c>
      <c r="D22" s="712">
        <v>0</v>
      </c>
      <c r="E22" s="730">
        <v>32</v>
      </c>
      <c r="F22" s="726">
        <v>0</v>
      </c>
      <c r="G22" s="712">
        <v>0</v>
      </c>
      <c r="H22" s="712">
        <v>74</v>
      </c>
      <c r="I22" s="961"/>
      <c r="J22" s="727"/>
      <c r="K22" s="727"/>
      <c r="L22" s="679"/>
      <c r="M22" s="959"/>
      <c r="N22" s="679"/>
      <c r="O22" s="679"/>
      <c r="P22" s="679"/>
      <c r="Q22" s="679"/>
      <c r="R22" s="679"/>
      <c r="S22" s="679"/>
      <c r="T22" s="679"/>
      <c r="U22" s="679"/>
      <c r="V22" s="679"/>
      <c r="W22" s="679"/>
      <c r="X22" s="679"/>
      <c r="Y22" s="679"/>
      <c r="Z22" s="679"/>
      <c r="AA22" s="679"/>
      <c r="AB22" s="679"/>
      <c r="AC22" s="679"/>
      <c r="AD22" s="679"/>
      <c r="AE22" s="679"/>
      <c r="AF22" s="679"/>
    </row>
    <row r="23" spans="1:33" s="702" customFormat="1" ht="15">
      <c r="A23" s="679"/>
      <c r="B23" s="729" t="s">
        <v>1013</v>
      </c>
      <c r="C23" s="726">
        <v>0</v>
      </c>
      <c r="D23" s="712">
        <v>0</v>
      </c>
      <c r="E23" s="730">
        <v>32</v>
      </c>
      <c r="F23" s="726">
        <v>0</v>
      </c>
      <c r="G23" s="712">
        <v>0</v>
      </c>
      <c r="H23" s="712">
        <v>74</v>
      </c>
      <c r="I23" s="961"/>
      <c r="J23" s="727"/>
      <c r="K23" s="727"/>
      <c r="L23" s="679"/>
      <c r="M23" s="959"/>
      <c r="N23" s="679"/>
      <c r="O23" s="679"/>
      <c r="P23" s="679"/>
      <c r="Q23" s="679"/>
      <c r="R23" s="679"/>
      <c r="S23" s="679"/>
      <c r="T23" s="679"/>
      <c r="U23" s="679"/>
      <c r="V23" s="679"/>
      <c r="W23" s="679"/>
      <c r="X23" s="679"/>
      <c r="Y23" s="679"/>
      <c r="Z23" s="679"/>
      <c r="AA23" s="679"/>
      <c r="AB23" s="679"/>
      <c r="AC23" s="679"/>
      <c r="AD23" s="679"/>
      <c r="AE23" s="679"/>
      <c r="AF23" s="679"/>
    </row>
    <row r="24" spans="1:33" s="702" customFormat="1" ht="15">
      <c r="A24" s="679"/>
      <c r="B24" s="729" t="s">
        <v>865</v>
      </c>
      <c r="C24" s="726" t="s">
        <v>288</v>
      </c>
      <c r="D24" s="712" t="s">
        <v>288</v>
      </c>
      <c r="E24" s="730" t="s">
        <v>288</v>
      </c>
      <c r="F24" s="726">
        <v>1</v>
      </c>
      <c r="G24" s="712">
        <v>1</v>
      </c>
      <c r="H24" s="712">
        <v>1</v>
      </c>
      <c r="I24" s="961"/>
      <c r="J24" s="727"/>
      <c r="K24" s="727"/>
      <c r="L24" s="679"/>
      <c r="M24" s="959"/>
      <c r="N24" s="679"/>
      <c r="O24" s="679"/>
      <c r="P24" s="679"/>
      <c r="Q24" s="679"/>
      <c r="R24" s="679"/>
      <c r="S24" s="679"/>
      <c r="T24" s="679"/>
      <c r="U24" s="679"/>
      <c r="V24" s="679"/>
      <c r="W24" s="679"/>
      <c r="X24" s="679"/>
      <c r="Y24" s="679"/>
      <c r="Z24" s="679"/>
      <c r="AA24" s="679"/>
      <c r="AB24" s="679"/>
      <c r="AC24" s="679"/>
      <c r="AD24" s="679"/>
      <c r="AE24" s="679"/>
      <c r="AF24" s="679"/>
    </row>
    <row r="25" spans="1:33" s="702" customFormat="1" ht="15">
      <c r="A25" s="679"/>
      <c r="B25" s="729" t="s">
        <v>1014</v>
      </c>
      <c r="C25" s="726">
        <v>0</v>
      </c>
      <c r="D25" s="712">
        <v>0</v>
      </c>
      <c r="E25" s="730">
        <v>32</v>
      </c>
      <c r="F25" s="726">
        <v>0</v>
      </c>
      <c r="G25" s="712">
        <v>0</v>
      </c>
      <c r="H25" s="712">
        <v>73</v>
      </c>
      <c r="I25" s="961"/>
      <c r="J25" s="727"/>
      <c r="K25" s="727"/>
      <c r="L25" s="679"/>
      <c r="M25" s="959"/>
      <c r="N25" s="679"/>
      <c r="O25" s="679"/>
      <c r="P25" s="679"/>
      <c r="Q25" s="679"/>
      <c r="R25" s="679"/>
      <c r="S25" s="679"/>
      <c r="T25" s="679"/>
      <c r="U25" s="679"/>
      <c r="V25" s="679"/>
      <c r="W25" s="679"/>
      <c r="X25" s="679"/>
      <c r="Y25" s="679"/>
      <c r="Z25" s="679"/>
      <c r="AA25" s="679"/>
      <c r="AB25" s="679"/>
      <c r="AC25" s="679"/>
      <c r="AD25" s="679"/>
      <c r="AE25" s="679"/>
      <c r="AF25" s="679"/>
    </row>
    <row r="26" spans="1:33" s="702" customFormat="1" ht="15">
      <c r="A26" s="626"/>
      <c r="B26" s="729" t="s">
        <v>1015</v>
      </c>
      <c r="C26" s="726"/>
      <c r="D26" s="712"/>
      <c r="E26" s="730"/>
      <c r="F26" s="726">
        <v>0</v>
      </c>
      <c r="G26" s="712">
        <v>0</v>
      </c>
      <c r="H26" s="712">
        <v>1</v>
      </c>
      <c r="I26" s="961"/>
      <c r="J26" s="727"/>
      <c r="K26" s="727"/>
      <c r="L26" s="679"/>
      <c r="M26" s="959"/>
      <c r="N26" s="679"/>
      <c r="O26" s="679"/>
      <c r="P26" s="679"/>
      <c r="Q26" s="679"/>
      <c r="R26" s="679"/>
      <c r="S26" s="679"/>
      <c r="T26" s="679"/>
      <c r="U26" s="679"/>
      <c r="V26" s="679"/>
      <c r="W26" s="679"/>
      <c r="X26" s="679"/>
      <c r="Y26" s="679"/>
      <c r="Z26" s="679"/>
      <c r="AA26" s="679"/>
      <c r="AB26" s="679"/>
      <c r="AC26" s="679"/>
      <c r="AD26" s="679"/>
      <c r="AE26" s="679"/>
      <c r="AF26" s="679"/>
    </row>
    <row r="27" spans="1:33" s="702" customFormat="1" ht="15">
      <c r="A27" s="626"/>
      <c r="B27" s="729" t="s">
        <v>1016</v>
      </c>
      <c r="C27" s="726">
        <v>0.625</v>
      </c>
      <c r="D27" s="712">
        <v>20</v>
      </c>
      <c r="E27" s="730">
        <v>32</v>
      </c>
      <c r="F27" s="726">
        <v>0.60799999999999998</v>
      </c>
      <c r="G27" s="712">
        <v>45</v>
      </c>
      <c r="H27" s="712">
        <v>74</v>
      </c>
      <c r="I27" s="961"/>
      <c r="J27" s="727"/>
      <c r="K27" s="727"/>
      <c r="L27" s="679"/>
      <c r="M27" s="959"/>
      <c r="N27" s="679"/>
      <c r="O27" s="679"/>
      <c r="P27" s="679"/>
      <c r="Q27" s="679"/>
      <c r="R27" s="679"/>
      <c r="S27" s="679"/>
      <c r="T27" s="679"/>
      <c r="U27" s="679"/>
      <c r="V27" s="679"/>
      <c r="W27" s="679"/>
      <c r="X27" s="679"/>
      <c r="Y27" s="679"/>
      <c r="Z27" s="679"/>
      <c r="AA27" s="679"/>
      <c r="AB27" s="679"/>
      <c r="AC27" s="679"/>
      <c r="AD27" s="679"/>
      <c r="AE27" s="679"/>
      <c r="AF27" s="679"/>
    </row>
    <row r="28" spans="1:33" s="702" customFormat="1" ht="15">
      <c r="A28" s="626"/>
      <c r="B28" s="729" t="s">
        <v>889</v>
      </c>
      <c r="C28" s="726">
        <v>0</v>
      </c>
      <c r="D28" s="712">
        <v>0</v>
      </c>
      <c r="E28" s="730">
        <v>32</v>
      </c>
      <c r="F28" s="726">
        <v>1.4E-2</v>
      </c>
      <c r="G28" s="712">
        <v>1</v>
      </c>
      <c r="H28" s="712">
        <v>73</v>
      </c>
      <c r="I28" s="961"/>
      <c r="J28" s="727"/>
      <c r="K28" s="727"/>
      <c r="L28" s="679"/>
      <c r="M28" s="959"/>
      <c r="N28" s="679"/>
      <c r="O28" s="679"/>
      <c r="P28" s="679"/>
      <c r="Q28" s="679"/>
      <c r="R28" s="679"/>
      <c r="S28" s="679"/>
      <c r="T28" s="679"/>
      <c r="U28" s="679"/>
      <c r="V28" s="679"/>
      <c r="W28" s="679"/>
      <c r="X28" s="679"/>
      <c r="Y28" s="679"/>
      <c r="Z28" s="679"/>
      <c r="AA28" s="679"/>
      <c r="AB28" s="679"/>
      <c r="AC28" s="679"/>
      <c r="AD28" s="679"/>
      <c r="AE28" s="679"/>
      <c r="AF28" s="679"/>
    </row>
    <row r="29" spans="1:33" s="702" customFormat="1" ht="15">
      <c r="A29" s="626"/>
      <c r="B29" s="729" t="s">
        <v>1018</v>
      </c>
      <c r="C29" s="726" t="s">
        <v>288</v>
      </c>
      <c r="D29" s="712" t="s">
        <v>288</v>
      </c>
      <c r="E29" s="730" t="s">
        <v>288</v>
      </c>
      <c r="F29" s="968">
        <v>0</v>
      </c>
      <c r="G29" s="693">
        <v>0</v>
      </c>
      <c r="H29" s="712">
        <v>1</v>
      </c>
      <c r="I29" s="961"/>
      <c r="J29" s="727"/>
      <c r="K29" s="727"/>
      <c r="L29" s="679"/>
      <c r="M29" s="959"/>
      <c r="N29" s="679"/>
      <c r="O29" s="679"/>
      <c r="P29" s="679"/>
      <c r="Q29" s="679"/>
      <c r="R29" s="679"/>
      <c r="S29" s="679"/>
      <c r="T29" s="679"/>
      <c r="U29" s="679"/>
      <c r="V29" s="679"/>
      <c r="W29" s="679"/>
      <c r="X29" s="679"/>
      <c r="Y29" s="679"/>
      <c r="Z29" s="679"/>
      <c r="AA29" s="679"/>
      <c r="AB29" s="679"/>
      <c r="AC29" s="679"/>
      <c r="AD29" s="679"/>
      <c r="AE29" s="679"/>
      <c r="AF29" s="679"/>
    </row>
    <row r="30" spans="1:33" ht="15">
      <c r="A30" s="626"/>
      <c r="B30" s="729" t="s">
        <v>323</v>
      </c>
      <c r="C30" s="726">
        <v>3.1E-2</v>
      </c>
      <c r="D30" s="712">
        <v>1</v>
      </c>
      <c r="E30" s="730">
        <v>32</v>
      </c>
      <c r="F30" s="726">
        <v>1.4E-2</v>
      </c>
      <c r="G30" s="712">
        <v>1</v>
      </c>
      <c r="H30" s="712">
        <v>74</v>
      </c>
      <c r="I30" s="961"/>
      <c r="J30" s="727"/>
      <c r="K30" s="727"/>
      <c r="L30" s="626"/>
      <c r="M30" s="959"/>
      <c r="N30" s="626"/>
      <c r="O30" s="626"/>
      <c r="P30" s="626"/>
      <c r="Q30" s="626"/>
      <c r="R30" s="626"/>
      <c r="S30" s="626"/>
      <c r="T30" s="626"/>
      <c r="U30" s="626"/>
      <c r="V30" s="626"/>
      <c r="W30" s="626"/>
      <c r="X30" s="626"/>
      <c r="Y30" s="626"/>
      <c r="Z30" s="626"/>
      <c r="AA30" s="626"/>
      <c r="AB30" s="626"/>
      <c r="AC30" s="626"/>
      <c r="AD30" s="626"/>
      <c r="AE30" s="626"/>
      <c r="AF30" s="626"/>
      <c r="AG30" s="667"/>
    </row>
    <row r="31" spans="1:33" ht="15">
      <c r="A31" s="626"/>
      <c r="B31" s="729" t="s">
        <v>1047</v>
      </c>
      <c r="C31" s="726">
        <v>0.71899999999999997</v>
      </c>
      <c r="D31" s="712">
        <v>23</v>
      </c>
      <c r="E31" s="730">
        <v>32</v>
      </c>
      <c r="F31" s="726">
        <v>0.151</v>
      </c>
      <c r="G31" s="712">
        <v>11</v>
      </c>
      <c r="H31" s="712">
        <v>73</v>
      </c>
      <c r="I31" s="961"/>
      <c r="J31" s="727"/>
      <c r="K31" s="727"/>
      <c r="L31" s="626"/>
      <c r="M31" s="959"/>
      <c r="N31" s="626"/>
      <c r="O31" s="626"/>
      <c r="P31" s="626"/>
      <c r="Q31" s="626"/>
      <c r="R31" s="626"/>
      <c r="S31" s="626"/>
      <c r="T31" s="626"/>
      <c r="U31" s="626"/>
      <c r="V31" s="626"/>
      <c r="W31" s="626"/>
      <c r="X31" s="626"/>
      <c r="Y31" s="626"/>
      <c r="Z31" s="626"/>
      <c r="AA31" s="626"/>
      <c r="AB31" s="626"/>
      <c r="AC31" s="626"/>
      <c r="AD31" s="626"/>
      <c r="AE31" s="626"/>
      <c r="AF31" s="626"/>
      <c r="AG31" s="667"/>
    </row>
    <row r="32" spans="1:33" ht="15">
      <c r="A32" s="626"/>
      <c r="B32" s="729" t="s">
        <v>1020</v>
      </c>
      <c r="C32" s="726">
        <v>1</v>
      </c>
      <c r="D32" s="712">
        <v>32</v>
      </c>
      <c r="E32" s="730">
        <v>32</v>
      </c>
      <c r="F32" s="726">
        <v>0.98599999999999999</v>
      </c>
      <c r="G32" s="712">
        <v>72</v>
      </c>
      <c r="H32" s="712">
        <v>73</v>
      </c>
      <c r="I32" s="961"/>
      <c r="J32" s="727"/>
      <c r="K32" s="727"/>
      <c r="L32" s="626"/>
      <c r="M32" s="959"/>
      <c r="N32" s="626"/>
      <c r="O32" s="626"/>
      <c r="P32" s="626"/>
      <c r="Q32" s="626"/>
      <c r="R32" s="626"/>
      <c r="S32" s="626"/>
      <c r="T32" s="626"/>
      <c r="U32" s="626"/>
      <c r="V32" s="626"/>
      <c r="W32" s="626"/>
      <c r="X32" s="626"/>
      <c r="Y32" s="626"/>
      <c r="Z32" s="626"/>
      <c r="AA32" s="626"/>
      <c r="AB32" s="626"/>
      <c r="AC32" s="626"/>
      <c r="AD32" s="626"/>
      <c r="AE32" s="626"/>
      <c r="AF32" s="626"/>
      <c r="AG32" s="667"/>
    </row>
    <row r="33" spans="1:47" ht="15">
      <c r="A33" s="626"/>
      <c r="B33" s="710"/>
      <c r="C33" s="711"/>
      <c r="D33" s="712"/>
      <c r="E33" s="712"/>
      <c r="F33" s="711"/>
      <c r="G33" s="712"/>
      <c r="H33" s="712"/>
      <c r="I33" s="711"/>
      <c r="J33" s="727"/>
      <c r="K33" s="727"/>
      <c r="L33" s="711"/>
      <c r="M33" s="727"/>
      <c r="N33" s="727"/>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row>
    <row r="34" spans="1:47" ht="15.75">
      <c r="A34" s="626"/>
      <c r="B34" s="593" t="s">
        <v>1048</v>
      </c>
      <c r="C34" s="711"/>
      <c r="D34" s="712"/>
      <c r="E34" s="712"/>
      <c r="F34" s="711"/>
      <c r="G34" s="712"/>
      <c r="H34" s="712"/>
      <c r="I34" s="711"/>
      <c r="J34" s="727"/>
      <c r="K34" s="727"/>
      <c r="L34" s="711"/>
      <c r="M34" s="727"/>
      <c r="N34" s="727"/>
      <c r="O34" s="711"/>
      <c r="P34" s="727"/>
      <c r="Q34" s="727"/>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6"/>
      <c r="AR34" s="626"/>
      <c r="AS34" s="626"/>
      <c r="AT34" s="626"/>
      <c r="AU34" s="626"/>
    </row>
    <row r="35" spans="1:47" ht="15.75">
      <c r="A35" s="626"/>
      <c r="B35" s="717" t="s">
        <v>1049</v>
      </c>
      <c r="C35" s="711"/>
      <c r="D35" s="712"/>
      <c r="E35" s="712"/>
      <c r="F35" s="711"/>
      <c r="G35" s="712"/>
      <c r="H35" s="712"/>
      <c r="I35" s="711"/>
      <c r="J35" s="727"/>
      <c r="K35" s="727"/>
      <c r="L35" s="711"/>
      <c r="M35" s="727"/>
      <c r="N35" s="727"/>
      <c r="O35" s="711"/>
      <c r="P35" s="727"/>
      <c r="Q35" s="727"/>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626"/>
      <c r="AO35" s="626"/>
      <c r="AP35" s="626"/>
      <c r="AQ35" s="626"/>
      <c r="AR35" s="626"/>
      <c r="AS35" s="626"/>
      <c r="AT35" s="626"/>
      <c r="AU35" s="626"/>
    </row>
    <row r="36" spans="1:47" ht="15">
      <c r="A36" s="626"/>
      <c r="B36" s="710"/>
      <c r="C36" s="711"/>
      <c r="D36" s="712"/>
      <c r="E36" s="712"/>
      <c r="F36" s="711"/>
      <c r="G36" s="712"/>
      <c r="H36" s="712"/>
      <c r="I36" s="711"/>
      <c r="J36" s="727"/>
      <c r="K36" s="727"/>
      <c r="L36" s="711"/>
      <c r="M36" s="727"/>
      <c r="N36" s="727"/>
      <c r="O36" s="711"/>
      <c r="P36" s="727"/>
      <c r="Q36" s="727"/>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6"/>
      <c r="AT36" s="626"/>
      <c r="AU36" s="626"/>
    </row>
    <row r="37" spans="1:47" ht="15.75">
      <c r="A37" s="626"/>
      <c r="B37" s="678"/>
      <c r="C37" s="718"/>
      <c r="D37" s="681" t="s">
        <v>1046</v>
      </c>
      <c r="E37" s="719"/>
      <c r="F37" s="718"/>
      <c r="G37" s="681" t="s">
        <v>1007</v>
      </c>
      <c r="H37" s="719"/>
      <c r="I37" s="960"/>
      <c r="J37" s="681"/>
      <c r="K37" s="719"/>
      <c r="L37" s="992"/>
      <c r="M37" s="992"/>
      <c r="N37" s="992"/>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row>
    <row r="38" spans="1:47" ht="16.5" thickBot="1">
      <c r="A38" s="626"/>
      <c r="B38" s="721" t="s">
        <v>310</v>
      </c>
      <c r="C38" s="684" t="s">
        <v>708</v>
      </c>
      <c r="D38" s="685" t="s">
        <v>598</v>
      </c>
      <c r="E38" s="686" t="s">
        <v>709</v>
      </c>
      <c r="F38" s="684" t="s">
        <v>708</v>
      </c>
      <c r="G38" s="685" t="s">
        <v>598</v>
      </c>
      <c r="H38" s="685" t="s">
        <v>709</v>
      </c>
      <c r="I38" s="955"/>
      <c r="J38" s="954"/>
      <c r="K38" s="954"/>
      <c r="L38" s="962"/>
      <c r="M38" s="963"/>
      <c r="N38" s="963"/>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626"/>
      <c r="AP38" s="626"/>
      <c r="AQ38" s="626"/>
      <c r="AR38" s="626"/>
      <c r="AS38" s="626"/>
      <c r="AT38" s="626"/>
      <c r="AU38" s="626"/>
    </row>
    <row r="39" spans="1:47" ht="15">
      <c r="A39" s="626"/>
      <c r="B39" s="722" t="s">
        <v>312</v>
      </c>
      <c r="C39" s="723">
        <v>0</v>
      </c>
      <c r="D39" s="724">
        <v>0</v>
      </c>
      <c r="E39" s="725">
        <v>26</v>
      </c>
      <c r="F39" s="723">
        <v>0</v>
      </c>
      <c r="G39" s="724">
        <v>0</v>
      </c>
      <c r="H39" s="724">
        <v>37</v>
      </c>
      <c r="I39" s="961"/>
      <c r="J39" s="727"/>
      <c r="K39" s="727"/>
      <c r="L39" s="731"/>
      <c r="M39" s="964"/>
      <c r="N39" s="708"/>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626"/>
      <c r="AO39" s="626"/>
      <c r="AP39" s="626"/>
      <c r="AQ39" s="626"/>
      <c r="AR39" s="626"/>
      <c r="AS39" s="626"/>
      <c r="AT39" s="626"/>
      <c r="AU39" s="626"/>
    </row>
    <row r="40" spans="1:47" ht="15">
      <c r="A40" s="626"/>
      <c r="B40" s="729" t="s">
        <v>1011</v>
      </c>
      <c r="C40" s="726">
        <v>0</v>
      </c>
      <c r="D40" s="712">
        <v>0</v>
      </c>
      <c r="E40" s="730">
        <v>26</v>
      </c>
      <c r="F40" s="726">
        <v>0</v>
      </c>
      <c r="G40" s="712">
        <v>0</v>
      </c>
      <c r="H40" s="712">
        <v>37</v>
      </c>
      <c r="I40" s="961"/>
      <c r="J40" s="727"/>
      <c r="K40" s="727"/>
      <c r="L40" s="731"/>
      <c r="M40" s="964"/>
      <c r="N40" s="708"/>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626"/>
      <c r="AP40" s="626"/>
      <c r="AQ40" s="626"/>
      <c r="AR40" s="626"/>
      <c r="AS40" s="626"/>
      <c r="AT40" s="626"/>
      <c r="AU40" s="626"/>
    </row>
    <row r="41" spans="1:47" ht="15">
      <c r="A41" s="626"/>
      <c r="B41" s="729" t="s">
        <v>317</v>
      </c>
      <c r="C41" s="726">
        <v>0</v>
      </c>
      <c r="D41" s="712">
        <v>0</v>
      </c>
      <c r="E41" s="730">
        <v>26</v>
      </c>
      <c r="F41" s="726">
        <v>0</v>
      </c>
      <c r="G41" s="712">
        <v>0</v>
      </c>
      <c r="H41" s="712">
        <v>37</v>
      </c>
      <c r="I41" s="961"/>
      <c r="J41" s="727"/>
      <c r="K41" s="727"/>
      <c r="L41" s="731"/>
      <c r="M41" s="964"/>
      <c r="N41" s="708"/>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626"/>
      <c r="AP41" s="626"/>
      <c r="AQ41" s="626"/>
      <c r="AR41" s="626"/>
      <c r="AS41" s="626"/>
      <c r="AT41" s="626"/>
      <c r="AU41" s="626"/>
    </row>
    <row r="42" spans="1:47" ht="15">
      <c r="A42" s="626"/>
      <c r="B42" s="729" t="s">
        <v>1012</v>
      </c>
      <c r="C42" s="726">
        <v>0</v>
      </c>
      <c r="D42" s="712">
        <v>0</v>
      </c>
      <c r="E42" s="730">
        <v>26</v>
      </c>
      <c r="F42" s="726">
        <v>0</v>
      </c>
      <c r="G42" s="712">
        <v>0</v>
      </c>
      <c r="H42" s="712">
        <v>37</v>
      </c>
      <c r="I42" s="961"/>
      <c r="J42" s="727"/>
      <c r="K42" s="727"/>
      <c r="L42" s="731"/>
      <c r="M42" s="964"/>
      <c r="N42" s="708"/>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626"/>
      <c r="AO42" s="626"/>
      <c r="AP42" s="626"/>
      <c r="AQ42" s="626"/>
      <c r="AR42" s="626"/>
      <c r="AS42" s="626"/>
      <c r="AT42" s="626"/>
      <c r="AU42" s="626"/>
    </row>
    <row r="43" spans="1:47" ht="15">
      <c r="A43" s="626"/>
      <c r="B43" s="729" t="s">
        <v>1013</v>
      </c>
      <c r="C43" s="726">
        <v>0</v>
      </c>
      <c r="D43" s="712">
        <v>0</v>
      </c>
      <c r="E43" s="730">
        <v>26</v>
      </c>
      <c r="F43" s="726">
        <v>2.7027027027027029E-2</v>
      </c>
      <c r="G43" s="712">
        <v>1</v>
      </c>
      <c r="H43" s="712">
        <v>37</v>
      </c>
      <c r="I43" s="961"/>
      <c r="J43" s="727"/>
      <c r="K43" s="727"/>
      <c r="L43" s="731"/>
      <c r="M43" s="964"/>
      <c r="N43" s="708"/>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row>
    <row r="44" spans="1:47" ht="15">
      <c r="A44" s="626"/>
      <c r="B44" s="729" t="s">
        <v>1014</v>
      </c>
      <c r="C44" s="726">
        <v>0</v>
      </c>
      <c r="D44" s="712">
        <v>0</v>
      </c>
      <c r="E44" s="730">
        <v>26</v>
      </c>
      <c r="F44" s="726">
        <v>0</v>
      </c>
      <c r="G44" s="712">
        <v>0</v>
      </c>
      <c r="H44" s="712">
        <v>37</v>
      </c>
      <c r="I44" s="961"/>
      <c r="J44" s="727"/>
      <c r="K44" s="727"/>
      <c r="L44" s="731"/>
      <c r="M44" s="964"/>
      <c r="N44" s="708"/>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row>
    <row r="45" spans="1:47" ht="15">
      <c r="A45" s="626"/>
      <c r="B45" s="729" t="s">
        <v>1016</v>
      </c>
      <c r="C45" s="726">
        <v>0.46153846153846156</v>
      </c>
      <c r="D45" s="712">
        <v>12</v>
      </c>
      <c r="E45" s="730">
        <v>26</v>
      </c>
      <c r="F45" s="726">
        <v>0</v>
      </c>
      <c r="G45" s="712">
        <v>0</v>
      </c>
      <c r="H45" s="712">
        <v>37</v>
      </c>
      <c r="I45" s="961"/>
      <c r="J45" s="727"/>
      <c r="K45" s="727"/>
      <c r="L45" s="731"/>
      <c r="M45" s="964"/>
      <c r="N45" s="708"/>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row>
    <row r="46" spans="1:47" ht="15">
      <c r="A46" s="626"/>
      <c r="B46" s="729" t="s">
        <v>889</v>
      </c>
      <c r="C46" s="726">
        <v>0</v>
      </c>
      <c r="D46" s="712">
        <v>0</v>
      </c>
      <c r="E46" s="730">
        <v>26</v>
      </c>
      <c r="F46" s="726" t="s">
        <v>288</v>
      </c>
      <c r="G46" s="712" t="s">
        <v>288</v>
      </c>
      <c r="H46" s="712" t="s">
        <v>288</v>
      </c>
      <c r="I46" s="961"/>
      <c r="J46" s="727"/>
      <c r="K46" s="727"/>
      <c r="L46" s="731"/>
      <c r="M46" s="964"/>
      <c r="N46" s="708"/>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row>
    <row r="47" spans="1:47" ht="15">
      <c r="A47" s="626"/>
      <c r="B47" s="729" t="s">
        <v>323</v>
      </c>
      <c r="C47" s="726">
        <v>7.6923076923076927E-2</v>
      </c>
      <c r="D47" s="712">
        <v>2</v>
      </c>
      <c r="E47" s="730">
        <v>26</v>
      </c>
      <c r="F47" s="726">
        <v>2.7027027027027029E-2</v>
      </c>
      <c r="G47" s="712">
        <v>1</v>
      </c>
      <c r="H47" s="712">
        <v>37</v>
      </c>
      <c r="I47" s="961"/>
      <c r="J47" s="727"/>
      <c r="K47" s="727"/>
      <c r="L47" s="731"/>
      <c r="M47" s="964"/>
      <c r="N47" s="708"/>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c r="AU47" s="626"/>
    </row>
    <row r="48" spans="1:47" ht="15">
      <c r="A48" s="626"/>
      <c r="B48" s="729" t="s">
        <v>1047</v>
      </c>
      <c r="C48" s="726">
        <v>0.57692307692307687</v>
      </c>
      <c r="D48" s="712">
        <v>15</v>
      </c>
      <c r="E48" s="730">
        <v>26</v>
      </c>
      <c r="F48" s="726">
        <v>0</v>
      </c>
      <c r="G48" s="712">
        <v>0</v>
      </c>
      <c r="H48" s="712">
        <v>37</v>
      </c>
      <c r="I48" s="961"/>
      <c r="J48" s="727"/>
      <c r="K48" s="727"/>
      <c r="L48" s="731"/>
      <c r="M48" s="964"/>
      <c r="N48" s="708"/>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row>
    <row r="49" spans="1:47" ht="15">
      <c r="A49" s="626"/>
      <c r="B49" s="729" t="s">
        <v>1020</v>
      </c>
      <c r="C49" s="726">
        <v>0.96153846153846156</v>
      </c>
      <c r="D49" s="712">
        <v>25</v>
      </c>
      <c r="E49" s="730">
        <v>26</v>
      </c>
      <c r="F49" s="726">
        <v>1</v>
      </c>
      <c r="G49" s="712">
        <v>37</v>
      </c>
      <c r="H49" s="712">
        <v>37</v>
      </c>
      <c r="I49" s="961"/>
      <c r="J49" s="727"/>
      <c r="K49" s="727"/>
      <c r="L49" s="731"/>
      <c r="M49" s="964"/>
      <c r="N49" s="708"/>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c r="AU49" s="626"/>
    </row>
    <row r="50" spans="1:47" ht="15">
      <c r="A50" s="626"/>
      <c r="B50" s="710"/>
      <c r="C50" s="711"/>
      <c r="D50" s="712"/>
      <c r="E50" s="712"/>
      <c r="F50" s="711"/>
      <c r="G50" s="712"/>
      <c r="H50" s="712"/>
      <c r="I50" s="711"/>
      <c r="J50" s="727"/>
      <c r="K50" s="727"/>
      <c r="L50" s="711"/>
      <c r="M50" s="727"/>
      <c r="N50" s="727"/>
      <c r="O50" s="711"/>
      <c r="P50" s="727"/>
      <c r="Q50" s="727"/>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row>
    <row r="51" spans="1:47" ht="15.75">
      <c r="B51" s="593" t="s">
        <v>1050</v>
      </c>
      <c r="C51" s="264"/>
      <c r="D51" s="264"/>
      <c r="E51" s="264"/>
      <c r="F51" s="668"/>
      <c r="G51" s="668"/>
      <c r="H51" s="668"/>
      <c r="I51" s="668"/>
      <c r="J51" s="668"/>
      <c r="K51" s="668"/>
      <c r="L51" s="668"/>
      <c r="M51" s="668"/>
      <c r="N51" s="670"/>
      <c r="O51" s="669"/>
      <c r="P51" s="670"/>
      <c r="Q51" s="670"/>
      <c r="R51" s="669"/>
      <c r="S51" s="670"/>
      <c r="T51" s="670"/>
      <c r="U51" s="669"/>
      <c r="V51" s="670"/>
      <c r="W51" s="670"/>
      <c r="X51" s="667"/>
      <c r="AJ51" s="671"/>
      <c r="AM51" s="671"/>
      <c r="AP51" s="671"/>
      <c r="AS51" s="671"/>
    </row>
    <row r="52" spans="1:47" s="734" customFormat="1" ht="15.75">
      <c r="A52" s="732"/>
      <c r="B52" s="717" t="s">
        <v>1051</v>
      </c>
      <c r="C52" s="627"/>
      <c r="D52" s="626"/>
      <c r="E52" s="626"/>
      <c r="F52" s="627"/>
      <c r="G52" s="626"/>
      <c r="H52" s="626"/>
      <c r="I52" s="627"/>
      <c r="J52" s="626"/>
      <c r="K52" s="626"/>
      <c r="L52" s="627"/>
      <c r="M52" s="626"/>
      <c r="N52" s="626"/>
      <c r="O52" s="627"/>
      <c r="P52" s="626"/>
      <c r="Q52" s="626"/>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row>
    <row r="53" spans="1:47" s="734" customFormat="1" ht="15">
      <c r="A53" s="733"/>
      <c r="B53" s="678"/>
      <c r="C53" s="627"/>
      <c r="D53" s="626"/>
      <c r="E53" s="626"/>
      <c r="F53" s="627"/>
      <c r="G53" s="626"/>
      <c r="H53" s="626"/>
      <c r="I53" s="627"/>
      <c r="J53" s="626"/>
      <c r="K53" s="626"/>
      <c r="L53" s="627"/>
      <c r="M53" s="626"/>
      <c r="N53" s="626"/>
      <c r="O53" s="627"/>
      <c r="P53" s="626"/>
      <c r="Q53" s="626"/>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row>
    <row r="54" spans="1:47" ht="15.75">
      <c r="A54" s="626"/>
      <c r="B54" s="678"/>
      <c r="C54" s="718"/>
      <c r="D54" s="681" t="s">
        <v>1046</v>
      </c>
      <c r="E54" s="719"/>
      <c r="F54" s="718"/>
      <c r="G54" s="681" t="s">
        <v>1028</v>
      </c>
      <c r="H54" s="719"/>
      <c r="I54" s="960"/>
      <c r="J54" s="681"/>
      <c r="K54" s="719"/>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row>
    <row r="55" spans="1:47" s="734" customFormat="1" ht="16.5" thickBot="1">
      <c r="A55" s="733"/>
      <c r="B55" s="721" t="s">
        <v>310</v>
      </c>
      <c r="C55" s="684" t="s">
        <v>708</v>
      </c>
      <c r="D55" s="685" t="s">
        <v>598</v>
      </c>
      <c r="E55" s="686" t="s">
        <v>709</v>
      </c>
      <c r="F55" s="684" t="s">
        <v>708</v>
      </c>
      <c r="G55" s="685" t="s">
        <v>598</v>
      </c>
      <c r="H55" s="685" t="s">
        <v>709</v>
      </c>
      <c r="I55" s="955"/>
      <c r="J55" s="954"/>
      <c r="K55" s="954"/>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row>
    <row r="56" spans="1:47" s="734" customFormat="1" ht="15">
      <c r="A56" s="733"/>
      <c r="B56" s="722" t="s">
        <v>312</v>
      </c>
      <c r="C56" s="723">
        <v>0</v>
      </c>
      <c r="D56" s="724">
        <v>0</v>
      </c>
      <c r="E56" s="725">
        <v>5</v>
      </c>
      <c r="F56" s="723">
        <v>0</v>
      </c>
      <c r="G56" s="724">
        <v>0</v>
      </c>
      <c r="H56" s="724">
        <v>34</v>
      </c>
      <c r="I56" s="961"/>
      <c r="J56" s="727"/>
      <c r="K56" s="727"/>
      <c r="L56" s="733"/>
      <c r="M56" s="735"/>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row>
    <row r="57" spans="1:47" s="734" customFormat="1" ht="15">
      <c r="A57" s="733"/>
      <c r="B57" s="729" t="s">
        <v>1011</v>
      </c>
      <c r="C57" s="726">
        <v>0</v>
      </c>
      <c r="D57" s="712">
        <v>0</v>
      </c>
      <c r="E57" s="730">
        <v>5</v>
      </c>
      <c r="F57" s="726">
        <v>0</v>
      </c>
      <c r="G57" s="712">
        <v>0</v>
      </c>
      <c r="H57" s="712">
        <v>34</v>
      </c>
      <c r="I57" s="961"/>
      <c r="J57" s="727"/>
      <c r="K57" s="727"/>
      <c r="L57" s="733"/>
      <c r="M57" s="735"/>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row>
    <row r="58" spans="1:47" s="734" customFormat="1" ht="15">
      <c r="A58" s="733"/>
      <c r="B58" s="729" t="s">
        <v>317</v>
      </c>
      <c r="C58" s="726">
        <v>0</v>
      </c>
      <c r="D58" s="712">
        <v>0</v>
      </c>
      <c r="E58" s="730">
        <v>5</v>
      </c>
      <c r="F58" s="726">
        <v>0</v>
      </c>
      <c r="G58" s="712">
        <v>0</v>
      </c>
      <c r="H58" s="712">
        <v>34</v>
      </c>
      <c r="I58" s="961"/>
      <c r="J58" s="727"/>
      <c r="K58" s="727"/>
      <c r="L58" s="733"/>
      <c r="M58" s="736"/>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row>
    <row r="59" spans="1:47" s="734" customFormat="1" ht="15">
      <c r="A59" s="733"/>
      <c r="B59" s="729" t="s">
        <v>1012</v>
      </c>
      <c r="C59" s="726">
        <v>0</v>
      </c>
      <c r="D59" s="712">
        <v>0</v>
      </c>
      <c r="E59" s="730">
        <v>5</v>
      </c>
      <c r="F59" s="726">
        <v>0</v>
      </c>
      <c r="G59" s="712">
        <v>0</v>
      </c>
      <c r="H59" s="712">
        <v>34</v>
      </c>
      <c r="I59" s="961"/>
      <c r="J59" s="727"/>
      <c r="K59" s="727"/>
      <c r="L59" s="733"/>
      <c r="M59" s="735"/>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row>
    <row r="60" spans="1:47" s="734" customFormat="1" ht="15">
      <c r="A60" s="733"/>
      <c r="B60" s="729" t="s">
        <v>1013</v>
      </c>
      <c r="C60" s="726">
        <v>0</v>
      </c>
      <c r="D60" s="712">
        <v>0</v>
      </c>
      <c r="E60" s="730">
        <v>5</v>
      </c>
      <c r="F60" s="726">
        <v>0</v>
      </c>
      <c r="G60" s="712">
        <v>0</v>
      </c>
      <c r="H60" s="712">
        <v>34</v>
      </c>
      <c r="I60" s="961"/>
      <c r="J60" s="727"/>
      <c r="K60" s="727"/>
      <c r="L60" s="733"/>
      <c r="M60" s="735"/>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row>
    <row r="61" spans="1:47" s="734" customFormat="1" ht="15">
      <c r="A61" s="733"/>
      <c r="B61" s="729" t="s">
        <v>1014</v>
      </c>
      <c r="C61" s="726">
        <v>0</v>
      </c>
      <c r="D61" s="712">
        <v>0</v>
      </c>
      <c r="E61" s="730">
        <v>5</v>
      </c>
      <c r="F61" s="726">
        <v>0</v>
      </c>
      <c r="G61" s="712">
        <v>0</v>
      </c>
      <c r="H61" s="712">
        <v>34</v>
      </c>
      <c r="I61" s="961"/>
      <c r="J61" s="727"/>
      <c r="K61" s="727"/>
      <c r="L61" s="733"/>
      <c r="M61" s="735"/>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row>
    <row r="62" spans="1:47" s="734" customFormat="1" ht="15">
      <c r="A62" s="733"/>
      <c r="B62" s="729" t="s">
        <v>1016</v>
      </c>
      <c r="C62" s="726">
        <v>1</v>
      </c>
      <c r="D62" s="712">
        <v>5</v>
      </c>
      <c r="E62" s="730">
        <v>5</v>
      </c>
      <c r="F62" s="726">
        <v>0.91200000000000003</v>
      </c>
      <c r="G62" s="712">
        <v>31</v>
      </c>
      <c r="H62" s="712">
        <v>34</v>
      </c>
      <c r="I62" s="961"/>
      <c r="J62" s="727"/>
      <c r="K62" s="727"/>
      <c r="L62" s="733"/>
      <c r="M62" s="735"/>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row>
    <row r="63" spans="1:47" s="734" customFormat="1" ht="15">
      <c r="A63" s="733"/>
      <c r="B63" s="729" t="s">
        <v>889</v>
      </c>
      <c r="C63" s="726">
        <v>0</v>
      </c>
      <c r="D63" s="712">
        <v>0</v>
      </c>
      <c r="E63" s="730">
        <v>5</v>
      </c>
      <c r="F63" s="726">
        <v>0.26500000000000001</v>
      </c>
      <c r="G63" s="712">
        <v>9</v>
      </c>
      <c r="H63" s="712">
        <v>34</v>
      </c>
      <c r="I63" s="961"/>
      <c r="J63" s="727"/>
      <c r="K63" s="727"/>
      <c r="L63" s="733"/>
      <c r="M63" s="735"/>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row>
    <row r="64" spans="1:47" ht="15">
      <c r="A64" s="733"/>
      <c r="B64" s="729" t="s">
        <v>323</v>
      </c>
      <c r="C64" s="726">
        <v>0.4</v>
      </c>
      <c r="D64" s="712">
        <v>2</v>
      </c>
      <c r="E64" s="730">
        <v>5</v>
      </c>
      <c r="F64" s="726">
        <v>0</v>
      </c>
      <c r="G64" s="712">
        <v>0</v>
      </c>
      <c r="H64" s="712">
        <v>34</v>
      </c>
      <c r="I64" s="961"/>
      <c r="J64" s="727"/>
      <c r="K64" s="727"/>
      <c r="L64" s="626"/>
      <c r="M64" s="735"/>
      <c r="N64" s="626"/>
      <c r="O64" s="626"/>
      <c r="P64" s="626"/>
      <c r="Q64" s="626"/>
      <c r="R64" s="626"/>
      <c r="S64" s="626"/>
      <c r="T64" s="626"/>
      <c r="U64" s="626"/>
      <c r="V64" s="626"/>
      <c r="W64" s="626"/>
      <c r="X64" s="626"/>
      <c r="Y64" s="626"/>
      <c r="Z64" s="626"/>
      <c r="AA64" s="626"/>
      <c r="AB64" s="626"/>
      <c r="AC64" s="626"/>
      <c r="AD64" s="626"/>
      <c r="AE64" s="626"/>
      <c r="AF64" s="626"/>
      <c r="AG64" s="626"/>
      <c r="AH64" s="626"/>
      <c r="AI64" s="626"/>
      <c r="AJ64" s="626"/>
      <c r="AK64" s="626"/>
      <c r="AL64" s="626"/>
    </row>
    <row r="65" spans="1:47" ht="15">
      <c r="A65" s="626"/>
      <c r="B65" s="729" t="s">
        <v>1047</v>
      </c>
      <c r="C65" s="726">
        <v>0</v>
      </c>
      <c r="D65" s="712">
        <v>0</v>
      </c>
      <c r="E65" s="730">
        <v>5</v>
      </c>
      <c r="F65" s="726">
        <v>0.20599999999999999</v>
      </c>
      <c r="G65" s="712">
        <v>7</v>
      </c>
      <c r="H65" s="712">
        <v>34</v>
      </c>
      <c r="I65" s="961"/>
      <c r="J65" s="727"/>
      <c r="K65" s="727"/>
      <c r="L65" s="626"/>
      <c r="M65" s="735"/>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626"/>
    </row>
    <row r="66" spans="1:47" ht="15">
      <c r="A66" s="626"/>
      <c r="B66" s="729" t="s">
        <v>1020</v>
      </c>
      <c r="C66" s="726">
        <v>1</v>
      </c>
      <c r="D66" s="712">
        <v>5</v>
      </c>
      <c r="E66" s="730">
        <v>5</v>
      </c>
      <c r="F66" s="726">
        <v>1</v>
      </c>
      <c r="G66" s="712">
        <v>34</v>
      </c>
      <c r="H66" s="712">
        <v>34</v>
      </c>
      <c r="I66" s="961"/>
      <c r="J66" s="727"/>
      <c r="K66" s="727"/>
      <c r="L66" s="626"/>
      <c r="M66" s="735"/>
      <c r="N66" s="626"/>
      <c r="O66" s="626"/>
      <c r="P66" s="626"/>
      <c r="Q66" s="626"/>
      <c r="R66" s="626"/>
      <c r="S66" s="626"/>
      <c r="T66" s="626"/>
      <c r="U66" s="626"/>
      <c r="V66" s="626"/>
      <c r="W66" s="626"/>
      <c r="X66" s="626"/>
      <c r="Y66" s="626"/>
      <c r="Z66" s="626"/>
      <c r="AA66" s="626"/>
      <c r="AB66" s="626"/>
      <c r="AC66" s="626"/>
      <c r="AD66" s="626"/>
      <c r="AE66" s="626"/>
      <c r="AF66" s="626"/>
      <c r="AG66" s="626"/>
      <c r="AH66" s="626"/>
      <c r="AI66" s="626"/>
      <c r="AJ66" s="626"/>
      <c r="AK66" s="626"/>
      <c r="AL66" s="626"/>
    </row>
    <row r="67" spans="1:47" ht="15">
      <c r="A67" s="626"/>
      <c r="B67" s="710"/>
      <c r="C67" s="711"/>
      <c r="D67" s="712"/>
      <c r="E67" s="712"/>
      <c r="F67" s="711"/>
      <c r="G67" s="712"/>
      <c r="H67" s="712"/>
      <c r="I67" s="711"/>
      <c r="J67" s="727"/>
      <c r="K67" s="727"/>
      <c r="L67" s="965"/>
      <c r="M67" s="737"/>
      <c r="N67" s="737"/>
      <c r="O67" s="738"/>
      <c r="P67" s="737"/>
      <c r="Q67" s="737"/>
      <c r="R67" s="626"/>
      <c r="S67" s="626"/>
      <c r="T67" s="626"/>
      <c r="U67" s="626"/>
      <c r="V67" s="626"/>
      <c r="W67" s="626"/>
      <c r="X67" s="626"/>
      <c r="Y67" s="626"/>
      <c r="Z67" s="626"/>
      <c r="AA67" s="626"/>
      <c r="AB67" s="626"/>
      <c r="AC67" s="626"/>
      <c r="AD67" s="626"/>
      <c r="AE67" s="626"/>
      <c r="AF67" s="626"/>
      <c r="AG67" s="626"/>
      <c r="AH67" s="626"/>
      <c r="AI67" s="626"/>
      <c r="AJ67" s="626"/>
      <c r="AK67" s="626"/>
      <c r="AL67" s="626"/>
      <c r="AM67" s="626"/>
      <c r="AN67" s="626"/>
      <c r="AO67" s="626"/>
      <c r="AP67" s="626"/>
      <c r="AQ67" s="626"/>
      <c r="AR67" s="626"/>
      <c r="AS67" s="626"/>
      <c r="AT67" s="626"/>
      <c r="AU67" s="626"/>
    </row>
    <row r="68" spans="1:47" ht="15.75">
      <c r="A68" s="626"/>
      <c r="B68" s="593" t="s">
        <v>1052</v>
      </c>
      <c r="C68" s="627"/>
      <c r="D68" s="626"/>
      <c r="E68" s="626"/>
      <c r="F68" s="627"/>
      <c r="G68" s="626"/>
      <c r="H68" s="626"/>
      <c r="I68" s="627"/>
      <c r="J68" s="626"/>
      <c r="K68" s="626"/>
      <c r="L68" s="627"/>
      <c r="M68" s="626"/>
      <c r="N68" s="626"/>
      <c r="O68" s="627"/>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626"/>
      <c r="AP68" s="626"/>
      <c r="AQ68" s="626"/>
      <c r="AR68" s="626"/>
      <c r="AS68" s="626"/>
      <c r="AT68" s="626"/>
      <c r="AU68" s="626"/>
    </row>
    <row r="69" spans="1:47" ht="15.75">
      <c r="A69" s="626"/>
      <c r="B69" s="717" t="s">
        <v>1053</v>
      </c>
      <c r="C69" s="627"/>
      <c r="D69" s="626"/>
      <c r="E69" s="626"/>
      <c r="F69" s="627"/>
      <c r="G69" s="626"/>
      <c r="H69" s="626"/>
      <c r="I69" s="627"/>
      <c r="J69" s="626"/>
      <c r="K69" s="626"/>
      <c r="L69" s="627"/>
      <c r="M69" s="626"/>
      <c r="N69" s="626"/>
      <c r="O69" s="627"/>
      <c r="P69" s="626"/>
      <c r="Q69" s="626"/>
      <c r="R69" s="626"/>
      <c r="S69" s="626"/>
      <c r="T69" s="626"/>
      <c r="U69" s="626"/>
      <c r="V69" s="626"/>
      <c r="W69" s="626"/>
      <c r="X69" s="626"/>
      <c r="Y69" s="626"/>
      <c r="Z69" s="626"/>
      <c r="AA69" s="626"/>
      <c r="AB69" s="626"/>
      <c r="AC69" s="626"/>
      <c r="AD69" s="626"/>
      <c r="AE69" s="626"/>
      <c r="AF69" s="626"/>
      <c r="AG69" s="626"/>
      <c r="AH69" s="626"/>
      <c r="AI69" s="626"/>
      <c r="AJ69" s="626"/>
      <c r="AK69" s="626"/>
      <c r="AL69" s="626"/>
      <c r="AM69" s="626"/>
      <c r="AN69" s="626"/>
      <c r="AO69" s="626"/>
      <c r="AP69" s="626"/>
      <c r="AQ69" s="626"/>
      <c r="AR69" s="626"/>
      <c r="AS69" s="626"/>
      <c r="AT69" s="626"/>
      <c r="AU69" s="626"/>
    </row>
    <row r="70" spans="1:47" ht="15">
      <c r="A70" s="626"/>
      <c r="B70" s="678"/>
      <c r="C70" s="627"/>
      <c r="D70" s="626"/>
      <c r="E70" s="626"/>
      <c r="F70" s="627"/>
      <c r="G70" s="626"/>
      <c r="H70" s="626"/>
      <c r="I70" s="627"/>
      <c r="J70" s="626"/>
      <c r="K70" s="626"/>
      <c r="L70" s="627"/>
      <c r="M70" s="626"/>
      <c r="N70" s="626"/>
      <c r="O70" s="627"/>
      <c r="P70" s="626"/>
      <c r="Q70" s="626"/>
      <c r="R70" s="626"/>
      <c r="S70" s="626"/>
      <c r="T70" s="626"/>
      <c r="U70" s="626"/>
      <c r="V70" s="626"/>
      <c r="W70" s="626"/>
      <c r="X70" s="626"/>
      <c r="Y70" s="626"/>
      <c r="Z70" s="626"/>
      <c r="AA70" s="626"/>
      <c r="AB70" s="626"/>
      <c r="AC70" s="626"/>
      <c r="AD70" s="626"/>
      <c r="AE70" s="626"/>
      <c r="AF70" s="626"/>
      <c r="AG70" s="626"/>
      <c r="AH70" s="626"/>
      <c r="AI70" s="626"/>
      <c r="AJ70" s="626"/>
      <c r="AK70" s="626"/>
      <c r="AL70" s="626"/>
      <c r="AM70" s="626"/>
      <c r="AN70" s="626"/>
      <c r="AO70" s="626"/>
      <c r="AP70" s="626"/>
      <c r="AQ70" s="626"/>
      <c r="AR70" s="626"/>
      <c r="AS70" s="626"/>
      <c r="AT70" s="626"/>
      <c r="AU70" s="626"/>
    </row>
    <row r="71" spans="1:47" ht="15.75">
      <c r="A71" s="626"/>
      <c r="B71" s="678"/>
      <c r="C71" s="718"/>
      <c r="D71" s="681" t="s">
        <v>1046</v>
      </c>
      <c r="E71" s="719"/>
      <c r="F71" s="718"/>
      <c r="G71" s="681" t="s">
        <v>1007</v>
      </c>
      <c r="H71" s="719"/>
      <c r="I71" s="960"/>
      <c r="J71" s="681"/>
      <c r="K71" s="719"/>
      <c r="L71" s="626"/>
      <c r="M71" s="626"/>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c r="AL71" s="626"/>
    </row>
    <row r="72" spans="1:47" ht="16.5" thickBot="1">
      <c r="A72" s="626"/>
      <c r="B72" s="721" t="s">
        <v>310</v>
      </c>
      <c r="C72" s="684" t="s">
        <v>708</v>
      </c>
      <c r="D72" s="685" t="s">
        <v>598</v>
      </c>
      <c r="E72" s="686" t="s">
        <v>709</v>
      </c>
      <c r="F72" s="684" t="s">
        <v>708</v>
      </c>
      <c r="G72" s="685" t="s">
        <v>598</v>
      </c>
      <c r="H72" s="685" t="s">
        <v>709</v>
      </c>
      <c r="I72" s="955"/>
      <c r="J72" s="954"/>
      <c r="K72" s="954"/>
      <c r="L72" s="626"/>
      <c r="M72" s="626"/>
      <c r="N72" s="626"/>
      <c r="O72" s="626"/>
      <c r="P72" s="626"/>
      <c r="Q72" s="626"/>
      <c r="R72" s="626"/>
      <c r="S72" s="626"/>
      <c r="T72" s="626"/>
      <c r="U72" s="626"/>
      <c r="V72" s="626"/>
      <c r="W72" s="626"/>
      <c r="X72" s="626"/>
      <c r="Y72" s="626"/>
      <c r="Z72" s="626"/>
      <c r="AA72" s="626"/>
      <c r="AB72" s="626"/>
      <c r="AC72" s="626"/>
      <c r="AD72" s="626"/>
      <c r="AE72" s="626"/>
      <c r="AF72" s="626"/>
      <c r="AG72" s="626"/>
      <c r="AH72" s="626"/>
      <c r="AI72" s="626"/>
      <c r="AJ72" s="626"/>
      <c r="AK72" s="626"/>
      <c r="AL72" s="626"/>
    </row>
    <row r="73" spans="1:47" ht="15">
      <c r="A73" s="626"/>
      <c r="B73" s="722" t="s">
        <v>312</v>
      </c>
      <c r="C73" s="723">
        <v>0</v>
      </c>
      <c r="D73" s="724">
        <v>0</v>
      </c>
      <c r="E73" s="725">
        <v>2</v>
      </c>
      <c r="F73" s="723">
        <v>0</v>
      </c>
      <c r="G73" s="724">
        <v>0</v>
      </c>
      <c r="H73" s="724">
        <v>18</v>
      </c>
      <c r="I73" s="961"/>
      <c r="J73" s="727"/>
      <c r="K73" s="727"/>
      <c r="L73" s="626"/>
      <c r="M73" s="626"/>
      <c r="N73" s="626"/>
      <c r="O73" s="626"/>
      <c r="P73" s="626"/>
      <c r="Q73" s="626"/>
      <c r="R73" s="626"/>
      <c r="S73" s="626"/>
      <c r="T73" s="626"/>
      <c r="U73" s="626"/>
      <c r="V73" s="626"/>
      <c r="W73" s="626"/>
      <c r="X73" s="626"/>
      <c r="Y73" s="626"/>
      <c r="Z73" s="626"/>
      <c r="AA73" s="626"/>
      <c r="AB73" s="626"/>
      <c r="AC73" s="626"/>
      <c r="AD73" s="626"/>
      <c r="AE73" s="626"/>
      <c r="AF73" s="626"/>
      <c r="AG73" s="626"/>
      <c r="AH73" s="626"/>
      <c r="AI73" s="626"/>
      <c r="AJ73" s="626"/>
      <c r="AK73" s="626"/>
      <c r="AL73" s="626"/>
    </row>
    <row r="74" spans="1:47" ht="15">
      <c r="A74" s="626"/>
      <c r="B74" s="729" t="s">
        <v>1011</v>
      </c>
      <c r="C74" s="726">
        <v>0</v>
      </c>
      <c r="D74" s="712">
        <v>0</v>
      </c>
      <c r="E74" s="730">
        <v>2</v>
      </c>
      <c r="F74" s="726">
        <v>0</v>
      </c>
      <c r="G74" s="712">
        <v>0</v>
      </c>
      <c r="H74" s="712">
        <v>18</v>
      </c>
      <c r="I74" s="961"/>
      <c r="J74" s="727"/>
      <c r="K74" s="727"/>
      <c r="L74" s="626"/>
      <c r="M74" s="626"/>
      <c r="N74" s="626"/>
      <c r="O74" s="626"/>
      <c r="P74" s="626"/>
      <c r="Q74" s="626"/>
      <c r="R74" s="626"/>
      <c r="S74" s="626"/>
      <c r="T74" s="626"/>
      <c r="U74" s="626"/>
      <c r="V74" s="626"/>
      <c r="W74" s="626"/>
      <c r="X74" s="626"/>
      <c r="Y74" s="626"/>
      <c r="Z74" s="626"/>
      <c r="AA74" s="626"/>
      <c r="AB74" s="626"/>
      <c r="AC74" s="626"/>
      <c r="AD74" s="626"/>
      <c r="AE74" s="626"/>
      <c r="AF74" s="626"/>
      <c r="AG74" s="626"/>
      <c r="AH74" s="626"/>
      <c r="AI74" s="626"/>
      <c r="AJ74" s="626"/>
      <c r="AK74" s="626"/>
      <c r="AL74" s="626"/>
    </row>
    <row r="75" spans="1:47" ht="15">
      <c r="A75" s="626"/>
      <c r="B75" s="729" t="s">
        <v>317</v>
      </c>
      <c r="C75" s="726">
        <v>0</v>
      </c>
      <c r="D75" s="712">
        <v>0</v>
      </c>
      <c r="E75" s="730">
        <v>2</v>
      </c>
      <c r="F75" s="726">
        <v>0</v>
      </c>
      <c r="G75" s="712">
        <v>0</v>
      </c>
      <c r="H75" s="712">
        <v>18</v>
      </c>
      <c r="I75" s="961"/>
      <c r="J75" s="727"/>
      <c r="K75" s="727"/>
      <c r="L75" s="626"/>
      <c r="M75" s="626"/>
      <c r="N75" s="626"/>
      <c r="O75" s="626"/>
      <c r="P75" s="626"/>
      <c r="Q75" s="626"/>
      <c r="R75" s="626"/>
      <c r="S75" s="626"/>
      <c r="T75" s="626"/>
      <c r="U75" s="626"/>
      <c r="V75" s="626"/>
      <c r="W75" s="626"/>
      <c r="X75" s="626"/>
      <c r="Y75" s="626"/>
      <c r="Z75" s="626"/>
      <c r="AA75" s="626"/>
      <c r="AB75" s="626"/>
      <c r="AC75" s="626"/>
      <c r="AD75" s="626"/>
      <c r="AE75" s="626"/>
      <c r="AF75" s="626"/>
      <c r="AG75" s="626"/>
      <c r="AH75" s="626"/>
      <c r="AI75" s="626"/>
      <c r="AJ75" s="626"/>
      <c r="AK75" s="626"/>
      <c r="AL75" s="626"/>
    </row>
    <row r="76" spans="1:47" ht="15">
      <c r="A76" s="626"/>
      <c r="B76" s="729" t="s">
        <v>1012</v>
      </c>
      <c r="C76" s="726">
        <v>0</v>
      </c>
      <c r="D76" s="712">
        <v>0</v>
      </c>
      <c r="E76" s="730">
        <v>2</v>
      </c>
      <c r="F76" s="726">
        <v>0</v>
      </c>
      <c r="G76" s="712">
        <v>0</v>
      </c>
      <c r="H76" s="712">
        <v>18</v>
      </c>
      <c r="I76" s="961"/>
      <c r="J76" s="727"/>
      <c r="K76" s="727"/>
      <c r="L76" s="626"/>
      <c r="M76" s="626"/>
      <c r="N76" s="626"/>
      <c r="O76" s="626"/>
      <c r="P76" s="626"/>
      <c r="Q76" s="626"/>
      <c r="R76" s="626"/>
      <c r="S76" s="626"/>
      <c r="T76" s="626"/>
      <c r="U76" s="626"/>
      <c r="V76" s="626"/>
      <c r="W76" s="626"/>
      <c r="X76" s="626"/>
      <c r="Y76" s="626"/>
      <c r="Z76" s="626"/>
      <c r="AA76" s="626"/>
      <c r="AB76" s="626"/>
      <c r="AC76" s="626"/>
      <c r="AD76" s="626"/>
      <c r="AE76" s="626"/>
      <c r="AF76" s="626"/>
      <c r="AG76" s="626"/>
      <c r="AH76" s="626"/>
      <c r="AI76" s="626"/>
      <c r="AJ76" s="626"/>
      <c r="AK76" s="626"/>
      <c r="AL76" s="626"/>
    </row>
    <row r="77" spans="1:47" ht="15">
      <c r="A77" s="626"/>
      <c r="B77" s="729" t="s">
        <v>1013</v>
      </c>
      <c r="C77" s="726">
        <v>0</v>
      </c>
      <c r="D77" s="712">
        <v>0</v>
      </c>
      <c r="E77" s="730">
        <v>2</v>
      </c>
      <c r="F77" s="726">
        <v>0</v>
      </c>
      <c r="G77" s="712">
        <v>0</v>
      </c>
      <c r="H77" s="712">
        <v>18</v>
      </c>
      <c r="I77" s="961"/>
      <c r="J77" s="727"/>
      <c r="K77" s="727"/>
      <c r="L77" s="626"/>
      <c r="M77" s="626"/>
      <c r="N77" s="626"/>
      <c r="O77" s="626"/>
      <c r="P77" s="626"/>
      <c r="Q77" s="626"/>
      <c r="R77" s="626"/>
      <c r="S77" s="626"/>
      <c r="T77" s="626"/>
      <c r="U77" s="626"/>
      <c r="V77" s="626"/>
      <c r="W77" s="626"/>
      <c r="X77" s="626"/>
      <c r="Y77" s="626"/>
      <c r="Z77" s="626"/>
      <c r="AA77" s="626"/>
      <c r="AB77" s="626"/>
      <c r="AC77" s="626"/>
      <c r="AD77" s="626"/>
      <c r="AE77" s="626"/>
      <c r="AF77" s="626"/>
      <c r="AG77" s="626"/>
      <c r="AH77" s="626"/>
      <c r="AI77" s="626"/>
      <c r="AJ77" s="626"/>
      <c r="AK77" s="626"/>
      <c r="AL77" s="626"/>
    </row>
    <row r="78" spans="1:47" ht="15">
      <c r="A78" s="626"/>
      <c r="B78" s="729" t="s">
        <v>1014</v>
      </c>
      <c r="C78" s="726">
        <v>0</v>
      </c>
      <c r="D78" s="712">
        <v>0</v>
      </c>
      <c r="E78" s="730">
        <v>2</v>
      </c>
      <c r="F78" s="726">
        <v>0</v>
      </c>
      <c r="G78" s="712">
        <v>0</v>
      </c>
      <c r="H78" s="712">
        <v>18</v>
      </c>
      <c r="I78" s="961"/>
      <c r="J78" s="727"/>
      <c r="K78" s="727"/>
      <c r="L78" s="626"/>
      <c r="M78" s="626"/>
      <c r="N78" s="626"/>
      <c r="O78" s="626"/>
      <c r="P78" s="626"/>
      <c r="Q78" s="626"/>
      <c r="R78" s="626"/>
      <c r="S78" s="626"/>
      <c r="T78" s="626"/>
      <c r="U78" s="626"/>
      <c r="V78" s="626"/>
      <c r="W78" s="626"/>
      <c r="X78" s="626"/>
      <c r="Y78" s="626"/>
      <c r="Z78" s="626"/>
      <c r="AA78" s="626"/>
      <c r="AB78" s="626"/>
      <c r="AC78" s="626"/>
      <c r="AD78" s="626"/>
      <c r="AE78" s="626"/>
      <c r="AF78" s="626"/>
      <c r="AG78" s="626"/>
      <c r="AH78" s="626"/>
      <c r="AI78" s="626"/>
      <c r="AJ78" s="626"/>
      <c r="AK78" s="626"/>
      <c r="AL78" s="626"/>
    </row>
    <row r="79" spans="1:47" ht="15">
      <c r="A79" s="626"/>
      <c r="B79" s="729" t="s">
        <v>1016</v>
      </c>
      <c r="C79" s="726">
        <v>1</v>
      </c>
      <c r="D79" s="712">
        <v>2</v>
      </c>
      <c r="E79" s="730">
        <v>2</v>
      </c>
      <c r="F79" s="726">
        <v>0</v>
      </c>
      <c r="G79" s="712">
        <v>0</v>
      </c>
      <c r="H79" s="712">
        <v>18</v>
      </c>
      <c r="I79" s="961"/>
      <c r="J79" s="727"/>
      <c r="K79" s="727"/>
      <c r="L79" s="626"/>
      <c r="M79" s="626"/>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c r="AL79" s="626"/>
    </row>
    <row r="80" spans="1:47" ht="15">
      <c r="A80" s="626"/>
      <c r="B80" s="729" t="s">
        <v>889</v>
      </c>
      <c r="C80" s="726">
        <v>0</v>
      </c>
      <c r="D80" s="712">
        <v>0</v>
      </c>
      <c r="E80" s="730">
        <v>2</v>
      </c>
      <c r="F80" s="726" t="s">
        <v>288</v>
      </c>
      <c r="G80" s="712" t="s">
        <v>288</v>
      </c>
      <c r="H80" s="712" t="s">
        <v>288</v>
      </c>
      <c r="I80" s="961"/>
      <c r="J80" s="727"/>
      <c r="K80" s="727"/>
      <c r="L80" s="626"/>
      <c r="M80" s="626"/>
      <c r="N80" s="626"/>
      <c r="O80" s="626"/>
      <c r="P80" s="626"/>
      <c r="Q80" s="626"/>
      <c r="R80" s="626"/>
      <c r="S80" s="626"/>
      <c r="T80" s="626"/>
      <c r="U80" s="626"/>
      <c r="V80" s="626"/>
      <c r="W80" s="626"/>
      <c r="X80" s="626"/>
      <c r="Y80" s="626"/>
      <c r="Z80" s="626"/>
      <c r="AA80" s="626"/>
      <c r="AB80" s="626"/>
      <c r="AC80" s="626"/>
      <c r="AD80" s="626"/>
      <c r="AE80" s="626"/>
      <c r="AF80" s="626"/>
      <c r="AG80" s="626"/>
      <c r="AH80" s="626"/>
      <c r="AI80" s="626"/>
      <c r="AJ80" s="626"/>
      <c r="AK80" s="626"/>
      <c r="AL80" s="626"/>
    </row>
    <row r="81" spans="1:47" ht="15">
      <c r="A81" s="626"/>
      <c r="B81" s="729" t="s">
        <v>323</v>
      </c>
      <c r="C81" s="726">
        <v>1</v>
      </c>
      <c r="D81" s="712">
        <v>2</v>
      </c>
      <c r="E81" s="730">
        <v>2</v>
      </c>
      <c r="F81" s="726">
        <v>0</v>
      </c>
      <c r="G81" s="712">
        <v>0</v>
      </c>
      <c r="H81" s="712">
        <v>18</v>
      </c>
      <c r="I81" s="961"/>
      <c r="J81" s="727"/>
      <c r="K81" s="727"/>
      <c r="L81" s="626"/>
      <c r="M81" s="626"/>
      <c r="N81" s="626"/>
      <c r="O81" s="626"/>
      <c r="P81" s="626"/>
      <c r="Q81" s="626"/>
      <c r="R81" s="626"/>
      <c r="S81" s="626"/>
      <c r="T81" s="626"/>
      <c r="U81" s="626"/>
      <c r="V81" s="626"/>
      <c r="W81" s="626"/>
      <c r="X81" s="626"/>
      <c r="Y81" s="626"/>
      <c r="Z81" s="626"/>
      <c r="AA81" s="626"/>
      <c r="AB81" s="626"/>
      <c r="AC81" s="626"/>
      <c r="AD81" s="626"/>
      <c r="AE81" s="626"/>
      <c r="AF81" s="626"/>
      <c r="AG81" s="626"/>
      <c r="AH81" s="626"/>
      <c r="AI81" s="626"/>
      <c r="AJ81" s="626"/>
      <c r="AK81" s="626"/>
      <c r="AL81" s="626"/>
    </row>
    <row r="82" spans="1:47" ht="15">
      <c r="A82" s="626"/>
      <c r="B82" s="729" t="s">
        <v>1047</v>
      </c>
      <c r="C82" s="726">
        <v>0</v>
      </c>
      <c r="D82" s="712">
        <v>0</v>
      </c>
      <c r="E82" s="730">
        <v>2</v>
      </c>
      <c r="F82" s="726">
        <v>0</v>
      </c>
      <c r="G82" s="712">
        <v>0</v>
      </c>
      <c r="H82" s="712">
        <v>18</v>
      </c>
      <c r="I82" s="961"/>
      <c r="J82" s="727"/>
      <c r="K82" s="727"/>
      <c r="L82" s="626"/>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6"/>
      <c r="AK82" s="626"/>
      <c r="AL82" s="626"/>
    </row>
    <row r="83" spans="1:47" ht="15">
      <c r="A83" s="626"/>
      <c r="B83" s="729" t="s">
        <v>1020</v>
      </c>
      <c r="C83" s="726">
        <v>1</v>
      </c>
      <c r="D83" s="712">
        <v>2</v>
      </c>
      <c r="E83" s="730">
        <v>2</v>
      </c>
      <c r="F83" s="726">
        <v>1</v>
      </c>
      <c r="G83" s="712">
        <v>18</v>
      </c>
      <c r="H83" s="712">
        <v>18</v>
      </c>
      <c r="I83" s="961"/>
      <c r="J83" s="727"/>
      <c r="K83" s="727"/>
      <c r="L83" s="626"/>
      <c r="M83" s="626"/>
      <c r="N83" s="626"/>
      <c r="O83" s="626"/>
      <c r="P83" s="626"/>
      <c r="Q83" s="626"/>
      <c r="R83" s="626"/>
      <c r="S83" s="626"/>
      <c r="T83" s="626"/>
      <c r="U83" s="626"/>
      <c r="V83" s="626"/>
      <c r="W83" s="626"/>
      <c r="X83" s="626"/>
      <c r="Y83" s="626"/>
      <c r="Z83" s="626"/>
      <c r="AA83" s="626"/>
      <c r="AB83" s="626"/>
      <c r="AC83" s="626"/>
      <c r="AD83" s="626"/>
      <c r="AE83" s="626"/>
      <c r="AF83" s="626"/>
      <c r="AG83" s="626"/>
      <c r="AH83" s="626"/>
      <c r="AI83" s="626"/>
      <c r="AJ83" s="626"/>
      <c r="AK83" s="626"/>
      <c r="AL83" s="626"/>
    </row>
    <row r="84" spans="1:47" ht="15">
      <c r="A84" s="626"/>
      <c r="B84" s="739"/>
      <c r="C84" s="711"/>
      <c r="D84" s="708"/>
      <c r="E84" s="712"/>
      <c r="F84" s="711"/>
      <c r="G84" s="708"/>
      <c r="H84" s="712"/>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6"/>
      <c r="AG84" s="626"/>
      <c r="AH84" s="626"/>
      <c r="AI84" s="626"/>
      <c r="AJ84" s="626"/>
      <c r="AK84" s="626"/>
      <c r="AL84" s="626"/>
    </row>
    <row r="85" spans="1:47" ht="15.75">
      <c r="B85" s="593" t="s">
        <v>1054</v>
      </c>
      <c r="C85" s="264"/>
      <c r="D85" s="264"/>
      <c r="E85" s="264"/>
      <c r="F85" s="668"/>
      <c r="G85" s="668"/>
      <c r="H85" s="668"/>
      <c r="I85" s="668"/>
      <c r="J85" s="668"/>
      <c r="K85" s="668"/>
      <c r="L85" s="668"/>
      <c r="M85" s="668"/>
      <c r="N85" s="670"/>
      <c r="O85" s="669"/>
      <c r="P85" s="670"/>
      <c r="Q85" s="670"/>
      <c r="R85" s="669"/>
      <c r="S85" s="670"/>
      <c r="T85" s="670"/>
      <c r="U85" s="669"/>
      <c r="V85" s="670"/>
      <c r="W85" s="670"/>
      <c r="X85" s="667"/>
      <c r="AJ85" s="671"/>
      <c r="AM85" s="671"/>
      <c r="AP85" s="671"/>
      <c r="AS85" s="671"/>
    </row>
    <row r="86" spans="1:47" ht="15.75">
      <c r="A86" s="626"/>
      <c r="B86" s="717" t="s">
        <v>1055</v>
      </c>
      <c r="C86" s="738"/>
      <c r="D86" s="693"/>
      <c r="E86" s="693"/>
      <c r="F86" s="738"/>
      <c r="G86" s="693"/>
      <c r="H86" s="693"/>
      <c r="I86" s="738"/>
      <c r="J86" s="693"/>
      <c r="K86" s="693"/>
      <c r="L86" s="738"/>
      <c r="M86" s="693"/>
      <c r="N86" s="693"/>
      <c r="O86" s="738"/>
      <c r="P86" s="693"/>
      <c r="Q86" s="693"/>
      <c r="R86" s="626"/>
      <c r="S86" s="626"/>
      <c r="T86" s="626"/>
      <c r="U86" s="626"/>
      <c r="V86" s="626"/>
      <c r="W86" s="626"/>
      <c r="X86" s="626"/>
      <c r="Y86" s="626"/>
      <c r="Z86" s="626"/>
      <c r="AA86" s="626"/>
      <c r="AB86" s="626"/>
      <c r="AC86" s="626"/>
      <c r="AD86" s="626"/>
      <c r="AE86" s="626"/>
      <c r="AF86" s="626"/>
      <c r="AG86" s="626"/>
      <c r="AH86" s="626"/>
      <c r="AI86" s="626"/>
      <c r="AJ86" s="626"/>
      <c r="AK86" s="626"/>
      <c r="AL86" s="626"/>
      <c r="AM86" s="626"/>
      <c r="AN86" s="626"/>
      <c r="AO86" s="626"/>
      <c r="AP86" s="626"/>
      <c r="AQ86" s="626"/>
      <c r="AR86" s="626"/>
      <c r="AS86" s="626"/>
      <c r="AT86" s="626"/>
      <c r="AU86" s="626"/>
    </row>
    <row r="87" spans="1:47" ht="15.75">
      <c r="A87" s="626"/>
      <c r="B87" s="717"/>
      <c r="C87" s="738"/>
      <c r="D87" s="693"/>
      <c r="E87" s="693"/>
      <c r="F87" s="738"/>
      <c r="G87" s="693"/>
      <c r="H87" s="693"/>
      <c r="I87" s="738"/>
      <c r="J87" s="693"/>
      <c r="K87" s="693"/>
      <c r="L87" s="738"/>
      <c r="M87" s="693"/>
      <c r="N87" s="693"/>
      <c r="O87" s="738"/>
      <c r="P87" s="693"/>
      <c r="Q87" s="693"/>
      <c r="R87" s="626"/>
      <c r="S87" s="626"/>
      <c r="T87" s="626"/>
      <c r="U87" s="626"/>
      <c r="V87" s="626"/>
      <c r="W87" s="626"/>
      <c r="X87" s="626"/>
      <c r="Y87" s="626"/>
      <c r="Z87" s="626"/>
      <c r="AA87" s="626"/>
      <c r="AB87" s="626"/>
      <c r="AC87" s="626"/>
      <c r="AD87" s="626"/>
      <c r="AE87" s="626"/>
      <c r="AF87" s="626"/>
      <c r="AG87" s="626"/>
      <c r="AH87" s="626"/>
      <c r="AI87" s="626"/>
      <c r="AJ87" s="626"/>
      <c r="AK87" s="626"/>
      <c r="AL87" s="626"/>
      <c r="AM87" s="626"/>
      <c r="AN87" s="626"/>
      <c r="AO87" s="626"/>
      <c r="AP87" s="626"/>
      <c r="AQ87" s="626"/>
      <c r="AR87" s="626"/>
      <c r="AS87" s="626"/>
      <c r="AT87" s="626"/>
      <c r="AU87" s="626"/>
    </row>
    <row r="88" spans="1:47" ht="15.75">
      <c r="B88" s="678"/>
      <c r="C88" s="718"/>
      <c r="D88" s="681" t="s">
        <v>1046</v>
      </c>
      <c r="E88" s="719"/>
      <c r="F88" s="718"/>
      <c r="G88" s="681" t="s">
        <v>1007</v>
      </c>
      <c r="H88" s="719"/>
      <c r="I88" s="718"/>
      <c r="J88" s="681" t="s">
        <v>1037</v>
      </c>
      <c r="K88" s="719"/>
      <c r="L88" s="960"/>
      <c r="M88" s="681"/>
      <c r="N88" s="719"/>
      <c r="O88" s="626"/>
      <c r="P88" s="626"/>
      <c r="Q88" s="626"/>
      <c r="R88" s="626"/>
      <c r="S88" s="626"/>
      <c r="T88" s="626"/>
      <c r="U88" s="626"/>
      <c r="V88" s="626"/>
      <c r="W88" s="626"/>
      <c r="X88" s="626"/>
      <c r="Y88" s="626"/>
      <c r="Z88" s="626"/>
      <c r="AA88" s="626"/>
      <c r="AB88" s="626"/>
      <c r="AC88" s="626"/>
      <c r="AD88" s="626"/>
      <c r="AE88" s="626"/>
      <c r="AF88" s="626"/>
      <c r="AG88" s="626"/>
      <c r="AH88" s="626"/>
      <c r="AI88" s="626"/>
    </row>
    <row r="89" spans="1:47" ht="16.5" thickBot="1">
      <c r="B89" s="721" t="s">
        <v>310</v>
      </c>
      <c r="C89" s="684" t="s">
        <v>708</v>
      </c>
      <c r="D89" s="685" t="s">
        <v>598</v>
      </c>
      <c r="E89" s="686" t="s">
        <v>709</v>
      </c>
      <c r="F89" s="684" t="s">
        <v>708</v>
      </c>
      <c r="G89" s="685" t="s">
        <v>598</v>
      </c>
      <c r="H89" s="685" t="s">
        <v>709</v>
      </c>
      <c r="I89" s="684" t="s">
        <v>708</v>
      </c>
      <c r="J89" s="685" t="s">
        <v>598</v>
      </c>
      <c r="K89" s="685" t="s">
        <v>709</v>
      </c>
      <c r="L89" s="955"/>
      <c r="M89" s="954"/>
      <c r="N89" s="954"/>
      <c r="O89" s="626"/>
      <c r="P89" s="626"/>
      <c r="Q89" s="626"/>
      <c r="R89" s="626"/>
      <c r="S89" s="626"/>
      <c r="T89" s="626"/>
      <c r="U89" s="626"/>
      <c r="V89" s="626"/>
      <c r="W89" s="626"/>
      <c r="X89" s="626"/>
      <c r="Y89" s="626"/>
      <c r="Z89" s="626"/>
      <c r="AA89" s="626"/>
      <c r="AB89" s="626"/>
      <c r="AC89" s="626"/>
      <c r="AD89" s="626"/>
      <c r="AE89" s="626"/>
      <c r="AF89" s="626"/>
      <c r="AG89" s="626"/>
      <c r="AH89" s="626"/>
      <c r="AI89" s="626"/>
    </row>
    <row r="90" spans="1:47" ht="15">
      <c r="B90" s="722" t="s">
        <v>312</v>
      </c>
      <c r="C90" s="723">
        <v>0</v>
      </c>
      <c r="D90" s="724">
        <v>0</v>
      </c>
      <c r="E90" s="725">
        <v>30</v>
      </c>
      <c r="F90" s="723">
        <v>0</v>
      </c>
      <c r="G90" s="724">
        <v>0</v>
      </c>
      <c r="H90" s="724">
        <v>7</v>
      </c>
      <c r="I90" s="726">
        <v>0</v>
      </c>
      <c r="J90" s="727">
        <v>0</v>
      </c>
      <c r="K90" s="727">
        <v>4</v>
      </c>
      <c r="L90" s="961"/>
      <c r="M90" s="969"/>
      <c r="N90" s="712"/>
      <c r="O90" s="626"/>
      <c r="P90" s="740"/>
      <c r="Q90" s="626"/>
      <c r="R90" s="626"/>
      <c r="S90" s="626"/>
      <c r="T90" s="626"/>
      <c r="U90" s="626"/>
      <c r="V90" s="626"/>
      <c r="W90" s="626"/>
      <c r="X90" s="626"/>
      <c r="Y90" s="626"/>
      <c r="Z90" s="626"/>
      <c r="AA90" s="626"/>
      <c r="AB90" s="626"/>
      <c r="AC90" s="626"/>
      <c r="AD90" s="626"/>
      <c r="AE90" s="626"/>
      <c r="AF90" s="626"/>
      <c r="AG90" s="626"/>
      <c r="AH90" s="626"/>
      <c r="AI90" s="626"/>
    </row>
    <row r="91" spans="1:47" ht="15">
      <c r="B91" s="729" t="s">
        <v>1008</v>
      </c>
      <c r="C91" s="726" t="s">
        <v>288</v>
      </c>
      <c r="D91" s="712" t="s">
        <v>288</v>
      </c>
      <c r="E91" s="730" t="s">
        <v>288</v>
      </c>
      <c r="F91" s="726" t="s">
        <v>288</v>
      </c>
      <c r="G91" s="712" t="s">
        <v>288</v>
      </c>
      <c r="H91" s="712" t="s">
        <v>288</v>
      </c>
      <c r="I91" s="726">
        <v>0.25</v>
      </c>
      <c r="J91" s="727">
        <v>1</v>
      </c>
      <c r="K91" s="727">
        <v>4</v>
      </c>
      <c r="L91" s="961"/>
      <c r="M91" s="969"/>
      <c r="N91" s="712"/>
      <c r="O91" s="626"/>
      <c r="P91" s="740"/>
      <c r="Q91" s="626"/>
      <c r="R91" s="626"/>
      <c r="S91" s="626"/>
      <c r="T91" s="626"/>
      <c r="U91" s="626"/>
      <c r="V91" s="626"/>
      <c r="W91" s="626"/>
      <c r="X91" s="626"/>
      <c r="Y91" s="626"/>
      <c r="Z91" s="626"/>
      <c r="AA91" s="626"/>
      <c r="AB91" s="626"/>
      <c r="AC91" s="626"/>
      <c r="AD91" s="626"/>
      <c r="AE91" s="626"/>
      <c r="AF91" s="626"/>
      <c r="AG91" s="626"/>
      <c r="AH91" s="626"/>
      <c r="AI91" s="626"/>
    </row>
    <row r="92" spans="1:47" ht="15">
      <c r="B92" s="729" t="s">
        <v>1011</v>
      </c>
      <c r="C92" s="726">
        <v>0</v>
      </c>
      <c r="D92" s="712">
        <v>0</v>
      </c>
      <c r="E92" s="730">
        <v>30</v>
      </c>
      <c r="F92" s="726">
        <v>0</v>
      </c>
      <c r="G92" s="712">
        <v>0</v>
      </c>
      <c r="H92" s="712">
        <v>7</v>
      </c>
      <c r="I92" s="726">
        <v>0</v>
      </c>
      <c r="J92" s="727">
        <v>0</v>
      </c>
      <c r="K92" s="727">
        <v>5</v>
      </c>
      <c r="L92" s="961"/>
      <c r="M92" s="969"/>
      <c r="N92" s="712"/>
      <c r="O92" s="626"/>
      <c r="P92" s="740"/>
      <c r="Q92" s="626"/>
      <c r="R92" s="626"/>
      <c r="S92" s="626"/>
      <c r="T92" s="626"/>
      <c r="U92" s="626"/>
      <c r="V92" s="626"/>
      <c r="W92" s="626"/>
      <c r="X92" s="626"/>
      <c r="Y92" s="626"/>
      <c r="Z92" s="626"/>
      <c r="AA92" s="626"/>
      <c r="AB92" s="626"/>
      <c r="AC92" s="626"/>
      <c r="AD92" s="626"/>
      <c r="AE92" s="626"/>
      <c r="AF92" s="626"/>
      <c r="AG92" s="626"/>
      <c r="AH92" s="626"/>
      <c r="AI92" s="626"/>
    </row>
    <row r="93" spans="1:47" ht="15">
      <c r="B93" s="729" t="s">
        <v>317</v>
      </c>
      <c r="C93" s="726">
        <v>0</v>
      </c>
      <c r="D93" s="712">
        <v>0</v>
      </c>
      <c r="E93" s="730">
        <v>30</v>
      </c>
      <c r="F93" s="726">
        <v>0</v>
      </c>
      <c r="G93" s="712">
        <v>0</v>
      </c>
      <c r="H93" s="712">
        <v>7</v>
      </c>
      <c r="I93" s="726">
        <v>0</v>
      </c>
      <c r="J93" s="727">
        <v>0</v>
      </c>
      <c r="K93" s="727">
        <v>5</v>
      </c>
      <c r="L93" s="961"/>
      <c r="M93" s="969"/>
      <c r="N93" s="712"/>
      <c r="O93" s="626"/>
      <c r="P93" s="740"/>
      <c r="Q93" s="626"/>
      <c r="R93" s="626"/>
      <c r="S93" s="626"/>
      <c r="T93" s="626"/>
      <c r="U93" s="626"/>
      <c r="V93" s="626"/>
      <c r="W93" s="626"/>
      <c r="X93" s="626"/>
      <c r="Y93" s="626"/>
      <c r="Z93" s="626"/>
      <c r="AA93" s="626"/>
      <c r="AB93" s="626"/>
      <c r="AC93" s="626"/>
      <c r="AD93" s="626"/>
      <c r="AE93" s="626"/>
      <c r="AF93" s="626"/>
      <c r="AG93" s="626"/>
      <c r="AH93" s="626"/>
      <c r="AI93" s="626"/>
    </row>
    <row r="94" spans="1:47" ht="15">
      <c r="B94" s="729" t="s">
        <v>1012</v>
      </c>
      <c r="C94" s="726">
        <v>0.16700000000000001</v>
      </c>
      <c r="D94" s="712">
        <v>5</v>
      </c>
      <c r="E94" s="730">
        <v>30</v>
      </c>
      <c r="F94" s="726">
        <v>0.14299999999999999</v>
      </c>
      <c r="G94" s="712">
        <v>1</v>
      </c>
      <c r="H94" s="712">
        <v>7</v>
      </c>
      <c r="I94" s="726">
        <v>0</v>
      </c>
      <c r="J94" s="727">
        <v>0</v>
      </c>
      <c r="K94" s="727">
        <v>5</v>
      </c>
      <c r="L94" s="961"/>
      <c r="M94" s="969"/>
      <c r="N94" s="712"/>
      <c r="O94" s="626"/>
      <c r="P94" s="740"/>
      <c r="Q94" s="626"/>
      <c r="R94" s="626"/>
      <c r="S94" s="626"/>
      <c r="T94" s="626"/>
      <c r="U94" s="626"/>
      <c r="V94" s="626"/>
      <c r="W94" s="626"/>
      <c r="X94" s="626"/>
      <c r="Y94" s="626"/>
      <c r="Z94" s="626"/>
      <c r="AA94" s="626"/>
      <c r="AB94" s="626"/>
      <c r="AC94" s="626"/>
      <c r="AD94" s="626"/>
      <c r="AE94" s="626"/>
      <c r="AF94" s="626"/>
      <c r="AG94" s="626"/>
      <c r="AH94" s="626"/>
      <c r="AI94" s="626"/>
    </row>
    <row r="95" spans="1:47" ht="15">
      <c r="B95" s="729" t="s">
        <v>1013</v>
      </c>
      <c r="C95" s="726">
        <v>0</v>
      </c>
      <c r="D95" s="712">
        <v>0</v>
      </c>
      <c r="E95" s="730">
        <v>30</v>
      </c>
      <c r="F95" s="726">
        <v>0</v>
      </c>
      <c r="G95" s="712">
        <v>0</v>
      </c>
      <c r="H95" s="712">
        <v>7</v>
      </c>
      <c r="I95" s="726">
        <v>0</v>
      </c>
      <c r="J95" s="727">
        <v>0</v>
      </c>
      <c r="K95" s="727">
        <v>5</v>
      </c>
      <c r="L95" s="961"/>
      <c r="M95" s="969"/>
      <c r="N95" s="712"/>
      <c r="O95" s="626"/>
      <c r="P95" s="740"/>
      <c r="Q95" s="626"/>
      <c r="R95" s="626"/>
      <c r="S95" s="626"/>
      <c r="T95" s="626"/>
      <c r="U95" s="626"/>
      <c r="V95" s="626"/>
      <c r="W95" s="626"/>
      <c r="X95" s="626"/>
      <c r="Y95" s="626"/>
      <c r="Z95" s="626"/>
      <c r="AA95" s="626"/>
      <c r="AB95" s="626"/>
      <c r="AC95" s="626"/>
      <c r="AD95" s="626"/>
      <c r="AE95" s="626"/>
      <c r="AF95" s="626"/>
      <c r="AG95" s="626"/>
      <c r="AH95" s="626"/>
      <c r="AI95" s="626"/>
    </row>
    <row r="96" spans="1:47" ht="15">
      <c r="B96" s="729" t="s">
        <v>1014</v>
      </c>
      <c r="C96" s="726">
        <v>0</v>
      </c>
      <c r="D96" s="712">
        <v>0</v>
      </c>
      <c r="E96" s="730">
        <v>30</v>
      </c>
      <c r="F96" s="726">
        <v>0</v>
      </c>
      <c r="G96" s="712">
        <v>0</v>
      </c>
      <c r="H96" s="712">
        <v>7</v>
      </c>
      <c r="I96" s="726">
        <v>0</v>
      </c>
      <c r="J96" s="727">
        <v>0</v>
      </c>
      <c r="K96" s="727">
        <v>5</v>
      </c>
      <c r="L96" s="961"/>
      <c r="M96" s="969"/>
      <c r="N96" s="712"/>
      <c r="O96" s="626"/>
      <c r="P96" s="740"/>
      <c r="Q96" s="626"/>
      <c r="R96" s="626"/>
      <c r="S96" s="626"/>
      <c r="T96" s="626"/>
      <c r="U96" s="626"/>
      <c r="V96" s="626"/>
      <c r="W96" s="626"/>
      <c r="X96" s="626"/>
      <c r="Y96" s="626"/>
      <c r="Z96" s="626"/>
      <c r="AA96" s="626"/>
      <c r="AB96" s="626"/>
      <c r="AC96" s="626"/>
      <c r="AD96" s="626"/>
      <c r="AE96" s="626"/>
      <c r="AF96" s="626"/>
      <c r="AG96" s="626"/>
      <c r="AH96" s="626"/>
      <c r="AI96" s="626"/>
    </row>
    <row r="97" spans="1:47" ht="15">
      <c r="B97" s="729" t="s">
        <v>1016</v>
      </c>
      <c r="C97" s="726">
        <v>0.76700000000000002</v>
      </c>
      <c r="D97" s="712">
        <v>23</v>
      </c>
      <c r="E97" s="730">
        <v>30</v>
      </c>
      <c r="F97" s="726">
        <v>0.71399999999999997</v>
      </c>
      <c r="G97" s="712">
        <v>5</v>
      </c>
      <c r="H97" s="712">
        <v>7</v>
      </c>
      <c r="I97" s="726">
        <v>0.75</v>
      </c>
      <c r="J97" s="727">
        <v>3</v>
      </c>
      <c r="K97" s="727">
        <v>4</v>
      </c>
      <c r="L97" s="961"/>
      <c r="M97" s="969"/>
      <c r="N97" s="712"/>
      <c r="O97" s="626"/>
      <c r="P97" s="740"/>
      <c r="Q97" s="626"/>
      <c r="R97" s="626"/>
      <c r="S97" s="626"/>
      <c r="T97" s="626"/>
      <c r="U97" s="626"/>
      <c r="V97" s="626"/>
      <c r="W97" s="626"/>
      <c r="X97" s="626"/>
      <c r="Y97" s="626"/>
      <c r="Z97" s="626"/>
      <c r="AA97" s="626"/>
      <c r="AB97" s="626"/>
      <c r="AC97" s="626"/>
      <c r="AD97" s="626"/>
      <c r="AE97" s="626"/>
      <c r="AF97" s="626"/>
      <c r="AG97" s="626"/>
      <c r="AH97" s="626"/>
      <c r="AI97" s="626"/>
    </row>
    <row r="98" spans="1:47" ht="15">
      <c r="B98" s="729" t="s">
        <v>889</v>
      </c>
      <c r="C98" s="726">
        <v>3.3000000000000002E-2</v>
      </c>
      <c r="D98" s="712">
        <v>1</v>
      </c>
      <c r="E98" s="730">
        <v>30</v>
      </c>
      <c r="F98" s="726">
        <v>0</v>
      </c>
      <c r="G98" s="712">
        <v>0</v>
      </c>
      <c r="H98" s="712">
        <v>7</v>
      </c>
      <c r="I98" s="726">
        <v>0</v>
      </c>
      <c r="J98" s="727">
        <v>0</v>
      </c>
      <c r="K98" s="727">
        <v>1</v>
      </c>
      <c r="L98" s="961"/>
      <c r="M98" s="969"/>
      <c r="N98" s="712"/>
      <c r="O98" s="626"/>
      <c r="P98" s="740"/>
      <c r="Q98" s="626"/>
      <c r="R98" s="626"/>
      <c r="S98" s="626"/>
      <c r="T98" s="626"/>
      <c r="U98" s="626"/>
      <c r="V98" s="626"/>
      <c r="W98" s="626"/>
      <c r="X98" s="626"/>
      <c r="Y98" s="626"/>
      <c r="Z98" s="626"/>
      <c r="AA98" s="626"/>
      <c r="AB98" s="626"/>
      <c r="AC98" s="626"/>
      <c r="AD98" s="626"/>
      <c r="AE98" s="626"/>
      <c r="AF98" s="626"/>
      <c r="AG98" s="626"/>
      <c r="AH98" s="626"/>
      <c r="AI98" s="626"/>
    </row>
    <row r="99" spans="1:47" ht="15">
      <c r="B99" s="729" t="s">
        <v>1019</v>
      </c>
      <c r="C99" s="726" t="s">
        <v>288</v>
      </c>
      <c r="D99" s="712" t="s">
        <v>288</v>
      </c>
      <c r="E99" s="730" t="s">
        <v>288</v>
      </c>
      <c r="F99" s="726" t="s">
        <v>288</v>
      </c>
      <c r="G99" s="712" t="s">
        <v>288</v>
      </c>
      <c r="H99" s="712" t="s">
        <v>288</v>
      </c>
      <c r="I99" s="726">
        <v>0.4</v>
      </c>
      <c r="J99" s="727">
        <v>2</v>
      </c>
      <c r="K99" s="727">
        <v>5</v>
      </c>
      <c r="L99" s="961"/>
      <c r="M99" s="969"/>
      <c r="N99" s="712"/>
      <c r="O99" s="626"/>
      <c r="P99" s="740"/>
      <c r="Q99" s="626"/>
      <c r="R99" s="626"/>
      <c r="S99" s="626"/>
      <c r="T99" s="626"/>
      <c r="U99" s="626"/>
      <c r="V99" s="626"/>
      <c r="W99" s="626"/>
      <c r="X99" s="626"/>
      <c r="Y99" s="626"/>
      <c r="Z99" s="626"/>
      <c r="AA99" s="626"/>
      <c r="AB99" s="626"/>
      <c r="AC99" s="626"/>
      <c r="AD99" s="626"/>
      <c r="AE99" s="626"/>
      <c r="AF99" s="626"/>
      <c r="AG99" s="626"/>
      <c r="AH99" s="626"/>
      <c r="AI99" s="626"/>
    </row>
    <row r="100" spans="1:47" ht="15">
      <c r="B100" s="729" t="s">
        <v>323</v>
      </c>
      <c r="C100" s="726">
        <v>0.3</v>
      </c>
      <c r="D100" s="712">
        <v>9</v>
      </c>
      <c r="E100" s="730">
        <v>30</v>
      </c>
      <c r="F100" s="726">
        <v>0.14299999999999999</v>
      </c>
      <c r="G100" s="712">
        <v>1</v>
      </c>
      <c r="H100" s="712">
        <v>7</v>
      </c>
      <c r="I100" s="726">
        <v>0.2</v>
      </c>
      <c r="J100" s="727">
        <v>1</v>
      </c>
      <c r="K100" s="727">
        <v>5</v>
      </c>
      <c r="L100" s="961"/>
      <c r="M100" s="969"/>
      <c r="N100" s="712"/>
      <c r="O100" s="626"/>
      <c r="P100" s="740"/>
      <c r="Q100" s="626"/>
      <c r="R100" s="626"/>
      <c r="S100" s="626"/>
      <c r="T100" s="626"/>
      <c r="U100" s="626"/>
      <c r="V100" s="626"/>
      <c r="W100" s="626"/>
      <c r="X100" s="626"/>
      <c r="Y100" s="626"/>
      <c r="Z100" s="626"/>
      <c r="AA100" s="626"/>
      <c r="AB100" s="626"/>
      <c r="AC100" s="626"/>
      <c r="AD100" s="626"/>
      <c r="AE100" s="626"/>
      <c r="AF100" s="626"/>
      <c r="AG100" s="626"/>
      <c r="AH100" s="626"/>
      <c r="AI100" s="626"/>
    </row>
    <row r="101" spans="1:47" ht="15">
      <c r="B101" s="729" t="s">
        <v>1039</v>
      </c>
      <c r="C101" s="726" t="s">
        <v>288</v>
      </c>
      <c r="D101" s="712" t="s">
        <v>288</v>
      </c>
      <c r="E101" s="730" t="s">
        <v>288</v>
      </c>
      <c r="F101" s="726" t="s">
        <v>288</v>
      </c>
      <c r="G101" s="712" t="s">
        <v>288</v>
      </c>
      <c r="H101" s="712" t="s">
        <v>288</v>
      </c>
      <c r="I101" s="726">
        <v>0</v>
      </c>
      <c r="J101" s="727">
        <v>0</v>
      </c>
      <c r="K101" s="727">
        <v>5</v>
      </c>
      <c r="L101" s="961"/>
      <c r="M101" s="969"/>
      <c r="N101" s="712"/>
      <c r="O101" s="626"/>
      <c r="P101" s="740"/>
      <c r="Q101" s="626"/>
      <c r="R101" s="626"/>
      <c r="S101" s="626"/>
      <c r="T101" s="626"/>
      <c r="U101" s="626"/>
      <c r="V101" s="626"/>
      <c r="W101" s="626"/>
      <c r="X101" s="626"/>
      <c r="Y101" s="626"/>
      <c r="Z101" s="626"/>
      <c r="AA101" s="626"/>
      <c r="AB101" s="626"/>
      <c r="AC101" s="626"/>
      <c r="AD101" s="626"/>
      <c r="AE101" s="626"/>
      <c r="AF101" s="626"/>
      <c r="AG101" s="626"/>
      <c r="AH101" s="626"/>
      <c r="AI101" s="626"/>
    </row>
    <row r="102" spans="1:47" ht="15">
      <c r="B102" s="729" t="s">
        <v>1047</v>
      </c>
      <c r="C102" s="726">
        <v>0.16700000000000001</v>
      </c>
      <c r="D102" s="712">
        <v>5</v>
      </c>
      <c r="E102" s="730">
        <v>30</v>
      </c>
      <c r="F102" s="726">
        <v>0</v>
      </c>
      <c r="G102" s="712">
        <v>0</v>
      </c>
      <c r="H102" s="712">
        <v>7</v>
      </c>
      <c r="I102" s="726">
        <v>1</v>
      </c>
      <c r="J102" s="727">
        <v>1</v>
      </c>
      <c r="K102" s="727">
        <v>1</v>
      </c>
      <c r="L102" s="961"/>
      <c r="M102" s="969"/>
      <c r="N102" s="712"/>
      <c r="O102" s="626"/>
      <c r="P102" s="740"/>
      <c r="Q102" s="626"/>
      <c r="R102" s="626"/>
      <c r="S102" s="626"/>
      <c r="T102" s="626"/>
      <c r="U102" s="626"/>
      <c r="V102" s="626"/>
      <c r="W102" s="626"/>
      <c r="X102" s="626"/>
      <c r="Y102" s="626"/>
      <c r="Z102" s="626"/>
      <c r="AA102" s="626"/>
      <c r="AB102" s="626"/>
      <c r="AC102" s="626"/>
      <c r="AD102" s="626"/>
      <c r="AE102" s="626"/>
      <c r="AF102" s="626"/>
      <c r="AG102" s="626"/>
      <c r="AH102" s="626"/>
      <c r="AI102" s="626"/>
    </row>
    <row r="103" spans="1:47" ht="15">
      <c r="B103" s="729" t="s">
        <v>1020</v>
      </c>
      <c r="C103" s="726">
        <v>0.86699999999999999</v>
      </c>
      <c r="D103" s="712">
        <v>26</v>
      </c>
      <c r="E103" s="730">
        <v>30</v>
      </c>
      <c r="F103" s="726">
        <v>0.71399999999999997</v>
      </c>
      <c r="G103" s="712">
        <v>5</v>
      </c>
      <c r="H103" s="712">
        <v>7</v>
      </c>
      <c r="I103" s="726">
        <v>1</v>
      </c>
      <c r="J103" s="727">
        <v>4</v>
      </c>
      <c r="K103" s="727">
        <v>4</v>
      </c>
      <c r="L103" s="961"/>
      <c r="M103" s="969"/>
      <c r="N103" s="712"/>
      <c r="O103" s="626"/>
      <c r="P103" s="740"/>
      <c r="Q103" s="626"/>
      <c r="R103" s="626"/>
      <c r="S103" s="626"/>
      <c r="T103" s="626"/>
      <c r="U103" s="626"/>
      <c r="V103" s="626"/>
      <c r="W103" s="626"/>
      <c r="X103" s="626"/>
      <c r="Y103" s="626"/>
      <c r="Z103" s="626"/>
      <c r="AA103" s="626"/>
      <c r="AB103" s="626"/>
      <c r="AC103" s="626"/>
      <c r="AD103" s="626"/>
      <c r="AE103" s="626"/>
      <c r="AF103" s="626"/>
      <c r="AG103" s="626"/>
      <c r="AH103" s="626"/>
      <c r="AI103" s="626"/>
    </row>
    <row r="104" spans="1:47" ht="15.75">
      <c r="A104" s="626"/>
      <c r="B104" s="717"/>
      <c r="C104" s="738"/>
      <c r="D104" s="693"/>
      <c r="E104" s="693"/>
      <c r="F104" s="738"/>
      <c r="G104" s="693"/>
      <c r="H104" s="693"/>
      <c r="I104" s="738"/>
      <c r="J104" s="693"/>
      <c r="K104" s="693"/>
      <c r="L104" s="738"/>
      <c r="M104" s="693"/>
      <c r="N104" s="693"/>
      <c r="O104" s="738"/>
      <c r="P104" s="693"/>
      <c r="Q104" s="693"/>
      <c r="R104" s="626"/>
      <c r="S104" s="626"/>
      <c r="T104" s="626"/>
      <c r="U104" s="626"/>
      <c r="V104" s="626"/>
      <c r="W104" s="626"/>
      <c r="X104" s="626"/>
      <c r="Y104" s="626"/>
      <c r="Z104" s="626"/>
      <c r="AA104" s="626"/>
      <c r="AB104" s="626"/>
      <c r="AC104" s="626"/>
      <c r="AD104" s="626"/>
      <c r="AE104" s="626"/>
      <c r="AF104" s="626"/>
      <c r="AG104" s="626"/>
      <c r="AH104" s="626"/>
      <c r="AI104" s="626"/>
      <c r="AJ104" s="626"/>
      <c r="AK104" s="626"/>
      <c r="AL104" s="626"/>
      <c r="AM104" s="626"/>
      <c r="AN104" s="626"/>
      <c r="AO104" s="626"/>
      <c r="AP104" s="626"/>
      <c r="AQ104" s="626"/>
      <c r="AR104" s="626"/>
      <c r="AS104" s="626"/>
      <c r="AT104" s="626"/>
      <c r="AU104" s="626"/>
    </row>
    <row r="105" spans="1:47" ht="15.75">
      <c r="A105" s="626"/>
      <c r="B105" s="593" t="s">
        <v>1056</v>
      </c>
      <c r="C105" s="627"/>
      <c r="D105" s="626"/>
      <c r="E105" s="626"/>
      <c r="F105" s="627"/>
      <c r="G105" s="626"/>
      <c r="H105" s="626"/>
      <c r="I105" s="627"/>
      <c r="J105" s="626"/>
      <c r="K105" s="626"/>
      <c r="L105" s="627"/>
      <c r="M105" s="626"/>
      <c r="N105" s="626"/>
      <c r="O105" s="627"/>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6"/>
      <c r="AL105" s="626"/>
      <c r="AM105" s="626"/>
      <c r="AN105" s="626"/>
      <c r="AO105" s="626"/>
      <c r="AP105" s="626"/>
      <c r="AQ105" s="626"/>
      <c r="AR105" s="626"/>
      <c r="AS105" s="626"/>
      <c r="AT105" s="626"/>
      <c r="AU105" s="626"/>
    </row>
    <row r="106" spans="1:47" ht="15.75">
      <c r="A106" s="626"/>
      <c r="B106" s="717" t="s">
        <v>1057</v>
      </c>
      <c r="C106" s="627"/>
      <c r="D106" s="626"/>
      <c r="E106" s="626"/>
      <c r="F106" s="627"/>
      <c r="G106" s="626"/>
      <c r="H106" s="626"/>
      <c r="I106" s="627"/>
      <c r="J106" s="626"/>
      <c r="K106" s="626"/>
      <c r="L106" s="627"/>
      <c r="M106" s="626"/>
      <c r="N106" s="626"/>
      <c r="O106" s="627"/>
      <c r="P106" s="626"/>
      <c r="Q106" s="626"/>
      <c r="R106" s="626"/>
      <c r="S106" s="626"/>
      <c r="T106" s="626"/>
      <c r="U106" s="626"/>
      <c r="V106" s="626"/>
      <c r="W106" s="626"/>
      <c r="X106" s="626"/>
      <c r="Y106" s="626"/>
      <c r="Z106" s="626"/>
      <c r="AA106" s="626"/>
      <c r="AB106" s="626"/>
      <c r="AC106" s="626"/>
      <c r="AD106" s="626"/>
      <c r="AE106" s="626"/>
      <c r="AF106" s="626"/>
      <c r="AG106" s="626"/>
      <c r="AH106" s="626"/>
      <c r="AI106" s="626"/>
      <c r="AJ106" s="626"/>
      <c r="AK106" s="626"/>
      <c r="AL106" s="626"/>
      <c r="AM106" s="626"/>
      <c r="AN106" s="626"/>
      <c r="AO106" s="626"/>
      <c r="AP106" s="626"/>
      <c r="AQ106" s="626"/>
      <c r="AR106" s="626"/>
      <c r="AS106" s="626"/>
      <c r="AT106" s="626"/>
      <c r="AU106" s="626"/>
    </row>
    <row r="107" spans="1:47" ht="15">
      <c r="A107" s="626"/>
      <c r="B107" s="678"/>
      <c r="C107" s="627"/>
      <c r="D107" s="626"/>
      <c r="E107" s="626"/>
      <c r="F107" s="627"/>
      <c r="G107" s="626"/>
      <c r="H107" s="626"/>
      <c r="I107" s="627"/>
      <c r="J107" s="626"/>
      <c r="K107" s="626"/>
      <c r="L107" s="627"/>
      <c r="M107" s="626"/>
      <c r="N107" s="626"/>
      <c r="O107" s="627"/>
      <c r="P107" s="626"/>
      <c r="Q107" s="626"/>
      <c r="R107" s="626"/>
      <c r="S107" s="626"/>
      <c r="T107" s="626"/>
      <c r="U107" s="626"/>
      <c r="V107" s="626"/>
      <c r="W107" s="626"/>
      <c r="X107" s="626"/>
      <c r="Y107" s="626"/>
      <c r="Z107" s="626"/>
      <c r="AA107" s="626"/>
      <c r="AB107" s="626"/>
      <c r="AC107" s="626"/>
      <c r="AD107" s="626"/>
      <c r="AE107" s="626"/>
      <c r="AF107" s="626"/>
      <c r="AG107" s="626"/>
      <c r="AH107" s="626"/>
      <c r="AI107" s="626"/>
      <c r="AJ107" s="626"/>
      <c r="AK107" s="626"/>
      <c r="AL107" s="626"/>
      <c r="AM107" s="626"/>
      <c r="AN107" s="626"/>
      <c r="AO107" s="626"/>
      <c r="AP107" s="626"/>
      <c r="AQ107" s="626"/>
      <c r="AR107" s="626"/>
      <c r="AS107" s="626"/>
      <c r="AT107" s="626"/>
      <c r="AU107" s="626"/>
    </row>
    <row r="108" spans="1:47" ht="15.75">
      <c r="A108" s="626"/>
      <c r="B108" s="678"/>
      <c r="C108" s="718"/>
      <c r="D108" s="681" t="s">
        <v>1046</v>
      </c>
      <c r="E108" s="719"/>
      <c r="F108" s="718"/>
      <c r="G108" s="681" t="s">
        <v>1007</v>
      </c>
      <c r="H108" s="719"/>
      <c r="I108" s="718"/>
      <c r="J108" s="681" t="s">
        <v>1037</v>
      </c>
      <c r="K108" s="719"/>
      <c r="L108" s="960"/>
      <c r="M108" s="681"/>
      <c r="N108" s="719"/>
      <c r="R108" s="626"/>
      <c r="S108" s="626"/>
      <c r="T108" s="626"/>
      <c r="U108" s="626"/>
      <c r="V108" s="626"/>
      <c r="W108" s="626"/>
      <c r="X108" s="626"/>
      <c r="Y108" s="626"/>
      <c r="Z108" s="626"/>
      <c r="AA108" s="626"/>
      <c r="AB108" s="626"/>
      <c r="AC108" s="626"/>
      <c r="AD108" s="626"/>
      <c r="AE108" s="626"/>
      <c r="AF108" s="626"/>
      <c r="AG108" s="626"/>
      <c r="AH108" s="626"/>
      <c r="AI108" s="626"/>
      <c r="AJ108" s="626"/>
      <c r="AK108" s="626"/>
      <c r="AL108" s="626"/>
      <c r="AM108" s="626"/>
      <c r="AN108" s="626"/>
      <c r="AO108" s="626"/>
      <c r="AP108" s="626"/>
      <c r="AQ108" s="626"/>
      <c r="AR108" s="626"/>
    </row>
    <row r="109" spans="1:47" ht="16.5" thickBot="1">
      <c r="A109" s="626"/>
      <c r="B109" s="721" t="s">
        <v>310</v>
      </c>
      <c r="C109" s="684" t="s">
        <v>708</v>
      </c>
      <c r="D109" s="685" t="s">
        <v>598</v>
      </c>
      <c r="E109" s="686" t="s">
        <v>709</v>
      </c>
      <c r="F109" s="684" t="s">
        <v>708</v>
      </c>
      <c r="G109" s="685" t="s">
        <v>598</v>
      </c>
      <c r="H109" s="685" t="s">
        <v>709</v>
      </c>
      <c r="I109" s="684" t="s">
        <v>708</v>
      </c>
      <c r="J109" s="685" t="s">
        <v>598</v>
      </c>
      <c r="K109" s="685" t="s">
        <v>709</v>
      </c>
      <c r="L109" s="955"/>
      <c r="M109" s="954"/>
      <c r="N109" s="954"/>
      <c r="R109" s="626"/>
      <c r="S109" s="626"/>
      <c r="T109" s="626"/>
      <c r="U109" s="626"/>
      <c r="V109" s="626"/>
      <c r="W109" s="626"/>
      <c r="X109" s="626"/>
      <c r="Y109" s="626"/>
      <c r="Z109" s="626"/>
      <c r="AA109" s="626"/>
      <c r="AB109" s="626"/>
      <c r="AC109" s="626"/>
      <c r="AD109" s="626"/>
      <c r="AE109" s="626"/>
      <c r="AF109" s="626"/>
      <c r="AG109" s="626"/>
      <c r="AH109" s="626"/>
      <c r="AI109" s="626"/>
      <c r="AJ109" s="626"/>
      <c r="AK109" s="626"/>
      <c r="AL109" s="626"/>
      <c r="AM109" s="626"/>
      <c r="AN109" s="626"/>
      <c r="AO109" s="626"/>
      <c r="AP109" s="626"/>
      <c r="AQ109" s="626"/>
      <c r="AR109" s="626"/>
    </row>
    <row r="110" spans="1:47" ht="15">
      <c r="A110" s="626"/>
      <c r="B110" s="722" t="s">
        <v>312</v>
      </c>
      <c r="C110" s="723">
        <v>0</v>
      </c>
      <c r="D110" s="724">
        <v>0</v>
      </c>
      <c r="E110" s="725">
        <v>16</v>
      </c>
      <c r="F110" s="723">
        <v>0</v>
      </c>
      <c r="G110" s="724">
        <v>0</v>
      </c>
      <c r="H110" s="724">
        <v>3</v>
      </c>
      <c r="I110" s="726">
        <v>0</v>
      </c>
      <c r="J110" s="727">
        <v>0</v>
      </c>
      <c r="K110" s="727">
        <v>4</v>
      </c>
      <c r="L110" s="961"/>
      <c r="M110" s="969"/>
      <c r="N110" s="712"/>
      <c r="P110" s="741"/>
      <c r="R110" s="626"/>
      <c r="S110" s="626"/>
      <c r="T110" s="626"/>
      <c r="U110" s="626"/>
      <c r="V110" s="626"/>
      <c r="W110" s="626"/>
      <c r="X110" s="626"/>
      <c r="Y110" s="626"/>
      <c r="Z110" s="626"/>
      <c r="AA110" s="626"/>
      <c r="AB110" s="626"/>
      <c r="AC110" s="626"/>
      <c r="AD110" s="626"/>
      <c r="AE110" s="626"/>
      <c r="AF110" s="626"/>
      <c r="AG110" s="626"/>
      <c r="AH110" s="626"/>
      <c r="AI110" s="626"/>
      <c r="AJ110" s="626"/>
      <c r="AK110" s="626"/>
      <c r="AL110" s="626"/>
      <c r="AM110" s="626"/>
      <c r="AN110" s="626"/>
      <c r="AO110" s="626"/>
      <c r="AP110" s="626"/>
      <c r="AQ110" s="626"/>
      <c r="AR110" s="626"/>
    </row>
    <row r="111" spans="1:47" ht="15">
      <c r="A111" s="626"/>
      <c r="B111" s="729" t="s">
        <v>1008</v>
      </c>
      <c r="C111" s="726" t="s">
        <v>288</v>
      </c>
      <c r="D111" s="712" t="s">
        <v>288</v>
      </c>
      <c r="E111" s="730" t="s">
        <v>288</v>
      </c>
      <c r="F111" s="726" t="s">
        <v>288</v>
      </c>
      <c r="G111" s="712" t="s">
        <v>288</v>
      </c>
      <c r="H111" s="712" t="s">
        <v>288</v>
      </c>
      <c r="I111" s="726">
        <v>0.25</v>
      </c>
      <c r="J111" s="727">
        <v>1</v>
      </c>
      <c r="K111" s="727">
        <v>4</v>
      </c>
      <c r="L111" s="961"/>
      <c r="M111" s="969"/>
      <c r="N111" s="712"/>
      <c r="P111" s="741"/>
      <c r="R111" s="626"/>
      <c r="S111" s="626"/>
      <c r="T111" s="626"/>
      <c r="U111" s="626"/>
      <c r="V111" s="626"/>
      <c r="W111" s="626"/>
      <c r="X111" s="626"/>
      <c r="Y111" s="626"/>
      <c r="Z111" s="626"/>
      <c r="AA111" s="626"/>
      <c r="AB111" s="626"/>
      <c r="AC111" s="626"/>
      <c r="AD111" s="626"/>
      <c r="AE111" s="626"/>
      <c r="AF111" s="626"/>
      <c r="AG111" s="626"/>
      <c r="AH111" s="626"/>
      <c r="AI111" s="626"/>
      <c r="AJ111" s="626"/>
      <c r="AK111" s="626"/>
      <c r="AL111" s="626"/>
      <c r="AM111" s="626"/>
      <c r="AN111" s="626"/>
      <c r="AO111" s="626"/>
      <c r="AP111" s="626"/>
      <c r="AQ111" s="626"/>
      <c r="AR111" s="626"/>
    </row>
    <row r="112" spans="1:47" ht="15">
      <c r="A112" s="626"/>
      <c r="B112" s="729" t="s">
        <v>1011</v>
      </c>
      <c r="C112" s="726">
        <v>0</v>
      </c>
      <c r="D112" s="712">
        <v>0</v>
      </c>
      <c r="E112" s="730">
        <v>16</v>
      </c>
      <c r="F112" s="726">
        <v>0</v>
      </c>
      <c r="G112" s="712">
        <v>0</v>
      </c>
      <c r="H112" s="712">
        <v>3</v>
      </c>
      <c r="I112" s="726">
        <v>0</v>
      </c>
      <c r="J112" s="727">
        <v>0</v>
      </c>
      <c r="K112" s="727">
        <v>4</v>
      </c>
      <c r="L112" s="961"/>
      <c r="M112" s="969"/>
      <c r="N112" s="712"/>
      <c r="P112" s="741"/>
      <c r="R112" s="626"/>
      <c r="S112" s="626"/>
      <c r="T112" s="626"/>
      <c r="U112" s="626"/>
      <c r="V112" s="626"/>
      <c r="W112" s="626"/>
      <c r="X112" s="626"/>
      <c r="Y112" s="626"/>
      <c r="Z112" s="626"/>
      <c r="AA112" s="626"/>
      <c r="AB112" s="626"/>
      <c r="AC112" s="626"/>
      <c r="AD112" s="626"/>
      <c r="AE112" s="626"/>
      <c r="AF112" s="626"/>
      <c r="AG112" s="626"/>
      <c r="AH112" s="626"/>
      <c r="AI112" s="626"/>
      <c r="AJ112" s="626"/>
      <c r="AK112" s="626"/>
      <c r="AL112" s="626"/>
      <c r="AM112" s="626"/>
      <c r="AN112" s="626"/>
      <c r="AO112" s="626"/>
      <c r="AP112" s="626"/>
      <c r="AQ112" s="626"/>
      <c r="AR112" s="626"/>
    </row>
    <row r="113" spans="1:47" ht="15">
      <c r="A113" s="626"/>
      <c r="B113" s="729" t="s">
        <v>317</v>
      </c>
      <c r="C113" s="726">
        <v>0</v>
      </c>
      <c r="D113" s="712">
        <v>0</v>
      </c>
      <c r="E113" s="730">
        <v>16</v>
      </c>
      <c r="F113" s="726">
        <v>0</v>
      </c>
      <c r="G113" s="712">
        <v>0</v>
      </c>
      <c r="H113" s="712">
        <v>3</v>
      </c>
      <c r="I113" s="726">
        <v>0</v>
      </c>
      <c r="J113" s="727">
        <v>0</v>
      </c>
      <c r="K113" s="727">
        <v>4</v>
      </c>
      <c r="L113" s="961"/>
      <c r="M113" s="969"/>
      <c r="N113" s="712"/>
      <c r="P113" s="741"/>
      <c r="R113" s="626"/>
      <c r="S113" s="626"/>
      <c r="T113" s="626"/>
      <c r="U113" s="626"/>
      <c r="V113" s="626"/>
      <c r="W113" s="626"/>
      <c r="X113" s="626"/>
      <c r="Y113" s="626"/>
      <c r="Z113" s="626"/>
      <c r="AA113" s="626"/>
      <c r="AB113" s="626"/>
      <c r="AC113" s="626"/>
      <c r="AD113" s="626"/>
      <c r="AE113" s="626"/>
      <c r="AF113" s="626"/>
      <c r="AG113" s="626"/>
      <c r="AH113" s="626"/>
      <c r="AI113" s="626"/>
      <c r="AJ113" s="626"/>
      <c r="AK113" s="626"/>
      <c r="AL113" s="626"/>
      <c r="AM113" s="626"/>
      <c r="AN113" s="626"/>
      <c r="AO113" s="626"/>
      <c r="AP113" s="626"/>
      <c r="AQ113" s="626"/>
      <c r="AR113" s="626"/>
    </row>
    <row r="114" spans="1:47" ht="15">
      <c r="A114" s="626"/>
      <c r="B114" s="729" t="s">
        <v>1012</v>
      </c>
      <c r="C114" s="726">
        <v>0</v>
      </c>
      <c r="D114" s="712">
        <v>0</v>
      </c>
      <c r="E114" s="730">
        <v>16</v>
      </c>
      <c r="F114" s="726">
        <v>0</v>
      </c>
      <c r="G114" s="712">
        <v>0</v>
      </c>
      <c r="H114" s="712">
        <v>3</v>
      </c>
      <c r="I114" s="726">
        <v>0.25</v>
      </c>
      <c r="J114" s="727">
        <v>1</v>
      </c>
      <c r="K114" s="727">
        <v>4</v>
      </c>
      <c r="L114" s="961"/>
      <c r="M114" s="969"/>
      <c r="N114" s="712"/>
      <c r="P114" s="741"/>
      <c r="R114" s="626"/>
      <c r="S114" s="626"/>
      <c r="T114" s="626"/>
      <c r="U114" s="626"/>
      <c r="V114" s="626"/>
      <c r="W114" s="626"/>
      <c r="X114" s="626"/>
      <c r="Y114" s="626"/>
      <c r="Z114" s="626"/>
      <c r="AA114" s="626"/>
      <c r="AB114" s="626"/>
      <c r="AC114" s="626"/>
      <c r="AD114" s="626"/>
      <c r="AE114" s="626"/>
      <c r="AF114" s="626"/>
      <c r="AG114" s="626"/>
      <c r="AH114" s="626"/>
      <c r="AI114" s="626"/>
      <c r="AJ114" s="626"/>
      <c r="AK114" s="626"/>
      <c r="AL114" s="626"/>
      <c r="AM114" s="626"/>
      <c r="AN114" s="626"/>
      <c r="AO114" s="626"/>
      <c r="AP114" s="626"/>
      <c r="AQ114" s="626"/>
      <c r="AR114" s="626"/>
    </row>
    <row r="115" spans="1:47" ht="15">
      <c r="A115" s="626"/>
      <c r="B115" s="729" t="s">
        <v>1013</v>
      </c>
      <c r="C115" s="726">
        <v>0</v>
      </c>
      <c r="D115" s="712">
        <v>0</v>
      </c>
      <c r="E115" s="730">
        <v>16</v>
      </c>
      <c r="F115" s="726">
        <v>0</v>
      </c>
      <c r="G115" s="712">
        <v>0</v>
      </c>
      <c r="H115" s="712">
        <v>3</v>
      </c>
      <c r="I115" s="726">
        <v>0</v>
      </c>
      <c r="J115" s="727">
        <v>0</v>
      </c>
      <c r="K115" s="727">
        <v>4</v>
      </c>
      <c r="L115" s="961"/>
      <c r="M115" s="969"/>
      <c r="N115" s="712"/>
      <c r="P115" s="741"/>
      <c r="R115" s="626"/>
      <c r="S115" s="626"/>
      <c r="T115" s="626"/>
      <c r="U115" s="626"/>
      <c r="V115" s="626"/>
      <c r="W115" s="626"/>
      <c r="X115" s="626"/>
      <c r="Y115" s="626"/>
      <c r="Z115" s="626"/>
      <c r="AA115" s="626"/>
      <c r="AB115" s="626"/>
      <c r="AC115" s="626"/>
      <c r="AD115" s="626"/>
      <c r="AE115" s="626"/>
      <c r="AF115" s="626"/>
      <c r="AG115" s="626"/>
      <c r="AH115" s="626"/>
      <c r="AI115" s="626"/>
      <c r="AJ115" s="626"/>
      <c r="AK115" s="626"/>
      <c r="AL115" s="626"/>
      <c r="AM115" s="626"/>
      <c r="AN115" s="626"/>
      <c r="AO115" s="626"/>
      <c r="AP115" s="626"/>
      <c r="AQ115" s="626"/>
      <c r="AR115" s="626"/>
    </row>
    <row r="116" spans="1:47" ht="15">
      <c r="A116" s="626"/>
      <c r="B116" s="729" t="s">
        <v>1014</v>
      </c>
      <c r="C116" s="726">
        <v>0</v>
      </c>
      <c r="D116" s="712">
        <v>0</v>
      </c>
      <c r="E116" s="730">
        <v>16</v>
      </c>
      <c r="F116" s="726">
        <v>0</v>
      </c>
      <c r="G116" s="712">
        <v>0</v>
      </c>
      <c r="H116" s="712">
        <v>3</v>
      </c>
      <c r="I116" s="726">
        <v>0</v>
      </c>
      <c r="J116" s="727">
        <v>0</v>
      </c>
      <c r="K116" s="727">
        <v>4</v>
      </c>
      <c r="L116" s="961"/>
      <c r="M116" s="969"/>
      <c r="N116" s="712"/>
      <c r="P116" s="741"/>
      <c r="R116" s="626"/>
      <c r="S116" s="626"/>
      <c r="T116" s="626"/>
      <c r="U116" s="626"/>
      <c r="V116" s="626"/>
      <c r="W116" s="626"/>
      <c r="X116" s="626"/>
      <c r="Y116" s="626"/>
      <c r="Z116" s="626"/>
      <c r="AA116" s="626"/>
      <c r="AB116" s="626"/>
      <c r="AC116" s="626"/>
      <c r="AD116" s="626"/>
      <c r="AE116" s="626"/>
      <c r="AF116" s="626"/>
      <c r="AG116" s="626"/>
      <c r="AH116" s="626"/>
      <c r="AI116" s="626"/>
      <c r="AJ116" s="626"/>
      <c r="AK116" s="626"/>
      <c r="AL116" s="626"/>
      <c r="AM116" s="626"/>
      <c r="AN116" s="626"/>
      <c r="AO116" s="626"/>
      <c r="AP116" s="626"/>
      <c r="AQ116" s="626"/>
      <c r="AR116" s="626"/>
    </row>
    <row r="117" spans="1:47" ht="15">
      <c r="A117" s="626"/>
      <c r="B117" s="729" t="s">
        <v>1016</v>
      </c>
      <c r="C117" s="726">
        <v>0.6875</v>
      </c>
      <c r="D117" s="712">
        <v>11</v>
      </c>
      <c r="E117" s="730">
        <v>16</v>
      </c>
      <c r="F117" s="726">
        <v>0</v>
      </c>
      <c r="G117" s="712">
        <v>0</v>
      </c>
      <c r="H117" s="712">
        <v>3</v>
      </c>
      <c r="I117" s="726" t="s">
        <v>288</v>
      </c>
      <c r="J117" s="727" t="s">
        <v>288</v>
      </c>
      <c r="K117" s="727" t="s">
        <v>288</v>
      </c>
      <c r="L117" s="961"/>
      <c r="M117" s="969"/>
      <c r="N117" s="712"/>
      <c r="P117" s="741"/>
      <c r="R117" s="626"/>
      <c r="S117" s="626"/>
      <c r="T117" s="626"/>
      <c r="U117" s="626"/>
      <c r="V117" s="626"/>
      <c r="W117" s="626"/>
      <c r="X117" s="626"/>
      <c r="Y117" s="626"/>
      <c r="Z117" s="626"/>
      <c r="AA117" s="626"/>
      <c r="AB117" s="626"/>
      <c r="AC117" s="626"/>
      <c r="AD117" s="626"/>
      <c r="AE117" s="626"/>
      <c r="AF117" s="626"/>
      <c r="AG117" s="626"/>
      <c r="AH117" s="626"/>
      <c r="AI117" s="626"/>
      <c r="AJ117" s="626"/>
      <c r="AK117" s="626"/>
      <c r="AL117" s="626"/>
      <c r="AM117" s="626"/>
      <c r="AN117" s="626"/>
      <c r="AO117" s="626"/>
      <c r="AP117" s="626"/>
      <c r="AQ117" s="626"/>
      <c r="AR117" s="626"/>
    </row>
    <row r="118" spans="1:47" ht="15">
      <c r="A118" s="626"/>
      <c r="B118" s="729" t="s">
        <v>889</v>
      </c>
      <c r="C118" s="726">
        <v>0</v>
      </c>
      <c r="D118" s="712">
        <v>0</v>
      </c>
      <c r="E118" s="730">
        <v>16</v>
      </c>
      <c r="F118" s="726" t="s">
        <v>288</v>
      </c>
      <c r="G118" s="712" t="s">
        <v>288</v>
      </c>
      <c r="H118" s="712" t="s">
        <v>288</v>
      </c>
      <c r="I118" s="726" t="s">
        <v>288</v>
      </c>
      <c r="J118" s="727" t="s">
        <v>288</v>
      </c>
      <c r="K118" s="727" t="s">
        <v>288</v>
      </c>
      <c r="L118" s="961"/>
      <c r="M118" s="969"/>
      <c r="N118" s="712"/>
      <c r="P118" s="741"/>
      <c r="R118" s="626"/>
      <c r="S118" s="626"/>
      <c r="T118" s="626"/>
      <c r="U118" s="626"/>
      <c r="V118" s="626"/>
      <c r="W118" s="626"/>
      <c r="X118" s="626"/>
      <c r="Y118" s="626"/>
      <c r="Z118" s="626"/>
      <c r="AA118" s="626"/>
      <c r="AB118" s="626"/>
      <c r="AC118" s="626"/>
      <c r="AD118" s="626"/>
      <c r="AE118" s="626"/>
      <c r="AF118" s="626"/>
      <c r="AG118" s="626"/>
      <c r="AH118" s="626"/>
      <c r="AI118" s="626"/>
      <c r="AJ118" s="626"/>
      <c r="AK118" s="626"/>
      <c r="AL118" s="626"/>
      <c r="AM118" s="626"/>
      <c r="AN118" s="626"/>
      <c r="AO118" s="626"/>
      <c r="AP118" s="626"/>
      <c r="AQ118" s="626"/>
      <c r="AR118" s="626"/>
    </row>
    <row r="119" spans="1:47" ht="15">
      <c r="A119" s="626"/>
      <c r="B119" s="729" t="s">
        <v>1019</v>
      </c>
      <c r="C119" s="726" t="s">
        <v>288</v>
      </c>
      <c r="D119" s="712" t="s">
        <v>288</v>
      </c>
      <c r="E119" s="730" t="s">
        <v>288</v>
      </c>
      <c r="F119" s="726" t="s">
        <v>288</v>
      </c>
      <c r="G119" s="712" t="s">
        <v>288</v>
      </c>
      <c r="H119" s="712" t="s">
        <v>288</v>
      </c>
      <c r="I119" s="726">
        <v>0</v>
      </c>
      <c r="J119" s="727">
        <v>0</v>
      </c>
      <c r="K119" s="727">
        <v>4</v>
      </c>
      <c r="L119" s="961"/>
      <c r="M119" s="969"/>
      <c r="N119" s="712"/>
      <c r="P119" s="741"/>
      <c r="R119" s="626"/>
      <c r="S119" s="626"/>
      <c r="T119" s="626"/>
      <c r="U119" s="626"/>
      <c r="V119" s="626"/>
      <c r="W119" s="626"/>
      <c r="X119" s="626"/>
      <c r="Y119" s="626"/>
      <c r="Z119" s="626"/>
      <c r="AA119" s="626"/>
      <c r="AB119" s="626"/>
      <c r="AC119" s="626"/>
      <c r="AD119" s="626"/>
      <c r="AE119" s="626"/>
      <c r="AF119" s="626"/>
      <c r="AG119" s="626"/>
      <c r="AH119" s="626"/>
      <c r="AI119" s="626"/>
      <c r="AJ119" s="626"/>
      <c r="AK119" s="626"/>
      <c r="AL119" s="626"/>
      <c r="AM119" s="626"/>
      <c r="AN119" s="626"/>
      <c r="AO119" s="626"/>
      <c r="AP119" s="626"/>
      <c r="AQ119" s="626"/>
      <c r="AR119" s="626"/>
    </row>
    <row r="120" spans="1:47" ht="15">
      <c r="A120" s="626"/>
      <c r="B120" s="729" t="s">
        <v>323</v>
      </c>
      <c r="C120" s="726">
        <v>0.4375</v>
      </c>
      <c r="D120" s="712">
        <v>7</v>
      </c>
      <c r="E120" s="730">
        <v>16</v>
      </c>
      <c r="F120" s="726">
        <v>0</v>
      </c>
      <c r="G120" s="712">
        <v>0</v>
      </c>
      <c r="H120" s="712">
        <v>3</v>
      </c>
      <c r="I120" s="726">
        <v>0</v>
      </c>
      <c r="J120" s="727">
        <v>0</v>
      </c>
      <c r="K120" s="727">
        <v>4</v>
      </c>
      <c r="L120" s="961"/>
      <c r="M120" s="969"/>
      <c r="N120" s="712"/>
      <c r="P120" s="741"/>
      <c r="R120" s="626"/>
      <c r="S120" s="626"/>
      <c r="T120" s="626"/>
      <c r="U120" s="626"/>
      <c r="V120" s="626"/>
      <c r="W120" s="626"/>
      <c r="X120" s="626"/>
      <c r="Y120" s="626"/>
      <c r="Z120" s="626"/>
      <c r="AA120" s="626"/>
      <c r="AB120" s="626"/>
      <c r="AC120" s="626"/>
      <c r="AD120" s="626"/>
      <c r="AE120" s="626"/>
      <c r="AF120" s="626"/>
      <c r="AG120" s="626"/>
      <c r="AH120" s="626"/>
      <c r="AI120" s="626"/>
      <c r="AJ120" s="626"/>
      <c r="AK120" s="626"/>
      <c r="AL120" s="626"/>
      <c r="AM120" s="626"/>
      <c r="AN120" s="626"/>
      <c r="AO120" s="626"/>
      <c r="AP120" s="626"/>
      <c r="AQ120" s="626"/>
      <c r="AR120" s="626"/>
    </row>
    <row r="121" spans="1:47" ht="15">
      <c r="A121" s="626"/>
      <c r="B121" s="729" t="s">
        <v>1039</v>
      </c>
      <c r="C121" s="726" t="s">
        <v>288</v>
      </c>
      <c r="D121" s="712" t="s">
        <v>288</v>
      </c>
      <c r="E121" s="730" t="s">
        <v>288</v>
      </c>
      <c r="F121" s="726" t="s">
        <v>288</v>
      </c>
      <c r="G121" s="712" t="s">
        <v>288</v>
      </c>
      <c r="H121" s="712" t="s">
        <v>288</v>
      </c>
      <c r="I121" s="726">
        <v>0.25</v>
      </c>
      <c r="J121" s="727">
        <v>1</v>
      </c>
      <c r="K121" s="727">
        <v>4</v>
      </c>
      <c r="L121" s="961"/>
      <c r="M121" s="969"/>
      <c r="N121" s="712"/>
      <c r="P121" s="741"/>
      <c r="R121" s="626"/>
      <c r="S121" s="626"/>
      <c r="T121" s="626"/>
      <c r="U121" s="626"/>
      <c r="V121" s="626"/>
      <c r="W121" s="626"/>
      <c r="X121" s="626"/>
      <c r="Y121" s="626"/>
      <c r="Z121" s="626"/>
      <c r="AA121" s="626"/>
      <c r="AB121" s="626"/>
      <c r="AC121" s="626"/>
      <c r="AD121" s="626"/>
      <c r="AE121" s="626"/>
      <c r="AF121" s="626"/>
      <c r="AG121" s="626"/>
      <c r="AH121" s="626"/>
      <c r="AI121" s="626"/>
      <c r="AJ121" s="626"/>
      <c r="AK121" s="626"/>
      <c r="AL121" s="626"/>
      <c r="AM121" s="626"/>
      <c r="AN121" s="626"/>
      <c r="AO121" s="626"/>
      <c r="AP121" s="626"/>
      <c r="AQ121" s="626"/>
      <c r="AR121" s="626"/>
    </row>
    <row r="122" spans="1:47" ht="15">
      <c r="A122" s="626"/>
      <c r="B122" s="729" t="s">
        <v>1047</v>
      </c>
      <c r="C122" s="726">
        <v>0.1875</v>
      </c>
      <c r="D122" s="712">
        <v>3</v>
      </c>
      <c r="E122" s="730">
        <v>16</v>
      </c>
      <c r="F122" s="726">
        <v>0</v>
      </c>
      <c r="G122" s="712">
        <v>0</v>
      </c>
      <c r="H122" s="712">
        <v>3</v>
      </c>
      <c r="I122" s="726" t="s">
        <v>288</v>
      </c>
      <c r="J122" s="727" t="s">
        <v>288</v>
      </c>
      <c r="K122" s="727" t="s">
        <v>288</v>
      </c>
      <c r="L122" s="961"/>
      <c r="M122" s="969"/>
      <c r="N122" s="712"/>
      <c r="P122" s="741"/>
      <c r="R122" s="626"/>
      <c r="S122" s="626"/>
      <c r="T122" s="626"/>
      <c r="U122" s="626"/>
      <c r="V122" s="626"/>
      <c r="W122" s="626"/>
      <c r="X122" s="626"/>
      <c r="Y122" s="626"/>
      <c r="Z122" s="626"/>
      <c r="AA122" s="626"/>
      <c r="AB122" s="626"/>
      <c r="AC122" s="626"/>
      <c r="AD122" s="626"/>
      <c r="AE122" s="626"/>
      <c r="AF122" s="626"/>
      <c r="AG122" s="626"/>
      <c r="AH122" s="626"/>
      <c r="AI122" s="626"/>
      <c r="AJ122" s="626"/>
      <c r="AK122" s="626"/>
      <c r="AL122" s="626"/>
      <c r="AM122" s="626"/>
      <c r="AN122" s="626"/>
      <c r="AO122" s="626"/>
      <c r="AP122" s="626"/>
      <c r="AQ122" s="626"/>
      <c r="AR122" s="626"/>
      <c r="AS122" s="626"/>
      <c r="AT122" s="626"/>
      <c r="AU122" s="626"/>
    </row>
    <row r="123" spans="1:47" ht="15">
      <c r="A123" s="626"/>
      <c r="B123" s="729" t="s">
        <v>1020</v>
      </c>
      <c r="C123" s="726">
        <v>0.875</v>
      </c>
      <c r="D123" s="712">
        <v>14</v>
      </c>
      <c r="E123" s="730">
        <v>16</v>
      </c>
      <c r="F123" s="726">
        <v>0.66666666666666663</v>
      </c>
      <c r="G123" s="712">
        <v>2</v>
      </c>
      <c r="H123" s="712">
        <v>3</v>
      </c>
      <c r="I123" s="726">
        <v>1</v>
      </c>
      <c r="J123" s="727">
        <v>4</v>
      </c>
      <c r="K123" s="727">
        <v>4</v>
      </c>
      <c r="L123" s="961"/>
      <c r="M123" s="969"/>
      <c r="N123" s="712"/>
      <c r="P123" s="741"/>
      <c r="R123" s="626"/>
      <c r="S123" s="626"/>
      <c r="T123" s="626"/>
      <c r="U123" s="626"/>
      <c r="V123" s="626"/>
      <c r="W123" s="626"/>
      <c r="X123" s="626"/>
      <c r="Y123" s="626"/>
      <c r="Z123" s="626"/>
      <c r="AA123" s="626"/>
      <c r="AB123" s="626"/>
      <c r="AC123" s="626"/>
      <c r="AD123" s="626"/>
      <c r="AE123" s="626"/>
      <c r="AF123" s="626"/>
      <c r="AG123" s="626"/>
      <c r="AH123" s="626"/>
      <c r="AI123" s="626"/>
      <c r="AJ123" s="626"/>
      <c r="AK123" s="626"/>
      <c r="AL123" s="626"/>
      <c r="AM123" s="626"/>
      <c r="AN123" s="626"/>
      <c r="AO123" s="626"/>
      <c r="AP123" s="626"/>
      <c r="AQ123" s="626"/>
      <c r="AR123" s="626"/>
      <c r="AS123" s="626"/>
      <c r="AT123" s="626"/>
      <c r="AU123" s="626"/>
    </row>
    <row r="124" spans="1:47" ht="15">
      <c r="A124" s="626"/>
      <c r="B124" s="710"/>
      <c r="C124" s="711"/>
      <c r="D124" s="712"/>
      <c r="E124" s="712"/>
      <c r="F124" s="711"/>
      <c r="G124" s="712"/>
      <c r="H124" s="712"/>
      <c r="I124" s="711"/>
      <c r="J124" s="727"/>
      <c r="K124" s="727"/>
      <c r="L124" s="711"/>
      <c r="M124" s="712"/>
      <c r="N124" s="712"/>
      <c r="O124" s="626"/>
      <c r="P124" s="626"/>
      <c r="Q124" s="626"/>
      <c r="R124" s="626"/>
      <c r="S124" s="626"/>
      <c r="T124" s="626"/>
      <c r="U124" s="626"/>
      <c r="V124" s="626"/>
      <c r="W124" s="626"/>
      <c r="X124" s="626"/>
      <c r="Y124" s="626"/>
      <c r="Z124" s="626"/>
      <c r="AA124" s="626"/>
      <c r="AB124" s="626"/>
      <c r="AC124" s="626"/>
      <c r="AD124" s="626"/>
      <c r="AE124" s="626"/>
      <c r="AF124" s="626"/>
      <c r="AG124" s="626"/>
      <c r="AH124" s="626"/>
      <c r="AI124" s="626"/>
      <c r="AJ124" s="626"/>
      <c r="AK124" s="626"/>
      <c r="AL124" s="626"/>
      <c r="AM124" s="626"/>
      <c r="AN124" s="626"/>
      <c r="AO124" s="626"/>
      <c r="AP124" s="626"/>
      <c r="AQ124" s="626"/>
      <c r="AR124" s="626"/>
      <c r="AS124" s="626"/>
      <c r="AT124" s="626"/>
      <c r="AU124" s="626"/>
    </row>
    <row r="125" spans="1:47" ht="15.75">
      <c r="B125" s="593" t="s">
        <v>1058</v>
      </c>
      <c r="C125" s="264"/>
      <c r="D125" s="264"/>
      <c r="E125" s="264"/>
      <c r="F125" s="668"/>
      <c r="G125" s="668"/>
      <c r="H125" s="668"/>
      <c r="I125" s="668"/>
      <c r="J125" s="668"/>
      <c r="K125" s="668"/>
      <c r="L125" s="668"/>
      <c r="M125" s="668"/>
      <c r="N125" s="670"/>
      <c r="O125" s="669"/>
      <c r="P125" s="670"/>
      <c r="Q125" s="670"/>
      <c r="R125" s="669"/>
      <c r="S125" s="670"/>
      <c r="T125" s="670"/>
      <c r="U125" s="669"/>
      <c r="V125" s="670"/>
      <c r="W125" s="670"/>
      <c r="X125" s="667"/>
      <c r="AJ125" s="671"/>
      <c r="AM125" s="671"/>
      <c r="AP125" s="671"/>
      <c r="AS125" s="671"/>
    </row>
    <row r="126" spans="1:47" ht="15.75">
      <c r="A126" s="732"/>
      <c r="B126" s="717" t="s">
        <v>1059</v>
      </c>
      <c r="C126" s="627"/>
      <c r="D126" s="626"/>
      <c r="E126" s="626"/>
      <c r="F126" s="627"/>
      <c r="G126" s="626"/>
      <c r="H126" s="626"/>
    </row>
    <row r="127" spans="1:47" ht="15">
      <c r="A127" s="733"/>
      <c r="B127" s="678"/>
      <c r="C127" s="627"/>
      <c r="D127" s="626"/>
      <c r="E127" s="626"/>
      <c r="F127" s="627"/>
      <c r="G127" s="626"/>
      <c r="H127" s="626"/>
    </row>
    <row r="128" spans="1:47" ht="15.75">
      <c r="A128" s="626"/>
      <c r="B128" s="678"/>
      <c r="C128" s="718"/>
      <c r="D128" s="681" t="s">
        <v>1046</v>
      </c>
      <c r="E128" s="719"/>
      <c r="F128" s="960"/>
      <c r="G128" s="681"/>
      <c r="H128" s="719"/>
    </row>
    <row r="129" spans="1:33" ht="16.5" thickBot="1">
      <c r="A129" s="733"/>
      <c r="B129" s="721" t="s">
        <v>310</v>
      </c>
      <c r="C129" s="684" t="s">
        <v>708</v>
      </c>
      <c r="D129" s="685" t="s">
        <v>598</v>
      </c>
      <c r="E129" s="685" t="s">
        <v>709</v>
      </c>
      <c r="F129" s="955"/>
      <c r="G129" s="954"/>
      <c r="H129" s="954"/>
    </row>
    <row r="130" spans="1:33" ht="15">
      <c r="A130" s="733"/>
      <c r="B130" s="722" t="s">
        <v>312</v>
      </c>
      <c r="C130" s="723">
        <v>0</v>
      </c>
      <c r="D130" s="724">
        <v>0</v>
      </c>
      <c r="E130" s="724">
        <v>6</v>
      </c>
      <c r="F130" s="961"/>
      <c r="G130" s="969"/>
      <c r="H130" s="712"/>
      <c r="J130" s="741"/>
    </row>
    <row r="131" spans="1:33" ht="15">
      <c r="A131" s="733"/>
      <c r="B131" s="729" t="s">
        <v>1011</v>
      </c>
      <c r="C131" s="726">
        <v>0</v>
      </c>
      <c r="D131" s="712">
        <v>0</v>
      </c>
      <c r="E131" s="712">
        <v>6</v>
      </c>
      <c r="F131" s="961"/>
      <c r="G131" s="969"/>
      <c r="H131" s="712"/>
      <c r="J131" s="741"/>
    </row>
    <row r="132" spans="1:33" ht="15">
      <c r="A132" s="733"/>
      <c r="B132" s="729" t="s">
        <v>317</v>
      </c>
      <c r="C132" s="726">
        <v>0</v>
      </c>
      <c r="D132" s="712">
        <v>0</v>
      </c>
      <c r="E132" s="712">
        <v>6</v>
      </c>
      <c r="F132" s="961"/>
      <c r="G132" s="969"/>
      <c r="H132" s="712"/>
      <c r="J132" s="742"/>
    </row>
    <row r="133" spans="1:33" ht="15">
      <c r="A133" s="733"/>
      <c r="B133" s="729" t="s">
        <v>1012</v>
      </c>
      <c r="C133" s="726">
        <v>0</v>
      </c>
      <c r="D133" s="712">
        <v>0</v>
      </c>
      <c r="E133" s="712">
        <v>6</v>
      </c>
      <c r="F133" s="961"/>
      <c r="G133" s="969"/>
      <c r="H133" s="712"/>
      <c r="J133" s="741"/>
    </row>
    <row r="134" spans="1:33" ht="15">
      <c r="A134" s="733"/>
      <c r="B134" s="729" t="s">
        <v>1013</v>
      </c>
      <c r="C134" s="726">
        <v>0</v>
      </c>
      <c r="D134" s="712">
        <v>0</v>
      </c>
      <c r="E134" s="712">
        <v>6</v>
      </c>
      <c r="F134" s="961"/>
      <c r="G134" s="969"/>
      <c r="H134" s="712"/>
      <c r="J134" s="741"/>
    </row>
    <row r="135" spans="1:33" ht="15">
      <c r="A135" s="733"/>
      <c r="B135" s="729" t="s">
        <v>1014</v>
      </c>
      <c r="C135" s="726">
        <v>0</v>
      </c>
      <c r="D135" s="712">
        <v>0</v>
      </c>
      <c r="E135" s="712">
        <v>6</v>
      </c>
      <c r="F135" s="961"/>
      <c r="G135" s="969"/>
      <c r="H135" s="712"/>
      <c r="J135" s="741"/>
    </row>
    <row r="136" spans="1:33" ht="15">
      <c r="A136" s="733"/>
      <c r="B136" s="729" t="s">
        <v>1016</v>
      </c>
      <c r="C136" s="726">
        <v>0.83299999999999996</v>
      </c>
      <c r="D136" s="712">
        <v>5</v>
      </c>
      <c r="E136" s="712">
        <v>6</v>
      </c>
      <c r="F136" s="961"/>
      <c r="G136" s="969"/>
      <c r="H136" s="712"/>
      <c r="J136" s="741"/>
    </row>
    <row r="137" spans="1:33" ht="15">
      <c r="A137" s="733"/>
      <c r="B137" s="729" t="s">
        <v>889</v>
      </c>
      <c r="C137" s="726">
        <v>0</v>
      </c>
      <c r="D137" s="712">
        <v>0</v>
      </c>
      <c r="E137" s="712">
        <v>6</v>
      </c>
      <c r="F137" s="961"/>
      <c r="G137" s="969"/>
      <c r="H137" s="712"/>
      <c r="J137" s="741"/>
    </row>
    <row r="138" spans="1:33" ht="15">
      <c r="A138" s="733"/>
      <c r="B138" s="729" t="s">
        <v>323</v>
      </c>
      <c r="C138" s="726">
        <v>0</v>
      </c>
      <c r="D138" s="712">
        <v>0</v>
      </c>
      <c r="E138" s="712">
        <v>6</v>
      </c>
      <c r="F138" s="961"/>
      <c r="G138" s="969"/>
      <c r="H138" s="712"/>
      <c r="J138" s="741"/>
    </row>
    <row r="139" spans="1:33" ht="15">
      <c r="A139" s="626"/>
      <c r="B139" s="729" t="s">
        <v>1047</v>
      </c>
      <c r="C139" s="726">
        <v>0</v>
      </c>
      <c r="D139" s="712">
        <v>0</v>
      </c>
      <c r="E139" s="712">
        <v>6</v>
      </c>
      <c r="F139" s="961"/>
      <c r="G139" s="969"/>
      <c r="H139" s="712"/>
      <c r="J139" s="741"/>
    </row>
    <row r="140" spans="1:33" ht="15">
      <c r="A140" s="626"/>
      <c r="B140" s="729" t="s">
        <v>1020</v>
      </c>
      <c r="C140" s="726">
        <v>0.5</v>
      </c>
      <c r="D140" s="712">
        <v>3</v>
      </c>
      <c r="E140" s="712">
        <v>6</v>
      </c>
      <c r="F140" s="961"/>
      <c r="G140" s="969"/>
      <c r="H140" s="712"/>
      <c r="J140" s="741"/>
    </row>
    <row r="141" spans="1:33" ht="15">
      <c r="A141" s="626"/>
      <c r="B141" s="710"/>
      <c r="C141" s="711"/>
      <c r="D141" s="712"/>
      <c r="E141" s="712"/>
      <c r="F141" s="711"/>
      <c r="G141" s="712"/>
      <c r="H141" s="712"/>
      <c r="O141" s="667"/>
      <c r="R141" s="671"/>
      <c r="AG141" s="667"/>
    </row>
    <row r="142" spans="1:33" ht="15.75">
      <c r="A142" s="626"/>
      <c r="B142" s="593" t="s">
        <v>1060</v>
      </c>
      <c r="C142" s="627"/>
      <c r="D142" s="626"/>
      <c r="E142" s="626"/>
      <c r="F142" s="627"/>
      <c r="G142" s="626"/>
      <c r="H142" s="626"/>
      <c r="O142" s="667"/>
      <c r="R142" s="671"/>
      <c r="AG142" s="667"/>
    </row>
    <row r="143" spans="1:33" ht="15.75">
      <c r="A143" s="626"/>
      <c r="B143" s="717" t="s">
        <v>1061</v>
      </c>
      <c r="C143" s="627"/>
      <c r="D143" s="626"/>
      <c r="E143" s="626"/>
      <c r="F143" s="627"/>
      <c r="G143" s="626"/>
      <c r="H143" s="626"/>
    </row>
    <row r="144" spans="1:33" ht="15">
      <c r="A144" s="626"/>
      <c r="B144" s="678"/>
      <c r="C144" s="627"/>
      <c r="D144" s="626"/>
      <c r="E144" s="626"/>
      <c r="F144" s="627"/>
      <c r="G144" s="626"/>
      <c r="H144" s="626"/>
    </row>
    <row r="145" spans="1:10" ht="15.75">
      <c r="A145" s="626"/>
      <c r="B145" s="678"/>
      <c r="C145" s="718"/>
      <c r="D145" s="681" t="s">
        <v>1046</v>
      </c>
      <c r="E145" s="719"/>
      <c r="F145" s="960"/>
      <c r="G145" s="681"/>
      <c r="H145" s="719"/>
    </row>
    <row r="146" spans="1:10" ht="16.5" thickBot="1">
      <c r="A146" s="626"/>
      <c r="B146" s="721" t="s">
        <v>310</v>
      </c>
      <c r="C146" s="684" t="s">
        <v>708</v>
      </c>
      <c r="D146" s="685" t="s">
        <v>598</v>
      </c>
      <c r="E146" s="685" t="s">
        <v>709</v>
      </c>
      <c r="F146" s="955"/>
      <c r="G146" s="954"/>
      <c r="H146" s="954"/>
    </row>
    <row r="147" spans="1:10" ht="15">
      <c r="A147" s="626"/>
      <c r="B147" s="722" t="s">
        <v>312</v>
      </c>
      <c r="C147" s="723">
        <v>0</v>
      </c>
      <c r="D147" s="724">
        <v>0</v>
      </c>
      <c r="E147" s="724">
        <v>6</v>
      </c>
      <c r="F147" s="961"/>
      <c r="G147" s="969"/>
      <c r="H147" s="712"/>
      <c r="J147" s="741"/>
    </row>
    <row r="148" spans="1:10" ht="15">
      <c r="A148" s="626"/>
      <c r="B148" s="729" t="s">
        <v>1011</v>
      </c>
      <c r="C148" s="726">
        <v>0</v>
      </c>
      <c r="D148" s="712">
        <v>0</v>
      </c>
      <c r="E148" s="712">
        <v>6</v>
      </c>
      <c r="F148" s="961"/>
      <c r="G148" s="969"/>
      <c r="H148" s="712"/>
      <c r="J148" s="741"/>
    </row>
    <row r="149" spans="1:10" ht="15">
      <c r="A149" s="626"/>
      <c r="B149" s="729" t="s">
        <v>317</v>
      </c>
      <c r="C149" s="726">
        <v>0</v>
      </c>
      <c r="D149" s="712">
        <v>0</v>
      </c>
      <c r="E149" s="712">
        <v>6</v>
      </c>
      <c r="F149" s="961"/>
      <c r="G149" s="969"/>
      <c r="H149" s="712"/>
      <c r="J149" s="742"/>
    </row>
    <row r="150" spans="1:10" ht="15">
      <c r="A150" s="626"/>
      <c r="B150" s="729" t="s">
        <v>1012</v>
      </c>
      <c r="C150" s="726">
        <v>0</v>
      </c>
      <c r="D150" s="712">
        <v>0</v>
      </c>
      <c r="E150" s="712">
        <v>6</v>
      </c>
      <c r="F150" s="961"/>
      <c r="G150" s="969"/>
      <c r="H150" s="712"/>
      <c r="J150" s="741"/>
    </row>
    <row r="151" spans="1:10" ht="15">
      <c r="A151" s="626"/>
      <c r="B151" s="729" t="s">
        <v>1013</v>
      </c>
      <c r="C151" s="726">
        <v>0</v>
      </c>
      <c r="D151" s="712">
        <v>0</v>
      </c>
      <c r="E151" s="712">
        <v>6</v>
      </c>
      <c r="F151" s="961"/>
      <c r="G151" s="969"/>
      <c r="H151" s="712"/>
      <c r="J151" s="741"/>
    </row>
    <row r="152" spans="1:10" ht="15">
      <c r="A152" s="626"/>
      <c r="B152" s="729" t="s">
        <v>1014</v>
      </c>
      <c r="C152" s="726">
        <v>0</v>
      </c>
      <c r="D152" s="712">
        <v>0</v>
      </c>
      <c r="E152" s="712">
        <v>6</v>
      </c>
      <c r="F152" s="961"/>
      <c r="G152" s="969"/>
      <c r="H152" s="712"/>
      <c r="J152" s="741"/>
    </row>
    <row r="153" spans="1:10" ht="15">
      <c r="A153" s="626"/>
      <c r="B153" s="729" t="s">
        <v>1016</v>
      </c>
      <c r="C153" s="726">
        <v>0.33333333333333331</v>
      </c>
      <c r="D153" s="712">
        <v>2</v>
      </c>
      <c r="E153" s="712">
        <v>6</v>
      </c>
      <c r="F153" s="961"/>
      <c r="G153" s="969"/>
      <c r="H153" s="712"/>
      <c r="J153" s="741"/>
    </row>
    <row r="154" spans="1:10" ht="15">
      <c r="A154" s="626"/>
      <c r="B154" s="729" t="s">
        <v>889</v>
      </c>
      <c r="C154" s="726">
        <v>0</v>
      </c>
      <c r="D154" s="712">
        <v>0</v>
      </c>
      <c r="E154" s="712">
        <v>6</v>
      </c>
      <c r="F154" s="961"/>
      <c r="G154" s="969"/>
      <c r="H154" s="712"/>
      <c r="J154" s="741"/>
    </row>
    <row r="155" spans="1:10" ht="15">
      <c r="A155" s="626"/>
      <c r="B155" s="729" t="s">
        <v>323</v>
      </c>
      <c r="C155" s="726">
        <v>0</v>
      </c>
      <c r="D155" s="712">
        <v>0</v>
      </c>
      <c r="E155" s="712">
        <v>6</v>
      </c>
      <c r="F155" s="961"/>
      <c r="G155" s="969"/>
      <c r="H155" s="712"/>
      <c r="J155" s="741"/>
    </row>
    <row r="156" spans="1:10" ht="15">
      <c r="A156" s="626"/>
      <c r="B156" s="729" t="s">
        <v>1047</v>
      </c>
      <c r="C156" s="726">
        <v>0</v>
      </c>
      <c r="D156" s="712">
        <v>0</v>
      </c>
      <c r="E156" s="712">
        <v>6</v>
      </c>
      <c r="F156" s="961"/>
      <c r="G156" s="969"/>
      <c r="H156" s="712"/>
      <c r="J156" s="741"/>
    </row>
    <row r="157" spans="1:10" ht="15">
      <c r="A157" s="626"/>
      <c r="B157" s="729" t="s">
        <v>1020</v>
      </c>
      <c r="C157" s="726">
        <v>0.16666666666666666</v>
      </c>
      <c r="D157" s="712">
        <v>1</v>
      </c>
      <c r="E157" s="712">
        <v>6</v>
      </c>
      <c r="F157" s="961"/>
      <c r="G157" s="969"/>
      <c r="H157" s="712"/>
      <c r="J157" s="741"/>
    </row>
    <row r="158" spans="1:10" ht="15">
      <c r="A158" s="626"/>
      <c r="B158" s="739"/>
      <c r="C158" s="711"/>
      <c r="D158" s="708"/>
      <c r="E158" s="712"/>
      <c r="F158" s="711"/>
      <c r="G158" s="708"/>
      <c r="H158" s="712"/>
      <c r="J158" s="741"/>
    </row>
    <row r="159" spans="1:10" ht="15.75">
      <c r="B159" s="136" t="s">
        <v>181</v>
      </c>
    </row>
    <row r="160" spans="1:10" ht="15">
      <c r="B160" s="623" t="s">
        <v>226</v>
      </c>
    </row>
    <row r="161" spans="2:33" s="626" customFormat="1" ht="15">
      <c r="B161" s="666" t="s">
        <v>1023</v>
      </c>
      <c r="C161" s="627"/>
      <c r="F161" s="627"/>
      <c r="I161" s="627"/>
      <c r="L161" s="627"/>
      <c r="O161" s="627"/>
      <c r="U161" s="627"/>
      <c r="X161" s="627"/>
      <c r="AA161" s="627"/>
      <c r="AD161" s="627"/>
      <c r="AG161" s="627"/>
    </row>
    <row r="162" spans="2:33" ht="15">
      <c r="B162" s="958" t="s">
        <v>1024</v>
      </c>
    </row>
  </sheetData>
  <mergeCells count="1">
    <mergeCell ref="L37:N37"/>
  </mergeCells>
  <conditionalFormatting sqref="C146:H158">
    <cfRule type="containsText" dxfId="56" priority="1" operator="containsText" text="NR">
      <formula>NOT(ISERROR(SEARCH("NR",C146)))</formula>
    </cfRule>
  </conditionalFormatting>
  <conditionalFormatting sqref="C16:K36">
    <cfRule type="containsText" dxfId="55" priority="30" operator="containsText" text="NR">
      <formula>NOT(ISERROR(SEARCH("NR",C16)))</formula>
    </cfRule>
  </conditionalFormatting>
  <conditionalFormatting sqref="C38:K50">
    <cfRule type="containsText" dxfId="54" priority="29" operator="containsText" text="NR">
      <formula>NOT(ISERROR(SEARCH("NR",C38)))</formula>
    </cfRule>
  </conditionalFormatting>
  <conditionalFormatting sqref="C55:K67">
    <cfRule type="containsText" dxfId="53" priority="25" operator="containsText" text="NR">
      <formula>NOT(ISERROR(SEARCH("NR",C55)))</formula>
    </cfRule>
  </conditionalFormatting>
  <conditionalFormatting sqref="C72:N84">
    <cfRule type="containsText" dxfId="52" priority="21" operator="containsText" text="NR">
      <formula>NOT(ISERROR(SEARCH("NR",C72)))</formula>
    </cfRule>
  </conditionalFormatting>
  <conditionalFormatting sqref="C89:N104">
    <cfRule type="containsText" dxfId="51" priority="12" operator="containsText" text="NR">
      <formula>NOT(ISERROR(SEARCH("NR",C89)))</formula>
    </cfRule>
  </conditionalFormatting>
  <conditionalFormatting sqref="C109:N124">
    <cfRule type="containsText" dxfId="50" priority="7" operator="containsText" text="NR">
      <formula>NOT(ISERROR(SEARCH("NR",C109)))</formula>
    </cfRule>
  </conditionalFormatting>
  <conditionalFormatting sqref="C86:Q87 C129:H141">
    <cfRule type="containsText" dxfId="49" priority="6" operator="containsText" text="NR">
      <formula>NOT(ISERROR(SEARCH("NR",C86)))</formula>
    </cfRule>
  </conditionalFormatting>
  <conditionalFormatting sqref="D15:E15">
    <cfRule type="containsText" dxfId="48" priority="33" operator="containsText" text="NR">
      <formula>NOT(ISERROR(SEARCH("NR",D15)))</formula>
    </cfRule>
  </conditionalFormatting>
  <conditionalFormatting sqref="D37:E37">
    <cfRule type="containsText" dxfId="47" priority="28" operator="containsText" text="NR">
      <formula>NOT(ISERROR(SEARCH("NR",D37)))</formula>
    </cfRule>
  </conditionalFormatting>
  <conditionalFormatting sqref="D54:E54">
    <cfRule type="containsText" dxfId="46" priority="24" operator="containsText" text="NR">
      <formula>NOT(ISERROR(SEARCH("NR",D54)))</formula>
    </cfRule>
  </conditionalFormatting>
  <conditionalFormatting sqref="D71:E71">
    <cfRule type="containsText" dxfId="45" priority="20" operator="containsText" text="NR">
      <formula>NOT(ISERROR(SEARCH("NR",D71)))</formula>
    </cfRule>
  </conditionalFormatting>
  <conditionalFormatting sqref="D88:E88">
    <cfRule type="containsText" dxfId="44" priority="16" operator="containsText" text="NR">
      <formula>NOT(ISERROR(SEARCH("NR",D88)))</formula>
    </cfRule>
  </conditionalFormatting>
  <conditionalFormatting sqref="D108:E108">
    <cfRule type="containsText" dxfId="43" priority="11" operator="containsText" text="NR">
      <formula>NOT(ISERROR(SEARCH("NR",D108)))</formula>
    </cfRule>
  </conditionalFormatting>
  <conditionalFormatting sqref="D128:E128">
    <cfRule type="containsText" dxfId="42" priority="5" operator="containsText" text="NR">
      <formula>NOT(ISERROR(SEARCH("NR",D128)))</formula>
    </cfRule>
  </conditionalFormatting>
  <conditionalFormatting sqref="D145:E145">
    <cfRule type="containsText" dxfId="41" priority="3" operator="containsText" text="NR">
      <formula>NOT(ISERROR(SEARCH("NR",D145)))</formula>
    </cfRule>
  </conditionalFormatting>
  <conditionalFormatting sqref="G15:H15">
    <cfRule type="containsText" dxfId="40" priority="32" operator="containsText" text="NR">
      <formula>NOT(ISERROR(SEARCH("NR",G15)))</formula>
    </cfRule>
  </conditionalFormatting>
  <conditionalFormatting sqref="G37:H37">
    <cfRule type="containsText" dxfId="39" priority="27" operator="containsText" text="NR">
      <formula>NOT(ISERROR(SEARCH("NR",G37)))</formula>
    </cfRule>
  </conditionalFormatting>
  <conditionalFormatting sqref="G54:H54">
    <cfRule type="containsText" dxfId="38" priority="23" operator="containsText" text="NR">
      <formula>NOT(ISERROR(SEARCH("NR",G54)))</formula>
    </cfRule>
  </conditionalFormatting>
  <conditionalFormatting sqref="G71:H71">
    <cfRule type="containsText" dxfId="37" priority="19" operator="containsText" text="NR">
      <formula>NOT(ISERROR(SEARCH("NR",G71)))</formula>
    </cfRule>
  </conditionalFormatting>
  <conditionalFormatting sqref="G88:H88">
    <cfRule type="containsText" dxfId="36" priority="15" operator="containsText" text="NR">
      <formula>NOT(ISERROR(SEARCH("NR",G88)))</formula>
    </cfRule>
  </conditionalFormatting>
  <conditionalFormatting sqref="G108:H108">
    <cfRule type="containsText" dxfId="35" priority="10" operator="containsText" text="NR">
      <formula>NOT(ISERROR(SEARCH("NR",G108)))</formula>
    </cfRule>
  </conditionalFormatting>
  <conditionalFormatting sqref="G128:H128">
    <cfRule type="containsText" dxfId="34" priority="4" operator="containsText" text="NR">
      <formula>NOT(ISERROR(SEARCH("NR",G128)))</formula>
    </cfRule>
  </conditionalFormatting>
  <conditionalFormatting sqref="G145:H145">
    <cfRule type="containsText" dxfId="33" priority="2" operator="containsText" text="NR">
      <formula>NOT(ISERROR(SEARCH("NR",G145)))</formula>
    </cfRule>
  </conditionalFormatting>
  <conditionalFormatting sqref="J15:K15">
    <cfRule type="containsText" dxfId="32" priority="31" operator="containsText" text="NR">
      <formula>NOT(ISERROR(SEARCH("NR",J15)))</formula>
    </cfRule>
  </conditionalFormatting>
  <conditionalFormatting sqref="J37:K37">
    <cfRule type="containsText" dxfId="31" priority="26" operator="containsText" text="NR">
      <formula>NOT(ISERROR(SEARCH("NR",J37)))</formula>
    </cfRule>
  </conditionalFormatting>
  <conditionalFormatting sqref="J54:K54">
    <cfRule type="containsText" dxfId="30" priority="22" operator="containsText" text="NR">
      <formula>NOT(ISERROR(SEARCH("NR",J54)))</formula>
    </cfRule>
  </conditionalFormatting>
  <conditionalFormatting sqref="J71:K71">
    <cfRule type="containsText" dxfId="29" priority="18" operator="containsText" text="NR">
      <formula>NOT(ISERROR(SEARCH("NR",J71)))</formula>
    </cfRule>
  </conditionalFormatting>
  <conditionalFormatting sqref="J88:K88">
    <cfRule type="containsText" dxfId="28" priority="14" operator="containsText" text="NR">
      <formula>NOT(ISERROR(SEARCH("NR",J88)))</formula>
    </cfRule>
  </conditionalFormatting>
  <conditionalFormatting sqref="J108:K108">
    <cfRule type="containsText" dxfId="27" priority="9" operator="containsText" text="NR">
      <formula>NOT(ISERROR(SEARCH("NR",J108)))</formula>
    </cfRule>
  </conditionalFormatting>
  <conditionalFormatting sqref="L38 L50:Q50">
    <cfRule type="containsText" dxfId="26" priority="35" operator="containsText" text="NR">
      <formula>NOT(ISERROR(SEARCH("NR",L38)))</formula>
    </cfRule>
  </conditionalFormatting>
  <conditionalFormatting sqref="L33:N33 O104:Q104">
    <cfRule type="containsText" dxfId="25" priority="36" operator="containsText" text="NR">
      <formula>NOT(ISERROR(SEARCH("NR",L33)))</formula>
    </cfRule>
  </conditionalFormatting>
  <conditionalFormatting sqref="L34:Q36 L39:N49 L56:Q67">
    <cfRule type="containsText" dxfId="24" priority="34" operator="containsText" text="NR">
      <formula>NOT(ISERROR(SEARCH("NR",L34)))</formula>
    </cfRule>
  </conditionalFormatting>
  <conditionalFormatting sqref="M88:N88">
    <cfRule type="containsText" dxfId="23" priority="13" operator="containsText" text="NR">
      <formula>NOT(ISERROR(SEARCH("NR",M88)))</formula>
    </cfRule>
  </conditionalFormatting>
  <conditionalFormatting sqref="M108:N108">
    <cfRule type="containsText" dxfId="22" priority="8" operator="containsText" text="NR">
      <formula>NOT(ISERROR(SEARCH("NR",M108)))</formula>
    </cfRule>
  </conditionalFormatting>
  <hyperlinks>
    <hyperlink ref="B8" location="Contents!A1" display="Contents!A1" xr:uid="{E843169A-686B-4143-93F6-29C0D2E3FE8A}"/>
    <hyperlink ref="D8" location="'Tab 46-Clinical E.coli'!A1" display="Tab 46 - Clinical E.coli" xr:uid="{417AD3A6-1628-41BC-B69E-5F623DC4F90C}"/>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1F497D"/>
  </sheetPr>
  <dimension ref="B1:L36"/>
  <sheetViews>
    <sheetView showGridLines="0" zoomScale="80" zoomScaleNormal="80" workbookViewId="0">
      <selection activeCell="B8" sqref="B8"/>
    </sheetView>
  </sheetViews>
  <sheetFormatPr defaultColWidth="9.140625" defaultRowHeight="12.75"/>
  <cols>
    <col min="1" max="1" width="1.85546875" style="61" customWidth="1"/>
    <col min="2" max="2" width="25.85546875" style="61" customWidth="1"/>
    <col min="3" max="9" width="12.7109375" style="61" customWidth="1"/>
    <col min="10" max="10" width="9.140625" style="61" customWidth="1"/>
    <col min="11" max="16384" width="9.140625" style="61"/>
  </cols>
  <sheetData>
    <row r="1" spans="2:10" s="129" customFormat="1" ht="5.0999999999999996" customHeight="1">
      <c r="B1" s="130"/>
      <c r="C1" s="130"/>
      <c r="D1" s="131"/>
      <c r="E1" s="131"/>
      <c r="F1" s="131"/>
      <c r="G1" s="131"/>
      <c r="H1" s="131"/>
      <c r="I1" s="132"/>
      <c r="J1" s="132"/>
    </row>
    <row r="2" spans="2:10" s="129" customFormat="1" ht="15">
      <c r="B2" s="130"/>
      <c r="C2" s="130"/>
      <c r="D2" s="131"/>
      <c r="E2" s="131"/>
      <c r="F2" s="131"/>
      <c r="G2" s="131"/>
      <c r="H2" s="131"/>
      <c r="I2" s="132"/>
      <c r="J2" s="132"/>
    </row>
    <row r="3" spans="2:10" s="129" customFormat="1" ht="15">
      <c r="B3" s="130"/>
      <c r="C3" s="130"/>
      <c r="D3" s="131"/>
      <c r="E3" s="131"/>
      <c r="F3" s="131"/>
      <c r="G3" s="131"/>
      <c r="H3" s="131"/>
      <c r="I3" s="132"/>
      <c r="J3" s="132"/>
    </row>
    <row r="4" spans="2:10" s="129" customFormat="1" ht="15.75" customHeight="1">
      <c r="B4" s="130"/>
      <c r="C4" s="130"/>
      <c r="D4" s="131"/>
      <c r="E4" s="131"/>
      <c r="F4" s="131"/>
      <c r="G4" s="131"/>
      <c r="H4" s="131"/>
      <c r="I4" s="132"/>
      <c r="J4" s="132"/>
    </row>
    <row r="5" spans="2:10" s="129" customFormat="1" ht="15.75" customHeight="1">
      <c r="B5" s="130"/>
      <c r="C5" s="130"/>
      <c r="D5" s="131"/>
      <c r="E5" s="131"/>
      <c r="F5" s="131"/>
      <c r="G5" s="131"/>
      <c r="H5" s="131"/>
      <c r="I5" s="132"/>
      <c r="J5" s="132"/>
    </row>
    <row r="6" spans="2:10" s="129" customFormat="1" ht="18">
      <c r="B6" s="133"/>
      <c r="C6" s="134"/>
      <c r="D6" s="133"/>
      <c r="E6" s="133"/>
      <c r="F6" s="133"/>
      <c r="G6" s="133"/>
      <c r="H6" s="133"/>
      <c r="I6" s="132"/>
      <c r="J6" s="132"/>
    </row>
    <row r="7" spans="2:10" s="129" customFormat="1" ht="18">
      <c r="B7" s="133"/>
      <c r="C7" s="134"/>
      <c r="D7" s="133"/>
      <c r="E7" s="133"/>
      <c r="F7" s="133"/>
      <c r="G7" s="133"/>
      <c r="H7" s="133"/>
      <c r="I7" s="132"/>
      <c r="J7" s="132"/>
    </row>
    <row r="8" spans="2:10" s="129" customFormat="1" ht="18">
      <c r="B8" s="135" t="s">
        <v>124</v>
      </c>
      <c r="C8" s="134"/>
      <c r="D8" s="135" t="s">
        <v>27</v>
      </c>
      <c r="E8" s="133"/>
      <c r="F8" s="133"/>
      <c r="G8" s="133"/>
      <c r="H8" s="133"/>
      <c r="I8" s="132"/>
      <c r="J8" s="132"/>
    </row>
    <row r="9" spans="2:10" s="129" customFormat="1" ht="18">
      <c r="B9" s="133"/>
      <c r="C9" s="134"/>
      <c r="D9" s="135"/>
      <c r="E9" s="133"/>
      <c r="F9" s="133"/>
      <c r="G9" s="133"/>
      <c r="H9" s="133"/>
      <c r="I9" s="132"/>
      <c r="J9" s="132"/>
    </row>
    <row r="10" spans="2:10" ht="18">
      <c r="B10" s="134" t="s">
        <v>125</v>
      </c>
      <c r="C10" s="134"/>
      <c r="D10" s="133"/>
      <c r="E10" s="133"/>
      <c r="F10" s="133"/>
      <c r="G10" s="133"/>
      <c r="H10" s="133"/>
      <c r="I10" s="133"/>
      <c r="J10" s="5"/>
    </row>
    <row r="11" spans="2:10" ht="18">
      <c r="B11" s="134"/>
      <c r="C11" s="134"/>
      <c r="D11" s="133"/>
      <c r="E11" s="133"/>
      <c r="F11" s="133"/>
      <c r="G11" s="133"/>
      <c r="H11" s="133"/>
      <c r="I11" s="133"/>
      <c r="J11" s="5"/>
    </row>
    <row r="12" spans="2:10" ht="15.75">
      <c r="B12" s="136" t="s">
        <v>126</v>
      </c>
      <c r="C12" s="131"/>
      <c r="D12" s="131"/>
      <c r="E12" s="131"/>
      <c r="F12" s="131"/>
      <c r="G12" s="131"/>
      <c r="H12" s="132"/>
      <c r="I12" s="132"/>
    </row>
    <row r="13" spans="2:10" ht="15.75">
      <c r="B13" s="137" t="s">
        <v>127</v>
      </c>
      <c r="C13" s="131"/>
      <c r="D13" s="131"/>
      <c r="E13" s="131"/>
      <c r="F13" s="131"/>
      <c r="G13" s="131"/>
      <c r="H13" s="132"/>
      <c r="I13" s="132"/>
    </row>
    <row r="14" spans="2:10" ht="15.75">
      <c r="B14" s="138"/>
      <c r="C14" s="131"/>
      <c r="D14" s="131"/>
      <c r="E14" s="131"/>
      <c r="F14" s="131"/>
      <c r="G14" s="131"/>
      <c r="H14" s="139"/>
      <c r="I14" s="140"/>
      <c r="J14" s="99"/>
    </row>
    <row r="15" spans="2:10" ht="31.5" thickBot="1">
      <c r="B15" s="141" t="s">
        <v>128</v>
      </c>
      <c r="C15" s="142" t="s">
        <v>129</v>
      </c>
      <c r="D15" s="143" t="s">
        <v>130</v>
      </c>
      <c r="E15" s="143" t="s">
        <v>131</v>
      </c>
      <c r="F15" s="143" t="s">
        <v>132</v>
      </c>
      <c r="G15" s="143">
        <v>2022</v>
      </c>
      <c r="H15" s="144" t="str">
        <f>"% change from "&amp;F15</f>
        <v>% change from 2021</v>
      </c>
      <c r="I15" s="144" t="str">
        <f>"% change from "&amp;C15</f>
        <v>% change from 2018</v>
      </c>
      <c r="J15" s="99"/>
    </row>
    <row r="16" spans="2:10" ht="15.75">
      <c r="B16" s="139" t="s">
        <v>133</v>
      </c>
      <c r="C16" s="145">
        <v>22.178398306869202</v>
      </c>
      <c r="D16" s="146">
        <v>21.849144293466502</v>
      </c>
      <c r="E16" s="146">
        <v>19.206812637735901</v>
      </c>
      <c r="F16" s="146">
        <v>19.029657025451801</v>
      </c>
      <c r="G16" s="146">
        <v>20.971996731144401</v>
      </c>
      <c r="H16" s="147">
        <v>0.102069086326397</v>
      </c>
      <c r="I16" s="147">
        <v>-5.4395342667789198E-2</v>
      </c>
      <c r="J16" s="99"/>
    </row>
    <row r="17" spans="2:12" ht="18">
      <c r="B17" s="134"/>
      <c r="C17" s="134"/>
      <c r="D17" s="133"/>
      <c r="E17" s="133"/>
      <c r="F17" s="133"/>
      <c r="G17" s="133"/>
      <c r="H17" s="133"/>
      <c r="I17" s="133"/>
      <c r="J17" s="99"/>
    </row>
    <row r="18" spans="2:12" ht="15.75">
      <c r="B18" s="136" t="s">
        <v>134</v>
      </c>
      <c r="C18" s="131"/>
      <c r="D18" s="131"/>
      <c r="E18" s="131"/>
      <c r="F18" s="131"/>
      <c r="G18" s="131"/>
      <c r="H18" s="132"/>
      <c r="I18" s="132"/>
    </row>
    <row r="19" spans="2:12" ht="15.75">
      <c r="B19" s="137" t="s">
        <v>135</v>
      </c>
      <c r="C19" s="131"/>
      <c r="D19" s="131"/>
      <c r="E19" s="131"/>
      <c r="F19" s="131"/>
      <c r="G19" s="131"/>
      <c r="H19" s="132"/>
      <c r="I19" s="132"/>
    </row>
    <row r="20" spans="2:12" ht="15">
      <c r="B20" s="148"/>
      <c r="C20" s="132"/>
      <c r="D20" s="132"/>
      <c r="E20" s="132"/>
      <c r="F20" s="132"/>
      <c r="G20" s="132"/>
      <c r="H20" s="149"/>
      <c r="I20" s="150"/>
    </row>
    <row r="21" spans="2:12" ht="31.5" thickBot="1">
      <c r="B21" s="141" t="s">
        <v>136</v>
      </c>
      <c r="C21" s="142" t="s">
        <v>129</v>
      </c>
      <c r="D21" s="143" t="s">
        <v>130</v>
      </c>
      <c r="E21" s="143" t="s">
        <v>131</v>
      </c>
      <c r="F21" s="143" t="s">
        <v>132</v>
      </c>
      <c r="G21" s="143">
        <v>2022</v>
      </c>
      <c r="H21" s="144" t="str">
        <f>"% change from "&amp;F21</f>
        <v>% change from 2021</v>
      </c>
      <c r="I21" s="144" t="str">
        <f>"% change from "&amp;C21</f>
        <v>% change from 2018</v>
      </c>
    </row>
    <row r="22" spans="2:12" ht="15">
      <c r="B22" s="132" t="s">
        <v>137</v>
      </c>
      <c r="C22" s="151">
        <v>16.2290602328919</v>
      </c>
      <c r="D22" s="152">
        <v>15.571788962402</v>
      </c>
      <c r="E22" s="152">
        <v>13.647215926869199</v>
      </c>
      <c r="F22" s="152">
        <v>13.3017867408784</v>
      </c>
      <c r="G22" s="152">
        <v>14.3480463142456</v>
      </c>
      <c r="H22" s="147">
        <v>7.8655566635410498E-2</v>
      </c>
      <c r="I22" s="147">
        <v>-0.115904056775517</v>
      </c>
      <c r="J22" s="110"/>
      <c r="K22" s="974"/>
      <c r="L22" s="974"/>
    </row>
    <row r="23" spans="2:12" ht="15">
      <c r="B23" s="132" t="s">
        <v>138</v>
      </c>
      <c r="C23" s="151">
        <v>1.4164729967549301</v>
      </c>
      <c r="D23" s="152">
        <v>1.7142516723115</v>
      </c>
      <c r="E23" s="152">
        <v>1.5016980197560601</v>
      </c>
      <c r="F23" s="152">
        <v>1.58104015260641</v>
      </c>
      <c r="G23" s="152">
        <v>2.0281807620560399</v>
      </c>
      <c r="H23" s="147">
        <v>0.28281420222787601</v>
      </c>
      <c r="I23" s="147">
        <v>0.43185275448420302</v>
      </c>
      <c r="J23" s="110"/>
      <c r="K23" s="974"/>
      <c r="L23" s="974"/>
    </row>
    <row r="24" spans="2:12" ht="15">
      <c r="B24" s="132" t="s">
        <v>139</v>
      </c>
      <c r="C24" s="151">
        <v>0.65092963153008299</v>
      </c>
      <c r="D24" s="152">
        <v>0.62208064655922801</v>
      </c>
      <c r="E24" s="152">
        <v>0.81406862725495699</v>
      </c>
      <c r="F24" s="152">
        <v>0.80573807882872195</v>
      </c>
      <c r="G24" s="152">
        <v>0.76657622822667604</v>
      </c>
      <c r="H24" s="147">
        <v>-4.8603698436314402E-2</v>
      </c>
      <c r="I24" s="147">
        <v>0.17766374596398801</v>
      </c>
      <c r="J24" s="110"/>
      <c r="K24" s="974"/>
      <c r="L24" s="974"/>
    </row>
    <row r="25" spans="2:12" ht="15">
      <c r="B25" s="153" t="s">
        <v>140</v>
      </c>
      <c r="C25" s="154">
        <v>0.117538628813666</v>
      </c>
      <c r="D25" s="155">
        <v>0.15459977529715599</v>
      </c>
      <c r="E25" s="155">
        <v>0.215142814047695</v>
      </c>
      <c r="F25" s="155">
        <v>0.254997266890098</v>
      </c>
      <c r="G25" s="155">
        <v>0.34816522332632599</v>
      </c>
      <c r="H25" s="156">
        <v>0.36536845109160598</v>
      </c>
      <c r="I25" s="156">
        <v>1.96213446456205</v>
      </c>
      <c r="J25" s="110"/>
      <c r="K25" s="974"/>
      <c r="L25" s="974"/>
    </row>
    <row r="26" spans="2:12" ht="15.75">
      <c r="B26" s="139" t="s">
        <v>141</v>
      </c>
      <c r="C26" s="145">
        <v>18.4140014899906</v>
      </c>
      <c r="D26" s="146">
        <v>18.062721056569899</v>
      </c>
      <c r="E26" s="146">
        <v>16.178125387927899</v>
      </c>
      <c r="F26" s="146">
        <v>15.943562239203599</v>
      </c>
      <c r="G26" s="146">
        <v>17.490968527854601</v>
      </c>
      <c r="H26" s="147">
        <v>9.7055241823315E-2</v>
      </c>
      <c r="I26" s="147">
        <v>-5.0126690965989103E-2</v>
      </c>
      <c r="J26" s="110"/>
      <c r="K26" s="974"/>
      <c r="L26" s="974"/>
    </row>
    <row r="27" spans="2:12" ht="18">
      <c r="B27" s="134"/>
      <c r="C27" s="134"/>
      <c r="D27" s="133"/>
      <c r="E27" s="133"/>
      <c r="F27" s="133"/>
      <c r="G27" s="157"/>
      <c r="H27" s="133"/>
      <c r="I27" s="133"/>
      <c r="J27" s="5"/>
    </row>
    <row r="28" spans="2:12" ht="15.75">
      <c r="B28" s="136" t="s">
        <v>142</v>
      </c>
      <c r="C28" s="131"/>
      <c r="D28" s="131"/>
      <c r="E28" s="131"/>
      <c r="F28" s="131"/>
      <c r="G28" s="131"/>
      <c r="H28" s="132"/>
      <c r="I28" s="132"/>
    </row>
    <row r="29" spans="2:12" ht="15.75">
      <c r="B29" s="137" t="s">
        <v>143</v>
      </c>
      <c r="C29" s="131"/>
      <c r="D29" s="131"/>
      <c r="E29" s="131"/>
      <c r="F29" s="131"/>
      <c r="G29" s="131"/>
      <c r="H29" s="132"/>
      <c r="I29" s="132"/>
    </row>
    <row r="30" spans="2:12" ht="15.75">
      <c r="B30" s="139"/>
      <c r="C30" s="140"/>
      <c r="D30" s="140"/>
      <c r="E30" s="140"/>
      <c r="F30" s="140"/>
      <c r="G30" s="140"/>
      <c r="H30" s="158"/>
      <c r="I30" s="158"/>
      <c r="J30" s="110"/>
    </row>
    <row r="31" spans="2:12" ht="31.5" thickBot="1">
      <c r="B31" s="141" t="s">
        <v>144</v>
      </c>
      <c r="C31" s="142" t="s">
        <v>129</v>
      </c>
      <c r="D31" s="143" t="s">
        <v>130</v>
      </c>
      <c r="E31" s="143" t="s">
        <v>131</v>
      </c>
      <c r="F31" s="143" t="s">
        <v>132</v>
      </c>
      <c r="G31" s="143">
        <v>2022</v>
      </c>
      <c r="H31" s="144" t="str">
        <f>"% change from "&amp;F31</f>
        <v>% change from 2021</v>
      </c>
      <c r="I31" s="144" t="str">
        <f>"% change from "&amp;C31</f>
        <v>% change from 2018</v>
      </c>
      <c r="J31" s="110"/>
    </row>
    <row r="32" spans="2:12" ht="15">
      <c r="B32" s="132" t="s">
        <v>145</v>
      </c>
      <c r="C32" s="151">
        <v>3.07100909315339</v>
      </c>
      <c r="D32" s="152">
        <v>3.08381244090224</v>
      </c>
      <c r="E32" s="152">
        <v>2.5047838694511499</v>
      </c>
      <c r="F32" s="152">
        <v>2.59907227182625</v>
      </c>
      <c r="G32" s="152">
        <v>2.9291696129076001</v>
      </c>
      <c r="H32" s="147">
        <v>0.127005833835243</v>
      </c>
      <c r="I32" s="147">
        <v>-4.6186603798086097E-2</v>
      </c>
      <c r="J32" s="110"/>
      <c r="K32" s="974"/>
      <c r="L32" s="974"/>
    </row>
    <row r="33" spans="2:12" ht="15">
      <c r="B33" s="153" t="s">
        <v>146</v>
      </c>
      <c r="C33" s="154">
        <v>0.69338772372520896</v>
      </c>
      <c r="D33" s="155">
        <v>0.70261079599435705</v>
      </c>
      <c r="E33" s="155">
        <v>0.51717689555770496</v>
      </c>
      <c r="F33" s="155">
        <v>0.48702251442192501</v>
      </c>
      <c r="G33" s="155">
        <v>0.55185859038215901</v>
      </c>
      <c r="H33" s="156">
        <v>0.133127471606095</v>
      </c>
      <c r="I33" s="156">
        <v>-0.20411254555054401</v>
      </c>
      <c r="J33" s="110"/>
      <c r="K33" s="974"/>
      <c r="L33" s="974"/>
    </row>
    <row r="34" spans="2:12" ht="15.75">
      <c r="B34" s="139" t="s">
        <v>147</v>
      </c>
      <c r="C34" s="145">
        <v>3.7643968168785999</v>
      </c>
      <c r="D34" s="146">
        <v>3.78642323689659</v>
      </c>
      <c r="E34" s="146">
        <v>3.02196076500885</v>
      </c>
      <c r="F34" s="146">
        <v>3.0860947862481698</v>
      </c>
      <c r="G34" s="146">
        <v>3.4810282032897599</v>
      </c>
      <c r="H34" s="147">
        <v>0.127971901187686</v>
      </c>
      <c r="I34" s="147">
        <v>-7.5275967804003197E-2</v>
      </c>
      <c r="J34" s="110"/>
      <c r="K34" s="974"/>
      <c r="L34" s="974"/>
    </row>
    <row r="35" spans="2:12" ht="15.75">
      <c r="B35" s="139"/>
      <c r="C35" s="140"/>
      <c r="D35" s="140"/>
      <c r="E35" s="140"/>
      <c r="F35" s="140"/>
      <c r="G35" s="140"/>
      <c r="H35" s="158"/>
      <c r="I35" s="158"/>
      <c r="J35" s="111"/>
    </row>
    <row r="36" spans="2:12" ht="15">
      <c r="B36" s="61" t="s">
        <v>148</v>
      </c>
      <c r="D36" s="132"/>
      <c r="E36" s="132"/>
      <c r="F36" s="132"/>
      <c r="G36" s="132"/>
      <c r="H36" s="132"/>
      <c r="J36" s="111"/>
    </row>
  </sheetData>
  <hyperlinks>
    <hyperlink ref="B8" location="Contents!A1" display="Contents!A1" xr:uid="{8D18C07A-312E-4D9A-B09B-7B182F41F216}"/>
    <hyperlink ref="D8" location="'Tab 2 - Total Use Proportion'!A1" display="Tab 2 - Total Use Proportion" xr:uid="{54A5A820-9B99-437E-8D2A-4A52C543565A}"/>
  </hyperlinks>
  <pageMargins left="0.7" right="0.7" top="0.75" bottom="0.75" header="0.3" footer="0.3"/>
  <pageSetup paperSize="9" scale="7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70C03-4CA5-4412-918B-2B8DB1BF1253}">
  <sheetPr codeName="Sheet50">
    <tabColor rgb="FF0068CE"/>
  </sheetPr>
  <dimension ref="A1:AU110"/>
  <sheetViews>
    <sheetView showGridLines="0" zoomScale="80" zoomScaleNormal="80" workbookViewId="0">
      <selection activeCell="D8" sqref="D8"/>
    </sheetView>
  </sheetViews>
  <sheetFormatPr defaultColWidth="7.140625" defaultRowHeight="15"/>
  <cols>
    <col min="1" max="1" width="1.85546875" style="744" customWidth="1"/>
    <col min="2" max="2" width="25.85546875" style="744" customWidth="1"/>
    <col min="3" max="3" width="12.7109375" style="748" customWidth="1"/>
    <col min="4" max="5" width="12.7109375" style="744" customWidth="1"/>
    <col min="6" max="6" width="12.7109375" style="748" customWidth="1"/>
    <col min="7" max="8" width="12.7109375" style="744" customWidth="1"/>
    <col min="9" max="9" width="12.7109375" style="748" customWidth="1"/>
    <col min="10" max="11" width="12.7109375" style="744" customWidth="1"/>
    <col min="12" max="12" width="12.7109375" style="748" customWidth="1"/>
    <col min="13" max="14" width="12.7109375" style="744" customWidth="1"/>
    <col min="15" max="15" width="12.7109375" style="748" customWidth="1"/>
    <col min="16" max="17" width="12.7109375" style="744" customWidth="1"/>
    <col min="18" max="20" width="10.5703125" style="744" customWidth="1"/>
    <col min="21" max="21" width="10.5703125" style="748" customWidth="1"/>
    <col min="22" max="23" width="10.5703125" style="744" customWidth="1"/>
    <col min="24" max="24" width="10.140625" style="748" customWidth="1"/>
    <col min="25" max="25" width="8.85546875" style="744" customWidth="1"/>
    <col min="26" max="26" width="13.140625" style="744" customWidth="1"/>
    <col min="27" max="27" width="7.85546875" style="748" bestFit="1" customWidth="1"/>
    <col min="28" max="28" width="4.42578125" style="744" bestFit="1" customWidth="1"/>
    <col min="29" max="29" width="8.85546875" style="744" customWidth="1"/>
    <col min="30" max="30" width="7.85546875" style="748" bestFit="1" customWidth="1"/>
    <col min="31" max="31" width="4.42578125" style="744" bestFit="1" customWidth="1"/>
    <col min="32" max="32" width="9.140625" style="744" customWidth="1"/>
    <col min="33" max="33" width="7.85546875" style="748" bestFit="1" customWidth="1"/>
    <col min="34" max="34" width="4.42578125" style="744" bestFit="1" customWidth="1"/>
    <col min="35" max="35" width="9.42578125" style="744" customWidth="1"/>
    <col min="36" max="36" width="9.5703125" style="744" customWidth="1"/>
    <col min="37" max="37" width="7.140625" style="744"/>
    <col min="38" max="38" width="9.140625" style="744" customWidth="1"/>
    <col min="39" max="39" width="9" style="744" customWidth="1"/>
    <col min="40" max="40" width="7.140625" style="744"/>
    <col min="41" max="41" width="10" style="744" customWidth="1"/>
    <col min="42" max="43" width="7.140625" style="744"/>
    <col min="44" max="44" width="9.42578125" style="744" customWidth="1"/>
    <col min="45" max="46" width="7.140625" style="744"/>
    <col min="47" max="47" width="9.5703125" style="744" customWidth="1"/>
    <col min="48" max="16384" width="7.140625" style="744"/>
  </cols>
  <sheetData>
    <row r="1" spans="1:41" s="129" customFormat="1" ht="5.0999999999999996" customHeight="1">
      <c r="B1" s="130"/>
      <c r="C1" s="130"/>
      <c r="D1" s="131"/>
      <c r="E1" s="131"/>
      <c r="F1" s="131"/>
      <c r="G1" s="131"/>
      <c r="H1" s="131"/>
      <c r="I1" s="132"/>
      <c r="J1" s="132"/>
    </row>
    <row r="2" spans="1:41" s="129" customFormat="1">
      <c r="B2" s="130"/>
      <c r="C2" s="130"/>
      <c r="D2" s="131"/>
      <c r="E2" s="131"/>
      <c r="F2" s="131"/>
      <c r="G2" s="131"/>
      <c r="H2" s="131"/>
      <c r="I2" s="132"/>
      <c r="J2" s="132"/>
    </row>
    <row r="3" spans="1:41" s="129" customFormat="1">
      <c r="B3" s="130"/>
      <c r="C3" s="130"/>
      <c r="D3" s="131"/>
      <c r="E3" s="131"/>
      <c r="F3" s="131"/>
      <c r="G3" s="131"/>
      <c r="H3" s="131"/>
      <c r="I3" s="132"/>
      <c r="J3" s="132"/>
    </row>
    <row r="4" spans="1:41" s="129" customFormat="1" ht="15.75" customHeight="1">
      <c r="B4" s="130"/>
      <c r="C4" s="130"/>
      <c r="D4" s="131"/>
      <c r="E4" s="131"/>
      <c r="F4" s="131"/>
      <c r="G4" s="131"/>
      <c r="H4" s="131"/>
      <c r="I4" s="132"/>
      <c r="J4" s="132"/>
    </row>
    <row r="5" spans="1:41" s="129" customFormat="1" ht="15.75" customHeight="1">
      <c r="B5" s="130"/>
      <c r="C5" s="130"/>
      <c r="D5" s="131"/>
      <c r="E5" s="131"/>
      <c r="F5" s="131"/>
      <c r="G5" s="131"/>
      <c r="H5" s="131"/>
      <c r="I5" s="132"/>
      <c r="J5" s="132"/>
    </row>
    <row r="6" spans="1:41" s="129" customFormat="1" ht="18">
      <c r="B6" s="133"/>
      <c r="C6" s="134"/>
      <c r="D6" s="133"/>
      <c r="E6" s="133"/>
      <c r="F6" s="133"/>
      <c r="G6" s="133"/>
      <c r="H6" s="133"/>
      <c r="I6" s="132"/>
      <c r="J6" s="132"/>
    </row>
    <row r="7" spans="1:41" s="129" customFormat="1" ht="18">
      <c r="B7" s="133"/>
      <c r="C7" s="134"/>
      <c r="D7" s="133"/>
      <c r="E7" s="133"/>
      <c r="F7" s="133"/>
      <c r="G7" s="133"/>
      <c r="H7" s="133"/>
      <c r="I7" s="132"/>
      <c r="J7" s="132"/>
    </row>
    <row r="8" spans="1:41" s="129" customFormat="1" ht="18">
      <c r="B8" s="135" t="s">
        <v>124</v>
      </c>
      <c r="C8" s="134"/>
      <c r="D8" s="135" t="s">
        <v>1062</v>
      </c>
      <c r="E8" s="133"/>
      <c r="F8" s="133"/>
      <c r="G8" s="133"/>
      <c r="H8" s="133"/>
      <c r="I8" s="132"/>
      <c r="J8" s="132"/>
    </row>
    <row r="9" spans="1:41" s="129" customFormat="1" ht="18">
      <c r="B9" s="133"/>
      <c r="C9" s="134"/>
      <c r="D9" s="133"/>
      <c r="E9" s="133"/>
      <c r="F9" s="133"/>
      <c r="G9" s="133"/>
      <c r="H9" s="133"/>
      <c r="I9" s="132"/>
      <c r="J9" s="132"/>
    </row>
    <row r="10" spans="1:41" s="129" customFormat="1" ht="18.75">
      <c r="A10" s="132"/>
      <c r="B10" s="591" t="s">
        <v>1063</v>
      </c>
      <c r="C10" s="134"/>
      <c r="D10" s="133"/>
      <c r="E10" s="133"/>
      <c r="F10" s="133"/>
      <c r="G10" s="133"/>
      <c r="H10" s="133"/>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spans="1:41" s="129" customFormat="1" ht="18">
      <c r="A11" s="132"/>
      <c r="B11" s="134"/>
      <c r="C11" s="134"/>
      <c r="D11" s="133"/>
      <c r="E11" s="133"/>
      <c r="F11" s="133"/>
      <c r="G11" s="133"/>
      <c r="H11" s="133"/>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spans="1:41" s="667" customFormat="1" ht="15.75">
      <c r="B12" s="593" t="s">
        <v>1064</v>
      </c>
      <c r="C12" s="264"/>
      <c r="D12" s="264"/>
      <c r="E12" s="264"/>
      <c r="F12" s="668"/>
      <c r="G12" s="668"/>
      <c r="H12" s="668"/>
      <c r="I12" s="668"/>
      <c r="J12" s="668"/>
      <c r="K12" s="668"/>
      <c r="L12" s="668"/>
      <c r="M12" s="668"/>
      <c r="N12" s="670"/>
      <c r="O12" s="669"/>
      <c r="P12" s="670"/>
      <c r="Q12" s="670"/>
      <c r="U12" s="671"/>
      <c r="X12" s="671"/>
      <c r="AA12" s="671"/>
      <c r="AD12" s="671"/>
      <c r="AG12" s="671"/>
      <c r="AJ12" s="671"/>
      <c r="AM12" s="671"/>
    </row>
    <row r="13" spans="1:41" ht="15.75">
      <c r="A13" s="679"/>
      <c r="B13" s="745" t="s">
        <v>1065</v>
      </c>
      <c r="C13" s="701"/>
      <c r="D13" s="679"/>
      <c r="E13" s="679"/>
      <c r="F13" s="701"/>
      <c r="G13" s="679"/>
      <c r="H13" s="679"/>
      <c r="I13" s="701"/>
      <c r="J13" s="679"/>
      <c r="K13" s="679"/>
      <c r="L13" s="701"/>
      <c r="M13" s="679"/>
      <c r="N13" s="679"/>
      <c r="O13" s="701"/>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row>
    <row r="14" spans="1:41" ht="15.75">
      <c r="A14" s="679"/>
      <c r="B14" s="746"/>
      <c r="C14" s="747"/>
      <c r="D14" s="747"/>
      <c r="E14" s="747"/>
      <c r="F14" s="701"/>
      <c r="G14" s="679"/>
      <c r="H14" s="679"/>
      <c r="I14" s="701"/>
      <c r="J14" s="679"/>
      <c r="K14" s="679"/>
      <c r="L14" s="701"/>
      <c r="M14" s="679"/>
      <c r="N14" s="679"/>
      <c r="O14" s="701"/>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row>
    <row r="15" spans="1:41" ht="15.75">
      <c r="A15" s="679"/>
      <c r="B15" s="678"/>
      <c r="C15" s="718"/>
      <c r="D15" s="681" t="s">
        <v>1005</v>
      </c>
      <c r="E15" s="719"/>
      <c r="F15" s="718"/>
      <c r="G15" s="681" t="s">
        <v>1046</v>
      </c>
      <c r="H15" s="719"/>
      <c r="I15" s="718"/>
      <c r="J15" s="681" t="s">
        <v>1007</v>
      </c>
      <c r="K15" s="720"/>
      <c r="L15" s="718"/>
      <c r="M15" s="681" t="s">
        <v>1037</v>
      </c>
      <c r="N15" s="719"/>
      <c r="O15" s="960"/>
      <c r="P15" s="681"/>
      <c r="Q15" s="719"/>
      <c r="R15" s="679"/>
      <c r="S15" s="679"/>
      <c r="T15" s="679"/>
      <c r="U15" s="679"/>
      <c r="V15" s="679"/>
      <c r="W15" s="679"/>
      <c r="X15" s="679"/>
      <c r="Y15" s="679"/>
      <c r="Z15" s="679"/>
      <c r="AA15" s="679"/>
      <c r="AB15" s="679"/>
      <c r="AC15" s="679"/>
      <c r="AD15" s="679"/>
      <c r="AE15" s="679"/>
      <c r="AF15" s="679"/>
      <c r="AG15" s="679"/>
      <c r="AH15" s="679"/>
      <c r="AI15" s="679"/>
      <c r="AJ15" s="679"/>
      <c r="AK15" s="679"/>
      <c r="AL15" s="679"/>
    </row>
    <row r="16" spans="1:41" ht="16.5" thickBot="1">
      <c r="A16" s="679"/>
      <c r="B16" s="721" t="s">
        <v>310</v>
      </c>
      <c r="C16" s="684" t="s">
        <v>708</v>
      </c>
      <c r="D16" s="685" t="s">
        <v>598</v>
      </c>
      <c r="E16" s="686" t="s">
        <v>709</v>
      </c>
      <c r="F16" s="684" t="s">
        <v>708</v>
      </c>
      <c r="G16" s="685" t="s">
        <v>598</v>
      </c>
      <c r="H16" s="685" t="s">
        <v>709</v>
      </c>
      <c r="I16" s="684" t="s">
        <v>708</v>
      </c>
      <c r="J16" s="685" t="s">
        <v>598</v>
      </c>
      <c r="K16" s="686" t="s">
        <v>709</v>
      </c>
      <c r="L16" s="684" t="s">
        <v>708</v>
      </c>
      <c r="M16" s="685" t="s">
        <v>598</v>
      </c>
      <c r="N16" s="685" t="s">
        <v>709</v>
      </c>
      <c r="O16" s="955"/>
      <c r="P16" s="954"/>
      <c r="Q16" s="954"/>
      <c r="R16" s="679"/>
      <c r="S16" s="679"/>
      <c r="T16" s="679"/>
      <c r="U16" s="679"/>
      <c r="V16" s="679"/>
      <c r="W16" s="679"/>
      <c r="X16" s="679"/>
      <c r="Y16" s="679"/>
      <c r="Z16" s="679"/>
      <c r="AA16" s="679"/>
      <c r="AB16" s="679"/>
      <c r="AC16" s="679"/>
      <c r="AD16" s="679"/>
      <c r="AE16" s="679"/>
      <c r="AF16" s="679"/>
      <c r="AG16" s="679"/>
      <c r="AH16" s="679"/>
      <c r="AI16" s="679"/>
      <c r="AJ16" s="679"/>
      <c r="AK16" s="679"/>
      <c r="AL16" s="679"/>
    </row>
    <row r="17" spans="1:38" ht="15.75">
      <c r="A17" s="679"/>
      <c r="B17" s="722" t="s">
        <v>312</v>
      </c>
      <c r="C17" s="723">
        <v>8.2400000000000001E-2</v>
      </c>
      <c r="D17" s="724">
        <v>7</v>
      </c>
      <c r="E17" s="725">
        <v>85</v>
      </c>
      <c r="F17" s="723">
        <v>0.6</v>
      </c>
      <c r="G17" s="724">
        <v>24</v>
      </c>
      <c r="H17" s="724">
        <v>40</v>
      </c>
      <c r="I17" s="726">
        <v>0.36799999999999999</v>
      </c>
      <c r="J17" s="727">
        <v>7</v>
      </c>
      <c r="K17" s="728">
        <v>19</v>
      </c>
      <c r="L17" s="723">
        <v>0.60899999999999999</v>
      </c>
      <c r="M17" s="724">
        <v>14</v>
      </c>
      <c r="N17" s="724">
        <v>23</v>
      </c>
      <c r="O17" s="961"/>
      <c r="P17" s="969"/>
      <c r="Q17" s="712"/>
      <c r="R17" s="679"/>
      <c r="S17" s="679"/>
      <c r="T17" s="679"/>
      <c r="U17" s="679"/>
      <c r="V17" s="679"/>
      <c r="W17" s="679"/>
      <c r="X17" s="679"/>
      <c r="Y17" s="679"/>
      <c r="Z17" s="679"/>
      <c r="AA17" s="679"/>
      <c r="AB17" s="679"/>
      <c r="AC17" s="679"/>
      <c r="AD17" s="679"/>
      <c r="AE17" s="679"/>
      <c r="AF17" s="679"/>
      <c r="AG17" s="679"/>
      <c r="AH17" s="679"/>
      <c r="AI17" s="679"/>
      <c r="AJ17" s="679"/>
      <c r="AK17" s="679"/>
      <c r="AL17" s="679"/>
    </row>
    <row r="18" spans="1:38" ht="15.75">
      <c r="A18" s="679"/>
      <c r="B18" s="729" t="s">
        <v>1008</v>
      </c>
      <c r="C18" s="726" t="s">
        <v>288</v>
      </c>
      <c r="D18" s="712" t="s">
        <v>288</v>
      </c>
      <c r="E18" s="730" t="s">
        <v>288</v>
      </c>
      <c r="F18" s="726">
        <v>0</v>
      </c>
      <c r="G18" s="712">
        <v>0</v>
      </c>
      <c r="H18" s="712">
        <v>40</v>
      </c>
      <c r="I18" s="726">
        <v>0</v>
      </c>
      <c r="J18" s="727">
        <v>0</v>
      </c>
      <c r="K18" s="728">
        <v>19</v>
      </c>
      <c r="L18" s="726">
        <v>0.30399999999999999</v>
      </c>
      <c r="M18" s="712">
        <v>7</v>
      </c>
      <c r="N18" s="712">
        <v>23</v>
      </c>
      <c r="O18" s="961"/>
      <c r="P18" s="969"/>
      <c r="Q18" s="712"/>
      <c r="R18" s="679"/>
      <c r="S18" s="679"/>
      <c r="T18" s="679"/>
      <c r="U18" s="679"/>
      <c r="V18" s="679"/>
      <c r="W18" s="679"/>
      <c r="X18" s="679"/>
      <c r="Y18" s="679"/>
      <c r="Z18" s="679"/>
      <c r="AA18" s="679"/>
      <c r="AB18" s="679"/>
      <c r="AC18" s="679"/>
      <c r="AD18" s="679"/>
      <c r="AE18" s="679"/>
      <c r="AF18" s="679"/>
      <c r="AG18" s="679"/>
      <c r="AH18" s="679"/>
      <c r="AI18" s="679"/>
      <c r="AJ18" s="679"/>
      <c r="AK18" s="679"/>
      <c r="AL18" s="679"/>
    </row>
    <row r="19" spans="1:38" ht="15.75">
      <c r="A19" s="679"/>
      <c r="B19" s="729" t="s">
        <v>1009</v>
      </c>
      <c r="C19" s="726">
        <v>0</v>
      </c>
      <c r="D19" s="712">
        <v>0</v>
      </c>
      <c r="E19" s="730">
        <v>85</v>
      </c>
      <c r="F19" s="726" t="s">
        <v>288</v>
      </c>
      <c r="G19" s="712" t="s">
        <v>288</v>
      </c>
      <c r="H19" s="712" t="s">
        <v>288</v>
      </c>
      <c r="I19" s="726" t="s">
        <v>288</v>
      </c>
      <c r="J19" s="727" t="s">
        <v>288</v>
      </c>
      <c r="K19" s="728" t="s">
        <v>288</v>
      </c>
      <c r="L19" s="726" t="s">
        <v>288</v>
      </c>
      <c r="M19" s="712" t="s">
        <v>288</v>
      </c>
      <c r="N19" s="712" t="s">
        <v>288</v>
      </c>
      <c r="O19" s="961"/>
      <c r="P19" s="969"/>
      <c r="Q19" s="712"/>
      <c r="R19" s="679"/>
      <c r="S19" s="679"/>
      <c r="T19" s="679"/>
      <c r="U19" s="679"/>
      <c r="V19" s="679"/>
      <c r="W19" s="679"/>
      <c r="X19" s="679"/>
      <c r="Y19" s="679"/>
      <c r="Z19" s="679"/>
      <c r="AA19" s="679"/>
      <c r="AB19" s="679"/>
      <c r="AC19" s="679"/>
      <c r="AD19" s="679"/>
      <c r="AE19" s="679"/>
      <c r="AF19" s="679"/>
      <c r="AG19" s="679"/>
      <c r="AH19" s="679"/>
      <c r="AI19" s="679"/>
      <c r="AJ19" s="679"/>
      <c r="AK19" s="679"/>
      <c r="AL19" s="679"/>
    </row>
    <row r="20" spans="1:38" ht="15.75">
      <c r="A20" s="679"/>
      <c r="B20" s="729" t="s">
        <v>916</v>
      </c>
      <c r="C20" s="726" t="s">
        <v>288</v>
      </c>
      <c r="D20" s="712" t="s">
        <v>288</v>
      </c>
      <c r="E20" s="730" t="s">
        <v>288</v>
      </c>
      <c r="F20" s="726" t="s">
        <v>288</v>
      </c>
      <c r="G20" s="712" t="s">
        <v>288</v>
      </c>
      <c r="H20" s="712" t="s">
        <v>288</v>
      </c>
      <c r="I20" s="726" t="s">
        <v>288</v>
      </c>
      <c r="J20" s="727" t="s">
        <v>288</v>
      </c>
      <c r="K20" s="728" t="s">
        <v>288</v>
      </c>
      <c r="L20" s="726">
        <v>0</v>
      </c>
      <c r="M20" s="712">
        <v>0</v>
      </c>
      <c r="N20" s="712">
        <v>3</v>
      </c>
      <c r="O20" s="961"/>
      <c r="P20" s="969"/>
      <c r="Q20" s="712"/>
      <c r="R20" s="679"/>
      <c r="S20" s="679"/>
      <c r="T20" s="679"/>
      <c r="U20" s="679"/>
      <c r="V20" s="679"/>
      <c r="W20" s="679"/>
      <c r="X20" s="679"/>
      <c r="Y20" s="679"/>
      <c r="Z20" s="679"/>
      <c r="AA20" s="679"/>
      <c r="AB20" s="679"/>
      <c r="AC20" s="679"/>
      <c r="AD20" s="679"/>
      <c r="AE20" s="679"/>
      <c r="AF20" s="679"/>
      <c r="AG20" s="679"/>
      <c r="AH20" s="679"/>
      <c r="AI20" s="679"/>
      <c r="AJ20" s="679"/>
      <c r="AK20" s="679"/>
      <c r="AL20" s="679"/>
    </row>
    <row r="21" spans="1:38" ht="15.75">
      <c r="A21" s="679"/>
      <c r="B21" s="729" t="s">
        <v>1010</v>
      </c>
      <c r="C21" s="726">
        <v>0</v>
      </c>
      <c r="D21" s="712">
        <v>0</v>
      </c>
      <c r="E21" s="730">
        <v>85</v>
      </c>
      <c r="F21" s="726">
        <v>5.0999999999999997E-2</v>
      </c>
      <c r="G21" s="712">
        <v>2</v>
      </c>
      <c r="H21" s="712">
        <v>39</v>
      </c>
      <c r="I21" s="726">
        <v>0</v>
      </c>
      <c r="J21" s="727">
        <v>0</v>
      </c>
      <c r="K21" s="728">
        <v>19</v>
      </c>
      <c r="L21" s="726">
        <v>0</v>
      </c>
      <c r="M21" s="712">
        <v>0</v>
      </c>
      <c r="N21" s="712">
        <v>20</v>
      </c>
      <c r="O21" s="961"/>
      <c r="P21" s="969"/>
      <c r="Q21" s="712"/>
      <c r="R21" s="679"/>
      <c r="S21" s="679"/>
      <c r="T21" s="679"/>
      <c r="U21" s="679"/>
      <c r="V21" s="679"/>
      <c r="W21" s="679"/>
      <c r="X21" s="679"/>
      <c r="Y21" s="679"/>
      <c r="Z21" s="679"/>
      <c r="AA21" s="679"/>
      <c r="AB21" s="679"/>
      <c r="AC21" s="679"/>
      <c r="AD21" s="679"/>
      <c r="AE21" s="679"/>
      <c r="AF21" s="679"/>
      <c r="AG21" s="679"/>
      <c r="AH21" s="679"/>
      <c r="AI21" s="679"/>
      <c r="AJ21" s="679"/>
      <c r="AK21" s="679"/>
      <c r="AL21" s="679"/>
    </row>
    <row r="22" spans="1:38" ht="15.75">
      <c r="A22" s="679"/>
      <c r="B22" s="729" t="s">
        <v>1011</v>
      </c>
      <c r="C22" s="726" t="s">
        <v>288</v>
      </c>
      <c r="D22" s="712" t="s">
        <v>288</v>
      </c>
      <c r="E22" s="730" t="s">
        <v>288</v>
      </c>
      <c r="F22" s="726" t="s">
        <v>288</v>
      </c>
      <c r="G22" s="712" t="s">
        <v>288</v>
      </c>
      <c r="H22" s="712" t="s">
        <v>288</v>
      </c>
      <c r="I22" s="726" t="s">
        <v>288</v>
      </c>
      <c r="J22" s="727" t="s">
        <v>288</v>
      </c>
      <c r="K22" s="728" t="s">
        <v>288</v>
      </c>
      <c r="L22" s="726">
        <v>0</v>
      </c>
      <c r="M22" s="712">
        <v>0</v>
      </c>
      <c r="N22" s="712">
        <v>3</v>
      </c>
      <c r="O22" s="961"/>
      <c r="P22" s="969"/>
      <c r="Q22" s="712"/>
      <c r="R22" s="679"/>
      <c r="S22" s="679"/>
      <c r="T22" s="679"/>
      <c r="U22" s="679"/>
      <c r="V22" s="679"/>
      <c r="W22" s="679"/>
      <c r="X22" s="679"/>
      <c r="Y22" s="679"/>
      <c r="Z22" s="679"/>
      <c r="AA22" s="679"/>
      <c r="AB22" s="679"/>
      <c r="AC22" s="679"/>
      <c r="AD22" s="679"/>
      <c r="AE22" s="679"/>
      <c r="AF22" s="679"/>
      <c r="AG22" s="679"/>
      <c r="AH22" s="679"/>
      <c r="AI22" s="679"/>
      <c r="AJ22" s="679"/>
      <c r="AK22" s="679"/>
      <c r="AL22" s="679"/>
    </row>
    <row r="23" spans="1:38" ht="15.75">
      <c r="A23" s="679"/>
      <c r="B23" s="729" t="s">
        <v>317</v>
      </c>
      <c r="C23" s="726">
        <v>1.2E-2</v>
      </c>
      <c r="D23" s="712">
        <v>1</v>
      </c>
      <c r="E23" s="730">
        <v>85</v>
      </c>
      <c r="F23" s="726">
        <v>0.27500000000000002</v>
      </c>
      <c r="G23" s="712">
        <v>11</v>
      </c>
      <c r="H23" s="712">
        <v>40</v>
      </c>
      <c r="I23" s="726">
        <v>0.105</v>
      </c>
      <c r="J23" s="727">
        <v>2</v>
      </c>
      <c r="K23" s="728">
        <v>19</v>
      </c>
      <c r="L23" s="726">
        <v>0.21740000000000001</v>
      </c>
      <c r="M23" s="712">
        <v>5</v>
      </c>
      <c r="N23" s="712">
        <v>23</v>
      </c>
      <c r="O23" s="961"/>
      <c r="P23" s="969"/>
      <c r="Q23" s="712"/>
      <c r="R23" s="679"/>
      <c r="S23" s="679"/>
      <c r="T23" s="679"/>
      <c r="U23" s="679"/>
      <c r="V23" s="679"/>
      <c r="W23" s="679"/>
      <c r="X23" s="679"/>
      <c r="Y23" s="679"/>
      <c r="Z23" s="679"/>
      <c r="AA23" s="679"/>
      <c r="AB23" s="679"/>
      <c r="AC23" s="679"/>
      <c r="AD23" s="679"/>
      <c r="AE23" s="679"/>
      <c r="AF23" s="679"/>
      <c r="AG23" s="679"/>
      <c r="AH23" s="679"/>
      <c r="AI23" s="679"/>
      <c r="AJ23" s="679"/>
      <c r="AK23" s="679"/>
      <c r="AL23" s="679"/>
    </row>
    <row r="24" spans="1:38" ht="15.75">
      <c r="A24" s="679"/>
      <c r="B24" s="729" t="s">
        <v>1012</v>
      </c>
      <c r="C24" s="726">
        <v>2.4E-2</v>
      </c>
      <c r="D24" s="712">
        <v>2</v>
      </c>
      <c r="E24" s="730">
        <v>85</v>
      </c>
      <c r="F24" s="726">
        <v>0.27500000000000002</v>
      </c>
      <c r="G24" s="712">
        <v>11</v>
      </c>
      <c r="H24" s="712">
        <v>40</v>
      </c>
      <c r="I24" s="726">
        <v>0.21099999999999999</v>
      </c>
      <c r="J24" s="727">
        <v>4</v>
      </c>
      <c r="K24" s="728">
        <v>19</v>
      </c>
      <c r="L24" s="726">
        <v>0.435</v>
      </c>
      <c r="M24" s="712">
        <v>10</v>
      </c>
      <c r="N24" s="712">
        <v>23</v>
      </c>
      <c r="O24" s="961"/>
      <c r="P24" s="969"/>
      <c r="Q24" s="712"/>
      <c r="R24" s="679"/>
      <c r="S24" s="679"/>
      <c r="T24" s="679"/>
      <c r="U24" s="679"/>
      <c r="V24" s="679"/>
      <c r="W24" s="679"/>
      <c r="X24" s="679"/>
      <c r="Y24" s="679"/>
      <c r="Z24" s="679"/>
      <c r="AA24" s="679"/>
      <c r="AB24" s="679"/>
      <c r="AC24" s="679"/>
      <c r="AD24" s="679"/>
      <c r="AE24" s="679"/>
      <c r="AF24" s="679"/>
      <c r="AG24" s="679"/>
      <c r="AH24" s="679"/>
      <c r="AI24" s="679"/>
      <c r="AJ24" s="679"/>
      <c r="AK24" s="679"/>
      <c r="AL24" s="679"/>
    </row>
    <row r="25" spans="1:38" ht="15.75">
      <c r="A25" s="679"/>
      <c r="B25" s="729" t="s">
        <v>1013</v>
      </c>
      <c r="C25" s="726">
        <v>1.2E-2</v>
      </c>
      <c r="D25" s="712">
        <v>1</v>
      </c>
      <c r="E25" s="730">
        <v>85</v>
      </c>
      <c r="F25" s="726">
        <v>0</v>
      </c>
      <c r="G25" s="712">
        <v>0</v>
      </c>
      <c r="H25" s="712">
        <v>40</v>
      </c>
      <c r="I25" s="726">
        <v>0</v>
      </c>
      <c r="J25" s="727">
        <v>0</v>
      </c>
      <c r="K25" s="728">
        <v>19</v>
      </c>
      <c r="L25" s="726">
        <v>4.3999999999999997E-2</v>
      </c>
      <c r="M25" s="712">
        <v>1</v>
      </c>
      <c r="N25" s="712">
        <v>23</v>
      </c>
      <c r="O25" s="961"/>
      <c r="P25" s="969"/>
      <c r="Q25" s="712"/>
      <c r="R25" s="679"/>
      <c r="S25" s="679"/>
      <c r="T25" s="679"/>
      <c r="U25" s="679"/>
      <c r="V25" s="679"/>
      <c r="W25" s="679"/>
      <c r="X25" s="679"/>
      <c r="Y25" s="679"/>
      <c r="Z25" s="679"/>
      <c r="AA25" s="679"/>
      <c r="AB25" s="679"/>
      <c r="AC25" s="679"/>
      <c r="AD25" s="679"/>
      <c r="AE25" s="679"/>
      <c r="AF25" s="679"/>
      <c r="AG25" s="679"/>
      <c r="AH25" s="679"/>
      <c r="AI25" s="679"/>
      <c r="AJ25" s="679"/>
      <c r="AK25" s="679"/>
      <c r="AL25" s="679"/>
    </row>
    <row r="26" spans="1:38" ht="15.75">
      <c r="A26" s="679"/>
      <c r="B26" s="729" t="s">
        <v>1014</v>
      </c>
      <c r="C26" s="726" t="s">
        <v>288</v>
      </c>
      <c r="D26" s="712" t="s">
        <v>288</v>
      </c>
      <c r="E26" s="730" t="s">
        <v>288</v>
      </c>
      <c r="F26" s="726">
        <v>0.375</v>
      </c>
      <c r="G26" s="712">
        <v>15</v>
      </c>
      <c r="H26" s="712">
        <v>40</v>
      </c>
      <c r="I26" s="726">
        <v>5.2600000000000001E-2</v>
      </c>
      <c r="J26" s="727">
        <v>1</v>
      </c>
      <c r="K26" s="728">
        <v>19</v>
      </c>
      <c r="L26" s="726">
        <v>0.26100000000000001</v>
      </c>
      <c r="M26" s="712">
        <v>6</v>
      </c>
      <c r="N26" s="712">
        <v>23</v>
      </c>
      <c r="O26" s="961"/>
      <c r="P26" s="969"/>
      <c r="Q26" s="712"/>
      <c r="R26" s="679"/>
      <c r="S26" s="679"/>
      <c r="T26" s="679"/>
      <c r="U26" s="679"/>
      <c r="V26" s="679"/>
      <c r="W26" s="679"/>
      <c r="X26" s="679"/>
      <c r="Y26" s="679"/>
      <c r="Z26" s="679"/>
      <c r="AA26" s="679"/>
      <c r="AB26" s="679"/>
      <c r="AC26" s="679"/>
      <c r="AD26" s="679"/>
      <c r="AE26" s="679"/>
      <c r="AF26" s="679"/>
      <c r="AG26" s="679"/>
      <c r="AH26" s="679"/>
      <c r="AI26" s="679"/>
      <c r="AJ26" s="679"/>
      <c r="AK26" s="679"/>
      <c r="AL26" s="679"/>
    </row>
    <row r="27" spans="1:38" ht="15.75">
      <c r="A27" s="679"/>
      <c r="B27" s="729" t="s">
        <v>1015</v>
      </c>
      <c r="C27" s="726" t="s">
        <v>288</v>
      </c>
      <c r="D27" s="712" t="s">
        <v>288</v>
      </c>
      <c r="E27" s="730" t="s">
        <v>288</v>
      </c>
      <c r="F27" s="726" t="s">
        <v>288</v>
      </c>
      <c r="G27" s="712" t="s">
        <v>288</v>
      </c>
      <c r="H27" s="712" t="s">
        <v>288</v>
      </c>
      <c r="I27" s="726" t="s">
        <v>288</v>
      </c>
      <c r="J27" s="727" t="s">
        <v>288</v>
      </c>
      <c r="K27" s="728" t="s">
        <v>288</v>
      </c>
      <c r="L27" s="726" t="s">
        <v>288</v>
      </c>
      <c r="M27" s="712" t="s">
        <v>288</v>
      </c>
      <c r="N27" s="712" t="s">
        <v>288</v>
      </c>
      <c r="O27" s="961"/>
      <c r="P27" s="969"/>
      <c r="Q27" s="712"/>
      <c r="R27" s="679"/>
      <c r="S27" s="679"/>
      <c r="T27" s="679"/>
      <c r="U27" s="679"/>
      <c r="V27" s="679"/>
      <c r="W27" s="679"/>
      <c r="X27" s="679"/>
      <c r="Y27" s="679"/>
      <c r="Z27" s="679"/>
      <c r="AA27" s="679"/>
      <c r="AB27" s="679"/>
      <c r="AC27" s="679"/>
      <c r="AD27" s="679"/>
      <c r="AE27" s="679"/>
      <c r="AF27" s="679"/>
      <c r="AG27" s="679"/>
      <c r="AH27" s="679"/>
      <c r="AI27" s="679"/>
      <c r="AJ27" s="679"/>
      <c r="AK27" s="679"/>
      <c r="AL27" s="679"/>
    </row>
    <row r="28" spans="1:38" ht="15.75">
      <c r="A28" s="679"/>
      <c r="B28" s="729" t="s">
        <v>1066</v>
      </c>
      <c r="C28" s="726" t="s">
        <v>288</v>
      </c>
      <c r="D28" s="712" t="s">
        <v>288</v>
      </c>
      <c r="E28" s="730" t="s">
        <v>288</v>
      </c>
      <c r="F28" s="726">
        <v>0.1</v>
      </c>
      <c r="G28" s="712">
        <v>4</v>
      </c>
      <c r="H28" s="712">
        <v>40</v>
      </c>
      <c r="I28" s="726">
        <v>0</v>
      </c>
      <c r="J28" s="727">
        <v>0</v>
      </c>
      <c r="K28" s="728">
        <v>19</v>
      </c>
      <c r="L28" s="726">
        <v>0.05</v>
      </c>
      <c r="M28" s="712">
        <v>1</v>
      </c>
      <c r="N28" s="712">
        <v>20</v>
      </c>
      <c r="O28" s="961"/>
      <c r="P28" s="969"/>
      <c r="Q28" s="712"/>
      <c r="R28" s="679"/>
      <c r="S28" s="679"/>
      <c r="T28" s="679"/>
      <c r="U28" s="679"/>
      <c r="V28" s="679"/>
      <c r="W28" s="679"/>
      <c r="X28" s="679"/>
      <c r="Y28" s="679"/>
      <c r="Z28" s="679"/>
      <c r="AA28" s="679"/>
      <c r="AB28" s="679"/>
      <c r="AC28" s="679"/>
      <c r="AD28" s="679"/>
      <c r="AE28" s="679"/>
      <c r="AF28" s="679"/>
      <c r="AG28" s="679"/>
      <c r="AH28" s="679"/>
      <c r="AI28" s="679"/>
      <c r="AJ28" s="679"/>
      <c r="AK28" s="679"/>
      <c r="AL28" s="679"/>
    </row>
    <row r="29" spans="1:38" ht="15.75">
      <c r="A29" s="679"/>
      <c r="B29" s="729" t="s">
        <v>1016</v>
      </c>
      <c r="C29" s="726">
        <v>1.2E-2</v>
      </c>
      <c r="D29" s="712">
        <v>1</v>
      </c>
      <c r="E29" s="730">
        <v>85</v>
      </c>
      <c r="F29" s="726">
        <v>0.23100000000000001</v>
      </c>
      <c r="G29" s="712">
        <v>9</v>
      </c>
      <c r="H29" s="712">
        <v>39</v>
      </c>
      <c r="I29" s="726">
        <v>0</v>
      </c>
      <c r="J29" s="727">
        <v>0</v>
      </c>
      <c r="K29" s="728">
        <v>19</v>
      </c>
      <c r="L29" s="726">
        <v>0.23799999999999999</v>
      </c>
      <c r="M29" s="712">
        <v>5</v>
      </c>
      <c r="N29" s="712">
        <v>21</v>
      </c>
      <c r="O29" s="961"/>
      <c r="P29" s="969"/>
      <c r="Q29" s="712"/>
      <c r="R29" s="679"/>
      <c r="S29" s="679"/>
      <c r="T29" s="679"/>
      <c r="U29" s="679"/>
      <c r="V29" s="679"/>
      <c r="W29" s="679"/>
      <c r="X29" s="679"/>
      <c r="Y29" s="679"/>
      <c r="Z29" s="679"/>
      <c r="AA29" s="679"/>
      <c r="AB29" s="679"/>
      <c r="AC29" s="679"/>
      <c r="AD29" s="679"/>
      <c r="AE29" s="679"/>
      <c r="AF29" s="679"/>
      <c r="AG29" s="679"/>
      <c r="AH29" s="679"/>
      <c r="AI29" s="679"/>
      <c r="AJ29" s="679"/>
      <c r="AK29" s="679"/>
      <c r="AL29" s="679"/>
    </row>
    <row r="30" spans="1:38" ht="15.75">
      <c r="A30" s="679"/>
      <c r="B30" s="729" t="s">
        <v>1019</v>
      </c>
      <c r="C30" s="726" t="s">
        <v>288</v>
      </c>
      <c r="D30" s="712" t="s">
        <v>288</v>
      </c>
      <c r="E30" s="730" t="s">
        <v>288</v>
      </c>
      <c r="F30" s="726">
        <f>G30/H30</f>
        <v>0.54166666666666663</v>
      </c>
      <c r="G30" s="712">
        <v>13</v>
      </c>
      <c r="H30" s="712">
        <v>24</v>
      </c>
      <c r="I30" s="726">
        <v>0.158</v>
      </c>
      <c r="J30" s="727">
        <v>3</v>
      </c>
      <c r="K30" s="728">
        <v>19</v>
      </c>
      <c r="L30" s="726">
        <v>0.52170000000000005</v>
      </c>
      <c r="M30" s="712">
        <v>12</v>
      </c>
      <c r="N30" s="712">
        <v>23</v>
      </c>
      <c r="O30" s="961"/>
      <c r="P30" s="969"/>
      <c r="Q30" s="712"/>
      <c r="R30" s="679"/>
      <c r="S30" s="679"/>
      <c r="T30" s="679"/>
      <c r="U30" s="679"/>
      <c r="V30" s="679"/>
      <c r="W30" s="679"/>
      <c r="X30" s="679"/>
      <c r="Y30" s="679"/>
      <c r="Z30" s="679"/>
      <c r="AA30" s="679"/>
      <c r="AB30" s="679"/>
      <c r="AC30" s="679"/>
      <c r="AD30" s="679"/>
      <c r="AE30" s="679"/>
      <c r="AF30" s="679"/>
      <c r="AG30" s="679"/>
      <c r="AH30" s="679"/>
      <c r="AI30" s="679"/>
      <c r="AJ30" s="679"/>
      <c r="AK30" s="679"/>
      <c r="AL30" s="679"/>
    </row>
    <row r="31" spans="1:38" ht="15.75">
      <c r="A31" s="679"/>
      <c r="B31" s="729" t="s">
        <v>934</v>
      </c>
      <c r="C31" s="726">
        <v>2.4E-2</v>
      </c>
      <c r="D31" s="712">
        <v>2</v>
      </c>
      <c r="E31" s="730">
        <v>85</v>
      </c>
      <c r="F31" s="726" t="s">
        <v>288</v>
      </c>
      <c r="G31" s="712" t="s">
        <v>288</v>
      </c>
      <c r="H31" s="712" t="s">
        <v>288</v>
      </c>
      <c r="I31" s="726" t="s">
        <v>288</v>
      </c>
      <c r="J31" s="727" t="s">
        <v>288</v>
      </c>
      <c r="K31" s="728" t="s">
        <v>288</v>
      </c>
      <c r="L31" s="726">
        <v>1</v>
      </c>
      <c r="M31" s="712">
        <v>3</v>
      </c>
      <c r="N31" s="712">
        <v>3</v>
      </c>
      <c r="O31" s="961"/>
      <c r="P31" s="969"/>
      <c r="Q31" s="712"/>
      <c r="R31" s="679"/>
      <c r="S31" s="679"/>
      <c r="T31" s="679"/>
      <c r="U31" s="679"/>
      <c r="V31" s="679"/>
      <c r="W31" s="679"/>
      <c r="X31" s="679"/>
      <c r="Y31" s="679"/>
      <c r="Z31" s="679"/>
      <c r="AA31" s="679"/>
      <c r="AB31" s="679"/>
      <c r="AC31" s="679"/>
      <c r="AD31" s="679"/>
      <c r="AE31" s="679"/>
      <c r="AF31" s="679"/>
      <c r="AG31" s="679"/>
      <c r="AH31" s="679"/>
      <c r="AI31" s="679"/>
      <c r="AJ31" s="679"/>
      <c r="AK31" s="679"/>
      <c r="AL31" s="679"/>
    </row>
    <row r="32" spans="1:38" ht="15.75">
      <c r="A32" s="679"/>
      <c r="B32" s="729" t="s">
        <v>323</v>
      </c>
      <c r="C32" s="726">
        <f>D32/E32</f>
        <v>4.7058823529411764E-2</v>
      </c>
      <c r="D32" s="712">
        <v>4</v>
      </c>
      <c r="E32" s="730">
        <v>85</v>
      </c>
      <c r="F32" s="726">
        <v>0.65</v>
      </c>
      <c r="G32" s="712">
        <v>26</v>
      </c>
      <c r="H32" s="712">
        <v>40</v>
      </c>
      <c r="I32" s="726">
        <v>0.42099999999999999</v>
      </c>
      <c r="J32" s="727">
        <v>8</v>
      </c>
      <c r="K32" s="728">
        <v>19</v>
      </c>
      <c r="L32" s="726">
        <v>0.73899999999999999</v>
      </c>
      <c r="M32" s="712">
        <v>17</v>
      </c>
      <c r="N32" s="712">
        <v>23</v>
      </c>
      <c r="O32" s="961"/>
      <c r="P32" s="969"/>
      <c r="Q32" s="712"/>
      <c r="R32" s="679"/>
      <c r="S32" s="679"/>
      <c r="T32" s="679"/>
      <c r="U32" s="679"/>
      <c r="V32" s="679"/>
      <c r="W32" s="679"/>
      <c r="X32" s="679"/>
      <c r="Y32" s="679"/>
      <c r="Z32" s="679"/>
      <c r="AA32" s="679"/>
      <c r="AB32" s="679"/>
      <c r="AC32" s="679"/>
      <c r="AD32" s="679"/>
      <c r="AE32" s="679"/>
      <c r="AF32" s="679"/>
      <c r="AG32" s="679"/>
      <c r="AH32" s="679"/>
      <c r="AI32" s="679"/>
      <c r="AJ32" s="679"/>
      <c r="AK32" s="679"/>
      <c r="AL32" s="679"/>
    </row>
    <row r="33" spans="1:41" ht="15.75">
      <c r="A33" s="679"/>
      <c r="B33" s="626"/>
      <c r="C33" s="701"/>
      <c r="D33" s="679"/>
      <c r="E33" s="679"/>
      <c r="F33" s="679"/>
      <c r="G33" s="679"/>
      <c r="H33" s="679"/>
      <c r="I33" s="679"/>
      <c r="J33" s="679"/>
      <c r="K33" s="679"/>
      <c r="L33" s="679"/>
      <c r="M33" s="679"/>
      <c r="N33" s="679"/>
      <c r="O33" s="679"/>
      <c r="P33" s="679"/>
      <c r="Q33" s="679"/>
      <c r="R33" s="731"/>
      <c r="S33" s="708"/>
      <c r="T33" s="708"/>
      <c r="U33" s="679"/>
      <c r="V33" s="679"/>
      <c r="W33" s="679"/>
      <c r="X33" s="679"/>
      <c r="Y33" s="679"/>
      <c r="Z33" s="679"/>
      <c r="AA33" s="679"/>
      <c r="AB33" s="679"/>
      <c r="AC33" s="679"/>
      <c r="AD33" s="679"/>
      <c r="AE33" s="679"/>
      <c r="AF33" s="679"/>
      <c r="AG33" s="679"/>
      <c r="AH33" s="679"/>
      <c r="AI33" s="679"/>
      <c r="AJ33" s="679"/>
      <c r="AK33" s="679"/>
      <c r="AL33" s="679"/>
      <c r="AM33" s="679"/>
      <c r="AN33" s="679"/>
      <c r="AO33" s="679"/>
    </row>
    <row r="34" spans="1:41" ht="15.75">
      <c r="A34" s="679"/>
      <c r="B34" s="743" t="s">
        <v>1067</v>
      </c>
      <c r="C34" s="701"/>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row>
    <row r="35" spans="1:41" ht="15.75">
      <c r="A35" s="679"/>
      <c r="B35" s="745" t="s">
        <v>1068</v>
      </c>
      <c r="C35" s="701"/>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row>
    <row r="36" spans="1:41" ht="15.75">
      <c r="A36" s="679"/>
      <c r="B36" s="679"/>
      <c r="C36" s="701"/>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row>
    <row r="37" spans="1:41" s="628" customFormat="1" ht="15.75">
      <c r="A37" s="626"/>
      <c r="B37" s="678"/>
      <c r="C37" s="718"/>
      <c r="D37" s="681" t="s">
        <v>1005</v>
      </c>
      <c r="E37" s="719"/>
      <c r="F37" s="718"/>
      <c r="G37" s="681" t="s">
        <v>1046</v>
      </c>
      <c r="H37" s="719"/>
      <c r="I37" s="718"/>
      <c r="J37" s="681" t="s">
        <v>1007</v>
      </c>
      <c r="K37" s="720"/>
      <c r="L37" s="718"/>
      <c r="M37" s="681" t="s">
        <v>1037</v>
      </c>
      <c r="N37" s="719"/>
      <c r="O37" s="960"/>
      <c r="P37" s="681"/>
      <c r="Q37" s="719"/>
      <c r="R37" s="626"/>
      <c r="S37" s="626"/>
      <c r="T37" s="626"/>
      <c r="U37" s="626"/>
      <c r="V37" s="626"/>
      <c r="W37" s="626"/>
      <c r="X37" s="626"/>
      <c r="Y37" s="626"/>
      <c r="Z37" s="626"/>
      <c r="AA37" s="626"/>
      <c r="AB37" s="626"/>
      <c r="AC37" s="626"/>
      <c r="AD37" s="626"/>
      <c r="AE37" s="626"/>
      <c r="AF37" s="626"/>
      <c r="AG37" s="626"/>
      <c r="AH37" s="626"/>
      <c r="AI37" s="626"/>
    </row>
    <row r="38" spans="1:41" ht="16.5" thickBot="1">
      <c r="A38" s="679"/>
      <c r="B38" s="721" t="s">
        <v>310</v>
      </c>
      <c r="C38" s="684" t="s">
        <v>708</v>
      </c>
      <c r="D38" s="685" t="s">
        <v>598</v>
      </c>
      <c r="E38" s="686" t="s">
        <v>709</v>
      </c>
      <c r="F38" s="684" t="s">
        <v>708</v>
      </c>
      <c r="G38" s="685" t="s">
        <v>598</v>
      </c>
      <c r="H38" s="685" t="s">
        <v>709</v>
      </c>
      <c r="I38" s="684" t="s">
        <v>708</v>
      </c>
      <c r="J38" s="685" t="s">
        <v>598</v>
      </c>
      <c r="K38" s="686" t="s">
        <v>709</v>
      </c>
      <c r="L38" s="684" t="s">
        <v>708</v>
      </c>
      <c r="M38" s="685" t="s">
        <v>598</v>
      </c>
      <c r="N38" s="685" t="s">
        <v>709</v>
      </c>
      <c r="O38" s="955"/>
      <c r="P38" s="954"/>
      <c r="Q38" s="954"/>
      <c r="R38" s="679"/>
      <c r="S38" s="679"/>
      <c r="T38" s="679"/>
      <c r="U38" s="679"/>
      <c r="V38" s="679"/>
      <c r="W38" s="679"/>
      <c r="X38" s="679"/>
      <c r="Y38" s="679"/>
      <c r="Z38" s="679"/>
      <c r="AA38" s="679"/>
      <c r="AB38" s="679"/>
      <c r="AC38" s="679"/>
      <c r="AD38" s="679"/>
      <c r="AE38" s="679"/>
      <c r="AF38" s="679"/>
      <c r="AG38" s="679"/>
      <c r="AH38" s="679"/>
      <c r="AI38" s="679"/>
    </row>
    <row r="39" spans="1:41" ht="15.75">
      <c r="A39" s="679"/>
      <c r="B39" s="722" t="s">
        <v>312</v>
      </c>
      <c r="C39" s="723">
        <v>0.13095238095238096</v>
      </c>
      <c r="D39" s="724">
        <v>11</v>
      </c>
      <c r="E39" s="725">
        <v>84</v>
      </c>
      <c r="F39" s="723">
        <v>0.64516129032258063</v>
      </c>
      <c r="G39" s="724">
        <v>20</v>
      </c>
      <c r="H39" s="724">
        <v>31</v>
      </c>
      <c r="I39" s="726">
        <v>0.55555555555555558</v>
      </c>
      <c r="J39" s="727">
        <v>5</v>
      </c>
      <c r="K39" s="728">
        <v>9</v>
      </c>
      <c r="L39" s="723">
        <v>0.35294117647058826</v>
      </c>
      <c r="M39" s="724">
        <v>6</v>
      </c>
      <c r="N39" s="724">
        <v>17</v>
      </c>
      <c r="O39" s="961"/>
      <c r="P39" s="969"/>
      <c r="Q39" s="712"/>
      <c r="R39" s="679"/>
      <c r="S39" s="679"/>
      <c r="T39" s="679"/>
      <c r="U39" s="679"/>
      <c r="V39" s="679"/>
      <c r="W39" s="679"/>
      <c r="X39" s="679"/>
      <c r="Y39" s="679"/>
      <c r="Z39" s="679"/>
      <c r="AA39" s="679"/>
      <c r="AB39" s="679"/>
      <c r="AC39" s="679"/>
      <c r="AD39" s="679"/>
      <c r="AE39" s="679"/>
      <c r="AF39" s="679"/>
      <c r="AG39" s="679"/>
      <c r="AH39" s="679"/>
      <c r="AI39" s="679"/>
    </row>
    <row r="40" spans="1:41" ht="15.75">
      <c r="A40" s="679"/>
      <c r="B40" s="729" t="s">
        <v>1008</v>
      </c>
      <c r="C40" s="726" t="s">
        <v>288</v>
      </c>
      <c r="D40" s="712" t="s">
        <v>288</v>
      </c>
      <c r="E40" s="730" t="s">
        <v>288</v>
      </c>
      <c r="F40" s="726">
        <v>3.3333333333333333E-2</v>
      </c>
      <c r="G40" s="712">
        <v>1</v>
      </c>
      <c r="H40" s="712">
        <v>30</v>
      </c>
      <c r="I40" s="726">
        <v>0</v>
      </c>
      <c r="J40" s="727">
        <v>0</v>
      </c>
      <c r="K40" s="728">
        <v>9</v>
      </c>
      <c r="L40" s="726">
        <v>5.8823529411764705E-2</v>
      </c>
      <c r="M40" s="712">
        <v>1</v>
      </c>
      <c r="N40" s="712">
        <v>17</v>
      </c>
      <c r="O40" s="961"/>
      <c r="P40" s="969"/>
      <c r="Q40" s="712"/>
      <c r="R40" s="679"/>
      <c r="S40" s="679"/>
      <c r="T40" s="679"/>
      <c r="U40" s="679"/>
      <c r="V40" s="679"/>
      <c r="W40" s="679"/>
      <c r="X40" s="679"/>
      <c r="Y40" s="679"/>
      <c r="Z40" s="679"/>
      <c r="AA40" s="679"/>
      <c r="AB40" s="679"/>
      <c r="AC40" s="679"/>
      <c r="AD40" s="679"/>
      <c r="AE40" s="679"/>
      <c r="AF40" s="679"/>
      <c r="AG40" s="679"/>
      <c r="AH40" s="679"/>
      <c r="AI40" s="679"/>
    </row>
    <row r="41" spans="1:41" ht="15.75">
      <c r="A41" s="679"/>
      <c r="B41" s="729" t="s">
        <v>1009</v>
      </c>
      <c r="C41" s="726">
        <v>0</v>
      </c>
      <c r="D41" s="712">
        <v>0</v>
      </c>
      <c r="E41" s="730">
        <v>84</v>
      </c>
      <c r="F41" s="726" t="s">
        <v>288</v>
      </c>
      <c r="G41" s="712" t="s">
        <v>288</v>
      </c>
      <c r="H41" s="712" t="s">
        <v>288</v>
      </c>
      <c r="I41" s="726" t="s">
        <v>288</v>
      </c>
      <c r="J41" s="727" t="s">
        <v>288</v>
      </c>
      <c r="K41" s="728" t="s">
        <v>288</v>
      </c>
      <c r="L41" s="726" t="s">
        <v>288</v>
      </c>
      <c r="M41" s="712" t="s">
        <v>288</v>
      </c>
      <c r="N41" s="712" t="s">
        <v>288</v>
      </c>
      <c r="O41" s="961"/>
      <c r="P41" s="969"/>
      <c r="Q41" s="712"/>
      <c r="R41" s="679"/>
      <c r="S41" s="679"/>
      <c r="T41" s="679"/>
      <c r="U41" s="679"/>
      <c r="V41" s="679"/>
      <c r="W41" s="679"/>
      <c r="X41" s="679"/>
      <c r="Y41" s="679"/>
      <c r="Z41" s="679"/>
      <c r="AA41" s="679"/>
      <c r="AB41" s="679"/>
      <c r="AC41" s="679"/>
      <c r="AD41" s="679"/>
      <c r="AE41" s="679"/>
      <c r="AF41" s="679"/>
      <c r="AG41" s="679"/>
      <c r="AH41" s="679"/>
      <c r="AI41" s="679"/>
    </row>
    <row r="42" spans="1:41" ht="15.75">
      <c r="A42" s="679"/>
      <c r="B42" s="729" t="s">
        <v>1010</v>
      </c>
      <c r="C42" s="726">
        <v>1.1904761904761904E-2</v>
      </c>
      <c r="D42" s="712">
        <v>1</v>
      </c>
      <c r="E42" s="730">
        <v>84</v>
      </c>
      <c r="F42" s="726">
        <v>6.6666666666666666E-2</v>
      </c>
      <c r="G42" s="712">
        <v>2</v>
      </c>
      <c r="H42" s="712">
        <v>30</v>
      </c>
      <c r="I42" s="726">
        <v>0</v>
      </c>
      <c r="J42" s="727">
        <v>0</v>
      </c>
      <c r="K42" s="728">
        <v>9</v>
      </c>
      <c r="L42" s="726">
        <v>0</v>
      </c>
      <c r="M42" s="712">
        <v>0</v>
      </c>
      <c r="N42" s="712">
        <v>17</v>
      </c>
      <c r="O42" s="961"/>
      <c r="P42" s="969"/>
      <c r="Q42" s="712"/>
      <c r="R42" s="679"/>
      <c r="S42" s="679"/>
      <c r="T42" s="679"/>
      <c r="U42" s="679"/>
      <c r="V42" s="679"/>
      <c r="W42" s="679"/>
      <c r="X42" s="679"/>
      <c r="Y42" s="679"/>
      <c r="Z42" s="679"/>
      <c r="AA42" s="679"/>
      <c r="AB42" s="679"/>
      <c r="AC42" s="679"/>
      <c r="AD42" s="679"/>
      <c r="AE42" s="679"/>
      <c r="AF42" s="679"/>
      <c r="AG42" s="679"/>
      <c r="AH42" s="679"/>
      <c r="AI42" s="679"/>
    </row>
    <row r="43" spans="1:41" ht="15.75">
      <c r="A43" s="679"/>
      <c r="B43" s="729" t="s">
        <v>317</v>
      </c>
      <c r="C43" s="726">
        <v>4.7619047619047616E-2</v>
      </c>
      <c r="D43" s="712">
        <v>4</v>
      </c>
      <c r="E43" s="730">
        <v>84</v>
      </c>
      <c r="F43" s="726">
        <v>0.4838709677419355</v>
      </c>
      <c r="G43" s="712">
        <v>15</v>
      </c>
      <c r="H43" s="712">
        <v>31</v>
      </c>
      <c r="I43" s="726">
        <v>0.22222222222222221</v>
      </c>
      <c r="J43" s="727">
        <v>2</v>
      </c>
      <c r="K43" s="728">
        <v>9</v>
      </c>
      <c r="L43" s="726">
        <v>0.29411764705882354</v>
      </c>
      <c r="M43" s="712">
        <v>5</v>
      </c>
      <c r="N43" s="712">
        <v>17</v>
      </c>
      <c r="O43" s="961"/>
      <c r="P43" s="969"/>
      <c r="Q43" s="712"/>
      <c r="R43" s="679"/>
      <c r="S43" s="679"/>
      <c r="T43" s="679"/>
      <c r="U43" s="679"/>
      <c r="V43" s="679"/>
      <c r="W43" s="679"/>
      <c r="X43" s="679"/>
      <c r="Y43" s="679"/>
      <c r="Z43" s="679"/>
      <c r="AA43" s="679"/>
      <c r="AB43" s="679"/>
      <c r="AC43" s="679"/>
      <c r="AD43" s="679"/>
      <c r="AE43" s="679"/>
      <c r="AF43" s="679"/>
      <c r="AG43" s="679"/>
      <c r="AH43" s="679"/>
      <c r="AI43" s="679"/>
    </row>
    <row r="44" spans="1:41" ht="15.75">
      <c r="A44" s="679"/>
      <c r="B44" s="729" t="s">
        <v>1012</v>
      </c>
      <c r="C44" s="726">
        <v>3.5714285714285712E-2</v>
      </c>
      <c r="D44" s="712">
        <v>3</v>
      </c>
      <c r="E44" s="730">
        <v>84</v>
      </c>
      <c r="F44" s="726">
        <v>0.29032258064516131</v>
      </c>
      <c r="G44" s="712">
        <v>9</v>
      </c>
      <c r="H44" s="712">
        <v>31</v>
      </c>
      <c r="I44" s="726">
        <v>0</v>
      </c>
      <c r="J44" s="727">
        <v>0</v>
      </c>
      <c r="K44" s="728">
        <v>9</v>
      </c>
      <c r="L44" s="726">
        <v>5.8823529411764705E-2</v>
      </c>
      <c r="M44" s="712">
        <v>1</v>
      </c>
      <c r="N44" s="712">
        <v>17</v>
      </c>
      <c r="O44" s="961"/>
      <c r="P44" s="969"/>
      <c r="Q44" s="712"/>
      <c r="R44" s="679"/>
      <c r="S44" s="679"/>
      <c r="T44" s="679"/>
      <c r="U44" s="679"/>
      <c r="V44" s="679"/>
      <c r="W44" s="679"/>
      <c r="X44" s="679"/>
      <c r="Y44" s="679"/>
      <c r="Z44" s="679"/>
      <c r="AA44" s="679"/>
      <c r="AB44" s="679"/>
      <c r="AC44" s="679"/>
      <c r="AD44" s="679"/>
      <c r="AE44" s="679"/>
      <c r="AF44" s="679"/>
      <c r="AG44" s="679"/>
      <c r="AH44" s="679"/>
      <c r="AI44" s="679"/>
    </row>
    <row r="45" spans="1:41" ht="15.75">
      <c r="A45" s="679"/>
      <c r="B45" s="729" t="s">
        <v>1013</v>
      </c>
      <c r="C45" s="726">
        <v>0</v>
      </c>
      <c r="D45" s="712">
        <v>0</v>
      </c>
      <c r="E45" s="730">
        <v>84</v>
      </c>
      <c r="F45" s="726">
        <v>9.6774193548387094E-2</v>
      </c>
      <c r="G45" s="712">
        <v>3</v>
      </c>
      <c r="H45" s="712">
        <v>31</v>
      </c>
      <c r="I45" s="726">
        <v>0</v>
      </c>
      <c r="J45" s="727">
        <v>0</v>
      </c>
      <c r="K45" s="728">
        <v>9</v>
      </c>
      <c r="L45" s="726">
        <v>0</v>
      </c>
      <c r="M45" s="712">
        <v>0</v>
      </c>
      <c r="N45" s="712">
        <v>17</v>
      </c>
      <c r="O45" s="961"/>
      <c r="P45" s="969"/>
      <c r="Q45" s="712"/>
      <c r="R45" s="679"/>
      <c r="S45" s="679"/>
      <c r="T45" s="679"/>
      <c r="U45" s="679"/>
      <c r="V45" s="679"/>
      <c r="W45" s="679"/>
      <c r="X45" s="679"/>
      <c r="Y45" s="679"/>
      <c r="Z45" s="679"/>
      <c r="AA45" s="679"/>
      <c r="AB45" s="679"/>
      <c r="AC45" s="679"/>
      <c r="AD45" s="679"/>
      <c r="AE45" s="679"/>
      <c r="AF45" s="679"/>
      <c r="AG45" s="679"/>
      <c r="AH45" s="679"/>
      <c r="AI45" s="679"/>
    </row>
    <row r="46" spans="1:41" ht="15.75">
      <c r="A46" s="679"/>
      <c r="B46" s="729" t="s">
        <v>1014</v>
      </c>
      <c r="C46" s="726" t="s">
        <v>288</v>
      </c>
      <c r="D46" s="712" t="s">
        <v>288</v>
      </c>
      <c r="E46" s="730" t="s">
        <v>288</v>
      </c>
      <c r="F46" s="726">
        <v>0.2</v>
      </c>
      <c r="G46" s="712">
        <v>6</v>
      </c>
      <c r="H46" s="712">
        <v>30</v>
      </c>
      <c r="I46" s="726">
        <v>0.1111111111111111</v>
      </c>
      <c r="J46" s="727">
        <v>1</v>
      </c>
      <c r="K46" s="728">
        <v>9</v>
      </c>
      <c r="L46" s="726">
        <v>0.17647058823529413</v>
      </c>
      <c r="M46" s="712">
        <v>3</v>
      </c>
      <c r="N46" s="712">
        <v>17</v>
      </c>
      <c r="O46" s="961"/>
      <c r="P46" s="969"/>
      <c r="Q46" s="712"/>
      <c r="R46" s="679"/>
      <c r="S46" s="679"/>
      <c r="T46" s="679"/>
      <c r="U46" s="679"/>
      <c r="V46" s="679"/>
      <c r="W46" s="679"/>
      <c r="X46" s="679"/>
      <c r="Y46" s="679"/>
      <c r="Z46" s="679"/>
      <c r="AA46" s="679"/>
      <c r="AB46" s="679"/>
      <c r="AC46" s="679"/>
      <c r="AD46" s="679"/>
      <c r="AE46" s="679"/>
      <c r="AF46" s="679"/>
      <c r="AG46" s="679"/>
      <c r="AH46" s="679"/>
      <c r="AI46" s="679"/>
    </row>
    <row r="47" spans="1:41" ht="15.75">
      <c r="A47" s="679"/>
      <c r="B47" s="729" t="s">
        <v>1015</v>
      </c>
      <c r="C47" s="726" t="s">
        <v>288</v>
      </c>
      <c r="D47" s="712" t="s">
        <v>288</v>
      </c>
      <c r="E47" s="730" t="s">
        <v>288</v>
      </c>
      <c r="F47" s="726">
        <v>0</v>
      </c>
      <c r="G47" s="712">
        <v>0</v>
      </c>
      <c r="H47" s="712">
        <v>1</v>
      </c>
      <c r="I47" s="726" t="s">
        <v>288</v>
      </c>
      <c r="J47" s="727" t="s">
        <v>288</v>
      </c>
      <c r="K47" s="728" t="s">
        <v>288</v>
      </c>
      <c r="L47" s="726" t="s">
        <v>288</v>
      </c>
      <c r="M47" s="712" t="s">
        <v>288</v>
      </c>
      <c r="N47" s="712" t="s">
        <v>288</v>
      </c>
      <c r="O47" s="961"/>
      <c r="P47" s="969"/>
      <c r="Q47" s="712"/>
      <c r="R47" s="679"/>
      <c r="S47" s="679"/>
      <c r="T47" s="679"/>
      <c r="U47" s="679"/>
      <c r="V47" s="679"/>
      <c r="W47" s="679"/>
      <c r="X47" s="679"/>
      <c r="Y47" s="679"/>
      <c r="Z47" s="679"/>
      <c r="AA47" s="679"/>
      <c r="AB47" s="679"/>
      <c r="AC47" s="679"/>
      <c r="AD47" s="679"/>
      <c r="AE47" s="679"/>
      <c r="AF47" s="679"/>
      <c r="AG47" s="679"/>
      <c r="AH47" s="679"/>
      <c r="AI47" s="679"/>
    </row>
    <row r="48" spans="1:41" ht="15.75">
      <c r="A48" s="679"/>
      <c r="B48" s="729" t="s">
        <v>1066</v>
      </c>
      <c r="C48" s="726" t="s">
        <v>288</v>
      </c>
      <c r="D48" s="712" t="s">
        <v>288</v>
      </c>
      <c r="E48" s="730" t="s">
        <v>288</v>
      </c>
      <c r="F48" s="726">
        <v>0.16666666666666666</v>
      </c>
      <c r="G48" s="712">
        <v>5</v>
      </c>
      <c r="H48" s="712">
        <v>30</v>
      </c>
      <c r="I48" s="726">
        <v>0</v>
      </c>
      <c r="J48" s="727">
        <v>0</v>
      </c>
      <c r="K48" s="728">
        <v>9</v>
      </c>
      <c r="L48" s="726">
        <v>0</v>
      </c>
      <c r="M48" s="712">
        <v>0</v>
      </c>
      <c r="N48" s="712">
        <v>17</v>
      </c>
      <c r="O48" s="961"/>
      <c r="P48" s="969"/>
      <c r="Q48" s="712"/>
      <c r="R48" s="679"/>
      <c r="S48" s="679"/>
      <c r="T48" s="679"/>
      <c r="U48" s="679"/>
      <c r="V48" s="679"/>
      <c r="W48" s="679"/>
      <c r="X48" s="679"/>
      <c r="Y48" s="679"/>
      <c r="Z48" s="679"/>
      <c r="AA48" s="679"/>
      <c r="AB48" s="679"/>
      <c r="AC48" s="679"/>
      <c r="AD48" s="679"/>
      <c r="AE48" s="679"/>
      <c r="AF48" s="679"/>
      <c r="AG48" s="679"/>
      <c r="AH48" s="679"/>
      <c r="AI48" s="679"/>
    </row>
    <row r="49" spans="1:47" ht="15.75">
      <c r="A49" s="679"/>
      <c r="B49" s="729" t="s">
        <v>1016</v>
      </c>
      <c r="C49" s="726">
        <v>3.5714285714285712E-2</v>
      </c>
      <c r="D49" s="712">
        <v>3</v>
      </c>
      <c r="E49" s="730">
        <v>84</v>
      </c>
      <c r="F49" s="726">
        <v>0.12903225806451613</v>
      </c>
      <c r="G49" s="712">
        <v>4</v>
      </c>
      <c r="H49" s="712">
        <v>31</v>
      </c>
      <c r="I49" s="726">
        <v>0</v>
      </c>
      <c r="J49" s="727">
        <v>0</v>
      </c>
      <c r="K49" s="728">
        <v>9</v>
      </c>
      <c r="L49" s="726">
        <v>0</v>
      </c>
      <c r="M49" s="712">
        <v>0</v>
      </c>
      <c r="N49" s="712">
        <v>17</v>
      </c>
      <c r="O49" s="961"/>
      <c r="P49" s="969"/>
      <c r="Q49" s="712"/>
      <c r="R49" s="679"/>
      <c r="S49" s="679"/>
      <c r="T49" s="679"/>
      <c r="U49" s="679"/>
      <c r="V49" s="679"/>
      <c r="W49" s="679"/>
      <c r="X49" s="679"/>
      <c r="Y49" s="679"/>
      <c r="Z49" s="679"/>
      <c r="AA49" s="679"/>
      <c r="AB49" s="679"/>
      <c r="AC49" s="679"/>
      <c r="AD49" s="679"/>
      <c r="AE49" s="679"/>
      <c r="AF49" s="679"/>
      <c r="AG49" s="679"/>
      <c r="AH49" s="679"/>
      <c r="AI49" s="679"/>
    </row>
    <row r="50" spans="1:47" ht="15.75">
      <c r="A50" s="679"/>
      <c r="B50" s="729" t="s">
        <v>1019</v>
      </c>
      <c r="C50" s="726" t="s">
        <v>288</v>
      </c>
      <c r="D50" s="712" t="s">
        <v>288</v>
      </c>
      <c r="E50" s="730" t="s">
        <v>288</v>
      </c>
      <c r="F50" s="726">
        <v>0.46666666666666667</v>
      </c>
      <c r="G50" s="712">
        <v>14</v>
      </c>
      <c r="H50" s="712">
        <v>30</v>
      </c>
      <c r="I50" s="726">
        <v>0.22222222222222221</v>
      </c>
      <c r="J50" s="727">
        <v>2</v>
      </c>
      <c r="K50" s="728">
        <v>9</v>
      </c>
      <c r="L50" s="726">
        <v>0.29411764705882354</v>
      </c>
      <c r="M50" s="712">
        <v>5</v>
      </c>
      <c r="N50" s="712">
        <v>17</v>
      </c>
      <c r="O50" s="961"/>
      <c r="P50" s="969"/>
      <c r="Q50" s="712"/>
      <c r="R50" s="679"/>
      <c r="S50" s="679"/>
      <c r="T50" s="679"/>
      <c r="U50" s="679"/>
      <c r="V50" s="679"/>
      <c r="W50" s="679"/>
      <c r="X50" s="679"/>
      <c r="Y50" s="679"/>
      <c r="Z50" s="679"/>
      <c r="AA50" s="679"/>
      <c r="AB50" s="679"/>
      <c r="AC50" s="679"/>
      <c r="AD50" s="679"/>
      <c r="AE50" s="679"/>
      <c r="AF50" s="679"/>
      <c r="AG50" s="679"/>
      <c r="AH50" s="679"/>
      <c r="AI50" s="679"/>
    </row>
    <row r="51" spans="1:47" ht="15.75">
      <c r="A51" s="679"/>
      <c r="B51" s="729" t="s">
        <v>934</v>
      </c>
      <c r="C51" s="726">
        <v>4.7619047619047616E-2</v>
      </c>
      <c r="D51" s="712">
        <v>4</v>
      </c>
      <c r="E51" s="730">
        <v>84</v>
      </c>
      <c r="F51" s="726" t="s">
        <v>288</v>
      </c>
      <c r="G51" s="712" t="s">
        <v>288</v>
      </c>
      <c r="H51" s="712" t="s">
        <v>288</v>
      </c>
      <c r="I51" s="726" t="s">
        <v>288</v>
      </c>
      <c r="J51" s="727" t="s">
        <v>288</v>
      </c>
      <c r="K51" s="728" t="s">
        <v>288</v>
      </c>
      <c r="L51" s="726" t="s">
        <v>288</v>
      </c>
      <c r="M51" s="712" t="s">
        <v>288</v>
      </c>
      <c r="N51" s="712" t="s">
        <v>288</v>
      </c>
      <c r="O51" s="961"/>
      <c r="P51" s="969"/>
      <c r="Q51" s="712"/>
      <c r="R51" s="679"/>
      <c r="S51" s="679"/>
      <c r="T51" s="679"/>
      <c r="U51" s="679"/>
      <c r="V51" s="679"/>
      <c r="W51" s="679"/>
      <c r="X51" s="679"/>
      <c r="Y51" s="679"/>
      <c r="Z51" s="679"/>
      <c r="AA51" s="679"/>
      <c r="AB51" s="679"/>
      <c r="AC51" s="679"/>
      <c r="AD51" s="679"/>
      <c r="AE51" s="679"/>
      <c r="AF51" s="679"/>
      <c r="AG51" s="679"/>
      <c r="AH51" s="679"/>
      <c r="AI51" s="679"/>
    </row>
    <row r="52" spans="1:47" ht="15.75">
      <c r="A52" s="679"/>
      <c r="B52" s="729" t="s">
        <v>323</v>
      </c>
      <c r="C52" s="726">
        <v>0.10714285714285714</v>
      </c>
      <c r="D52" s="712">
        <v>9</v>
      </c>
      <c r="E52" s="730">
        <v>84</v>
      </c>
      <c r="F52" s="726">
        <v>0.64516129032258063</v>
      </c>
      <c r="G52" s="712">
        <v>20</v>
      </c>
      <c r="H52" s="712">
        <v>31</v>
      </c>
      <c r="I52" s="726">
        <v>0.44444444444444442</v>
      </c>
      <c r="J52" s="727">
        <v>4</v>
      </c>
      <c r="K52" s="728">
        <v>9</v>
      </c>
      <c r="L52" s="726">
        <v>0.58823529411764708</v>
      </c>
      <c r="M52" s="712">
        <v>10</v>
      </c>
      <c r="N52" s="712">
        <v>17</v>
      </c>
      <c r="O52" s="961"/>
      <c r="P52" s="969"/>
      <c r="Q52" s="712"/>
      <c r="R52" s="679"/>
      <c r="S52" s="679"/>
      <c r="T52" s="679"/>
      <c r="U52" s="679"/>
      <c r="V52" s="679"/>
      <c r="W52" s="679"/>
      <c r="X52" s="679"/>
      <c r="Y52" s="679"/>
      <c r="Z52" s="679"/>
      <c r="AA52" s="679"/>
      <c r="AB52" s="679"/>
      <c r="AC52" s="679"/>
      <c r="AD52" s="679"/>
      <c r="AE52" s="679"/>
      <c r="AF52" s="679"/>
      <c r="AG52" s="679"/>
      <c r="AH52" s="679"/>
      <c r="AI52" s="679"/>
    </row>
    <row r="53" spans="1:47" ht="15.75">
      <c r="A53" s="679"/>
      <c r="B53" s="679"/>
      <c r="C53" s="701"/>
      <c r="D53" s="679"/>
      <c r="E53" s="679"/>
      <c r="F53" s="679"/>
      <c r="G53" s="679"/>
      <c r="H53" s="679"/>
      <c r="I53" s="679"/>
      <c r="J53" s="679"/>
      <c r="K53" s="679"/>
      <c r="L53" s="679"/>
      <c r="M53" s="679"/>
      <c r="N53" s="679"/>
      <c r="O53" s="679"/>
      <c r="P53" s="679"/>
      <c r="Q53" s="679"/>
      <c r="R53" s="679"/>
      <c r="S53" s="679"/>
      <c r="T53" s="679"/>
      <c r="U53" s="679"/>
      <c r="V53" s="679"/>
      <c r="W53" s="679"/>
      <c r="X53" s="679"/>
      <c r="Y53" s="679"/>
      <c r="Z53" s="679"/>
      <c r="AA53" s="679"/>
      <c r="AB53" s="679"/>
      <c r="AC53" s="679"/>
      <c r="AD53" s="679"/>
      <c r="AE53" s="679"/>
      <c r="AF53" s="679"/>
      <c r="AG53" s="679"/>
      <c r="AH53" s="679"/>
      <c r="AI53" s="679"/>
      <c r="AJ53" s="679"/>
      <c r="AK53" s="679"/>
      <c r="AL53" s="679"/>
      <c r="AM53" s="679"/>
      <c r="AN53" s="679"/>
      <c r="AO53" s="679"/>
    </row>
    <row r="54" spans="1:47" ht="15.75">
      <c r="A54" s="679"/>
      <c r="B54" s="136" t="s">
        <v>181</v>
      </c>
      <c r="C54" s="701"/>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row>
    <row r="55" spans="1:47" ht="15.75">
      <c r="A55" s="679"/>
      <c r="B55" s="623" t="s">
        <v>226</v>
      </c>
      <c r="C55" s="701"/>
      <c r="D55" s="679"/>
      <c r="E55" s="679"/>
      <c r="F55" s="679"/>
      <c r="G55" s="679"/>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c r="AM55" s="679"/>
      <c r="AN55" s="679"/>
      <c r="AO55" s="679"/>
    </row>
    <row r="56" spans="1:47" ht="15.75">
      <c r="A56" s="679"/>
      <c r="B56" s="868" t="s">
        <v>1023</v>
      </c>
      <c r="C56" s="701"/>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row>
    <row r="57" spans="1:47" ht="15.75">
      <c r="A57" s="679"/>
      <c r="B57" s="958" t="s">
        <v>1024</v>
      </c>
      <c r="C57" s="701"/>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679"/>
      <c r="AP57" s="679"/>
      <c r="AQ57" s="679"/>
      <c r="AR57" s="679"/>
      <c r="AS57" s="679"/>
      <c r="AT57" s="679"/>
      <c r="AU57" s="679"/>
    </row>
    <row r="58" spans="1:47" ht="15.75">
      <c r="A58" s="679"/>
      <c r="B58" s="679"/>
      <c r="C58" s="701"/>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row>
    <row r="59" spans="1:47" ht="15.75">
      <c r="A59" s="679"/>
      <c r="B59" s="679"/>
      <c r="C59" s="701"/>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679"/>
      <c r="AP59" s="679"/>
      <c r="AQ59" s="679"/>
      <c r="AR59" s="679"/>
      <c r="AS59" s="679"/>
      <c r="AT59" s="679"/>
      <c r="AU59" s="679"/>
    </row>
    <row r="60" spans="1:47" ht="15.75">
      <c r="A60" s="679"/>
      <c r="B60" s="679"/>
      <c r="C60" s="701"/>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row>
    <row r="61" spans="1:47" ht="15.75">
      <c r="A61" s="679"/>
      <c r="B61" s="679"/>
      <c r="C61" s="701"/>
      <c r="D61" s="679"/>
      <c r="E61" s="679"/>
      <c r="F61" s="679"/>
      <c r="G61" s="679"/>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679"/>
      <c r="AO61" s="679"/>
      <c r="AP61" s="679"/>
      <c r="AQ61" s="679"/>
      <c r="AR61" s="679"/>
      <c r="AS61" s="679"/>
      <c r="AT61" s="679"/>
      <c r="AU61" s="679"/>
    </row>
    <row r="62" spans="1:47" ht="15.75">
      <c r="A62" s="679"/>
      <c r="B62" s="679"/>
      <c r="C62" s="701"/>
      <c r="D62" s="679"/>
      <c r="E62" s="679"/>
      <c r="F62" s="679"/>
      <c r="G62" s="679"/>
      <c r="H62" s="679"/>
      <c r="I62" s="679"/>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679"/>
      <c r="AO62" s="679"/>
      <c r="AP62" s="679"/>
      <c r="AQ62" s="679"/>
      <c r="AR62" s="679"/>
      <c r="AS62" s="679"/>
      <c r="AT62" s="679"/>
      <c r="AU62" s="679"/>
    </row>
    <row r="63" spans="1:47" ht="15.75">
      <c r="A63" s="679"/>
      <c r="B63" s="679"/>
      <c r="C63" s="701"/>
      <c r="D63" s="679"/>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679"/>
      <c r="AR63" s="679"/>
      <c r="AS63" s="679"/>
      <c r="AT63" s="679"/>
      <c r="AU63" s="679"/>
    </row>
    <row r="64" spans="1:47" ht="15.75">
      <c r="A64" s="679"/>
      <c r="B64" s="679"/>
      <c r="C64" s="701"/>
      <c r="D64" s="679"/>
      <c r="E64" s="679"/>
      <c r="F64" s="679"/>
      <c r="G64" s="679"/>
      <c r="H64" s="679"/>
      <c r="I64" s="679"/>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679"/>
      <c r="AO64" s="679"/>
      <c r="AP64" s="679"/>
      <c r="AQ64" s="679"/>
      <c r="AR64" s="679"/>
      <c r="AS64" s="679"/>
      <c r="AT64" s="679"/>
      <c r="AU64" s="679"/>
    </row>
    <row r="65" spans="1:47" ht="15.75">
      <c r="A65" s="679"/>
      <c r="B65" s="679"/>
      <c r="C65" s="701"/>
      <c r="D65" s="679"/>
      <c r="E65" s="679"/>
      <c r="F65" s="679"/>
      <c r="G65" s="679"/>
      <c r="H65" s="679"/>
      <c r="I65" s="679"/>
      <c r="J65" s="679"/>
      <c r="K65" s="679"/>
      <c r="L65" s="679"/>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c r="AM65" s="679"/>
      <c r="AN65" s="679"/>
      <c r="AO65" s="679"/>
      <c r="AP65" s="679"/>
      <c r="AQ65" s="679"/>
      <c r="AR65" s="679"/>
      <c r="AS65" s="679"/>
      <c r="AT65" s="679"/>
      <c r="AU65" s="679"/>
    </row>
    <row r="66" spans="1:47" ht="15.75">
      <c r="A66" s="679"/>
      <c r="B66" s="679"/>
      <c r="C66" s="701"/>
      <c r="D66" s="679"/>
      <c r="E66" s="679"/>
      <c r="F66" s="679"/>
      <c r="G66" s="679"/>
      <c r="H66" s="679"/>
      <c r="I66" s="679"/>
      <c r="J66" s="679"/>
      <c r="K66" s="679"/>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c r="AM66" s="679"/>
      <c r="AN66" s="679"/>
      <c r="AO66" s="679"/>
      <c r="AP66" s="679"/>
      <c r="AQ66" s="679"/>
      <c r="AR66" s="679"/>
      <c r="AS66" s="679"/>
      <c r="AT66" s="679"/>
      <c r="AU66" s="679"/>
    </row>
    <row r="67" spans="1:47" ht="15.75">
      <c r="A67" s="679"/>
      <c r="B67" s="679"/>
      <c r="C67" s="701"/>
      <c r="D67" s="679"/>
      <c r="E67" s="679"/>
      <c r="F67" s="679"/>
      <c r="G67" s="679"/>
      <c r="H67" s="679"/>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c r="AM67" s="679"/>
      <c r="AN67" s="679"/>
      <c r="AO67" s="679"/>
      <c r="AP67" s="679"/>
      <c r="AQ67" s="679"/>
      <c r="AR67" s="679"/>
      <c r="AS67" s="679"/>
      <c r="AT67" s="679"/>
      <c r="AU67" s="679"/>
    </row>
    <row r="68" spans="1:47" ht="15.75">
      <c r="A68" s="679"/>
      <c r="B68" s="679"/>
      <c r="C68" s="701"/>
      <c r="D68" s="679"/>
      <c r="E68" s="679"/>
      <c r="F68" s="679"/>
      <c r="G68" s="679"/>
      <c r="H68" s="679"/>
      <c r="I68" s="679"/>
      <c r="J68" s="679"/>
      <c r="K68" s="679"/>
      <c r="L68" s="679"/>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c r="AM68" s="679"/>
      <c r="AN68" s="679"/>
      <c r="AO68" s="679"/>
      <c r="AP68" s="679"/>
      <c r="AQ68" s="679"/>
      <c r="AR68" s="679"/>
      <c r="AS68" s="679"/>
      <c r="AT68" s="679"/>
      <c r="AU68" s="679"/>
    </row>
    <row r="69" spans="1:47" ht="15.75">
      <c r="A69" s="679"/>
      <c r="B69" s="679"/>
      <c r="C69" s="701"/>
      <c r="D69" s="679"/>
      <c r="E69" s="679"/>
      <c r="F69" s="679"/>
      <c r="G69" s="679"/>
      <c r="H69" s="679"/>
      <c r="I69" s="679"/>
      <c r="J69" s="679"/>
      <c r="K69" s="679"/>
      <c r="L69" s="679"/>
      <c r="M69" s="679"/>
      <c r="N69" s="679"/>
      <c r="O69" s="679"/>
      <c r="P69" s="679"/>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679"/>
      <c r="AP69" s="679"/>
      <c r="AQ69" s="679"/>
      <c r="AR69" s="679"/>
      <c r="AS69" s="679"/>
      <c r="AT69" s="679"/>
      <c r="AU69" s="679"/>
    </row>
    <row r="70" spans="1:47" ht="15.75">
      <c r="A70" s="679"/>
      <c r="B70" s="679"/>
      <c r="C70" s="701"/>
      <c r="D70" s="679"/>
      <c r="E70" s="679"/>
      <c r="F70" s="679"/>
      <c r="G70" s="679"/>
      <c r="H70" s="679"/>
      <c r="I70" s="679"/>
      <c r="J70" s="679"/>
      <c r="K70" s="679"/>
      <c r="L70" s="679"/>
      <c r="M70" s="679"/>
      <c r="N70" s="679"/>
      <c r="O70" s="679"/>
      <c r="P70" s="679"/>
      <c r="Q70" s="679"/>
      <c r="R70" s="679"/>
      <c r="S70" s="679"/>
      <c r="T70" s="679"/>
      <c r="U70" s="679"/>
      <c r="V70" s="679"/>
      <c r="W70" s="679"/>
      <c r="X70" s="679"/>
      <c r="Y70" s="679"/>
      <c r="Z70" s="679"/>
      <c r="AA70" s="679"/>
      <c r="AB70" s="679"/>
      <c r="AC70" s="679"/>
      <c r="AD70" s="679"/>
      <c r="AE70" s="679"/>
      <c r="AF70" s="679"/>
      <c r="AG70" s="679"/>
      <c r="AH70" s="679"/>
      <c r="AI70" s="679"/>
      <c r="AJ70" s="679"/>
      <c r="AK70" s="679"/>
      <c r="AL70" s="679"/>
      <c r="AM70" s="679"/>
      <c r="AN70" s="679"/>
      <c r="AO70" s="679"/>
      <c r="AP70" s="679"/>
      <c r="AQ70" s="679"/>
      <c r="AR70" s="679"/>
      <c r="AS70" s="679"/>
      <c r="AT70" s="679"/>
      <c r="AU70" s="679"/>
    </row>
    <row r="71" spans="1:47" ht="15.75">
      <c r="A71" s="679"/>
      <c r="B71" s="679"/>
      <c r="C71" s="701"/>
      <c r="D71" s="679"/>
      <c r="E71" s="679"/>
      <c r="F71" s="679"/>
      <c r="G71" s="679"/>
      <c r="H71" s="679"/>
      <c r="I71" s="679"/>
      <c r="J71" s="679"/>
      <c r="K71" s="679"/>
      <c r="L71" s="679"/>
      <c r="M71" s="679"/>
      <c r="N71" s="679"/>
      <c r="O71" s="679"/>
      <c r="P71" s="679"/>
      <c r="Q71" s="679"/>
      <c r="R71" s="679"/>
      <c r="S71" s="679"/>
      <c r="T71" s="679"/>
      <c r="U71" s="679"/>
      <c r="V71" s="679"/>
      <c r="W71" s="679"/>
      <c r="X71" s="679"/>
      <c r="Y71" s="679"/>
      <c r="Z71" s="679"/>
      <c r="AA71" s="679"/>
      <c r="AB71" s="679"/>
      <c r="AC71" s="679"/>
      <c r="AD71" s="679"/>
      <c r="AE71" s="679"/>
      <c r="AF71" s="679"/>
      <c r="AG71" s="679"/>
      <c r="AH71" s="679"/>
      <c r="AI71" s="679"/>
      <c r="AJ71" s="679"/>
      <c r="AK71" s="679"/>
      <c r="AL71" s="679"/>
      <c r="AM71" s="679"/>
      <c r="AN71" s="679"/>
      <c r="AO71" s="679"/>
      <c r="AP71" s="679"/>
      <c r="AQ71" s="679"/>
      <c r="AR71" s="679"/>
      <c r="AS71" s="679"/>
      <c r="AT71" s="679"/>
      <c r="AU71" s="679"/>
    </row>
    <row r="72" spans="1:47" ht="15.75">
      <c r="A72" s="679"/>
      <c r="B72" s="679"/>
      <c r="C72" s="701"/>
      <c r="D72" s="679"/>
      <c r="E72" s="679"/>
      <c r="F72" s="679"/>
      <c r="G72" s="679"/>
      <c r="H72" s="679"/>
      <c r="I72" s="679"/>
      <c r="J72" s="679"/>
      <c r="K72" s="679"/>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679"/>
      <c r="AI72" s="679"/>
      <c r="AJ72" s="679"/>
      <c r="AK72" s="679"/>
      <c r="AL72" s="679"/>
      <c r="AM72" s="679"/>
      <c r="AN72" s="679"/>
      <c r="AO72" s="679"/>
      <c r="AP72" s="679"/>
      <c r="AQ72" s="679"/>
      <c r="AR72" s="679"/>
      <c r="AS72" s="679"/>
      <c r="AT72" s="679"/>
      <c r="AU72" s="679"/>
    </row>
    <row r="73" spans="1:47" ht="15.75">
      <c r="A73" s="679"/>
      <c r="B73" s="679"/>
      <c r="C73" s="701"/>
      <c r="D73" s="679"/>
      <c r="E73" s="679"/>
      <c r="F73" s="679"/>
      <c r="G73" s="679"/>
      <c r="H73" s="679"/>
      <c r="I73" s="679"/>
      <c r="J73" s="679"/>
      <c r="K73" s="679"/>
      <c r="L73" s="679"/>
      <c r="M73" s="679"/>
      <c r="N73" s="679"/>
      <c r="O73" s="679"/>
      <c r="P73" s="679"/>
      <c r="Q73" s="679"/>
      <c r="R73" s="679"/>
      <c r="S73" s="679"/>
      <c r="T73" s="679"/>
      <c r="U73" s="679"/>
      <c r="V73" s="679"/>
      <c r="W73" s="679"/>
      <c r="X73" s="679"/>
      <c r="Y73" s="679"/>
      <c r="Z73" s="679"/>
      <c r="AA73" s="679"/>
      <c r="AB73" s="679"/>
      <c r="AC73" s="679"/>
      <c r="AD73" s="679"/>
      <c r="AE73" s="679"/>
      <c r="AF73" s="679"/>
      <c r="AG73" s="679"/>
      <c r="AH73" s="679"/>
      <c r="AI73" s="679"/>
      <c r="AJ73" s="679"/>
      <c r="AK73" s="679"/>
      <c r="AL73" s="679"/>
      <c r="AM73" s="679"/>
      <c r="AN73" s="679"/>
      <c r="AO73" s="679"/>
      <c r="AP73" s="679"/>
      <c r="AQ73" s="679"/>
      <c r="AR73" s="679"/>
      <c r="AS73" s="679"/>
      <c r="AT73" s="679"/>
      <c r="AU73" s="679"/>
    </row>
    <row r="74" spans="1:47" ht="15.75">
      <c r="A74" s="679"/>
      <c r="B74" s="679"/>
      <c r="C74" s="701"/>
      <c r="D74" s="679"/>
      <c r="E74" s="679"/>
      <c r="F74" s="679"/>
      <c r="G74" s="679"/>
      <c r="H74" s="679"/>
      <c r="I74" s="679"/>
      <c r="J74" s="679"/>
      <c r="K74" s="679"/>
      <c r="L74" s="679"/>
      <c r="M74" s="679"/>
      <c r="N74" s="679"/>
      <c r="O74" s="679"/>
      <c r="P74" s="679"/>
      <c r="Q74" s="679"/>
      <c r="R74" s="679"/>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79"/>
      <c r="AQ74" s="679"/>
      <c r="AR74" s="679"/>
      <c r="AS74" s="679"/>
      <c r="AT74" s="679"/>
      <c r="AU74" s="679"/>
    </row>
    <row r="75" spans="1:47" ht="15.75">
      <c r="A75" s="679"/>
      <c r="B75" s="679"/>
      <c r="C75" s="701"/>
      <c r="D75" s="679"/>
      <c r="E75" s="679"/>
      <c r="F75" s="679"/>
      <c r="G75" s="679"/>
      <c r="H75" s="679"/>
      <c r="I75" s="679"/>
      <c r="J75" s="679"/>
      <c r="K75" s="679"/>
      <c r="L75" s="679"/>
      <c r="M75" s="679"/>
      <c r="N75" s="679"/>
      <c r="O75" s="679"/>
      <c r="P75" s="679"/>
      <c r="Q75" s="679"/>
      <c r="R75" s="679"/>
      <c r="S75" s="679"/>
      <c r="T75" s="679"/>
      <c r="U75" s="679"/>
      <c r="V75" s="679"/>
      <c r="W75" s="679"/>
      <c r="X75" s="679"/>
      <c r="Y75" s="679"/>
      <c r="Z75" s="679"/>
      <c r="AA75" s="679"/>
      <c r="AB75" s="679"/>
      <c r="AC75" s="679"/>
      <c r="AD75" s="679"/>
      <c r="AE75" s="679"/>
      <c r="AF75" s="679"/>
      <c r="AG75" s="679"/>
      <c r="AH75" s="679"/>
      <c r="AI75" s="679"/>
      <c r="AJ75" s="679"/>
      <c r="AK75" s="679"/>
      <c r="AL75" s="679"/>
      <c r="AM75" s="679"/>
      <c r="AN75" s="679"/>
      <c r="AO75" s="679"/>
      <c r="AP75" s="679"/>
      <c r="AQ75" s="679"/>
      <c r="AR75" s="679"/>
      <c r="AS75" s="679"/>
      <c r="AT75" s="679"/>
      <c r="AU75" s="679"/>
    </row>
    <row r="76" spans="1:47" ht="15.75">
      <c r="A76" s="679"/>
      <c r="B76" s="679"/>
      <c r="C76" s="701"/>
      <c r="D76" s="679"/>
      <c r="E76" s="679"/>
      <c r="F76" s="679"/>
      <c r="G76" s="679"/>
      <c r="H76" s="679"/>
      <c r="I76" s="679"/>
      <c r="J76" s="679"/>
      <c r="K76" s="679"/>
      <c r="L76" s="679"/>
      <c r="M76" s="679"/>
      <c r="N76" s="679"/>
      <c r="O76" s="679"/>
      <c r="P76" s="679"/>
      <c r="Q76" s="679"/>
      <c r="R76" s="679"/>
      <c r="S76" s="679"/>
      <c r="T76" s="679"/>
      <c r="U76" s="679"/>
      <c r="V76" s="679"/>
      <c r="W76" s="679"/>
      <c r="X76" s="679"/>
      <c r="Y76" s="679"/>
      <c r="Z76" s="679"/>
      <c r="AA76" s="679"/>
      <c r="AB76" s="679"/>
      <c r="AC76" s="679"/>
      <c r="AD76" s="679"/>
      <c r="AE76" s="679"/>
      <c r="AF76" s="679"/>
      <c r="AG76" s="679"/>
      <c r="AH76" s="679"/>
      <c r="AI76" s="679"/>
      <c r="AJ76" s="679"/>
      <c r="AK76" s="679"/>
      <c r="AL76" s="679"/>
      <c r="AM76" s="679"/>
      <c r="AN76" s="679"/>
      <c r="AO76" s="679"/>
      <c r="AP76" s="679"/>
      <c r="AQ76" s="679"/>
      <c r="AR76" s="679"/>
      <c r="AS76" s="679"/>
      <c r="AT76" s="679"/>
      <c r="AU76" s="679"/>
    </row>
    <row r="77" spans="1:47" ht="15.75">
      <c r="A77" s="679"/>
      <c r="B77" s="679"/>
      <c r="C77" s="701"/>
      <c r="D77" s="679"/>
      <c r="E77" s="679"/>
      <c r="F77" s="679"/>
      <c r="G77" s="679"/>
      <c r="H77" s="679"/>
      <c r="I77" s="679"/>
      <c r="J77" s="679"/>
      <c r="K77" s="679"/>
      <c r="L77" s="679"/>
      <c r="M77" s="679"/>
      <c r="N77" s="679"/>
      <c r="O77" s="679"/>
      <c r="P77" s="679"/>
      <c r="Q77" s="679"/>
      <c r="R77" s="679"/>
      <c r="S77" s="679"/>
      <c r="T77" s="679"/>
      <c r="U77" s="679"/>
      <c r="V77" s="679"/>
      <c r="W77" s="679"/>
      <c r="X77" s="679"/>
      <c r="Y77" s="679"/>
      <c r="Z77" s="679"/>
      <c r="AA77" s="679"/>
      <c r="AB77" s="679"/>
      <c r="AC77" s="679"/>
      <c r="AD77" s="679"/>
      <c r="AE77" s="679"/>
      <c r="AF77" s="679"/>
      <c r="AG77" s="679"/>
      <c r="AH77" s="679"/>
      <c r="AI77" s="679"/>
      <c r="AJ77" s="679"/>
      <c r="AK77" s="679"/>
      <c r="AL77" s="679"/>
      <c r="AM77" s="679"/>
      <c r="AN77" s="679"/>
      <c r="AO77" s="679"/>
      <c r="AP77" s="679"/>
      <c r="AQ77" s="679"/>
      <c r="AR77" s="679"/>
      <c r="AS77" s="679"/>
      <c r="AT77" s="679"/>
      <c r="AU77" s="679"/>
    </row>
    <row r="78" spans="1:47" ht="15.75">
      <c r="A78" s="679"/>
      <c r="B78" s="679"/>
      <c r="C78" s="701"/>
      <c r="D78" s="679"/>
      <c r="E78" s="679"/>
      <c r="F78" s="679"/>
      <c r="G78" s="679"/>
      <c r="H78" s="679"/>
      <c r="I78" s="679"/>
      <c r="J78" s="679"/>
      <c r="K78" s="679"/>
      <c r="L78" s="679"/>
      <c r="M78" s="679"/>
      <c r="N78" s="679"/>
      <c r="O78" s="679"/>
      <c r="P78" s="679"/>
      <c r="Q78" s="679"/>
      <c r="R78" s="679"/>
      <c r="S78" s="679"/>
      <c r="T78" s="679"/>
      <c r="U78" s="679"/>
      <c r="V78" s="679"/>
      <c r="W78" s="679"/>
      <c r="X78" s="679"/>
      <c r="Y78" s="679"/>
      <c r="Z78" s="679"/>
      <c r="AA78" s="679"/>
      <c r="AB78" s="679"/>
      <c r="AC78" s="679"/>
      <c r="AD78" s="679"/>
      <c r="AE78" s="679"/>
      <c r="AF78" s="679"/>
      <c r="AG78" s="679"/>
      <c r="AH78" s="679"/>
      <c r="AI78" s="679"/>
      <c r="AJ78" s="679"/>
      <c r="AK78" s="679"/>
      <c r="AL78" s="679"/>
      <c r="AM78" s="679"/>
      <c r="AN78" s="679"/>
      <c r="AO78" s="679"/>
      <c r="AP78" s="679"/>
      <c r="AQ78" s="679"/>
      <c r="AR78" s="679"/>
      <c r="AS78" s="679"/>
      <c r="AT78" s="679"/>
      <c r="AU78" s="679"/>
    </row>
    <row r="79" spans="1:47" ht="15.75">
      <c r="A79" s="679"/>
      <c r="B79" s="679"/>
      <c r="C79" s="701"/>
      <c r="D79" s="679"/>
      <c r="E79" s="679"/>
      <c r="F79" s="679"/>
      <c r="G79" s="679"/>
      <c r="H79" s="679"/>
      <c r="I79" s="679"/>
      <c r="J79" s="679"/>
      <c r="K79" s="679"/>
      <c r="L79" s="679"/>
      <c r="M79" s="679"/>
      <c r="N79" s="679"/>
      <c r="O79" s="679"/>
      <c r="P79" s="679"/>
      <c r="Q79" s="679"/>
      <c r="R79" s="679"/>
      <c r="S79" s="679"/>
      <c r="T79" s="679"/>
      <c r="U79" s="679"/>
      <c r="V79" s="679"/>
      <c r="W79" s="679"/>
      <c r="X79" s="679"/>
      <c r="Y79" s="679"/>
      <c r="Z79" s="679"/>
      <c r="AA79" s="679"/>
      <c r="AB79" s="679"/>
      <c r="AC79" s="679"/>
      <c r="AD79" s="679"/>
      <c r="AE79" s="679"/>
      <c r="AF79" s="679"/>
      <c r="AG79" s="679"/>
      <c r="AH79" s="679"/>
      <c r="AI79" s="679"/>
      <c r="AJ79" s="679"/>
      <c r="AK79" s="679"/>
      <c r="AL79" s="679"/>
      <c r="AM79" s="679"/>
      <c r="AN79" s="679"/>
      <c r="AO79" s="679"/>
      <c r="AP79" s="679"/>
      <c r="AQ79" s="679"/>
      <c r="AR79" s="679"/>
      <c r="AS79" s="679"/>
      <c r="AT79" s="679"/>
      <c r="AU79" s="679"/>
    </row>
    <row r="80" spans="1:47" ht="15.75">
      <c r="A80" s="679"/>
      <c r="B80" s="679"/>
      <c r="C80" s="701"/>
      <c r="D80" s="679"/>
      <c r="E80" s="679"/>
      <c r="F80" s="679"/>
      <c r="G80" s="679"/>
      <c r="H80" s="679"/>
      <c r="I80" s="679"/>
      <c r="J80" s="679"/>
      <c r="K80" s="679"/>
      <c r="L80" s="679"/>
      <c r="M80" s="679"/>
      <c r="N80" s="679"/>
      <c r="O80" s="679"/>
      <c r="P80" s="679"/>
      <c r="Q80" s="679"/>
      <c r="R80" s="679"/>
      <c r="S80" s="679"/>
      <c r="T80" s="679"/>
      <c r="U80" s="679"/>
      <c r="V80" s="679"/>
      <c r="W80" s="679"/>
      <c r="X80" s="679"/>
      <c r="Y80" s="679"/>
      <c r="Z80" s="679"/>
      <c r="AA80" s="679"/>
      <c r="AB80" s="679"/>
      <c r="AC80" s="679"/>
      <c r="AD80" s="679"/>
      <c r="AE80" s="679"/>
      <c r="AF80" s="679"/>
      <c r="AG80" s="679"/>
      <c r="AH80" s="679"/>
      <c r="AI80" s="679"/>
      <c r="AJ80" s="679"/>
      <c r="AK80" s="679"/>
      <c r="AL80" s="679"/>
      <c r="AM80" s="679"/>
      <c r="AN80" s="679"/>
      <c r="AO80" s="679"/>
      <c r="AP80" s="679"/>
      <c r="AQ80" s="679"/>
      <c r="AR80" s="679"/>
      <c r="AS80" s="679"/>
      <c r="AT80" s="679"/>
      <c r="AU80" s="679"/>
    </row>
    <row r="81" spans="1:47" ht="15.75">
      <c r="A81" s="679"/>
      <c r="B81" s="679"/>
      <c r="C81" s="701"/>
      <c r="D81" s="679"/>
      <c r="E81" s="679"/>
      <c r="F81" s="679"/>
      <c r="G81" s="679"/>
      <c r="H81" s="679"/>
      <c r="I81" s="679"/>
      <c r="J81" s="679"/>
      <c r="K81" s="679"/>
      <c r="L81" s="679"/>
      <c r="M81" s="679"/>
      <c r="N81" s="679"/>
      <c r="O81" s="679"/>
      <c r="P81" s="679"/>
      <c r="Q81" s="679"/>
      <c r="R81" s="679"/>
      <c r="S81" s="679"/>
      <c r="T81" s="679"/>
      <c r="U81" s="679"/>
      <c r="V81" s="679"/>
      <c r="W81" s="679"/>
      <c r="X81" s="679"/>
      <c r="Y81" s="679"/>
      <c r="Z81" s="679"/>
      <c r="AA81" s="679"/>
      <c r="AB81" s="679"/>
      <c r="AC81" s="679"/>
      <c r="AD81" s="679"/>
      <c r="AE81" s="679"/>
      <c r="AF81" s="679"/>
      <c r="AG81" s="679"/>
      <c r="AH81" s="679"/>
      <c r="AI81" s="679"/>
      <c r="AJ81" s="679"/>
      <c r="AK81" s="679"/>
      <c r="AL81" s="679"/>
      <c r="AM81" s="679"/>
      <c r="AN81" s="679"/>
      <c r="AO81" s="679"/>
      <c r="AP81" s="679"/>
      <c r="AQ81" s="679"/>
      <c r="AR81" s="679"/>
      <c r="AS81" s="679"/>
      <c r="AT81" s="679"/>
      <c r="AU81" s="679"/>
    </row>
    <row r="82" spans="1:47" ht="15.75">
      <c r="A82" s="679"/>
      <c r="B82" s="679"/>
      <c r="C82" s="701"/>
      <c r="D82" s="679"/>
      <c r="E82" s="679"/>
      <c r="F82" s="679"/>
      <c r="G82" s="679"/>
      <c r="H82" s="679"/>
      <c r="I82" s="679"/>
      <c r="J82" s="679"/>
      <c r="K82" s="679"/>
      <c r="L82" s="679"/>
      <c r="M82" s="679"/>
      <c r="N82" s="679"/>
      <c r="O82" s="679"/>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row>
    <row r="83" spans="1:47" ht="15.75">
      <c r="A83" s="679"/>
      <c r="B83" s="679"/>
      <c r="C83" s="701"/>
      <c r="D83" s="679"/>
      <c r="E83" s="679"/>
      <c r="F83" s="679"/>
      <c r="G83" s="679"/>
      <c r="H83" s="679"/>
      <c r="I83" s="679"/>
      <c r="J83" s="679"/>
      <c r="K83" s="679"/>
      <c r="L83" s="679"/>
      <c r="M83" s="679"/>
      <c r="N83" s="679"/>
      <c r="O83" s="679"/>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679"/>
      <c r="AR83" s="679"/>
      <c r="AS83" s="679"/>
      <c r="AT83" s="679"/>
      <c r="AU83" s="679"/>
    </row>
    <row r="84" spans="1:47" ht="15.75">
      <c r="A84" s="679"/>
      <c r="B84" s="679"/>
      <c r="C84" s="701"/>
      <c r="D84" s="679"/>
      <c r="E84" s="679"/>
      <c r="F84" s="679"/>
      <c r="G84" s="679"/>
      <c r="H84" s="679"/>
      <c r="I84" s="679"/>
      <c r="J84" s="679"/>
      <c r="K84" s="679"/>
      <c r="L84" s="679"/>
      <c r="M84" s="679"/>
      <c r="N84" s="679"/>
      <c r="O84" s="679"/>
      <c r="P84" s="679"/>
      <c r="Q84" s="679"/>
      <c r="R84" s="679"/>
      <c r="S84" s="679"/>
      <c r="T84" s="679"/>
      <c r="U84" s="679"/>
      <c r="V84" s="679"/>
      <c r="W84" s="679"/>
      <c r="X84" s="679"/>
      <c r="Y84" s="679"/>
      <c r="Z84" s="679"/>
      <c r="AA84" s="679"/>
      <c r="AB84" s="679"/>
      <c r="AC84" s="679"/>
      <c r="AD84" s="679"/>
      <c r="AE84" s="679"/>
      <c r="AF84" s="679"/>
      <c r="AG84" s="679"/>
      <c r="AH84" s="679"/>
      <c r="AI84" s="679"/>
      <c r="AJ84" s="679"/>
      <c r="AK84" s="679"/>
      <c r="AL84" s="679"/>
      <c r="AM84" s="679"/>
      <c r="AN84" s="679"/>
      <c r="AO84" s="679"/>
      <c r="AP84" s="679"/>
      <c r="AQ84" s="679"/>
      <c r="AR84" s="679"/>
      <c r="AS84" s="679"/>
      <c r="AT84" s="679"/>
      <c r="AU84" s="679"/>
    </row>
    <row r="85" spans="1:47" ht="15.75">
      <c r="A85" s="679"/>
      <c r="B85" s="679"/>
      <c r="C85" s="701"/>
      <c r="D85" s="679"/>
      <c r="E85" s="679"/>
      <c r="F85" s="679"/>
      <c r="G85" s="679"/>
      <c r="H85" s="679"/>
      <c r="I85" s="679"/>
      <c r="J85" s="679"/>
      <c r="K85" s="679"/>
      <c r="L85" s="679"/>
      <c r="M85" s="679"/>
      <c r="N85" s="679"/>
      <c r="O85" s="679"/>
      <c r="P85" s="679"/>
      <c r="Q85" s="679"/>
      <c r="R85" s="679"/>
      <c r="S85" s="679"/>
      <c r="T85" s="679"/>
      <c r="U85" s="679"/>
      <c r="V85" s="679"/>
      <c r="W85" s="679"/>
      <c r="X85" s="679"/>
      <c r="Y85" s="679"/>
      <c r="Z85" s="679"/>
      <c r="AA85" s="679"/>
      <c r="AB85" s="679"/>
      <c r="AC85" s="679"/>
      <c r="AD85" s="679"/>
      <c r="AE85" s="679"/>
      <c r="AF85" s="679"/>
      <c r="AG85" s="679"/>
      <c r="AH85" s="679"/>
      <c r="AI85" s="679"/>
      <c r="AJ85" s="679"/>
      <c r="AK85" s="679"/>
      <c r="AL85" s="679"/>
      <c r="AM85" s="679"/>
      <c r="AN85" s="679"/>
      <c r="AO85" s="679"/>
      <c r="AP85" s="679"/>
      <c r="AQ85" s="679"/>
      <c r="AR85" s="679"/>
      <c r="AS85" s="679"/>
      <c r="AT85" s="679"/>
      <c r="AU85" s="679"/>
    </row>
    <row r="86" spans="1:47" ht="15.75">
      <c r="A86" s="679"/>
      <c r="B86" s="679"/>
      <c r="C86" s="701"/>
      <c r="D86" s="679"/>
      <c r="E86" s="679"/>
      <c r="F86" s="679"/>
      <c r="G86" s="679"/>
      <c r="H86" s="679"/>
      <c r="I86" s="679"/>
      <c r="J86" s="679"/>
      <c r="K86" s="679"/>
      <c r="L86" s="679"/>
      <c r="M86" s="679"/>
      <c r="N86" s="679"/>
      <c r="O86" s="679"/>
      <c r="P86" s="679"/>
      <c r="Q86" s="679"/>
      <c r="R86" s="679"/>
      <c r="S86" s="679"/>
      <c r="T86" s="679"/>
      <c r="U86" s="679"/>
      <c r="V86" s="679"/>
      <c r="W86" s="679"/>
      <c r="X86" s="679"/>
      <c r="Y86" s="679"/>
      <c r="Z86" s="679"/>
      <c r="AA86" s="679"/>
      <c r="AB86" s="679"/>
      <c r="AC86" s="679"/>
      <c r="AD86" s="679"/>
      <c r="AE86" s="679"/>
      <c r="AF86" s="679"/>
      <c r="AG86" s="679"/>
      <c r="AH86" s="679"/>
      <c r="AI86" s="679"/>
      <c r="AJ86" s="679"/>
      <c r="AK86" s="679"/>
      <c r="AL86" s="679"/>
      <c r="AM86" s="679"/>
      <c r="AN86" s="679"/>
      <c r="AO86" s="679"/>
      <c r="AP86" s="679"/>
      <c r="AQ86" s="679"/>
      <c r="AR86" s="679"/>
      <c r="AS86" s="679"/>
      <c r="AT86" s="679"/>
      <c r="AU86" s="679"/>
    </row>
    <row r="87" spans="1:47" ht="15.75">
      <c r="A87" s="679"/>
      <c r="B87" s="679"/>
      <c r="C87" s="701"/>
      <c r="D87" s="679"/>
      <c r="E87" s="679"/>
      <c r="F87" s="679"/>
      <c r="G87" s="679"/>
      <c r="H87" s="679"/>
      <c r="I87" s="679"/>
      <c r="J87" s="679"/>
      <c r="K87" s="679"/>
      <c r="L87" s="679"/>
      <c r="M87" s="679"/>
      <c r="N87" s="679"/>
      <c r="O87" s="679"/>
      <c r="P87" s="679"/>
      <c r="Q87" s="679"/>
      <c r="R87" s="679"/>
      <c r="S87" s="679"/>
      <c r="T87" s="679"/>
      <c r="U87" s="679"/>
      <c r="V87" s="679"/>
      <c r="W87" s="679"/>
      <c r="X87" s="679"/>
      <c r="Y87" s="679"/>
      <c r="Z87" s="679"/>
      <c r="AA87" s="679"/>
      <c r="AB87" s="679"/>
      <c r="AC87" s="679"/>
      <c r="AD87" s="679"/>
      <c r="AE87" s="679"/>
      <c r="AF87" s="679"/>
      <c r="AG87" s="679"/>
      <c r="AH87" s="679"/>
      <c r="AI87" s="679"/>
      <c r="AJ87" s="679"/>
      <c r="AK87" s="679"/>
      <c r="AL87" s="679"/>
      <c r="AM87" s="679"/>
      <c r="AN87" s="679"/>
      <c r="AO87" s="679"/>
      <c r="AP87" s="679"/>
      <c r="AQ87" s="679"/>
      <c r="AR87" s="679"/>
      <c r="AS87" s="679"/>
      <c r="AT87" s="679"/>
      <c r="AU87" s="679"/>
    </row>
    <row r="88" spans="1:47" ht="15.75">
      <c r="A88" s="679"/>
      <c r="B88" s="679"/>
      <c r="C88" s="701"/>
      <c r="D88" s="679"/>
      <c r="E88" s="679"/>
      <c r="F88" s="679"/>
      <c r="G88" s="679"/>
      <c r="H88" s="679"/>
      <c r="I88" s="679"/>
      <c r="J88" s="679"/>
      <c r="K88" s="679"/>
      <c r="L88" s="679"/>
      <c r="M88" s="679"/>
      <c r="N88" s="679"/>
      <c r="O88" s="679"/>
      <c r="P88" s="679"/>
      <c r="Q88" s="679"/>
      <c r="R88" s="679"/>
      <c r="S88" s="679"/>
      <c r="T88" s="679"/>
      <c r="U88" s="679"/>
      <c r="V88" s="679"/>
      <c r="W88" s="679"/>
      <c r="X88" s="679"/>
      <c r="Y88" s="679"/>
      <c r="Z88" s="679"/>
      <c r="AA88" s="679"/>
      <c r="AB88" s="679"/>
      <c r="AC88" s="679"/>
      <c r="AD88" s="679"/>
      <c r="AE88" s="679"/>
      <c r="AF88" s="679"/>
      <c r="AG88" s="679"/>
      <c r="AH88" s="679"/>
      <c r="AI88" s="679"/>
      <c r="AJ88" s="679"/>
      <c r="AK88" s="679"/>
      <c r="AL88" s="679"/>
      <c r="AM88" s="679"/>
      <c r="AN88" s="679"/>
      <c r="AO88" s="679"/>
      <c r="AP88" s="679"/>
      <c r="AQ88" s="679"/>
      <c r="AR88" s="679"/>
      <c r="AS88" s="679"/>
      <c r="AT88" s="679"/>
      <c r="AU88" s="679"/>
    </row>
    <row r="89" spans="1:47" ht="15.75">
      <c r="A89" s="679"/>
      <c r="B89" s="679"/>
      <c r="C89" s="701"/>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679"/>
      <c r="AM89" s="679"/>
      <c r="AN89" s="679"/>
      <c r="AO89" s="679"/>
      <c r="AP89" s="679"/>
      <c r="AQ89" s="679"/>
      <c r="AR89" s="679"/>
      <c r="AS89" s="679"/>
      <c r="AT89" s="679"/>
      <c r="AU89" s="679"/>
    </row>
    <row r="90" spans="1:47" ht="15.75">
      <c r="A90" s="679"/>
      <c r="B90" s="679"/>
      <c r="C90" s="701"/>
      <c r="D90" s="679"/>
      <c r="E90" s="679"/>
      <c r="F90" s="679"/>
      <c r="G90" s="679"/>
      <c r="H90" s="679"/>
      <c r="I90" s="679"/>
      <c r="J90" s="679"/>
      <c r="K90" s="679"/>
      <c r="L90" s="679"/>
      <c r="M90" s="679"/>
      <c r="N90" s="679"/>
      <c r="O90" s="679"/>
      <c r="P90" s="679"/>
      <c r="Q90" s="679"/>
      <c r="R90" s="679"/>
      <c r="S90" s="679"/>
      <c r="T90" s="679"/>
      <c r="U90" s="679"/>
      <c r="V90" s="679"/>
      <c r="W90" s="679"/>
      <c r="X90" s="679"/>
      <c r="Y90" s="679"/>
      <c r="Z90" s="679"/>
      <c r="AA90" s="679"/>
      <c r="AB90" s="679"/>
      <c r="AC90" s="679"/>
      <c r="AD90" s="679"/>
      <c r="AE90" s="679"/>
      <c r="AF90" s="679"/>
      <c r="AG90" s="679"/>
      <c r="AH90" s="679"/>
      <c r="AI90" s="679"/>
      <c r="AJ90" s="679"/>
      <c r="AK90" s="679"/>
      <c r="AL90" s="679"/>
      <c r="AM90" s="679"/>
      <c r="AN90" s="679"/>
      <c r="AO90" s="679"/>
      <c r="AP90" s="679"/>
      <c r="AQ90" s="679"/>
      <c r="AR90" s="679"/>
      <c r="AS90" s="679"/>
      <c r="AT90" s="679"/>
      <c r="AU90" s="679"/>
    </row>
    <row r="91" spans="1:47" ht="15.75">
      <c r="A91" s="679"/>
      <c r="B91" s="679"/>
      <c r="C91" s="701"/>
      <c r="D91" s="679"/>
      <c r="E91" s="679"/>
      <c r="F91" s="679"/>
      <c r="G91" s="679"/>
      <c r="H91" s="679"/>
      <c r="I91" s="679"/>
      <c r="J91" s="679"/>
      <c r="K91" s="679"/>
      <c r="L91" s="679"/>
      <c r="M91" s="679"/>
      <c r="N91" s="679"/>
      <c r="O91" s="679"/>
      <c r="P91" s="679"/>
      <c r="Q91" s="679"/>
      <c r="R91" s="679"/>
      <c r="S91" s="679"/>
      <c r="T91" s="679"/>
      <c r="U91" s="679"/>
      <c r="V91" s="679"/>
      <c r="W91" s="679"/>
      <c r="X91" s="679"/>
      <c r="Y91" s="679"/>
      <c r="Z91" s="679"/>
      <c r="AA91" s="679"/>
      <c r="AB91" s="679"/>
      <c r="AC91" s="679"/>
      <c r="AD91" s="679"/>
      <c r="AE91" s="679"/>
      <c r="AF91" s="679"/>
      <c r="AG91" s="679"/>
      <c r="AH91" s="679"/>
      <c r="AI91" s="679"/>
      <c r="AJ91" s="679"/>
      <c r="AK91" s="679"/>
      <c r="AL91" s="679"/>
      <c r="AM91" s="679"/>
      <c r="AN91" s="679"/>
      <c r="AO91" s="679"/>
      <c r="AP91" s="679"/>
      <c r="AQ91" s="679"/>
      <c r="AR91" s="679"/>
      <c r="AS91" s="679"/>
      <c r="AT91" s="679"/>
      <c r="AU91" s="679"/>
    </row>
    <row r="92" spans="1:47" ht="15.75">
      <c r="A92" s="679"/>
      <c r="B92" s="679"/>
      <c r="C92" s="701"/>
      <c r="D92" s="679"/>
      <c r="E92" s="679"/>
      <c r="F92" s="679"/>
      <c r="G92" s="679"/>
      <c r="H92" s="679"/>
      <c r="I92" s="679"/>
      <c r="J92" s="679"/>
      <c r="K92" s="679"/>
      <c r="L92" s="679"/>
      <c r="M92" s="679"/>
      <c r="N92" s="679"/>
      <c r="O92" s="679"/>
      <c r="P92" s="679"/>
      <c r="Q92" s="679"/>
      <c r="R92" s="679"/>
      <c r="S92" s="679"/>
      <c r="T92" s="679"/>
      <c r="U92" s="679"/>
      <c r="V92" s="679"/>
      <c r="W92" s="679"/>
      <c r="X92" s="679"/>
      <c r="Y92" s="679"/>
      <c r="Z92" s="679"/>
      <c r="AA92" s="679"/>
      <c r="AB92" s="679"/>
      <c r="AC92" s="679"/>
      <c r="AD92" s="679"/>
      <c r="AE92" s="679"/>
      <c r="AF92" s="679"/>
      <c r="AG92" s="679"/>
      <c r="AH92" s="679"/>
      <c r="AI92" s="679"/>
      <c r="AJ92" s="679"/>
      <c r="AK92" s="679"/>
      <c r="AL92" s="679"/>
      <c r="AM92" s="679"/>
      <c r="AN92" s="679"/>
      <c r="AO92" s="679"/>
      <c r="AP92" s="679"/>
      <c r="AQ92" s="679"/>
      <c r="AR92" s="679"/>
      <c r="AS92" s="679"/>
      <c r="AT92" s="679"/>
      <c r="AU92" s="679"/>
    </row>
    <row r="93" spans="1:47" ht="15.75">
      <c r="A93" s="679"/>
      <c r="B93" s="679"/>
      <c r="C93" s="701"/>
      <c r="D93" s="679"/>
      <c r="E93" s="679"/>
      <c r="F93" s="679"/>
      <c r="G93" s="679"/>
      <c r="H93" s="679"/>
      <c r="I93" s="679"/>
      <c r="J93" s="679"/>
      <c r="K93" s="679"/>
      <c r="L93" s="679"/>
      <c r="M93" s="679"/>
      <c r="N93" s="679"/>
      <c r="O93" s="679"/>
      <c r="P93" s="679"/>
      <c r="Q93" s="679"/>
      <c r="R93" s="679"/>
      <c r="S93" s="679"/>
      <c r="T93" s="679"/>
      <c r="U93" s="679"/>
      <c r="V93" s="679"/>
      <c r="W93" s="679"/>
      <c r="X93" s="679"/>
      <c r="Y93" s="679"/>
      <c r="Z93" s="679"/>
      <c r="AA93" s="679"/>
      <c r="AB93" s="679"/>
      <c r="AC93" s="679"/>
      <c r="AD93" s="679"/>
      <c r="AE93" s="679"/>
      <c r="AF93" s="679"/>
      <c r="AG93" s="679"/>
      <c r="AH93" s="679"/>
      <c r="AI93" s="679"/>
      <c r="AJ93" s="679"/>
      <c r="AK93" s="679"/>
      <c r="AL93" s="679"/>
      <c r="AM93" s="679"/>
      <c r="AN93" s="679"/>
      <c r="AO93" s="679"/>
      <c r="AP93" s="679"/>
      <c r="AQ93" s="679"/>
      <c r="AR93" s="679"/>
      <c r="AS93" s="679"/>
      <c r="AT93" s="679"/>
      <c r="AU93" s="679"/>
    </row>
    <row r="94" spans="1:47" ht="15.75">
      <c r="A94" s="679"/>
      <c r="B94" s="679"/>
      <c r="C94" s="701"/>
      <c r="D94" s="679"/>
      <c r="E94" s="679"/>
      <c r="F94" s="679"/>
      <c r="G94" s="679"/>
      <c r="H94" s="679"/>
      <c r="I94" s="679"/>
      <c r="J94" s="679"/>
      <c r="K94" s="679"/>
      <c r="L94" s="679"/>
      <c r="M94" s="679"/>
      <c r="N94" s="679"/>
      <c r="O94" s="679"/>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79"/>
      <c r="AQ94" s="679"/>
      <c r="AR94" s="679"/>
      <c r="AS94" s="679"/>
      <c r="AT94" s="679"/>
      <c r="AU94" s="679"/>
    </row>
    <row r="95" spans="1:47" ht="15.75">
      <c r="A95" s="679"/>
      <c r="B95" s="679"/>
      <c r="C95" s="701"/>
      <c r="D95" s="679"/>
      <c r="E95" s="679"/>
      <c r="F95" s="679"/>
      <c r="G95" s="679"/>
      <c r="H95" s="679"/>
      <c r="I95" s="679"/>
      <c r="J95" s="679"/>
      <c r="K95" s="679"/>
      <c r="L95" s="679"/>
      <c r="M95" s="679"/>
      <c r="N95" s="679"/>
      <c r="O95" s="679"/>
      <c r="P95" s="679"/>
      <c r="Q95" s="679"/>
      <c r="R95" s="679"/>
      <c r="S95" s="679"/>
      <c r="T95" s="679"/>
      <c r="U95" s="679"/>
      <c r="V95" s="679"/>
      <c r="W95" s="679"/>
      <c r="X95" s="679"/>
      <c r="Y95" s="679"/>
      <c r="Z95" s="679"/>
      <c r="AA95" s="679"/>
      <c r="AB95" s="679"/>
      <c r="AC95" s="679"/>
      <c r="AD95" s="679"/>
      <c r="AE95" s="679"/>
      <c r="AF95" s="679"/>
      <c r="AG95" s="679"/>
      <c r="AH95" s="679"/>
      <c r="AI95" s="679"/>
      <c r="AJ95" s="679"/>
      <c r="AK95" s="679"/>
      <c r="AL95" s="679"/>
      <c r="AM95" s="679"/>
      <c r="AN95" s="679"/>
      <c r="AO95" s="679"/>
      <c r="AP95" s="679"/>
      <c r="AQ95" s="679"/>
      <c r="AR95" s="679"/>
      <c r="AS95" s="679"/>
      <c r="AT95" s="679"/>
      <c r="AU95" s="679"/>
    </row>
    <row r="96" spans="1:47" ht="15.75">
      <c r="A96" s="679"/>
      <c r="B96" s="679"/>
      <c r="C96" s="701"/>
      <c r="D96" s="679"/>
      <c r="E96" s="679"/>
      <c r="F96" s="679"/>
      <c r="G96" s="679"/>
      <c r="H96" s="679"/>
      <c r="I96" s="679"/>
      <c r="J96" s="679"/>
      <c r="K96" s="679"/>
      <c r="L96" s="679"/>
      <c r="M96" s="679"/>
      <c r="N96" s="679"/>
      <c r="O96" s="679"/>
      <c r="P96" s="679"/>
      <c r="Q96" s="679"/>
      <c r="R96" s="679"/>
      <c r="S96" s="679"/>
      <c r="T96" s="679"/>
      <c r="U96" s="679"/>
      <c r="V96" s="679"/>
      <c r="W96" s="679"/>
      <c r="X96" s="679"/>
      <c r="Y96" s="679"/>
      <c r="Z96" s="679"/>
      <c r="AA96" s="679"/>
      <c r="AB96" s="679"/>
      <c r="AC96" s="679"/>
      <c r="AD96" s="679"/>
      <c r="AE96" s="679"/>
      <c r="AF96" s="679"/>
      <c r="AG96" s="679"/>
      <c r="AH96" s="679"/>
      <c r="AI96" s="679"/>
      <c r="AJ96" s="679"/>
      <c r="AK96" s="679"/>
      <c r="AL96" s="679"/>
      <c r="AM96" s="679"/>
      <c r="AN96" s="679"/>
      <c r="AO96" s="679"/>
      <c r="AP96" s="679"/>
      <c r="AQ96" s="679"/>
      <c r="AR96" s="679"/>
      <c r="AS96" s="679"/>
      <c r="AT96" s="679"/>
      <c r="AU96" s="679"/>
    </row>
    <row r="97" spans="1:47" ht="15.75">
      <c r="A97" s="679"/>
      <c r="B97" s="679"/>
      <c r="C97" s="701"/>
      <c r="D97" s="679"/>
      <c r="E97" s="679"/>
      <c r="F97" s="679"/>
      <c r="G97" s="679"/>
      <c r="H97" s="679"/>
      <c r="I97" s="679"/>
      <c r="J97" s="679"/>
      <c r="K97" s="679"/>
      <c r="L97" s="679"/>
      <c r="M97" s="679"/>
      <c r="N97" s="679"/>
      <c r="O97" s="679"/>
      <c r="P97" s="679"/>
      <c r="Q97" s="679"/>
      <c r="R97" s="679"/>
      <c r="S97" s="679"/>
      <c r="T97" s="679"/>
      <c r="U97" s="679"/>
      <c r="V97" s="679"/>
      <c r="W97" s="679"/>
      <c r="X97" s="679"/>
      <c r="Y97" s="679"/>
      <c r="Z97" s="679"/>
      <c r="AA97" s="679"/>
      <c r="AB97" s="679"/>
      <c r="AC97" s="679"/>
      <c r="AD97" s="679"/>
      <c r="AE97" s="679"/>
      <c r="AF97" s="679"/>
      <c r="AG97" s="679"/>
      <c r="AH97" s="679"/>
      <c r="AI97" s="679"/>
      <c r="AJ97" s="679"/>
      <c r="AK97" s="679"/>
      <c r="AL97" s="679"/>
      <c r="AM97" s="679"/>
      <c r="AN97" s="679"/>
      <c r="AO97" s="679"/>
      <c r="AP97" s="679"/>
      <c r="AQ97" s="679"/>
      <c r="AR97" s="679"/>
      <c r="AS97" s="679"/>
      <c r="AT97" s="679"/>
      <c r="AU97" s="679"/>
    </row>
    <row r="98" spans="1:47" ht="15.75">
      <c r="A98" s="679"/>
      <c r="B98" s="679"/>
      <c r="C98" s="701"/>
      <c r="D98" s="679"/>
      <c r="E98" s="679"/>
      <c r="F98" s="679"/>
      <c r="G98" s="679"/>
      <c r="H98" s="679"/>
      <c r="I98" s="679"/>
      <c r="J98" s="679"/>
      <c r="K98" s="679"/>
      <c r="L98" s="679"/>
      <c r="M98" s="679"/>
      <c r="N98" s="679"/>
      <c r="O98" s="679"/>
      <c r="P98" s="679"/>
      <c r="Q98" s="679"/>
      <c r="R98" s="679"/>
      <c r="S98" s="679"/>
      <c r="T98" s="679"/>
      <c r="U98" s="679"/>
      <c r="V98" s="679"/>
      <c r="W98" s="679"/>
      <c r="X98" s="679"/>
      <c r="Y98" s="679"/>
      <c r="Z98" s="679"/>
      <c r="AA98" s="679"/>
      <c r="AB98" s="679"/>
      <c r="AC98" s="679"/>
      <c r="AD98" s="679"/>
      <c r="AE98" s="679"/>
      <c r="AF98" s="679"/>
      <c r="AG98" s="679"/>
      <c r="AH98" s="679"/>
      <c r="AI98" s="679"/>
      <c r="AJ98" s="679"/>
      <c r="AK98" s="679"/>
      <c r="AL98" s="679"/>
      <c r="AM98" s="679"/>
      <c r="AN98" s="679"/>
      <c r="AO98" s="679"/>
      <c r="AP98" s="679"/>
      <c r="AQ98" s="679"/>
      <c r="AR98" s="679"/>
      <c r="AS98" s="679"/>
      <c r="AT98" s="679"/>
      <c r="AU98" s="679"/>
    </row>
    <row r="99" spans="1:47" ht="15.75">
      <c r="A99" s="679"/>
      <c r="B99" s="679"/>
      <c r="C99" s="701"/>
      <c r="D99" s="679"/>
      <c r="E99" s="679"/>
      <c r="F99" s="679"/>
      <c r="G99" s="679"/>
      <c r="H99" s="679"/>
      <c r="I99" s="679"/>
      <c r="J99" s="679"/>
      <c r="K99" s="679"/>
      <c r="L99" s="679"/>
      <c r="M99" s="679"/>
      <c r="N99" s="679"/>
      <c r="O99" s="679"/>
      <c r="P99" s="679"/>
      <c r="Q99" s="679"/>
      <c r="R99" s="701"/>
      <c r="S99" s="679"/>
      <c r="T99" s="679"/>
      <c r="U99" s="701"/>
      <c r="V99" s="679"/>
      <c r="W99" s="679"/>
      <c r="X99" s="701"/>
      <c r="Y99" s="679"/>
      <c r="Z99" s="679"/>
      <c r="AA99" s="701"/>
      <c r="AB99" s="679"/>
      <c r="AC99" s="679"/>
      <c r="AD99" s="679"/>
      <c r="AE99" s="679"/>
      <c r="AF99" s="679"/>
      <c r="AG99" s="679"/>
      <c r="AH99" s="679"/>
      <c r="AI99" s="679"/>
      <c r="AJ99" s="679"/>
      <c r="AK99" s="679"/>
      <c r="AL99" s="679"/>
      <c r="AM99" s="679"/>
      <c r="AN99" s="679"/>
      <c r="AO99" s="679"/>
      <c r="AP99" s="679"/>
      <c r="AQ99" s="679"/>
      <c r="AR99" s="679"/>
      <c r="AS99" s="679"/>
      <c r="AT99" s="679"/>
      <c r="AU99" s="679"/>
    </row>
    <row r="100" spans="1:47" ht="15.75">
      <c r="A100" s="679"/>
      <c r="B100" s="679"/>
      <c r="C100" s="701"/>
      <c r="D100" s="679"/>
      <c r="E100" s="679"/>
      <c r="F100" s="679"/>
      <c r="G100" s="679"/>
      <c r="H100" s="679"/>
      <c r="I100" s="679"/>
      <c r="J100" s="679"/>
      <c r="K100" s="679"/>
      <c r="L100" s="679"/>
      <c r="M100" s="679"/>
      <c r="N100" s="679"/>
      <c r="O100" s="679"/>
      <c r="P100" s="679"/>
      <c r="Q100" s="679"/>
      <c r="R100" s="701"/>
      <c r="S100" s="679"/>
      <c r="T100" s="679"/>
      <c r="U100" s="701"/>
      <c r="V100" s="679"/>
      <c r="W100" s="679"/>
      <c r="X100" s="701"/>
      <c r="Y100" s="679"/>
      <c r="Z100" s="679"/>
      <c r="AA100" s="701"/>
      <c r="AB100" s="679"/>
      <c r="AC100" s="679"/>
      <c r="AD100" s="679"/>
      <c r="AE100" s="679"/>
      <c r="AF100" s="679"/>
      <c r="AG100" s="679"/>
      <c r="AH100" s="679"/>
      <c r="AI100" s="679"/>
      <c r="AJ100" s="679"/>
      <c r="AK100" s="679"/>
      <c r="AL100" s="679"/>
      <c r="AM100" s="679"/>
      <c r="AN100" s="679"/>
      <c r="AO100" s="679"/>
      <c r="AP100" s="679"/>
      <c r="AQ100" s="679"/>
      <c r="AR100" s="679"/>
      <c r="AS100" s="679"/>
      <c r="AT100" s="679"/>
      <c r="AU100" s="679"/>
    </row>
    <row r="101" spans="1:47" ht="15.75">
      <c r="A101" s="679"/>
      <c r="B101" s="679"/>
      <c r="C101" s="701"/>
      <c r="D101" s="679"/>
      <c r="E101" s="679"/>
      <c r="F101" s="701"/>
      <c r="G101" s="679"/>
      <c r="H101" s="679"/>
      <c r="I101" s="701"/>
      <c r="J101" s="679"/>
      <c r="K101" s="679"/>
      <c r="L101" s="701"/>
      <c r="M101" s="679"/>
      <c r="N101" s="679"/>
      <c r="O101" s="679"/>
      <c r="P101" s="679"/>
      <c r="Q101" s="679"/>
      <c r="R101" s="701"/>
      <c r="S101" s="679"/>
      <c r="T101" s="679"/>
      <c r="U101" s="701"/>
      <c r="V101" s="679"/>
      <c r="W101" s="679"/>
      <c r="X101" s="701"/>
      <c r="Y101" s="679"/>
      <c r="Z101" s="679"/>
      <c r="AA101" s="701"/>
      <c r="AB101" s="679"/>
      <c r="AC101" s="679"/>
      <c r="AD101" s="701"/>
      <c r="AE101" s="679"/>
      <c r="AF101" s="679"/>
      <c r="AG101" s="679"/>
      <c r="AH101" s="679"/>
      <c r="AI101" s="679"/>
      <c r="AJ101" s="679"/>
      <c r="AK101" s="679"/>
      <c r="AL101" s="679"/>
      <c r="AM101" s="679"/>
      <c r="AN101" s="679"/>
      <c r="AO101" s="679"/>
      <c r="AP101" s="679"/>
      <c r="AQ101" s="679"/>
      <c r="AR101" s="679"/>
      <c r="AS101" s="679"/>
      <c r="AT101" s="679"/>
      <c r="AU101" s="679"/>
    </row>
    <row r="102" spans="1:47" ht="15.75">
      <c r="A102" s="679"/>
      <c r="B102" s="679"/>
      <c r="C102" s="701"/>
      <c r="D102" s="679"/>
      <c r="E102" s="679"/>
      <c r="F102" s="701"/>
      <c r="G102" s="679"/>
      <c r="H102" s="679"/>
      <c r="I102" s="701"/>
      <c r="J102" s="679"/>
      <c r="K102" s="679"/>
      <c r="L102" s="701"/>
      <c r="M102" s="679"/>
      <c r="N102" s="679"/>
      <c r="O102" s="679"/>
      <c r="P102" s="679"/>
      <c r="Q102" s="679"/>
      <c r="R102" s="701"/>
      <c r="S102" s="679"/>
      <c r="T102" s="679"/>
      <c r="U102" s="701"/>
      <c r="V102" s="679"/>
      <c r="W102" s="679"/>
      <c r="X102" s="701"/>
      <c r="Y102" s="679"/>
      <c r="Z102" s="679"/>
      <c r="AA102" s="701"/>
      <c r="AB102" s="679"/>
      <c r="AC102" s="679"/>
      <c r="AD102" s="701"/>
      <c r="AE102" s="679"/>
      <c r="AF102" s="679"/>
      <c r="AG102" s="679"/>
      <c r="AH102" s="679"/>
      <c r="AI102" s="679"/>
      <c r="AJ102" s="679"/>
      <c r="AK102" s="679"/>
      <c r="AL102" s="679"/>
      <c r="AM102" s="679"/>
      <c r="AN102" s="679"/>
      <c r="AO102" s="679"/>
      <c r="AP102" s="679"/>
      <c r="AQ102" s="679"/>
      <c r="AR102" s="679"/>
      <c r="AS102" s="679"/>
      <c r="AT102" s="679"/>
      <c r="AU102" s="679"/>
    </row>
    <row r="103" spans="1:47" ht="15.75">
      <c r="A103" s="679"/>
      <c r="B103" s="679"/>
      <c r="C103" s="701"/>
      <c r="D103" s="679"/>
      <c r="E103" s="679"/>
      <c r="F103" s="701"/>
      <c r="G103" s="679"/>
      <c r="H103" s="679"/>
      <c r="I103" s="701"/>
      <c r="J103" s="679"/>
      <c r="K103" s="679"/>
      <c r="L103" s="701"/>
      <c r="M103" s="679"/>
      <c r="N103" s="679"/>
      <c r="O103" s="679"/>
      <c r="P103" s="679"/>
      <c r="Q103" s="679"/>
      <c r="R103" s="701"/>
      <c r="S103" s="679"/>
      <c r="T103" s="679"/>
      <c r="U103" s="701"/>
      <c r="V103" s="679"/>
      <c r="W103" s="679"/>
      <c r="X103" s="701"/>
      <c r="Y103" s="679"/>
      <c r="Z103" s="679"/>
      <c r="AA103" s="701"/>
      <c r="AB103" s="679"/>
      <c r="AC103" s="679"/>
      <c r="AD103" s="701"/>
      <c r="AE103" s="679"/>
      <c r="AF103" s="679"/>
      <c r="AG103" s="679"/>
      <c r="AH103" s="679"/>
      <c r="AI103" s="679"/>
      <c r="AJ103" s="679"/>
      <c r="AK103" s="679"/>
      <c r="AL103" s="679"/>
      <c r="AM103" s="679"/>
      <c r="AN103" s="679"/>
      <c r="AO103" s="679"/>
      <c r="AP103" s="679"/>
      <c r="AQ103" s="679"/>
      <c r="AR103" s="679"/>
      <c r="AS103" s="679"/>
      <c r="AT103" s="679"/>
      <c r="AU103" s="679"/>
    </row>
    <row r="104" spans="1:47" ht="15.75">
      <c r="A104" s="679"/>
      <c r="B104" s="679"/>
      <c r="C104" s="701"/>
      <c r="D104" s="679"/>
      <c r="E104" s="679"/>
      <c r="F104" s="701"/>
      <c r="G104" s="679"/>
      <c r="H104" s="679"/>
      <c r="I104" s="701"/>
      <c r="J104" s="679"/>
      <c r="K104" s="679"/>
      <c r="L104" s="701"/>
      <c r="M104" s="679"/>
      <c r="N104" s="679"/>
      <c r="O104" s="679"/>
      <c r="P104" s="679"/>
      <c r="Q104" s="679"/>
      <c r="R104" s="701"/>
      <c r="S104" s="679"/>
      <c r="T104" s="679"/>
      <c r="U104" s="701"/>
      <c r="V104" s="679"/>
      <c r="W104" s="679"/>
      <c r="X104" s="701"/>
      <c r="Y104" s="679"/>
      <c r="Z104" s="679"/>
      <c r="AA104" s="701"/>
      <c r="AB104" s="679"/>
      <c r="AC104" s="679"/>
      <c r="AD104" s="701"/>
      <c r="AE104" s="679"/>
      <c r="AF104" s="679"/>
      <c r="AG104" s="679"/>
      <c r="AH104" s="679"/>
      <c r="AI104" s="679"/>
      <c r="AJ104" s="679"/>
      <c r="AK104" s="679"/>
      <c r="AL104" s="679"/>
      <c r="AM104" s="679"/>
      <c r="AN104" s="679"/>
      <c r="AO104" s="679"/>
      <c r="AP104" s="679"/>
      <c r="AQ104" s="679"/>
      <c r="AR104" s="679"/>
      <c r="AS104" s="679"/>
      <c r="AT104" s="679"/>
      <c r="AU104" s="679"/>
    </row>
    <row r="105" spans="1:47" ht="15.75">
      <c r="A105" s="679"/>
      <c r="B105" s="679"/>
      <c r="C105" s="701"/>
      <c r="D105" s="679"/>
      <c r="E105" s="679"/>
      <c r="F105" s="701"/>
      <c r="G105" s="679"/>
      <c r="H105" s="679"/>
      <c r="I105" s="701"/>
      <c r="J105" s="679"/>
      <c r="K105" s="679"/>
      <c r="L105" s="701"/>
      <c r="M105" s="679"/>
      <c r="N105" s="679"/>
      <c r="O105" s="679"/>
      <c r="P105" s="679"/>
      <c r="Q105" s="679"/>
      <c r="R105" s="701"/>
      <c r="S105" s="679"/>
      <c r="T105" s="679"/>
      <c r="U105" s="701"/>
      <c r="V105" s="679"/>
      <c r="W105" s="679"/>
      <c r="X105" s="701"/>
      <c r="Y105" s="679"/>
      <c r="Z105" s="679"/>
      <c r="AA105" s="701"/>
      <c r="AB105" s="679"/>
      <c r="AC105" s="679"/>
      <c r="AD105" s="701"/>
      <c r="AE105" s="679"/>
      <c r="AF105" s="679"/>
      <c r="AG105" s="679"/>
      <c r="AH105" s="679"/>
      <c r="AI105" s="679"/>
      <c r="AJ105" s="679"/>
      <c r="AK105" s="679"/>
      <c r="AL105" s="679"/>
      <c r="AM105" s="679"/>
      <c r="AN105" s="679"/>
      <c r="AO105" s="679"/>
      <c r="AP105" s="679"/>
      <c r="AQ105" s="679"/>
      <c r="AR105" s="679"/>
      <c r="AS105" s="679"/>
      <c r="AT105" s="679"/>
      <c r="AU105" s="679"/>
    </row>
    <row r="106" spans="1:47" ht="15.75">
      <c r="A106" s="679"/>
      <c r="B106" s="679"/>
      <c r="C106" s="701"/>
      <c r="D106" s="679"/>
      <c r="E106" s="679"/>
      <c r="F106" s="701"/>
      <c r="G106" s="679"/>
      <c r="H106" s="679"/>
      <c r="I106" s="701"/>
      <c r="J106" s="679"/>
      <c r="K106" s="679"/>
      <c r="L106" s="701"/>
      <c r="M106" s="679"/>
      <c r="N106" s="679"/>
      <c r="O106" s="679"/>
      <c r="P106" s="679"/>
      <c r="Q106" s="679"/>
      <c r="R106" s="701"/>
      <c r="S106" s="679"/>
      <c r="T106" s="679"/>
      <c r="U106" s="701"/>
      <c r="V106" s="679"/>
      <c r="W106" s="679"/>
      <c r="X106" s="701"/>
      <c r="Y106" s="679"/>
      <c r="Z106" s="679"/>
      <c r="AA106" s="701"/>
      <c r="AB106" s="679"/>
      <c r="AC106" s="679"/>
      <c r="AD106" s="701"/>
      <c r="AE106" s="679"/>
      <c r="AF106" s="679"/>
      <c r="AG106" s="679"/>
      <c r="AH106" s="679"/>
      <c r="AI106" s="679"/>
      <c r="AJ106" s="679"/>
      <c r="AK106" s="679"/>
      <c r="AL106" s="679"/>
      <c r="AM106" s="679"/>
      <c r="AN106" s="679"/>
      <c r="AO106" s="679"/>
      <c r="AP106" s="679"/>
      <c r="AQ106" s="679"/>
      <c r="AR106" s="679"/>
      <c r="AS106" s="679"/>
      <c r="AT106" s="679"/>
      <c r="AU106" s="679"/>
    </row>
    <row r="107" spans="1:47" ht="15.75">
      <c r="A107" s="679"/>
      <c r="B107" s="679"/>
      <c r="C107" s="701"/>
      <c r="D107" s="679"/>
      <c r="E107" s="679"/>
      <c r="F107" s="701"/>
      <c r="G107" s="679"/>
      <c r="H107" s="679"/>
      <c r="I107" s="701"/>
      <c r="J107" s="679"/>
      <c r="K107" s="679"/>
      <c r="L107" s="701"/>
      <c r="M107" s="679"/>
      <c r="N107" s="679"/>
      <c r="O107" s="679"/>
      <c r="P107" s="679"/>
      <c r="Q107" s="679"/>
      <c r="R107" s="701"/>
      <c r="S107" s="679"/>
      <c r="T107" s="679"/>
      <c r="U107" s="701"/>
      <c r="V107" s="679"/>
      <c r="W107" s="679"/>
      <c r="X107" s="701"/>
      <c r="Y107" s="679"/>
      <c r="Z107" s="679"/>
      <c r="AA107" s="701"/>
      <c r="AB107" s="679"/>
      <c r="AC107" s="679"/>
      <c r="AD107" s="701"/>
      <c r="AE107" s="679"/>
      <c r="AF107" s="679"/>
      <c r="AG107" s="679"/>
      <c r="AH107" s="679"/>
      <c r="AI107" s="679"/>
      <c r="AJ107" s="679"/>
      <c r="AK107" s="679"/>
      <c r="AL107" s="679"/>
      <c r="AM107" s="679"/>
      <c r="AN107" s="679"/>
      <c r="AO107" s="679"/>
      <c r="AP107" s="679"/>
      <c r="AQ107" s="679"/>
      <c r="AR107" s="679"/>
      <c r="AS107" s="679"/>
      <c r="AT107" s="679"/>
      <c r="AU107" s="679"/>
    </row>
    <row r="108" spans="1:47" ht="15.75">
      <c r="A108" s="679"/>
      <c r="B108" s="679"/>
      <c r="C108" s="701"/>
      <c r="D108" s="679"/>
      <c r="E108" s="679"/>
      <c r="F108" s="701"/>
      <c r="G108" s="679"/>
      <c r="H108" s="679"/>
      <c r="I108" s="701"/>
      <c r="J108" s="679"/>
      <c r="K108" s="679"/>
      <c r="L108" s="701"/>
      <c r="M108" s="679"/>
      <c r="N108" s="679"/>
      <c r="O108" s="679"/>
      <c r="P108" s="679"/>
      <c r="Q108" s="679"/>
      <c r="R108" s="701"/>
      <c r="S108" s="679"/>
      <c r="T108" s="679"/>
      <c r="U108" s="701"/>
      <c r="V108" s="679"/>
      <c r="W108" s="679"/>
      <c r="X108" s="701"/>
      <c r="Y108" s="679"/>
      <c r="Z108" s="679"/>
      <c r="AA108" s="701"/>
      <c r="AB108" s="679"/>
      <c r="AC108" s="679"/>
      <c r="AD108" s="701"/>
      <c r="AE108" s="679"/>
      <c r="AF108" s="679"/>
      <c r="AG108" s="679"/>
      <c r="AH108" s="679"/>
      <c r="AI108" s="679"/>
      <c r="AJ108" s="679"/>
      <c r="AK108" s="679"/>
      <c r="AL108" s="679"/>
      <c r="AM108" s="679"/>
      <c r="AN108" s="679"/>
      <c r="AO108" s="679"/>
      <c r="AP108" s="679"/>
      <c r="AQ108" s="679"/>
      <c r="AR108" s="679"/>
      <c r="AS108" s="679"/>
      <c r="AT108" s="679"/>
      <c r="AU108" s="679"/>
    </row>
    <row r="109" spans="1:47" ht="15.75">
      <c r="A109" s="679"/>
      <c r="B109" s="679"/>
      <c r="C109" s="701"/>
      <c r="D109" s="679"/>
      <c r="E109" s="679"/>
      <c r="F109" s="701"/>
      <c r="G109" s="679"/>
      <c r="H109" s="679"/>
      <c r="I109" s="701"/>
      <c r="J109" s="679"/>
      <c r="K109" s="679"/>
      <c r="L109" s="701"/>
      <c r="M109" s="679"/>
      <c r="N109" s="679"/>
      <c r="O109" s="679"/>
      <c r="P109" s="679"/>
      <c r="Q109" s="679"/>
    </row>
    <row r="110" spans="1:47" ht="15.75">
      <c r="A110" s="679"/>
      <c r="B110" s="679"/>
      <c r="C110" s="701"/>
      <c r="D110" s="679"/>
      <c r="E110" s="679"/>
      <c r="F110" s="701"/>
      <c r="G110" s="679"/>
      <c r="H110" s="679"/>
      <c r="I110" s="701"/>
      <c r="J110" s="679"/>
      <c r="K110" s="679"/>
      <c r="L110" s="701"/>
      <c r="M110" s="679"/>
      <c r="N110" s="679"/>
      <c r="O110" s="679"/>
      <c r="P110" s="679"/>
      <c r="Q110" s="679"/>
    </row>
  </sheetData>
  <conditionalFormatting sqref="C14:E14 C16:Q32 R33 C38:Q52">
    <cfRule type="containsText" dxfId="21" priority="11" operator="containsText" text="NR">
      <formula>NOT(ISERROR(SEARCH("NR",C14)))</formula>
    </cfRule>
  </conditionalFormatting>
  <conditionalFormatting sqref="D15:E15">
    <cfRule type="containsText" dxfId="20" priority="10" operator="containsText" text="NR">
      <formula>NOT(ISERROR(SEARCH("NR",D15)))</formula>
    </cfRule>
  </conditionalFormatting>
  <conditionalFormatting sqref="D37:E37">
    <cfRule type="containsText" dxfId="19" priority="5" operator="containsText" text="NR">
      <formula>NOT(ISERROR(SEARCH("NR",D37)))</formula>
    </cfRule>
  </conditionalFormatting>
  <conditionalFormatting sqref="G15:H15">
    <cfRule type="containsText" dxfId="18" priority="9" operator="containsText" text="NR">
      <formula>NOT(ISERROR(SEARCH("NR",G15)))</formula>
    </cfRule>
  </conditionalFormatting>
  <conditionalFormatting sqref="G37:H37">
    <cfRule type="containsText" dxfId="17" priority="4" operator="containsText" text="NR">
      <formula>NOT(ISERROR(SEARCH("NR",G37)))</formula>
    </cfRule>
  </conditionalFormatting>
  <conditionalFormatting sqref="J15:K15">
    <cfRule type="containsText" dxfId="16" priority="8" operator="containsText" text="NR">
      <formula>NOT(ISERROR(SEARCH("NR",J15)))</formula>
    </cfRule>
  </conditionalFormatting>
  <conditionalFormatting sqref="J37:K37">
    <cfRule type="containsText" dxfId="15" priority="3" operator="containsText" text="NR">
      <formula>NOT(ISERROR(SEARCH("NR",J37)))</formula>
    </cfRule>
  </conditionalFormatting>
  <conditionalFormatting sqref="M15:N15">
    <cfRule type="containsText" dxfId="14" priority="7" operator="containsText" text="NR">
      <formula>NOT(ISERROR(SEARCH("NR",M15)))</formula>
    </cfRule>
  </conditionalFormatting>
  <conditionalFormatting sqref="M37:N37">
    <cfRule type="containsText" dxfId="13" priority="2" operator="containsText" text="NR">
      <formula>NOT(ISERROR(SEARCH("NR",M37)))</formula>
    </cfRule>
  </conditionalFormatting>
  <conditionalFormatting sqref="P15:Q15">
    <cfRule type="containsText" dxfId="12" priority="6" operator="containsText" text="NR">
      <formula>NOT(ISERROR(SEARCH("NR",P15)))</formula>
    </cfRule>
  </conditionalFormatting>
  <conditionalFormatting sqref="P37:Q37">
    <cfRule type="containsText" dxfId="11" priority="1" operator="containsText" text="NR">
      <formula>NOT(ISERROR(SEARCH("NR",P37)))</formula>
    </cfRule>
  </conditionalFormatting>
  <hyperlinks>
    <hyperlink ref="B8" location="Contents!A1" display="Contents!A1" xr:uid="{053DDAA1-796A-4AF9-8382-A2F93A491996}"/>
    <hyperlink ref="D8" location="'Tab 47-Healthy Animal E.coli'!A1" display="Tab 47 - Healthy Animal E.coli" xr:uid="{2B338306-E6C2-4D2B-9F4B-DD8CA92FD6E0}"/>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ABBD-8874-4886-807F-C3A2B3E96F51}">
  <sheetPr codeName="Sheet51">
    <tabColor rgb="FF0070C0"/>
  </sheetPr>
  <dimension ref="A1:AD126"/>
  <sheetViews>
    <sheetView showGridLines="0" zoomScale="80" zoomScaleNormal="80" workbookViewId="0">
      <selection activeCell="B8" sqref="B8"/>
    </sheetView>
  </sheetViews>
  <sheetFormatPr defaultColWidth="7.140625" defaultRowHeight="15"/>
  <cols>
    <col min="1" max="1" width="1.85546875" style="628" customWidth="1"/>
    <col min="2" max="2" width="28.7109375" style="628" customWidth="1"/>
    <col min="3" max="3" width="17" style="634" customWidth="1"/>
    <col min="4" max="4" width="12.7109375" style="628" customWidth="1"/>
    <col min="5" max="5" width="28.7109375" style="628" customWidth="1"/>
    <col min="6" max="6" width="12.7109375" style="634" customWidth="1"/>
    <col min="7" max="7" width="12.7109375" style="628" customWidth="1"/>
    <col min="8" max="8" width="28.7109375" style="628" customWidth="1"/>
    <col min="9" max="10" width="12.7109375" style="628" customWidth="1"/>
    <col min="11" max="11" width="28.7109375" style="634" customWidth="1"/>
    <col min="12" max="16" width="12.7109375" style="628" customWidth="1"/>
    <col min="17" max="17" width="12.7109375" style="634" customWidth="1"/>
    <col min="18" max="18" width="4.7109375" style="628" bestFit="1" customWidth="1"/>
    <col min="19" max="19" width="9.42578125" style="628" bestFit="1" customWidth="1"/>
    <col min="20" max="20" width="6.140625" style="628" bestFit="1" customWidth="1"/>
    <col min="21" max="21" width="5.85546875" style="628" customWidth="1"/>
    <col min="22" max="22" width="9" style="628" bestFit="1" customWidth="1"/>
    <col min="23" max="23" width="6.140625" style="628" bestFit="1" customWidth="1"/>
    <col min="24" max="24" width="4" style="628" bestFit="1" customWidth="1"/>
    <col min="25" max="25" width="9" style="628" bestFit="1" customWidth="1"/>
    <col min="26" max="26" width="5.42578125" style="628" customWidth="1"/>
    <col min="27" max="27" width="10.85546875" style="628" bestFit="1" customWidth="1"/>
    <col min="28" max="28" width="7.140625" style="628"/>
    <col min="29" max="29" width="33.5703125" style="628" customWidth="1"/>
    <col min="30" max="31" width="9.5703125" style="628" customWidth="1"/>
    <col min="32" max="32" width="11" style="628" customWidth="1"/>
    <col min="33" max="33" width="9.5703125" style="628" customWidth="1"/>
    <col min="34" max="34" width="4.42578125" style="628" bestFit="1" customWidth="1"/>
    <col min="35" max="35" width="10.85546875" style="628" bestFit="1" customWidth="1"/>
    <col min="36" max="37" width="7.140625" style="628"/>
    <col min="38" max="38" width="9.42578125" style="628" customWidth="1"/>
    <col min="39" max="40" width="7.140625" style="628"/>
    <col min="41" max="41" width="10.85546875" style="628" bestFit="1" customWidth="1"/>
    <col min="42" max="16384" width="7.140625" style="628"/>
  </cols>
  <sheetData>
    <row r="1" spans="1:17" s="129" customFormat="1" ht="5.0999999999999996" customHeight="1">
      <c r="B1" s="130"/>
      <c r="C1" s="130"/>
      <c r="D1" s="131"/>
      <c r="E1" s="131"/>
      <c r="F1" s="131"/>
      <c r="G1" s="131"/>
      <c r="H1" s="131"/>
      <c r="I1" s="132"/>
      <c r="J1" s="132"/>
    </row>
    <row r="2" spans="1:17" s="129" customFormat="1">
      <c r="B2" s="130"/>
      <c r="C2" s="130"/>
      <c r="D2" s="131"/>
      <c r="E2" s="131"/>
      <c r="F2" s="131"/>
      <c r="G2" s="131"/>
      <c r="H2" s="131"/>
      <c r="I2" s="132"/>
      <c r="J2" s="132"/>
    </row>
    <row r="3" spans="1:17" s="129" customFormat="1">
      <c r="B3" s="130"/>
      <c r="C3" s="130"/>
      <c r="D3" s="131"/>
      <c r="E3" s="131"/>
      <c r="F3" s="131"/>
      <c r="G3" s="131"/>
      <c r="H3" s="131"/>
      <c r="I3" s="132"/>
      <c r="J3" s="132"/>
    </row>
    <row r="4" spans="1:17" s="129" customFormat="1">
      <c r="B4" s="130"/>
      <c r="C4" s="130"/>
      <c r="D4" s="131"/>
      <c r="E4" s="131"/>
      <c r="F4" s="131"/>
      <c r="G4" s="131"/>
      <c r="H4" s="131"/>
      <c r="I4" s="132"/>
      <c r="J4" s="132"/>
    </row>
    <row r="5" spans="1:17" s="129" customFormat="1">
      <c r="B5" s="130"/>
      <c r="C5" s="130"/>
      <c r="D5" s="131"/>
      <c r="E5" s="131"/>
      <c r="F5" s="131"/>
      <c r="G5" s="131"/>
      <c r="H5" s="131"/>
      <c r="I5" s="132"/>
      <c r="J5" s="132"/>
    </row>
    <row r="6" spans="1:17" s="129" customFormat="1" ht="18">
      <c r="B6" s="133"/>
      <c r="C6" s="134"/>
      <c r="D6" s="133"/>
      <c r="E6" s="133"/>
      <c r="F6" s="133"/>
      <c r="G6" s="133"/>
      <c r="H6" s="133"/>
      <c r="I6" s="132"/>
      <c r="J6" s="132"/>
    </row>
    <row r="7" spans="1:17" s="129" customFormat="1" ht="18">
      <c r="B7" s="133"/>
      <c r="C7" s="134"/>
      <c r="D7" s="133"/>
      <c r="E7" s="133"/>
      <c r="F7" s="133"/>
      <c r="G7" s="133"/>
      <c r="H7" s="133"/>
      <c r="I7" s="132"/>
      <c r="J7" s="132"/>
    </row>
    <row r="8" spans="1:17" s="129" customFormat="1" ht="18">
      <c r="B8" s="135" t="s">
        <v>124</v>
      </c>
      <c r="C8" s="134"/>
      <c r="D8" s="590"/>
      <c r="E8" s="133"/>
      <c r="F8" s="133"/>
      <c r="G8" s="133"/>
      <c r="H8" s="133"/>
      <c r="I8" s="132"/>
      <c r="J8" s="132"/>
    </row>
    <row r="9" spans="1:17" s="129" customFormat="1" ht="18">
      <c r="B9" s="133"/>
      <c r="C9" s="134"/>
      <c r="D9" s="133"/>
      <c r="E9" s="133"/>
      <c r="F9" s="133"/>
      <c r="G9" s="133"/>
      <c r="H9" s="133"/>
      <c r="I9" s="132"/>
      <c r="J9" s="132"/>
    </row>
    <row r="10" spans="1:17" ht="18.75">
      <c r="A10" s="667"/>
      <c r="B10" s="591" t="s">
        <v>1069</v>
      </c>
      <c r="C10" s="134"/>
      <c r="D10" s="133"/>
      <c r="E10" s="133"/>
      <c r="F10" s="133"/>
      <c r="G10" s="133"/>
      <c r="H10" s="133"/>
      <c r="I10" s="129"/>
      <c r="J10" s="129"/>
      <c r="K10" s="129"/>
      <c r="L10" s="129"/>
      <c r="M10" s="129"/>
      <c r="N10" s="129"/>
      <c r="O10" s="129"/>
    </row>
    <row r="11" spans="1:17" ht="15.75">
      <c r="A11" s="667"/>
      <c r="B11" s="170"/>
      <c r="C11" s="749"/>
      <c r="D11" s="749"/>
      <c r="E11" s="749"/>
      <c r="F11" s="749"/>
      <c r="G11" s="749"/>
      <c r="H11" s="750"/>
      <c r="I11" s="379"/>
      <c r="J11" s="379"/>
      <c r="K11" s="129"/>
      <c r="L11" s="129"/>
      <c r="M11" s="129"/>
      <c r="N11" s="129"/>
      <c r="O11" s="129"/>
    </row>
    <row r="12" spans="1:17" ht="15.75">
      <c r="A12" s="667"/>
      <c r="B12" s="751" t="s">
        <v>1070</v>
      </c>
      <c r="C12" s="752"/>
      <c r="D12" s="752"/>
      <c r="E12" s="751" t="s">
        <v>1071</v>
      </c>
      <c r="F12" s="752"/>
      <c r="G12" s="752"/>
      <c r="H12" s="751" t="s">
        <v>1072</v>
      </c>
      <c r="I12" s="752"/>
      <c r="J12" s="752"/>
      <c r="K12" s="751" t="s">
        <v>1073</v>
      </c>
      <c r="L12" s="264"/>
      <c r="M12" s="264"/>
      <c r="N12" s="264"/>
      <c r="O12" s="264"/>
      <c r="P12" s="667"/>
      <c r="Q12" s="593"/>
    </row>
    <row r="13" spans="1:17" ht="48.95" customHeight="1">
      <c r="A13" s="667"/>
      <c r="B13" s="753" t="s">
        <v>1074</v>
      </c>
      <c r="C13" s="752"/>
      <c r="D13" s="752"/>
      <c r="E13" s="753" t="s">
        <v>1075</v>
      </c>
      <c r="F13" s="754"/>
      <c r="G13" s="754"/>
      <c r="H13" s="753" t="s">
        <v>1076</v>
      </c>
      <c r="I13" s="754"/>
      <c r="J13" s="754"/>
      <c r="K13" s="753" t="s">
        <v>1077</v>
      </c>
      <c r="L13" s="755"/>
      <c r="M13" s="755"/>
      <c r="N13" s="755"/>
      <c r="O13" s="755"/>
      <c r="P13" s="756"/>
      <c r="Q13" s="757"/>
    </row>
    <row r="14" spans="1:17" ht="18">
      <c r="A14" s="667"/>
      <c r="B14" s="632"/>
      <c r="C14" s="264"/>
      <c r="D14" s="264"/>
      <c r="E14" s="632"/>
      <c r="F14" s="264"/>
      <c r="G14" s="264"/>
      <c r="H14" s="632"/>
      <c r="I14" s="264"/>
      <c r="J14" s="264"/>
      <c r="K14" s="632"/>
      <c r="L14" s="264"/>
      <c r="M14" s="264"/>
      <c r="N14" s="264"/>
      <c r="O14" s="264"/>
      <c r="P14" s="667"/>
      <c r="Q14" s="632"/>
    </row>
    <row r="15" spans="1:17" ht="32.25" thickBot="1">
      <c r="A15" s="667"/>
      <c r="B15" s="758" t="s">
        <v>1078</v>
      </c>
      <c r="C15" s="759" t="s">
        <v>704</v>
      </c>
      <c r="D15" s="594"/>
      <c r="E15" s="758" t="s">
        <v>1078</v>
      </c>
      <c r="F15" s="759" t="s">
        <v>704</v>
      </c>
      <c r="G15" s="594"/>
      <c r="H15" s="758" t="s">
        <v>1078</v>
      </c>
      <c r="I15" s="759" t="s">
        <v>704</v>
      </c>
      <c r="J15" s="594"/>
      <c r="K15" s="758" t="s">
        <v>1078</v>
      </c>
      <c r="L15" s="759" t="s">
        <v>704</v>
      </c>
      <c r="M15" s="760"/>
      <c r="N15" s="760"/>
      <c r="O15" s="760"/>
      <c r="P15" s="667"/>
      <c r="Q15" s="628"/>
    </row>
    <row r="16" spans="1:17" ht="15.75">
      <c r="A16" s="667"/>
      <c r="B16" s="761">
        <v>2018</v>
      </c>
      <c r="C16" s="762">
        <v>319</v>
      </c>
      <c r="D16" s="594"/>
      <c r="E16" s="761">
        <v>2018</v>
      </c>
      <c r="F16" s="762">
        <v>320</v>
      </c>
      <c r="G16" s="594"/>
      <c r="H16" s="761">
        <v>2018</v>
      </c>
      <c r="I16" s="762">
        <v>280</v>
      </c>
      <c r="J16" s="594"/>
      <c r="K16" s="761">
        <v>2018</v>
      </c>
      <c r="L16" s="762">
        <v>193</v>
      </c>
      <c r="M16" s="763"/>
      <c r="N16" s="763"/>
      <c r="O16" s="763"/>
      <c r="P16" s="667"/>
      <c r="Q16" s="628"/>
    </row>
    <row r="17" spans="1:30" ht="15.75">
      <c r="A17" s="667"/>
      <c r="B17" s="761">
        <v>2019</v>
      </c>
      <c r="C17" s="762">
        <v>273</v>
      </c>
      <c r="D17" s="594"/>
      <c r="E17" s="761">
        <v>2019</v>
      </c>
      <c r="F17" s="762">
        <v>316</v>
      </c>
      <c r="G17" s="594"/>
      <c r="H17" s="761">
        <v>2019</v>
      </c>
      <c r="I17" s="762">
        <v>313</v>
      </c>
      <c r="J17" s="594"/>
      <c r="K17" s="761">
        <v>2019</v>
      </c>
      <c r="L17" s="762">
        <v>249</v>
      </c>
      <c r="M17" s="763"/>
      <c r="N17" s="763"/>
      <c r="O17" s="763"/>
      <c r="P17" s="667"/>
      <c r="Q17" s="628"/>
    </row>
    <row r="18" spans="1:30" ht="15.75">
      <c r="A18" s="667"/>
      <c r="B18" s="761">
        <v>2020</v>
      </c>
      <c r="C18" s="762">
        <v>234</v>
      </c>
      <c r="D18" s="594"/>
      <c r="E18" s="761">
        <v>2020</v>
      </c>
      <c r="F18" s="762">
        <v>234</v>
      </c>
      <c r="G18" s="594"/>
      <c r="H18" s="761">
        <v>2020</v>
      </c>
      <c r="I18" s="762">
        <v>239</v>
      </c>
      <c r="J18" s="594"/>
      <c r="K18" s="761">
        <v>2020</v>
      </c>
      <c r="L18" s="762">
        <v>238</v>
      </c>
      <c r="M18" s="763"/>
      <c r="N18" s="763"/>
      <c r="O18" s="763"/>
      <c r="P18" s="667"/>
      <c r="Q18" s="628"/>
    </row>
    <row r="19" spans="1:30" ht="15.75">
      <c r="A19" s="667"/>
      <c r="B19" s="761">
        <v>2021</v>
      </c>
      <c r="C19" s="762">
        <v>476</v>
      </c>
      <c r="D19" s="594"/>
      <c r="E19" s="761">
        <v>2021</v>
      </c>
      <c r="F19" s="762">
        <v>470</v>
      </c>
      <c r="G19" s="594"/>
      <c r="H19" s="761">
        <v>2021</v>
      </c>
      <c r="I19" s="762">
        <v>479</v>
      </c>
      <c r="J19" s="594"/>
      <c r="K19" s="761">
        <v>2021</v>
      </c>
      <c r="L19" s="762">
        <v>435</v>
      </c>
      <c r="M19" s="763"/>
      <c r="N19" s="763"/>
      <c r="O19" s="763"/>
      <c r="P19" s="667"/>
      <c r="Q19" s="628"/>
    </row>
    <row r="20" spans="1:30" ht="15.75">
      <c r="A20" s="667"/>
      <c r="B20" s="761">
        <v>2022</v>
      </c>
      <c r="C20" s="762">
        <v>439</v>
      </c>
      <c r="D20" s="594"/>
      <c r="E20" s="761">
        <v>2022</v>
      </c>
      <c r="F20" s="762">
        <v>474</v>
      </c>
      <c r="G20" s="594"/>
      <c r="H20" s="761">
        <v>2022</v>
      </c>
      <c r="I20" s="762">
        <v>476</v>
      </c>
      <c r="J20" s="594"/>
      <c r="K20" s="761">
        <v>2022</v>
      </c>
      <c r="L20" s="762">
        <v>435</v>
      </c>
      <c r="M20" s="763"/>
      <c r="N20" s="763"/>
      <c r="O20" s="763"/>
      <c r="P20" s="667"/>
      <c r="Q20" s="628"/>
    </row>
    <row r="21" spans="1:30">
      <c r="A21" s="667"/>
      <c r="B21" s="764"/>
      <c r="P21" s="667"/>
      <c r="Q21" s="765"/>
    </row>
    <row r="22" spans="1:30" ht="15.75">
      <c r="B22" s="593" t="s">
        <v>1079</v>
      </c>
      <c r="C22" s="766"/>
      <c r="K22" s="628"/>
      <c r="L22" s="634"/>
      <c r="M22" s="634"/>
      <c r="N22" s="634"/>
      <c r="O22" s="634"/>
      <c r="P22" s="674"/>
      <c r="Q22" s="674"/>
    </row>
    <row r="23" spans="1:30" ht="15.75">
      <c r="B23" s="767" t="s">
        <v>1080</v>
      </c>
      <c r="K23" s="628"/>
      <c r="L23" s="634"/>
      <c r="M23" s="634"/>
      <c r="N23" s="634"/>
      <c r="O23" s="634"/>
      <c r="AD23" s="634"/>
    </row>
    <row r="24" spans="1:30">
      <c r="B24" s="674"/>
      <c r="C24" s="987"/>
      <c r="D24" s="987"/>
      <c r="E24" s="987"/>
      <c r="K24" s="628"/>
      <c r="L24" s="634"/>
      <c r="M24" s="634"/>
      <c r="N24" s="634"/>
      <c r="O24" s="634"/>
      <c r="Q24" s="628"/>
      <c r="AD24" s="634"/>
    </row>
    <row r="25" spans="1:30" ht="15.75">
      <c r="B25" s="864"/>
      <c r="C25" s="861">
        <v>2018</v>
      </c>
      <c r="D25" s="858"/>
      <c r="E25" s="865"/>
      <c r="F25" s="862">
        <v>2019</v>
      </c>
      <c r="G25" s="858"/>
      <c r="H25" s="863"/>
      <c r="I25" s="862">
        <v>2020</v>
      </c>
      <c r="J25" s="858"/>
      <c r="K25" s="863"/>
      <c r="L25" s="862">
        <v>2021</v>
      </c>
      <c r="M25" s="858"/>
      <c r="N25" s="863"/>
      <c r="O25" s="862">
        <v>2022</v>
      </c>
      <c r="P25" s="858"/>
      <c r="Q25" s="863"/>
      <c r="AD25" s="634"/>
    </row>
    <row r="26" spans="1:30" ht="16.5" thickBot="1">
      <c r="B26" s="721" t="s">
        <v>310</v>
      </c>
      <c r="C26" s="684" t="s">
        <v>708</v>
      </c>
      <c r="D26" s="685" t="s">
        <v>598</v>
      </c>
      <c r="E26" s="686" t="s">
        <v>709</v>
      </c>
      <c r="F26" s="684" t="s">
        <v>708</v>
      </c>
      <c r="G26" s="685" t="s">
        <v>598</v>
      </c>
      <c r="H26" s="685" t="s">
        <v>709</v>
      </c>
      <c r="I26" s="684" t="s">
        <v>708</v>
      </c>
      <c r="J26" s="685" t="s">
        <v>598</v>
      </c>
      <c r="K26" s="686" t="s">
        <v>709</v>
      </c>
      <c r="L26" s="684" t="s">
        <v>708</v>
      </c>
      <c r="M26" s="685" t="s">
        <v>598</v>
      </c>
      <c r="N26" s="686" t="s">
        <v>709</v>
      </c>
      <c r="O26" s="684" t="s">
        <v>708</v>
      </c>
      <c r="P26" s="685" t="s">
        <v>598</v>
      </c>
      <c r="Q26" s="686" t="s">
        <v>709</v>
      </c>
    </row>
    <row r="27" spans="1:30" ht="15.75">
      <c r="B27" s="722" t="s">
        <v>312</v>
      </c>
      <c r="C27" s="723">
        <v>2.5078369905956101E-2</v>
      </c>
      <c r="D27" s="724">
        <v>8</v>
      </c>
      <c r="E27" s="725">
        <v>319</v>
      </c>
      <c r="F27" s="723">
        <v>4.3956043956044001E-2</v>
      </c>
      <c r="G27" s="724">
        <v>12</v>
      </c>
      <c r="H27" s="724">
        <v>273</v>
      </c>
      <c r="I27" s="726">
        <v>3.8461538461538498E-2</v>
      </c>
      <c r="J27" s="727">
        <v>9</v>
      </c>
      <c r="K27" s="728">
        <v>234</v>
      </c>
      <c r="L27" s="723">
        <v>2.1008403361344498E-2</v>
      </c>
      <c r="M27" s="724">
        <v>10</v>
      </c>
      <c r="N27" s="725">
        <v>476</v>
      </c>
      <c r="O27" s="723">
        <v>2.0501138952164003E-2</v>
      </c>
      <c r="P27" s="724">
        <v>9</v>
      </c>
      <c r="Q27" s="725">
        <v>439</v>
      </c>
      <c r="S27" s="950"/>
    </row>
    <row r="28" spans="1:30" ht="15.75">
      <c r="B28" s="729" t="s">
        <v>916</v>
      </c>
      <c r="C28" s="726">
        <v>0</v>
      </c>
      <c r="D28" s="712">
        <v>0</v>
      </c>
      <c r="E28" s="730">
        <v>319</v>
      </c>
      <c r="F28" s="726">
        <v>0</v>
      </c>
      <c r="G28" s="712">
        <v>0</v>
      </c>
      <c r="H28" s="712">
        <v>273</v>
      </c>
      <c r="I28" s="726">
        <v>0</v>
      </c>
      <c r="J28" s="727">
        <v>0</v>
      </c>
      <c r="K28" s="728">
        <v>234</v>
      </c>
      <c r="L28" s="726">
        <v>0</v>
      </c>
      <c r="M28" s="712">
        <v>0</v>
      </c>
      <c r="N28" s="730">
        <v>476</v>
      </c>
      <c r="O28" s="726">
        <v>0</v>
      </c>
      <c r="P28" s="712">
        <v>0</v>
      </c>
      <c r="Q28" s="730">
        <v>439</v>
      </c>
      <c r="S28" s="950"/>
    </row>
    <row r="29" spans="1:30" ht="15.75">
      <c r="B29" s="729" t="s">
        <v>715</v>
      </c>
      <c r="C29" s="726">
        <v>0</v>
      </c>
      <c r="D29" s="712">
        <v>0</v>
      </c>
      <c r="E29" s="730">
        <v>319</v>
      </c>
      <c r="F29" s="726">
        <v>1.0989010989011E-2</v>
      </c>
      <c r="G29" s="712">
        <v>3</v>
      </c>
      <c r="H29" s="712">
        <v>273</v>
      </c>
      <c r="I29" s="726">
        <v>0</v>
      </c>
      <c r="J29" s="727">
        <v>0</v>
      </c>
      <c r="K29" s="728">
        <v>234</v>
      </c>
      <c r="L29" s="726">
        <v>2.1008403361344498E-3</v>
      </c>
      <c r="M29" s="712">
        <v>1</v>
      </c>
      <c r="N29" s="730">
        <v>476</v>
      </c>
      <c r="O29" s="726">
        <v>0</v>
      </c>
      <c r="P29" s="712">
        <v>0</v>
      </c>
      <c r="Q29" s="730">
        <v>439</v>
      </c>
      <c r="S29" s="950"/>
    </row>
    <row r="30" spans="1:30" ht="15.75">
      <c r="B30" s="729" t="s">
        <v>923</v>
      </c>
      <c r="C30" s="726">
        <v>2.8213166144200601E-2</v>
      </c>
      <c r="D30" s="712">
        <v>9</v>
      </c>
      <c r="E30" s="730">
        <v>319</v>
      </c>
      <c r="F30" s="726">
        <v>2.5641025641025599E-2</v>
      </c>
      <c r="G30" s="712">
        <v>7</v>
      </c>
      <c r="H30" s="712">
        <v>273</v>
      </c>
      <c r="I30" s="726">
        <v>3.4188034188034198E-2</v>
      </c>
      <c r="J30" s="727">
        <v>8</v>
      </c>
      <c r="K30" s="728">
        <v>234</v>
      </c>
      <c r="L30" s="726">
        <v>1.6806722689075598E-2</v>
      </c>
      <c r="M30" s="712">
        <v>8</v>
      </c>
      <c r="N30" s="730">
        <v>476</v>
      </c>
      <c r="O30" s="726">
        <v>1.36674259681093E-2</v>
      </c>
      <c r="P30" s="712">
        <v>6</v>
      </c>
      <c r="Q30" s="730">
        <v>439</v>
      </c>
      <c r="S30" s="950"/>
    </row>
    <row r="31" spans="1:30" ht="15.75">
      <c r="B31" s="729" t="s">
        <v>502</v>
      </c>
      <c r="C31" s="726">
        <v>0</v>
      </c>
      <c r="D31" s="712">
        <v>0</v>
      </c>
      <c r="E31" s="730">
        <v>319</v>
      </c>
      <c r="F31" s="726">
        <v>0</v>
      </c>
      <c r="G31" s="712">
        <v>0</v>
      </c>
      <c r="H31" s="712">
        <v>273</v>
      </c>
      <c r="I31" s="726">
        <v>0</v>
      </c>
      <c r="J31" s="727">
        <v>0</v>
      </c>
      <c r="K31" s="728">
        <v>234</v>
      </c>
      <c r="L31" s="726">
        <v>0</v>
      </c>
      <c r="M31" s="712">
        <v>0</v>
      </c>
      <c r="N31" s="730">
        <v>476</v>
      </c>
      <c r="O31" s="726">
        <v>0</v>
      </c>
      <c r="P31" s="712">
        <v>0</v>
      </c>
      <c r="Q31" s="730">
        <v>439</v>
      </c>
      <c r="S31" s="950"/>
    </row>
    <row r="32" spans="1:30" ht="15.75">
      <c r="B32" s="729" t="s">
        <v>317</v>
      </c>
      <c r="C32" s="726">
        <v>2.1943573667711599E-2</v>
      </c>
      <c r="D32" s="712">
        <v>7</v>
      </c>
      <c r="E32" s="730">
        <v>319</v>
      </c>
      <c r="F32" s="726">
        <v>2.1978021978022001E-2</v>
      </c>
      <c r="G32" s="712">
        <v>6</v>
      </c>
      <c r="H32" s="712">
        <v>273</v>
      </c>
      <c r="I32" s="726">
        <v>1.7094017094017099E-2</v>
      </c>
      <c r="J32" s="727">
        <v>4</v>
      </c>
      <c r="K32" s="728">
        <v>234</v>
      </c>
      <c r="L32" s="726">
        <v>6.3025210084033598E-3</v>
      </c>
      <c r="M32" s="712">
        <v>3</v>
      </c>
      <c r="N32" s="730">
        <v>476</v>
      </c>
      <c r="O32" s="726">
        <v>2.2779043280182201E-3</v>
      </c>
      <c r="P32" s="712">
        <v>1</v>
      </c>
      <c r="Q32" s="730">
        <v>439</v>
      </c>
      <c r="S32" s="950"/>
    </row>
    <row r="33" spans="2:22" ht="15.75">
      <c r="B33" s="729" t="s">
        <v>1012</v>
      </c>
      <c r="C33" s="726">
        <v>6.2695924764890297E-3</v>
      </c>
      <c r="D33" s="712">
        <v>2</v>
      </c>
      <c r="E33" s="730">
        <v>319</v>
      </c>
      <c r="F33" s="726">
        <v>2.9304029304029301E-2</v>
      </c>
      <c r="G33" s="712">
        <v>8</v>
      </c>
      <c r="H33" s="712">
        <v>273</v>
      </c>
      <c r="I33" s="726">
        <v>8.5470085470085496E-3</v>
      </c>
      <c r="J33" s="727">
        <v>2</v>
      </c>
      <c r="K33" s="728">
        <v>234</v>
      </c>
      <c r="L33" s="726">
        <v>1.6806722689075598E-2</v>
      </c>
      <c r="M33" s="712">
        <v>8</v>
      </c>
      <c r="N33" s="730">
        <v>476</v>
      </c>
      <c r="O33" s="726">
        <v>1.5945330296127599E-2</v>
      </c>
      <c r="P33" s="712">
        <v>7</v>
      </c>
      <c r="Q33" s="730">
        <v>439</v>
      </c>
      <c r="S33" s="950"/>
    </row>
    <row r="34" spans="2:22" ht="15.75">
      <c r="B34" s="729" t="s">
        <v>1081</v>
      </c>
      <c r="C34" s="726">
        <v>0</v>
      </c>
      <c r="D34" s="712">
        <v>0</v>
      </c>
      <c r="E34" s="730">
        <v>319</v>
      </c>
      <c r="F34" s="726">
        <v>0</v>
      </c>
      <c r="G34" s="712">
        <v>0</v>
      </c>
      <c r="H34" s="712">
        <v>273</v>
      </c>
      <c r="I34" s="726">
        <v>0</v>
      </c>
      <c r="J34" s="727">
        <v>0</v>
      </c>
      <c r="K34" s="728">
        <v>234</v>
      </c>
      <c r="L34" s="726">
        <v>0</v>
      </c>
      <c r="M34" s="712">
        <v>0</v>
      </c>
      <c r="N34" s="730">
        <v>476</v>
      </c>
      <c r="O34" s="726">
        <v>0</v>
      </c>
      <c r="P34" s="712">
        <v>0</v>
      </c>
      <c r="Q34" s="730">
        <v>439</v>
      </c>
      <c r="S34" s="950"/>
    </row>
    <row r="35" spans="2:22" ht="15.75">
      <c r="B35" s="729" t="s">
        <v>716</v>
      </c>
      <c r="C35" s="726">
        <v>0</v>
      </c>
      <c r="D35" s="712">
        <v>0</v>
      </c>
      <c r="E35" s="730">
        <v>319</v>
      </c>
      <c r="F35" s="726">
        <v>7.3260073260073303E-3</v>
      </c>
      <c r="G35" s="712">
        <v>2</v>
      </c>
      <c r="H35" s="712">
        <v>273</v>
      </c>
      <c r="I35" s="726">
        <v>0</v>
      </c>
      <c r="J35" s="727">
        <v>0</v>
      </c>
      <c r="K35" s="728">
        <v>234</v>
      </c>
      <c r="L35" s="726">
        <v>6.3025210084033598E-3</v>
      </c>
      <c r="M35" s="712">
        <v>3</v>
      </c>
      <c r="N35" s="730">
        <v>476</v>
      </c>
      <c r="O35" s="726">
        <v>2.2779043280182201E-3</v>
      </c>
      <c r="P35" s="712">
        <v>1</v>
      </c>
      <c r="Q35" s="730">
        <v>439</v>
      </c>
      <c r="S35" s="950"/>
    </row>
    <row r="36" spans="2:22" ht="15.75">
      <c r="B36" s="729" t="s">
        <v>203</v>
      </c>
      <c r="C36" s="726">
        <v>0</v>
      </c>
      <c r="D36" s="712">
        <v>0</v>
      </c>
      <c r="E36" s="730">
        <v>319</v>
      </c>
      <c r="F36" s="726">
        <v>1.0989010989011E-2</v>
      </c>
      <c r="G36" s="712">
        <v>3</v>
      </c>
      <c r="H36" s="712">
        <v>273</v>
      </c>
      <c r="I36" s="726">
        <v>4.2735042735042696E-3</v>
      </c>
      <c r="J36" s="727">
        <v>1</v>
      </c>
      <c r="K36" s="728">
        <v>234</v>
      </c>
      <c r="L36" s="726">
        <v>2.1008403361344498E-3</v>
      </c>
      <c r="M36" s="712">
        <v>1</v>
      </c>
      <c r="N36" s="730">
        <v>476</v>
      </c>
      <c r="O36" s="726">
        <v>0</v>
      </c>
      <c r="P36" s="712">
        <v>0</v>
      </c>
      <c r="Q36" s="730">
        <v>439</v>
      </c>
      <c r="S36" s="950"/>
    </row>
    <row r="37" spans="2:22" ht="15.75">
      <c r="B37" s="729" t="s">
        <v>323</v>
      </c>
      <c r="C37" s="726">
        <v>7.2100313479623798E-2</v>
      </c>
      <c r="D37" s="712">
        <v>23</v>
      </c>
      <c r="E37" s="730">
        <v>319</v>
      </c>
      <c r="F37" s="726">
        <v>9.1575091575091611E-2</v>
      </c>
      <c r="G37" s="712">
        <v>25</v>
      </c>
      <c r="H37" s="712">
        <v>273</v>
      </c>
      <c r="I37" s="726">
        <v>0.123931623931624</v>
      </c>
      <c r="J37" s="727">
        <v>29</v>
      </c>
      <c r="K37" s="728">
        <v>234</v>
      </c>
      <c r="L37" s="726">
        <v>5.67226890756303E-2</v>
      </c>
      <c r="M37" s="712">
        <v>27</v>
      </c>
      <c r="N37" s="730">
        <v>476</v>
      </c>
      <c r="O37" s="726">
        <v>5.0113895216400896E-2</v>
      </c>
      <c r="P37" s="712">
        <v>22</v>
      </c>
      <c r="Q37" s="730">
        <v>439</v>
      </c>
      <c r="S37" s="950"/>
    </row>
    <row r="38" spans="2:22" ht="15.75">
      <c r="B38" s="729" t="s">
        <v>340</v>
      </c>
      <c r="C38" s="726">
        <v>6.2695924764890297E-3</v>
      </c>
      <c r="D38" s="712">
        <v>2</v>
      </c>
      <c r="E38" s="730">
        <v>319</v>
      </c>
      <c r="F38" s="726">
        <v>2.9304029304029301E-2</v>
      </c>
      <c r="G38" s="712">
        <v>8</v>
      </c>
      <c r="H38" s="712">
        <v>273</v>
      </c>
      <c r="I38" s="726">
        <v>1.2820512820512799E-2</v>
      </c>
      <c r="J38" s="727">
        <v>3</v>
      </c>
      <c r="K38" s="728">
        <v>234</v>
      </c>
      <c r="L38" s="726">
        <v>1.6806722689075598E-2</v>
      </c>
      <c r="M38" s="712">
        <v>8</v>
      </c>
      <c r="N38" s="730">
        <v>476</v>
      </c>
      <c r="O38" s="726">
        <v>1.5945330296127599E-2</v>
      </c>
      <c r="P38" s="712">
        <v>7</v>
      </c>
      <c r="Q38" s="730">
        <v>439</v>
      </c>
      <c r="S38" s="950"/>
    </row>
    <row r="39" spans="2:22">
      <c r="F39" s="628"/>
      <c r="H39" s="634"/>
      <c r="I39" s="634"/>
      <c r="J39" s="634"/>
      <c r="Q39" s="628"/>
    </row>
    <row r="40" spans="2:22" ht="15.75">
      <c r="B40" s="593" t="s">
        <v>1082</v>
      </c>
      <c r="C40" s="628"/>
      <c r="I40" s="634"/>
      <c r="K40" s="628"/>
      <c r="Q40" s="628"/>
    </row>
    <row r="41" spans="2:22" ht="15.75">
      <c r="B41" s="767" t="s">
        <v>1083</v>
      </c>
      <c r="C41" s="628"/>
      <c r="I41" s="634"/>
      <c r="K41" s="628"/>
      <c r="P41" s="764"/>
      <c r="Q41" s="768"/>
      <c r="R41" s="769"/>
      <c r="S41" s="769"/>
      <c r="T41" s="768"/>
      <c r="U41" s="769"/>
      <c r="V41" s="769"/>
    </row>
    <row r="42" spans="2:22">
      <c r="C42" s="628"/>
      <c r="E42" s="674"/>
      <c r="I42" s="634"/>
      <c r="K42" s="628"/>
    </row>
    <row r="43" spans="2:22" ht="15.75">
      <c r="B43" s="678"/>
      <c r="C43" s="861">
        <v>2018</v>
      </c>
      <c r="D43" s="858"/>
      <c r="E43" s="865"/>
      <c r="F43" s="862">
        <v>2019</v>
      </c>
      <c r="G43" s="858"/>
      <c r="H43" s="863"/>
      <c r="I43" s="862">
        <v>2020</v>
      </c>
      <c r="J43" s="858"/>
      <c r="K43" s="863"/>
      <c r="L43" s="862">
        <v>2021</v>
      </c>
      <c r="M43" s="858"/>
      <c r="N43" s="863"/>
      <c r="O43" s="862">
        <v>2022</v>
      </c>
      <c r="P43" s="858"/>
      <c r="Q43" s="863"/>
    </row>
    <row r="44" spans="2:22" ht="16.5" thickBot="1">
      <c r="B44" s="721" t="s">
        <v>310</v>
      </c>
      <c r="C44" s="684" t="s">
        <v>708</v>
      </c>
      <c r="D44" s="685" t="s">
        <v>598</v>
      </c>
      <c r="E44" s="686" t="s">
        <v>709</v>
      </c>
      <c r="F44" s="684" t="s">
        <v>708</v>
      </c>
      <c r="G44" s="685" t="s">
        <v>598</v>
      </c>
      <c r="H44" s="685" t="s">
        <v>709</v>
      </c>
      <c r="I44" s="684" t="s">
        <v>708</v>
      </c>
      <c r="J44" s="685" t="s">
        <v>598</v>
      </c>
      <c r="K44" s="686" t="s">
        <v>709</v>
      </c>
      <c r="L44" s="684" t="s">
        <v>708</v>
      </c>
      <c r="M44" s="685" t="s">
        <v>598</v>
      </c>
      <c r="N44" s="686" t="s">
        <v>709</v>
      </c>
      <c r="O44" s="684" t="s">
        <v>708</v>
      </c>
      <c r="P44" s="685" t="s">
        <v>598</v>
      </c>
      <c r="Q44" s="686" t="s">
        <v>709</v>
      </c>
    </row>
    <row r="45" spans="2:22" ht="15.75">
      <c r="B45" s="722" t="s">
        <v>312</v>
      </c>
      <c r="C45" s="723">
        <v>3.125E-2</v>
      </c>
      <c r="D45" s="724">
        <v>10</v>
      </c>
      <c r="E45" s="725">
        <v>320</v>
      </c>
      <c r="F45" s="723">
        <v>1.5822784810126601E-2</v>
      </c>
      <c r="G45" s="724">
        <v>5</v>
      </c>
      <c r="H45" s="724">
        <v>316</v>
      </c>
      <c r="I45" s="726">
        <v>1.7094017094017099E-2</v>
      </c>
      <c r="J45" s="727">
        <v>4</v>
      </c>
      <c r="K45" s="728">
        <v>234</v>
      </c>
      <c r="L45" s="723">
        <v>2.1276595744680899E-2</v>
      </c>
      <c r="M45" s="724">
        <v>10</v>
      </c>
      <c r="N45" s="725">
        <v>470</v>
      </c>
      <c r="O45" s="723">
        <v>2.9535864978903002E-2</v>
      </c>
      <c r="P45" s="724">
        <v>14</v>
      </c>
      <c r="Q45" s="725">
        <v>474</v>
      </c>
      <c r="S45" s="950"/>
    </row>
    <row r="46" spans="2:22" ht="15.75">
      <c r="B46" s="729" t="s">
        <v>916</v>
      </c>
      <c r="C46" s="726">
        <v>0</v>
      </c>
      <c r="D46" s="712">
        <v>0</v>
      </c>
      <c r="E46" s="730">
        <v>320</v>
      </c>
      <c r="F46" s="726">
        <v>0</v>
      </c>
      <c r="G46" s="712">
        <v>0</v>
      </c>
      <c r="H46" s="712">
        <v>316</v>
      </c>
      <c r="I46" s="726">
        <v>0</v>
      </c>
      <c r="J46" s="727">
        <v>0</v>
      </c>
      <c r="K46" s="728">
        <v>234</v>
      </c>
      <c r="L46" s="726">
        <v>0</v>
      </c>
      <c r="M46" s="712">
        <v>0</v>
      </c>
      <c r="N46" s="730">
        <v>470</v>
      </c>
      <c r="O46" s="726">
        <v>0</v>
      </c>
      <c r="P46" s="712">
        <v>0</v>
      </c>
      <c r="Q46" s="730">
        <v>474</v>
      </c>
      <c r="S46" s="950"/>
    </row>
    <row r="47" spans="2:22" ht="15.75">
      <c r="B47" s="729" t="s">
        <v>715</v>
      </c>
      <c r="C47" s="726">
        <v>0</v>
      </c>
      <c r="D47" s="712">
        <v>0</v>
      </c>
      <c r="E47" s="730">
        <v>320</v>
      </c>
      <c r="F47" s="726">
        <v>0</v>
      </c>
      <c r="G47" s="712">
        <v>0</v>
      </c>
      <c r="H47" s="712">
        <v>316</v>
      </c>
      <c r="I47" s="726">
        <v>0</v>
      </c>
      <c r="J47" s="727">
        <v>0</v>
      </c>
      <c r="K47" s="728">
        <v>234</v>
      </c>
      <c r="L47" s="726">
        <v>0</v>
      </c>
      <c r="M47" s="712">
        <v>0</v>
      </c>
      <c r="N47" s="730">
        <v>470</v>
      </c>
      <c r="O47" s="726">
        <v>0</v>
      </c>
      <c r="P47" s="712">
        <v>0</v>
      </c>
      <c r="Q47" s="730">
        <v>474</v>
      </c>
      <c r="S47" s="950"/>
    </row>
    <row r="48" spans="2:22" ht="15.75">
      <c r="B48" s="729" t="s">
        <v>923</v>
      </c>
      <c r="C48" s="726">
        <v>3.1250000000000002E-3</v>
      </c>
      <c r="D48" s="712">
        <v>1</v>
      </c>
      <c r="E48" s="730">
        <v>320</v>
      </c>
      <c r="F48" s="726">
        <v>6.3291139240506302E-3</v>
      </c>
      <c r="G48" s="712">
        <v>2</v>
      </c>
      <c r="H48" s="712">
        <v>316</v>
      </c>
      <c r="I48" s="726">
        <v>0</v>
      </c>
      <c r="J48" s="727">
        <v>0</v>
      </c>
      <c r="K48" s="728">
        <v>234</v>
      </c>
      <c r="L48" s="726">
        <v>1.48936170212766E-2</v>
      </c>
      <c r="M48" s="712">
        <v>7</v>
      </c>
      <c r="N48" s="730">
        <v>470</v>
      </c>
      <c r="O48" s="726">
        <v>1.26582278481013E-2</v>
      </c>
      <c r="P48" s="712">
        <v>6</v>
      </c>
      <c r="Q48" s="730">
        <v>474</v>
      </c>
      <c r="S48" s="950"/>
    </row>
    <row r="49" spans="2:19" ht="15.75">
      <c r="B49" s="729" t="s">
        <v>502</v>
      </c>
      <c r="C49" s="726">
        <v>0</v>
      </c>
      <c r="D49" s="712">
        <v>0</v>
      </c>
      <c r="E49" s="730">
        <v>320</v>
      </c>
      <c r="F49" s="726">
        <v>0</v>
      </c>
      <c r="G49" s="712">
        <v>0</v>
      </c>
      <c r="H49" s="712">
        <v>316</v>
      </c>
      <c r="I49" s="726">
        <v>0</v>
      </c>
      <c r="J49" s="727">
        <v>0</v>
      </c>
      <c r="K49" s="728">
        <v>234</v>
      </c>
      <c r="L49" s="726">
        <v>0</v>
      </c>
      <c r="M49" s="712">
        <v>0</v>
      </c>
      <c r="N49" s="730">
        <v>470</v>
      </c>
      <c r="O49" s="726">
        <v>0</v>
      </c>
      <c r="P49" s="712">
        <v>0</v>
      </c>
      <c r="Q49" s="730">
        <v>474</v>
      </c>
      <c r="S49" s="950"/>
    </row>
    <row r="50" spans="2:19" ht="15.75">
      <c r="B50" s="729" t="s">
        <v>317</v>
      </c>
      <c r="C50" s="726">
        <v>3.125E-2</v>
      </c>
      <c r="D50" s="712">
        <v>10</v>
      </c>
      <c r="E50" s="730">
        <v>320</v>
      </c>
      <c r="F50" s="726">
        <v>3.1645569620253199E-3</v>
      </c>
      <c r="G50" s="712">
        <v>1</v>
      </c>
      <c r="H50" s="712">
        <v>316</v>
      </c>
      <c r="I50" s="726">
        <v>1.2820512820512799E-2</v>
      </c>
      <c r="J50" s="727">
        <v>3</v>
      </c>
      <c r="K50" s="728">
        <v>234</v>
      </c>
      <c r="L50" s="726">
        <v>4.2553191489361703E-3</v>
      </c>
      <c r="M50" s="712">
        <v>2</v>
      </c>
      <c r="N50" s="730">
        <v>470</v>
      </c>
      <c r="O50" s="726">
        <v>1.05485232067511E-2</v>
      </c>
      <c r="P50" s="712">
        <v>5</v>
      </c>
      <c r="Q50" s="730">
        <v>474</v>
      </c>
      <c r="S50" s="950"/>
    </row>
    <row r="51" spans="2:19" ht="15.75">
      <c r="B51" s="729" t="s">
        <v>1012</v>
      </c>
      <c r="C51" s="726">
        <v>6.2500000000000003E-3</v>
      </c>
      <c r="D51" s="712">
        <v>2</v>
      </c>
      <c r="E51" s="730">
        <v>320</v>
      </c>
      <c r="F51" s="726">
        <v>0</v>
      </c>
      <c r="G51" s="712">
        <v>0</v>
      </c>
      <c r="H51" s="712">
        <v>316</v>
      </c>
      <c r="I51" s="726">
        <v>0</v>
      </c>
      <c r="J51" s="727">
        <v>0</v>
      </c>
      <c r="K51" s="728">
        <v>234</v>
      </c>
      <c r="L51" s="726">
        <v>6.3829787234042498E-3</v>
      </c>
      <c r="M51" s="712">
        <v>3</v>
      </c>
      <c r="N51" s="730">
        <v>470</v>
      </c>
      <c r="O51" s="726">
        <v>1.05485232067511E-2</v>
      </c>
      <c r="P51" s="712">
        <v>5</v>
      </c>
      <c r="Q51" s="730">
        <v>474</v>
      </c>
      <c r="S51" s="950"/>
    </row>
    <row r="52" spans="2:19" ht="15.75">
      <c r="B52" s="729" t="s">
        <v>1081</v>
      </c>
      <c r="C52" s="726">
        <v>0</v>
      </c>
      <c r="D52" s="712">
        <v>0</v>
      </c>
      <c r="E52" s="730">
        <v>320</v>
      </c>
      <c r="F52" s="726">
        <v>0</v>
      </c>
      <c r="G52" s="712">
        <v>0</v>
      </c>
      <c r="H52" s="712">
        <v>316</v>
      </c>
      <c r="I52" s="726">
        <v>0</v>
      </c>
      <c r="J52" s="727">
        <v>0</v>
      </c>
      <c r="K52" s="728">
        <v>234</v>
      </c>
      <c r="L52" s="726">
        <v>0</v>
      </c>
      <c r="M52" s="712">
        <v>0</v>
      </c>
      <c r="N52" s="730">
        <v>470</v>
      </c>
      <c r="O52" s="726">
        <v>0</v>
      </c>
      <c r="P52" s="712">
        <v>0</v>
      </c>
      <c r="Q52" s="730">
        <v>474</v>
      </c>
      <c r="S52" s="950"/>
    </row>
    <row r="53" spans="2:19" ht="15.75">
      <c r="B53" s="729" t="s">
        <v>716</v>
      </c>
      <c r="C53" s="726">
        <v>3.1250000000000002E-3</v>
      </c>
      <c r="D53" s="712">
        <v>1</v>
      </c>
      <c r="E53" s="730">
        <v>320</v>
      </c>
      <c r="F53" s="726">
        <v>0</v>
      </c>
      <c r="G53" s="712">
        <v>0</v>
      </c>
      <c r="H53" s="712">
        <v>316</v>
      </c>
      <c r="I53" s="726">
        <v>0</v>
      </c>
      <c r="J53" s="727">
        <v>0</v>
      </c>
      <c r="K53" s="728">
        <v>234</v>
      </c>
      <c r="L53" s="726">
        <v>2.1276595744680899E-3</v>
      </c>
      <c r="M53" s="712">
        <v>1</v>
      </c>
      <c r="N53" s="730">
        <v>470</v>
      </c>
      <c r="O53" s="726">
        <v>0</v>
      </c>
      <c r="P53" s="712">
        <v>0</v>
      </c>
      <c r="Q53" s="730">
        <v>474</v>
      </c>
      <c r="S53" s="950"/>
    </row>
    <row r="54" spans="2:19" ht="15.75">
      <c r="B54" s="729" t="s">
        <v>203</v>
      </c>
      <c r="C54" s="726">
        <v>0</v>
      </c>
      <c r="D54" s="712">
        <v>0</v>
      </c>
      <c r="E54" s="730">
        <v>320</v>
      </c>
      <c r="F54" s="726">
        <v>3.1645569620253199E-3</v>
      </c>
      <c r="G54" s="712">
        <v>1</v>
      </c>
      <c r="H54" s="712">
        <v>316</v>
      </c>
      <c r="I54" s="726">
        <v>0</v>
      </c>
      <c r="J54" s="727">
        <v>0</v>
      </c>
      <c r="K54" s="728">
        <v>234</v>
      </c>
      <c r="L54" s="726">
        <v>0</v>
      </c>
      <c r="M54" s="712">
        <v>0</v>
      </c>
      <c r="N54" s="730">
        <v>470</v>
      </c>
      <c r="O54" s="726">
        <v>2.1097046413502099E-3</v>
      </c>
      <c r="P54" s="712">
        <v>1</v>
      </c>
      <c r="Q54" s="730">
        <v>474</v>
      </c>
      <c r="S54" s="950"/>
    </row>
    <row r="55" spans="2:19" ht="15.75">
      <c r="B55" s="729" t="s">
        <v>323</v>
      </c>
      <c r="C55" s="726">
        <v>2.5000000000000001E-2</v>
      </c>
      <c r="D55" s="712">
        <v>8</v>
      </c>
      <c r="E55" s="730">
        <v>320</v>
      </c>
      <c r="F55" s="726">
        <v>3.1645569620253201E-2</v>
      </c>
      <c r="G55" s="712">
        <v>10</v>
      </c>
      <c r="H55" s="712">
        <v>316</v>
      </c>
      <c r="I55" s="726">
        <v>4.7008547008547001E-2</v>
      </c>
      <c r="J55" s="727">
        <v>11</v>
      </c>
      <c r="K55" s="728">
        <v>234</v>
      </c>
      <c r="L55" s="726">
        <v>4.6808510638297898E-2</v>
      </c>
      <c r="M55" s="712">
        <v>22</v>
      </c>
      <c r="N55" s="730">
        <v>470</v>
      </c>
      <c r="O55" s="726">
        <v>6.7510548523206704E-2</v>
      </c>
      <c r="P55" s="712">
        <v>32</v>
      </c>
      <c r="Q55" s="730">
        <v>474</v>
      </c>
      <c r="S55" s="950"/>
    </row>
    <row r="56" spans="2:19" ht="15.75">
      <c r="B56" s="729" t="s">
        <v>340</v>
      </c>
      <c r="C56" s="726">
        <v>6.2500000000000003E-3</v>
      </c>
      <c r="D56" s="712">
        <v>2</v>
      </c>
      <c r="E56" s="730">
        <v>320</v>
      </c>
      <c r="F56" s="726">
        <v>6.3291139240506302E-3</v>
      </c>
      <c r="G56" s="712">
        <v>2</v>
      </c>
      <c r="H56" s="712">
        <v>316</v>
      </c>
      <c r="I56" s="726">
        <v>4.2735042735042696E-3</v>
      </c>
      <c r="J56" s="727">
        <v>1</v>
      </c>
      <c r="K56" s="728">
        <v>234</v>
      </c>
      <c r="L56" s="726">
        <v>6.3829787234042498E-3</v>
      </c>
      <c r="M56" s="712">
        <v>3</v>
      </c>
      <c r="N56" s="730">
        <v>470</v>
      </c>
      <c r="O56" s="726">
        <v>1.05485232067511E-2</v>
      </c>
      <c r="P56" s="712">
        <v>5</v>
      </c>
      <c r="Q56" s="730">
        <v>474</v>
      </c>
      <c r="S56" s="950"/>
    </row>
    <row r="57" spans="2:19">
      <c r="B57" s="764"/>
      <c r="C57" s="768"/>
      <c r="D57" s="769"/>
      <c r="E57" s="769"/>
      <c r="F57" s="768"/>
      <c r="G57" s="769"/>
      <c r="H57" s="769"/>
      <c r="I57" s="768"/>
      <c r="J57" s="769"/>
      <c r="K57" s="769"/>
      <c r="L57" s="768"/>
      <c r="M57" s="769"/>
      <c r="N57" s="769"/>
    </row>
    <row r="58" spans="2:19" ht="15.75">
      <c r="B58" s="593" t="s">
        <v>1084</v>
      </c>
      <c r="C58" s="628"/>
      <c r="D58" s="634"/>
      <c r="F58" s="628"/>
      <c r="K58" s="628"/>
      <c r="L58" s="634"/>
      <c r="M58" s="634"/>
      <c r="N58" s="634"/>
      <c r="O58" s="634"/>
    </row>
    <row r="59" spans="2:19" ht="15.75">
      <c r="B59" s="767" t="s">
        <v>1085</v>
      </c>
      <c r="C59" s="628"/>
      <c r="D59" s="634"/>
      <c r="F59" s="628"/>
      <c r="K59" s="628"/>
      <c r="L59" s="634"/>
      <c r="M59" s="634"/>
      <c r="N59" s="634"/>
      <c r="O59" s="634"/>
    </row>
    <row r="60" spans="2:19">
      <c r="C60" s="628"/>
      <c r="D60" s="634"/>
      <c r="F60" s="628"/>
      <c r="K60" s="628"/>
      <c r="L60" s="634"/>
      <c r="M60" s="634"/>
      <c r="N60" s="634"/>
      <c r="O60" s="634"/>
    </row>
    <row r="61" spans="2:19" ht="15.75">
      <c r="B61" s="678"/>
      <c r="C61" s="861">
        <v>2018</v>
      </c>
      <c r="D61" s="858"/>
      <c r="E61" s="865"/>
      <c r="F61" s="862">
        <v>2019</v>
      </c>
      <c r="G61" s="858"/>
      <c r="H61" s="863"/>
      <c r="I61" s="862">
        <v>2020</v>
      </c>
      <c r="J61" s="858"/>
      <c r="K61" s="863"/>
      <c r="L61" s="862">
        <v>2021</v>
      </c>
      <c r="M61" s="858"/>
      <c r="N61" s="863"/>
      <c r="O61" s="862">
        <v>2022</v>
      </c>
      <c r="P61" s="858"/>
      <c r="Q61" s="863"/>
    </row>
    <row r="62" spans="2:19" ht="16.5" thickBot="1">
      <c r="B62" s="721" t="s">
        <v>310</v>
      </c>
      <c r="C62" s="684" t="s">
        <v>708</v>
      </c>
      <c r="D62" s="685" t="s">
        <v>598</v>
      </c>
      <c r="E62" s="686" t="s">
        <v>709</v>
      </c>
      <c r="F62" s="684" t="s">
        <v>708</v>
      </c>
      <c r="G62" s="685" t="s">
        <v>598</v>
      </c>
      <c r="H62" s="685" t="s">
        <v>709</v>
      </c>
      <c r="I62" s="684" t="s">
        <v>708</v>
      </c>
      <c r="J62" s="685" t="s">
        <v>598</v>
      </c>
      <c r="K62" s="686" t="s">
        <v>709</v>
      </c>
      <c r="L62" s="684" t="s">
        <v>708</v>
      </c>
      <c r="M62" s="685" t="s">
        <v>598</v>
      </c>
      <c r="N62" s="686" t="s">
        <v>709</v>
      </c>
      <c r="O62" s="684" t="s">
        <v>708</v>
      </c>
      <c r="P62" s="685" t="s">
        <v>598</v>
      </c>
      <c r="Q62" s="686" t="s">
        <v>709</v>
      </c>
    </row>
    <row r="63" spans="2:19" ht="15.75">
      <c r="B63" s="722" t="s">
        <v>312</v>
      </c>
      <c r="C63" s="723">
        <v>0.19285714285714298</v>
      </c>
      <c r="D63" s="724">
        <v>54</v>
      </c>
      <c r="E63" s="725">
        <v>280</v>
      </c>
      <c r="F63" s="723">
        <v>0.22044728434504801</v>
      </c>
      <c r="G63" s="724">
        <v>69</v>
      </c>
      <c r="H63" s="724">
        <v>313</v>
      </c>
      <c r="I63" s="726">
        <v>0.18410041841004202</v>
      </c>
      <c r="J63" s="727">
        <v>44</v>
      </c>
      <c r="K63" s="728">
        <v>239</v>
      </c>
      <c r="L63" s="723">
        <v>0.20250521920668099</v>
      </c>
      <c r="M63" s="724">
        <v>97</v>
      </c>
      <c r="N63" s="725">
        <v>479</v>
      </c>
      <c r="O63" s="723">
        <v>0.18354430379746797</v>
      </c>
      <c r="P63" s="724">
        <v>87</v>
      </c>
      <c r="Q63" s="725">
        <v>474</v>
      </c>
      <c r="S63" s="950"/>
    </row>
    <row r="64" spans="2:19" ht="15.75">
      <c r="B64" s="729" t="s">
        <v>916</v>
      </c>
      <c r="C64" s="726">
        <v>0</v>
      </c>
      <c r="D64" s="712">
        <v>0</v>
      </c>
      <c r="E64" s="730">
        <v>280</v>
      </c>
      <c r="F64" s="726">
        <v>1.2779552715655E-2</v>
      </c>
      <c r="G64" s="712">
        <v>4</v>
      </c>
      <c r="H64" s="712">
        <v>313</v>
      </c>
      <c r="I64" s="726">
        <v>0</v>
      </c>
      <c r="J64" s="727">
        <v>0</v>
      </c>
      <c r="K64" s="728">
        <v>239</v>
      </c>
      <c r="L64" s="726">
        <v>0</v>
      </c>
      <c r="M64" s="712">
        <v>0</v>
      </c>
      <c r="N64" s="730">
        <v>479</v>
      </c>
      <c r="O64" s="726">
        <v>0</v>
      </c>
      <c r="P64" s="712">
        <v>0</v>
      </c>
      <c r="Q64" s="730">
        <v>476</v>
      </c>
      <c r="S64" s="950"/>
    </row>
    <row r="65" spans="2:19" ht="15.75">
      <c r="B65" s="729" t="s">
        <v>715</v>
      </c>
      <c r="C65" s="726">
        <v>3.57142857142857E-3</v>
      </c>
      <c r="D65" s="712">
        <v>1</v>
      </c>
      <c r="E65" s="730">
        <v>280</v>
      </c>
      <c r="F65" s="726">
        <v>6.3897763578274801E-3</v>
      </c>
      <c r="G65" s="712">
        <v>2</v>
      </c>
      <c r="H65" s="712">
        <v>313</v>
      </c>
      <c r="I65" s="726">
        <v>4.1841004184100397E-3</v>
      </c>
      <c r="J65" s="727">
        <v>1</v>
      </c>
      <c r="K65" s="728">
        <v>239</v>
      </c>
      <c r="L65" s="726">
        <v>0</v>
      </c>
      <c r="M65" s="712">
        <v>0</v>
      </c>
      <c r="N65" s="730">
        <v>479</v>
      </c>
      <c r="O65" s="726">
        <v>0</v>
      </c>
      <c r="P65" s="712">
        <v>0</v>
      </c>
      <c r="Q65" s="730">
        <v>476</v>
      </c>
      <c r="S65" s="950"/>
    </row>
    <row r="66" spans="2:19" ht="15.75">
      <c r="B66" s="729" t="s">
        <v>923</v>
      </c>
      <c r="C66" s="726">
        <v>0.23928571428571399</v>
      </c>
      <c r="D66" s="712">
        <v>67</v>
      </c>
      <c r="E66" s="730">
        <v>280</v>
      </c>
      <c r="F66" s="726">
        <v>0.15974440894568701</v>
      </c>
      <c r="G66" s="712">
        <v>50</v>
      </c>
      <c r="H66" s="712">
        <v>313</v>
      </c>
      <c r="I66" s="726">
        <v>0.15481171548117201</v>
      </c>
      <c r="J66" s="727">
        <v>37</v>
      </c>
      <c r="K66" s="728">
        <v>239</v>
      </c>
      <c r="L66" s="726">
        <v>8.1419624217118999E-2</v>
      </c>
      <c r="M66" s="712">
        <v>39</v>
      </c>
      <c r="N66" s="730">
        <v>479</v>
      </c>
      <c r="O66" s="726">
        <v>8.6134453781512604E-2</v>
      </c>
      <c r="P66" s="712">
        <v>41</v>
      </c>
      <c r="Q66" s="730">
        <v>476</v>
      </c>
      <c r="S66" s="950"/>
    </row>
    <row r="67" spans="2:19" ht="15.75">
      <c r="B67" s="729" t="s">
        <v>502</v>
      </c>
      <c r="C67" s="726">
        <v>0</v>
      </c>
      <c r="D67" s="712">
        <v>0</v>
      </c>
      <c r="E67" s="730">
        <v>280</v>
      </c>
      <c r="F67" s="726">
        <v>6.3897763578274801E-3</v>
      </c>
      <c r="G67" s="712">
        <v>2</v>
      </c>
      <c r="H67" s="712">
        <v>313</v>
      </c>
      <c r="I67" s="726">
        <v>4.1841004184100397E-3</v>
      </c>
      <c r="J67" s="727">
        <v>1</v>
      </c>
      <c r="K67" s="728">
        <v>239</v>
      </c>
      <c r="L67" s="726">
        <v>1.04384133611691E-2</v>
      </c>
      <c r="M67" s="712">
        <v>5</v>
      </c>
      <c r="N67" s="730">
        <v>479</v>
      </c>
      <c r="O67" s="726">
        <v>2.1008403361344498E-3</v>
      </c>
      <c r="P67" s="712">
        <v>1</v>
      </c>
      <c r="Q67" s="730">
        <v>476</v>
      </c>
      <c r="S67" s="950"/>
    </row>
    <row r="68" spans="2:19" ht="15.75">
      <c r="B68" s="729" t="s">
        <v>317</v>
      </c>
      <c r="C68" s="726">
        <v>0.13214285714285701</v>
      </c>
      <c r="D68" s="712">
        <v>37</v>
      </c>
      <c r="E68" s="730">
        <v>280</v>
      </c>
      <c r="F68" s="726">
        <v>9.5846645367412095E-2</v>
      </c>
      <c r="G68" s="712">
        <v>30</v>
      </c>
      <c r="H68" s="712">
        <v>313</v>
      </c>
      <c r="I68" s="726">
        <v>2.92887029288703E-2</v>
      </c>
      <c r="J68" s="727">
        <v>7</v>
      </c>
      <c r="K68" s="728">
        <v>239</v>
      </c>
      <c r="L68" s="726">
        <v>1.87891440501044E-2</v>
      </c>
      <c r="M68" s="712">
        <v>9</v>
      </c>
      <c r="N68" s="730">
        <v>479</v>
      </c>
      <c r="O68" s="726">
        <v>4.20168067226891E-3</v>
      </c>
      <c r="P68" s="712">
        <v>2</v>
      </c>
      <c r="Q68" s="730">
        <v>476</v>
      </c>
      <c r="S68" s="950"/>
    </row>
    <row r="69" spans="2:19" ht="15.75">
      <c r="B69" s="729" t="s">
        <v>1012</v>
      </c>
      <c r="C69" s="726">
        <v>0.35</v>
      </c>
      <c r="D69" s="712">
        <v>98</v>
      </c>
      <c r="E69" s="730">
        <v>280</v>
      </c>
      <c r="F69" s="726">
        <v>0.297124600638978</v>
      </c>
      <c r="G69" s="712">
        <v>93</v>
      </c>
      <c r="H69" s="712">
        <v>313</v>
      </c>
      <c r="I69" s="726">
        <v>0.21757322175732199</v>
      </c>
      <c r="J69" s="727">
        <v>52</v>
      </c>
      <c r="K69" s="728">
        <v>239</v>
      </c>
      <c r="L69" s="726">
        <v>0.187891440501044</v>
      </c>
      <c r="M69" s="712">
        <v>90</v>
      </c>
      <c r="N69" s="730">
        <v>479</v>
      </c>
      <c r="O69" s="726">
        <v>0.162790697674419</v>
      </c>
      <c r="P69" s="712">
        <v>77</v>
      </c>
      <c r="Q69" s="730">
        <v>473</v>
      </c>
      <c r="S69" s="950"/>
    </row>
    <row r="70" spans="2:19" ht="15.75">
      <c r="B70" s="729" t="s">
        <v>1081</v>
      </c>
      <c r="C70" s="726">
        <v>0</v>
      </c>
      <c r="D70" s="712">
        <v>0</v>
      </c>
      <c r="E70" s="730">
        <v>280</v>
      </c>
      <c r="F70" s="726">
        <v>0</v>
      </c>
      <c r="G70" s="712">
        <v>0</v>
      </c>
      <c r="H70" s="712">
        <v>313</v>
      </c>
      <c r="I70" s="726">
        <v>0</v>
      </c>
      <c r="J70" s="727">
        <v>0</v>
      </c>
      <c r="K70" s="728">
        <v>239</v>
      </c>
      <c r="L70" s="726">
        <v>0</v>
      </c>
      <c r="M70" s="712">
        <v>0</v>
      </c>
      <c r="N70" s="730">
        <v>479</v>
      </c>
      <c r="O70" s="726">
        <v>0</v>
      </c>
      <c r="P70" s="712">
        <v>0</v>
      </c>
      <c r="Q70" s="730">
        <v>476</v>
      </c>
      <c r="S70" s="950"/>
    </row>
    <row r="71" spans="2:19" ht="15.75">
      <c r="B71" s="729" t="s">
        <v>716</v>
      </c>
      <c r="C71" s="726">
        <v>0</v>
      </c>
      <c r="D71" s="712">
        <v>0</v>
      </c>
      <c r="E71" s="730">
        <v>280</v>
      </c>
      <c r="F71" s="726">
        <v>3.1948881789137401E-3</v>
      </c>
      <c r="G71" s="712">
        <v>1</v>
      </c>
      <c r="H71" s="712">
        <v>313</v>
      </c>
      <c r="I71" s="726">
        <v>4.1841004184100397E-3</v>
      </c>
      <c r="J71" s="727">
        <v>1</v>
      </c>
      <c r="K71" s="728">
        <v>239</v>
      </c>
      <c r="L71" s="726">
        <v>4.1753653444676396E-3</v>
      </c>
      <c r="M71" s="712">
        <v>2</v>
      </c>
      <c r="N71" s="730">
        <v>479</v>
      </c>
      <c r="O71" s="726">
        <v>2.1008403361344498E-2</v>
      </c>
      <c r="P71" s="712">
        <v>10</v>
      </c>
      <c r="Q71" s="730">
        <v>476</v>
      </c>
      <c r="S71" s="950"/>
    </row>
    <row r="72" spans="2:19" ht="15.75">
      <c r="B72" s="729" t="s">
        <v>203</v>
      </c>
      <c r="C72" s="726">
        <v>3.57142857142857E-3</v>
      </c>
      <c r="D72" s="712">
        <v>1</v>
      </c>
      <c r="E72" s="730">
        <v>280</v>
      </c>
      <c r="F72" s="726">
        <v>3.1948881789137401E-3</v>
      </c>
      <c r="G72" s="712">
        <v>1</v>
      </c>
      <c r="H72" s="712">
        <v>313</v>
      </c>
      <c r="I72" s="726">
        <v>4.1841004184100397E-3</v>
      </c>
      <c r="J72" s="727">
        <v>1</v>
      </c>
      <c r="K72" s="728">
        <v>239</v>
      </c>
      <c r="L72" s="726">
        <v>0</v>
      </c>
      <c r="M72" s="712">
        <v>0</v>
      </c>
      <c r="N72" s="730">
        <v>479</v>
      </c>
      <c r="O72" s="726">
        <v>2.1008403361344498E-3</v>
      </c>
      <c r="P72" s="712">
        <v>1</v>
      </c>
      <c r="Q72" s="730">
        <v>476</v>
      </c>
      <c r="S72" s="950"/>
    </row>
    <row r="73" spans="2:19" ht="15.75">
      <c r="B73" s="729" t="s">
        <v>323</v>
      </c>
      <c r="C73" s="726">
        <v>0.503571428571429</v>
      </c>
      <c r="D73" s="712">
        <v>141</v>
      </c>
      <c r="E73" s="730">
        <v>280</v>
      </c>
      <c r="F73" s="726">
        <v>0.46645367412140604</v>
      </c>
      <c r="G73" s="712">
        <v>146</v>
      </c>
      <c r="H73" s="712">
        <v>313</v>
      </c>
      <c r="I73" s="726">
        <v>0.39495798319327696</v>
      </c>
      <c r="J73" s="727">
        <v>94</v>
      </c>
      <c r="K73" s="728">
        <v>238</v>
      </c>
      <c r="L73" s="726">
        <v>0.34655532359081398</v>
      </c>
      <c r="M73" s="712">
        <v>166</v>
      </c>
      <c r="N73" s="730">
        <v>479</v>
      </c>
      <c r="O73" s="726">
        <v>0.31578947368421101</v>
      </c>
      <c r="P73" s="712">
        <v>150</v>
      </c>
      <c r="Q73" s="730">
        <v>475</v>
      </c>
      <c r="S73" s="950"/>
    </row>
    <row r="74" spans="2:19" ht="15.75">
      <c r="B74" s="729" t="s">
        <v>340</v>
      </c>
      <c r="C74" s="726">
        <v>0.38928571428571401</v>
      </c>
      <c r="D74" s="712">
        <v>109</v>
      </c>
      <c r="E74" s="730">
        <v>280</v>
      </c>
      <c r="F74" s="726">
        <v>0.32587859424920096</v>
      </c>
      <c r="G74" s="712">
        <v>102</v>
      </c>
      <c r="H74" s="712">
        <v>313</v>
      </c>
      <c r="I74" s="726">
        <v>0.24267782426778201</v>
      </c>
      <c r="J74" s="727">
        <v>58</v>
      </c>
      <c r="K74" s="728">
        <v>239</v>
      </c>
      <c r="L74" s="726">
        <v>0.21294363256785001</v>
      </c>
      <c r="M74" s="712">
        <v>102</v>
      </c>
      <c r="N74" s="730">
        <v>479</v>
      </c>
      <c r="O74" s="726">
        <v>0.174736842105263</v>
      </c>
      <c r="P74" s="712">
        <v>83</v>
      </c>
      <c r="Q74" s="730">
        <v>475</v>
      </c>
      <c r="S74" s="950"/>
    </row>
    <row r="75" spans="2:19">
      <c r="Q75" s="628"/>
    </row>
    <row r="76" spans="2:19" ht="15.75">
      <c r="B76" s="593" t="s">
        <v>1086</v>
      </c>
      <c r="C76" s="628"/>
      <c r="F76" s="628"/>
      <c r="K76" s="628"/>
      <c r="Q76" s="628"/>
    </row>
    <row r="77" spans="2:19" ht="15.75">
      <c r="B77" s="767" t="s">
        <v>1087</v>
      </c>
      <c r="C77" s="628"/>
      <c r="F77" s="628"/>
      <c r="K77" s="628"/>
      <c r="Q77" s="628"/>
    </row>
    <row r="78" spans="2:19">
      <c r="C78" s="628"/>
      <c r="F78" s="628"/>
      <c r="K78" s="628"/>
      <c r="Q78" s="628"/>
    </row>
    <row r="79" spans="2:19" ht="15.75">
      <c r="B79" s="678"/>
      <c r="C79" s="861">
        <v>2018</v>
      </c>
      <c r="D79" s="858"/>
      <c r="E79" s="865"/>
      <c r="F79" s="862">
        <v>2019</v>
      </c>
      <c r="G79" s="858"/>
      <c r="H79" s="863"/>
      <c r="I79" s="862">
        <v>2020</v>
      </c>
      <c r="J79" s="858"/>
      <c r="K79" s="863"/>
      <c r="L79" s="862">
        <v>2021</v>
      </c>
      <c r="M79" s="858"/>
      <c r="N79" s="863"/>
      <c r="O79" s="862">
        <v>2022</v>
      </c>
      <c r="P79" s="858"/>
      <c r="Q79" s="863"/>
    </row>
    <row r="80" spans="2:19" ht="16.5" thickBot="1">
      <c r="B80" s="721" t="s">
        <v>310</v>
      </c>
      <c r="C80" s="684" t="s">
        <v>708</v>
      </c>
      <c r="D80" s="685" t="s">
        <v>598</v>
      </c>
      <c r="E80" s="686" t="s">
        <v>709</v>
      </c>
      <c r="F80" s="684" t="s">
        <v>708</v>
      </c>
      <c r="G80" s="685" t="s">
        <v>598</v>
      </c>
      <c r="H80" s="685" t="s">
        <v>709</v>
      </c>
      <c r="I80" s="684" t="s">
        <v>708</v>
      </c>
      <c r="J80" s="685" t="s">
        <v>598</v>
      </c>
      <c r="K80" s="686" t="s">
        <v>709</v>
      </c>
      <c r="L80" s="684" t="s">
        <v>708</v>
      </c>
      <c r="M80" s="685" t="s">
        <v>598</v>
      </c>
      <c r="N80" s="686" t="s">
        <v>709</v>
      </c>
      <c r="O80" s="684" t="s">
        <v>708</v>
      </c>
      <c r="P80" s="685" t="s">
        <v>598</v>
      </c>
      <c r="Q80" s="686" t="s">
        <v>709</v>
      </c>
    </row>
    <row r="81" spans="2:19" ht="15.75">
      <c r="B81" s="722" t="s">
        <v>312</v>
      </c>
      <c r="C81" s="723">
        <v>0.5803108808290155</v>
      </c>
      <c r="D81" s="724">
        <v>112</v>
      </c>
      <c r="E81" s="725">
        <v>193</v>
      </c>
      <c r="F81" s="723">
        <v>0.50200803212851408</v>
      </c>
      <c r="G81" s="724">
        <v>125</v>
      </c>
      <c r="H81" s="724">
        <v>249</v>
      </c>
      <c r="I81" s="726">
        <v>0.74789915966386555</v>
      </c>
      <c r="J81" s="727">
        <v>178</v>
      </c>
      <c r="K81" s="728">
        <v>238</v>
      </c>
      <c r="L81" s="723">
        <v>0.50114942528735629</v>
      </c>
      <c r="M81" s="724">
        <v>218</v>
      </c>
      <c r="N81" s="725">
        <v>435</v>
      </c>
      <c r="O81" s="723">
        <v>0.71034482758620698</v>
      </c>
      <c r="P81" s="724">
        <v>309</v>
      </c>
      <c r="Q81" s="725">
        <v>435</v>
      </c>
      <c r="S81" s="950"/>
    </row>
    <row r="82" spans="2:19" ht="15.75">
      <c r="B82" s="729" t="s">
        <v>916</v>
      </c>
      <c r="C82" s="726">
        <v>0</v>
      </c>
      <c r="D82" s="712">
        <v>0</v>
      </c>
      <c r="E82" s="730">
        <v>193</v>
      </c>
      <c r="F82" s="726">
        <v>0</v>
      </c>
      <c r="G82" s="712">
        <v>0</v>
      </c>
      <c r="H82" s="712">
        <v>249</v>
      </c>
      <c r="I82" s="726">
        <v>4.2016806722689074E-3</v>
      </c>
      <c r="J82" s="727">
        <v>1</v>
      </c>
      <c r="K82" s="728">
        <v>238</v>
      </c>
      <c r="L82" s="726">
        <v>9.1954022988505746E-3</v>
      </c>
      <c r="M82" s="712">
        <v>4</v>
      </c>
      <c r="N82" s="730">
        <v>435</v>
      </c>
      <c r="O82" s="726">
        <v>2.2988505747126402E-3</v>
      </c>
      <c r="P82" s="712">
        <v>1</v>
      </c>
      <c r="Q82" s="730">
        <v>435</v>
      </c>
      <c r="S82" s="950"/>
    </row>
    <row r="83" spans="2:19" ht="15.75">
      <c r="B83" s="729" t="s">
        <v>715</v>
      </c>
      <c r="C83" s="726">
        <v>0</v>
      </c>
      <c r="D83" s="712">
        <v>0</v>
      </c>
      <c r="E83" s="730">
        <v>193</v>
      </c>
      <c r="F83" s="726">
        <v>0</v>
      </c>
      <c r="G83" s="712">
        <v>0</v>
      </c>
      <c r="H83" s="712">
        <v>249</v>
      </c>
      <c r="I83" s="726">
        <v>1.2605042016806723E-2</v>
      </c>
      <c r="J83" s="727">
        <v>3</v>
      </c>
      <c r="K83" s="728">
        <v>238</v>
      </c>
      <c r="L83" s="726">
        <v>9.1954022988505746E-3</v>
      </c>
      <c r="M83" s="712">
        <v>4</v>
      </c>
      <c r="N83" s="730">
        <v>435</v>
      </c>
      <c r="O83" s="726">
        <v>2.2988505747126402E-3</v>
      </c>
      <c r="P83" s="712">
        <v>1</v>
      </c>
      <c r="Q83" s="730">
        <v>435</v>
      </c>
      <c r="S83" s="950"/>
    </row>
    <row r="84" spans="2:19" ht="15.75">
      <c r="B84" s="729" t="s">
        <v>923</v>
      </c>
      <c r="C84" s="726">
        <v>2.0725388601036274E-2</v>
      </c>
      <c r="D84" s="712">
        <v>4</v>
      </c>
      <c r="E84" s="730">
        <v>193</v>
      </c>
      <c r="F84" s="726">
        <v>1.6064257028112448E-2</v>
      </c>
      <c r="G84" s="712">
        <v>4</v>
      </c>
      <c r="H84" s="712">
        <v>249</v>
      </c>
      <c r="I84" s="726">
        <v>5.8823529411764698E-2</v>
      </c>
      <c r="J84" s="727">
        <v>14</v>
      </c>
      <c r="K84" s="728">
        <v>238</v>
      </c>
      <c r="L84" s="726">
        <v>4.5977011494252873E-2</v>
      </c>
      <c r="M84" s="712">
        <v>20</v>
      </c>
      <c r="N84" s="730">
        <v>435</v>
      </c>
      <c r="O84" s="726">
        <v>2.2988505747126398E-2</v>
      </c>
      <c r="P84" s="712">
        <v>10</v>
      </c>
      <c r="Q84" s="730">
        <v>435</v>
      </c>
      <c r="S84" s="950"/>
    </row>
    <row r="85" spans="2:19" ht="15.75">
      <c r="B85" s="729" t="s">
        <v>502</v>
      </c>
      <c r="C85" s="726">
        <v>3.1088082901554404E-2</v>
      </c>
      <c r="D85" s="712">
        <v>6</v>
      </c>
      <c r="E85" s="730">
        <v>193</v>
      </c>
      <c r="F85" s="726">
        <v>2.0080321285140562E-2</v>
      </c>
      <c r="G85" s="712">
        <v>5</v>
      </c>
      <c r="H85" s="712">
        <v>249</v>
      </c>
      <c r="I85" s="726">
        <v>0.14705882352941177</v>
      </c>
      <c r="J85" s="727">
        <v>35</v>
      </c>
      <c r="K85" s="728">
        <v>238</v>
      </c>
      <c r="L85" s="726">
        <v>6.6666666666666666E-2</v>
      </c>
      <c r="M85" s="712">
        <v>29</v>
      </c>
      <c r="N85" s="730">
        <v>435</v>
      </c>
      <c r="O85" s="726">
        <v>0.14252873563218399</v>
      </c>
      <c r="P85" s="712">
        <v>62</v>
      </c>
      <c r="Q85" s="730">
        <v>435</v>
      </c>
      <c r="S85" s="950"/>
    </row>
    <row r="86" spans="2:19" ht="15.75">
      <c r="B86" s="729" t="s">
        <v>317</v>
      </c>
      <c r="C86" s="726">
        <v>0.34196891191709844</v>
      </c>
      <c r="D86" s="712">
        <v>66</v>
      </c>
      <c r="E86" s="730">
        <v>193</v>
      </c>
      <c r="F86" s="726">
        <v>0.20080321285140562</v>
      </c>
      <c r="G86" s="712">
        <v>50</v>
      </c>
      <c r="H86" s="712">
        <v>249</v>
      </c>
      <c r="I86" s="726">
        <v>0.17647058823529413</v>
      </c>
      <c r="J86" s="727">
        <v>42</v>
      </c>
      <c r="K86" s="728">
        <v>238</v>
      </c>
      <c r="L86" s="726">
        <v>3.4482758620689655E-2</v>
      </c>
      <c r="M86" s="712">
        <v>15</v>
      </c>
      <c r="N86" s="730">
        <v>435</v>
      </c>
      <c r="O86" s="726">
        <v>8.2758620689655199E-2</v>
      </c>
      <c r="P86" s="712">
        <v>36</v>
      </c>
      <c r="Q86" s="730">
        <v>435</v>
      </c>
      <c r="S86" s="950"/>
    </row>
    <row r="87" spans="2:19" ht="15.75">
      <c r="B87" s="729" t="s">
        <v>1012</v>
      </c>
      <c r="C87" s="726">
        <v>0.39378238341968907</v>
      </c>
      <c r="D87" s="712">
        <v>76</v>
      </c>
      <c r="E87" s="730">
        <v>193</v>
      </c>
      <c r="F87" s="726">
        <v>0.41767068273092373</v>
      </c>
      <c r="G87" s="712">
        <v>104</v>
      </c>
      <c r="H87" s="712">
        <v>249</v>
      </c>
      <c r="I87" s="726">
        <v>0.55042016806722693</v>
      </c>
      <c r="J87" s="727">
        <v>131</v>
      </c>
      <c r="K87" s="728">
        <v>238</v>
      </c>
      <c r="L87" s="726">
        <v>0.4091954022988506</v>
      </c>
      <c r="M87" s="712">
        <v>178</v>
      </c>
      <c r="N87" s="730">
        <v>435</v>
      </c>
      <c r="O87" s="726">
        <v>0.48735632183908001</v>
      </c>
      <c r="P87" s="712">
        <v>212</v>
      </c>
      <c r="Q87" s="730">
        <v>435</v>
      </c>
      <c r="S87" s="950"/>
    </row>
    <row r="88" spans="2:19" ht="15.75">
      <c r="B88" s="729" t="s">
        <v>1081</v>
      </c>
      <c r="C88" s="726">
        <v>0</v>
      </c>
      <c r="D88" s="712">
        <v>0</v>
      </c>
      <c r="E88" s="730">
        <v>193</v>
      </c>
      <c r="F88" s="726">
        <v>0</v>
      </c>
      <c r="G88" s="712">
        <v>0</v>
      </c>
      <c r="H88" s="712">
        <v>249</v>
      </c>
      <c r="I88" s="726">
        <v>0</v>
      </c>
      <c r="J88" s="727">
        <v>0</v>
      </c>
      <c r="K88" s="728">
        <v>238</v>
      </c>
      <c r="L88" s="726">
        <v>0</v>
      </c>
      <c r="M88" s="712">
        <v>0</v>
      </c>
      <c r="N88" s="730">
        <v>435</v>
      </c>
      <c r="O88" s="726">
        <v>0</v>
      </c>
      <c r="P88" s="712">
        <v>0</v>
      </c>
      <c r="Q88" s="730">
        <v>435</v>
      </c>
      <c r="S88" s="950"/>
    </row>
    <row r="89" spans="2:19" ht="15.75">
      <c r="B89" s="729" t="s">
        <v>716</v>
      </c>
      <c r="C89" s="726">
        <v>0.1606217616580311</v>
      </c>
      <c r="D89" s="712">
        <v>31</v>
      </c>
      <c r="E89" s="730">
        <v>193</v>
      </c>
      <c r="F89" s="726">
        <v>9.2369477911646583E-2</v>
      </c>
      <c r="G89" s="712">
        <v>23</v>
      </c>
      <c r="H89" s="712">
        <v>249</v>
      </c>
      <c r="I89" s="726">
        <v>5.4621848739495799E-2</v>
      </c>
      <c r="J89" s="727">
        <v>13</v>
      </c>
      <c r="K89" s="728">
        <v>238</v>
      </c>
      <c r="L89" s="726">
        <v>1.1494252873563218E-2</v>
      </c>
      <c r="M89" s="712">
        <v>5</v>
      </c>
      <c r="N89" s="730">
        <v>435</v>
      </c>
      <c r="O89" s="726">
        <v>1.8390804597701101E-2</v>
      </c>
      <c r="P89" s="712">
        <v>8</v>
      </c>
      <c r="Q89" s="730">
        <v>435</v>
      </c>
      <c r="S89" s="950"/>
    </row>
    <row r="90" spans="2:19" ht="15.75">
      <c r="B90" s="729" t="s">
        <v>203</v>
      </c>
      <c r="C90" s="726">
        <v>0</v>
      </c>
      <c r="D90" s="712">
        <v>0</v>
      </c>
      <c r="E90" s="730">
        <v>193</v>
      </c>
      <c r="F90" s="726">
        <v>4.0160642570281121E-3</v>
      </c>
      <c r="G90" s="712">
        <v>1</v>
      </c>
      <c r="H90" s="712">
        <v>249</v>
      </c>
      <c r="I90" s="726">
        <v>0</v>
      </c>
      <c r="J90" s="727">
        <v>0</v>
      </c>
      <c r="K90" s="728">
        <v>238</v>
      </c>
      <c r="L90" s="726">
        <v>0</v>
      </c>
      <c r="M90" s="712">
        <v>0</v>
      </c>
      <c r="N90" s="730">
        <v>435</v>
      </c>
      <c r="O90" s="726">
        <v>2.2988505747126402E-3</v>
      </c>
      <c r="P90" s="712">
        <v>1</v>
      </c>
      <c r="Q90" s="730">
        <v>435</v>
      </c>
      <c r="S90" s="950"/>
    </row>
    <row r="91" spans="2:19" ht="15.75">
      <c r="B91" s="729" t="s">
        <v>323</v>
      </c>
      <c r="C91" s="726">
        <v>0.44041450777202074</v>
      </c>
      <c r="D91" s="712">
        <v>85</v>
      </c>
      <c r="E91" s="730">
        <v>193</v>
      </c>
      <c r="F91" s="726">
        <v>0.34136546184738958</v>
      </c>
      <c r="G91" s="712">
        <v>85</v>
      </c>
      <c r="H91" s="712">
        <v>249</v>
      </c>
      <c r="I91" s="726">
        <v>0.51680672268907568</v>
      </c>
      <c r="J91" s="727">
        <v>123</v>
      </c>
      <c r="K91" s="728">
        <v>238</v>
      </c>
      <c r="L91" s="726">
        <v>0.37471264367816093</v>
      </c>
      <c r="M91" s="712">
        <v>163</v>
      </c>
      <c r="N91" s="730">
        <v>435</v>
      </c>
      <c r="O91" s="726">
        <v>0.32413793103448296</v>
      </c>
      <c r="P91" s="712">
        <v>141</v>
      </c>
      <c r="Q91" s="730">
        <v>435</v>
      </c>
      <c r="S91" s="950"/>
    </row>
    <row r="92" spans="2:19" ht="15.75">
      <c r="B92" s="729" t="s">
        <v>340</v>
      </c>
      <c r="C92" s="726">
        <v>0.40932642487046633</v>
      </c>
      <c r="D92" s="712">
        <v>79</v>
      </c>
      <c r="E92" s="730">
        <v>193</v>
      </c>
      <c r="F92" s="726">
        <v>0.42168674698795189</v>
      </c>
      <c r="G92" s="712">
        <v>105</v>
      </c>
      <c r="H92" s="712">
        <v>249</v>
      </c>
      <c r="I92" s="726">
        <v>0.56302521008403361</v>
      </c>
      <c r="J92" s="727">
        <v>134</v>
      </c>
      <c r="K92" s="728">
        <v>238</v>
      </c>
      <c r="L92" s="726">
        <v>0.42298850574712643</v>
      </c>
      <c r="M92" s="712">
        <v>184</v>
      </c>
      <c r="N92" s="730">
        <v>435</v>
      </c>
      <c r="O92" s="726">
        <v>0.52413793103448303</v>
      </c>
      <c r="P92" s="712">
        <v>228</v>
      </c>
      <c r="Q92" s="730">
        <v>435</v>
      </c>
      <c r="S92" s="950"/>
    </row>
    <row r="94" spans="2:19" ht="15.75">
      <c r="B94" s="593" t="s">
        <v>1088</v>
      </c>
      <c r="C94" s="628"/>
      <c r="F94" s="628"/>
      <c r="K94" s="628"/>
    </row>
    <row r="95" spans="2:19" ht="15.75">
      <c r="B95" s="767" t="s">
        <v>1089</v>
      </c>
      <c r="C95" s="890"/>
      <c r="F95" s="628"/>
      <c r="K95" s="628"/>
    </row>
    <row r="96" spans="2:19">
      <c r="C96" s="628"/>
      <c r="F96" s="628"/>
      <c r="K96" s="628"/>
    </row>
    <row r="97" spans="2:20" ht="15.75">
      <c r="B97" s="678"/>
      <c r="C97" s="861">
        <v>2018</v>
      </c>
      <c r="D97" s="858"/>
      <c r="E97" s="865"/>
      <c r="F97" s="862">
        <v>2019</v>
      </c>
      <c r="G97" s="858"/>
      <c r="H97" s="863"/>
      <c r="I97" s="862">
        <v>2020</v>
      </c>
      <c r="J97" s="858"/>
      <c r="K97" s="863"/>
      <c r="L97" s="862">
        <v>2021</v>
      </c>
      <c r="M97" s="858"/>
      <c r="N97" s="863"/>
      <c r="O97" s="862">
        <v>2022</v>
      </c>
      <c r="P97" s="858"/>
      <c r="Q97" s="863"/>
    </row>
    <row r="98" spans="2:20" ht="16.5" thickBot="1">
      <c r="B98" s="721" t="s">
        <v>1090</v>
      </c>
      <c r="C98" s="684" t="s">
        <v>708</v>
      </c>
      <c r="D98" s="685" t="s">
        <v>1091</v>
      </c>
      <c r="E98" s="686" t="s">
        <v>709</v>
      </c>
      <c r="F98" s="684" t="s">
        <v>708</v>
      </c>
      <c r="G98" s="685" t="s">
        <v>1091</v>
      </c>
      <c r="H98" s="685" t="s">
        <v>709</v>
      </c>
      <c r="I98" s="684" t="s">
        <v>708</v>
      </c>
      <c r="J98" s="685" t="s">
        <v>1091</v>
      </c>
      <c r="K98" s="686" t="s">
        <v>709</v>
      </c>
      <c r="L98" s="684" t="s">
        <v>708</v>
      </c>
      <c r="M98" s="685" t="s">
        <v>1091</v>
      </c>
      <c r="N98" s="686" t="s">
        <v>709</v>
      </c>
      <c r="O98" s="684" t="s">
        <v>708</v>
      </c>
      <c r="P98" s="685" t="s">
        <v>1091</v>
      </c>
      <c r="Q98" s="686" t="s">
        <v>709</v>
      </c>
    </row>
    <row r="99" spans="2:20" ht="15.75">
      <c r="B99" s="722" t="s">
        <v>1092</v>
      </c>
      <c r="C99" s="723">
        <v>1.5673981191222569E-2</v>
      </c>
      <c r="D99" s="724">
        <v>5</v>
      </c>
      <c r="E99" s="725">
        <v>319</v>
      </c>
      <c r="F99" s="723">
        <v>2.6000000000000002E-2</v>
      </c>
      <c r="G99" s="724">
        <v>7</v>
      </c>
      <c r="H99" s="724">
        <v>273</v>
      </c>
      <c r="I99" s="726">
        <v>3.4000000000000002E-2</v>
      </c>
      <c r="J99" s="727">
        <v>8</v>
      </c>
      <c r="K99" s="728">
        <v>234</v>
      </c>
      <c r="L99" s="723">
        <v>1.3000000000000001E-2</v>
      </c>
      <c r="M99" s="724">
        <v>6</v>
      </c>
      <c r="N99" s="725">
        <v>476</v>
      </c>
      <c r="O99" s="723">
        <v>1.3999999999999999E-2</v>
      </c>
      <c r="P99" s="724">
        <v>6</v>
      </c>
      <c r="Q99" s="725">
        <v>439</v>
      </c>
      <c r="S99" s="950"/>
    </row>
    <row r="100" spans="2:20" ht="15.75">
      <c r="B100" s="729" t="s">
        <v>1093</v>
      </c>
      <c r="C100" s="726">
        <v>0.254</v>
      </c>
      <c r="D100" s="712">
        <v>71</v>
      </c>
      <c r="E100" s="730">
        <v>280</v>
      </c>
      <c r="F100" s="726">
        <v>0.249</v>
      </c>
      <c r="G100" s="712">
        <v>78</v>
      </c>
      <c r="H100" s="712">
        <v>313</v>
      </c>
      <c r="I100" s="726">
        <v>0.13800000000000001</v>
      </c>
      <c r="J100" s="727">
        <v>33</v>
      </c>
      <c r="K100" s="728">
        <v>239</v>
      </c>
      <c r="L100" s="726">
        <v>0.111</v>
      </c>
      <c r="M100" s="712">
        <v>53</v>
      </c>
      <c r="N100" s="730">
        <v>479</v>
      </c>
      <c r="O100" s="726">
        <v>9.8739495798319338E-2</v>
      </c>
      <c r="P100" s="712">
        <v>47</v>
      </c>
      <c r="Q100" s="730">
        <v>476</v>
      </c>
      <c r="S100" s="950"/>
    </row>
    <row r="101" spans="2:20" ht="15.75">
      <c r="B101" s="729" t="s">
        <v>1094</v>
      </c>
      <c r="C101" s="726">
        <v>0.40899999999999997</v>
      </c>
      <c r="D101" s="712">
        <v>79</v>
      </c>
      <c r="E101" s="730">
        <v>193</v>
      </c>
      <c r="F101" s="726">
        <v>0.33700000000000002</v>
      </c>
      <c r="G101" s="712">
        <v>84</v>
      </c>
      <c r="H101" s="712">
        <v>249</v>
      </c>
      <c r="I101" s="726">
        <v>0.44500000000000001</v>
      </c>
      <c r="J101" s="727">
        <v>106</v>
      </c>
      <c r="K101" s="728">
        <v>238</v>
      </c>
      <c r="L101" s="726">
        <v>0.27800000000000002</v>
      </c>
      <c r="M101" s="712">
        <v>121</v>
      </c>
      <c r="N101" s="730">
        <v>435</v>
      </c>
      <c r="O101" s="726">
        <v>0.35600000000000004</v>
      </c>
      <c r="P101" s="712">
        <v>155</v>
      </c>
      <c r="Q101" s="730">
        <v>435</v>
      </c>
      <c r="S101" s="950"/>
    </row>
    <row r="102" spans="2:20" ht="15.75">
      <c r="B102" s="729" t="s">
        <v>1095</v>
      </c>
      <c r="C102" s="726">
        <v>6.0000000000000001E-3</v>
      </c>
      <c r="D102" s="712">
        <v>2</v>
      </c>
      <c r="E102" s="730">
        <v>320</v>
      </c>
      <c r="F102" s="726">
        <v>6.2500000000000003E-3</v>
      </c>
      <c r="G102" s="712">
        <v>2</v>
      </c>
      <c r="H102" s="712">
        <v>316</v>
      </c>
      <c r="I102" s="726">
        <v>9.0000000000000011E-3</v>
      </c>
      <c r="J102" s="727">
        <v>2</v>
      </c>
      <c r="K102" s="728">
        <v>234</v>
      </c>
      <c r="L102" s="726">
        <v>1.3000000000000001E-2</v>
      </c>
      <c r="M102" s="712">
        <v>6</v>
      </c>
      <c r="N102" s="730">
        <v>470</v>
      </c>
      <c r="O102" s="726">
        <v>8.0000000000000002E-3</v>
      </c>
      <c r="P102" s="712">
        <v>4</v>
      </c>
      <c r="Q102" s="730">
        <v>474</v>
      </c>
      <c r="S102" s="950"/>
    </row>
    <row r="103" spans="2:20">
      <c r="C103" s="628"/>
      <c r="E103" s="634"/>
      <c r="F103" s="628"/>
      <c r="Q103" s="628"/>
    </row>
    <row r="105" spans="2:20" ht="15.75">
      <c r="B105" s="889" t="s">
        <v>1096</v>
      </c>
      <c r="C105" s="888"/>
      <c r="D105" s="666"/>
      <c r="E105" s="666"/>
      <c r="F105" s="888"/>
      <c r="G105" s="666"/>
      <c r="H105" s="666"/>
      <c r="I105" s="666"/>
      <c r="J105" s="666"/>
      <c r="K105" s="888"/>
      <c r="L105" s="666"/>
      <c r="M105" s="666"/>
      <c r="N105" s="886"/>
      <c r="O105" s="886"/>
      <c r="P105" s="886"/>
      <c r="Q105" s="887"/>
      <c r="R105" s="886"/>
      <c r="S105" s="886"/>
    </row>
    <row r="106" spans="2:20" ht="15.75">
      <c r="B106" s="891" t="s">
        <v>1097</v>
      </c>
      <c r="C106" s="888"/>
      <c r="D106" s="666"/>
      <c r="E106" s="666"/>
      <c r="F106" s="888"/>
      <c r="G106" s="666"/>
      <c r="H106" s="666"/>
      <c r="I106" s="666"/>
      <c r="J106" s="666"/>
      <c r="K106" s="888"/>
      <c r="L106" s="666"/>
      <c r="M106" s="666"/>
      <c r="N106" s="886"/>
      <c r="O106" s="886"/>
      <c r="P106" s="886"/>
      <c r="Q106" s="887"/>
      <c r="R106" s="886"/>
      <c r="S106" s="886"/>
    </row>
    <row r="107" spans="2:20" ht="15.75">
      <c r="B107" s="891"/>
      <c r="C107" s="888"/>
      <c r="D107" s="666"/>
      <c r="E107" s="666"/>
      <c r="F107" s="888"/>
      <c r="G107" s="666"/>
      <c r="H107" s="666"/>
      <c r="I107" s="666"/>
      <c r="J107" s="666"/>
      <c r="K107" s="888"/>
      <c r="L107" s="666"/>
      <c r="M107" s="666"/>
      <c r="N107" s="886"/>
      <c r="O107" s="886"/>
      <c r="P107" s="886"/>
      <c r="Q107" s="887"/>
      <c r="R107" s="886"/>
      <c r="S107" s="886"/>
    </row>
    <row r="108" spans="2:20" s="895" customFormat="1" ht="15.75">
      <c r="B108" s="889"/>
      <c r="C108" s="892"/>
      <c r="D108" s="905">
        <v>2018</v>
      </c>
      <c r="E108" s="905"/>
      <c r="F108" s="905">
        <v>2019</v>
      </c>
      <c r="G108" s="906"/>
      <c r="H108" s="905">
        <v>2020</v>
      </c>
      <c r="I108" s="905"/>
      <c r="J108" s="905">
        <v>2021</v>
      </c>
      <c r="K108" s="905"/>
      <c r="L108" s="905">
        <v>2022</v>
      </c>
      <c r="M108" s="905"/>
      <c r="N108" s="893"/>
      <c r="O108" s="893"/>
      <c r="P108" s="893"/>
      <c r="Q108" s="894"/>
      <c r="R108" s="893"/>
      <c r="S108" s="893"/>
    </row>
    <row r="109" spans="2:20" s="895" customFormat="1" ht="48" thickBot="1">
      <c r="B109" s="898" t="s">
        <v>1090</v>
      </c>
      <c r="C109" s="899" t="s">
        <v>1098</v>
      </c>
      <c r="D109" s="900" t="s">
        <v>708</v>
      </c>
      <c r="E109" s="901" t="s">
        <v>709</v>
      </c>
      <c r="F109" s="902" t="s">
        <v>708</v>
      </c>
      <c r="G109" s="903" t="s">
        <v>709</v>
      </c>
      <c r="H109" s="900" t="s">
        <v>708</v>
      </c>
      <c r="I109" s="901" t="s">
        <v>709</v>
      </c>
      <c r="J109" s="900" t="s">
        <v>708</v>
      </c>
      <c r="K109" s="901" t="s">
        <v>709</v>
      </c>
      <c r="L109" s="900" t="s">
        <v>708</v>
      </c>
      <c r="M109" s="923" t="s">
        <v>709</v>
      </c>
      <c r="N109" s="893"/>
      <c r="O109" s="893"/>
      <c r="P109" s="893"/>
      <c r="Q109" s="894"/>
      <c r="R109" s="893"/>
      <c r="S109" s="893"/>
    </row>
    <row r="110" spans="2:20" ht="15.75">
      <c r="B110" s="910" t="s">
        <v>1092</v>
      </c>
      <c r="C110" s="907" t="s">
        <v>1099</v>
      </c>
      <c r="D110" s="917">
        <v>0.90909090909090906</v>
      </c>
      <c r="E110" s="913">
        <v>290</v>
      </c>
      <c r="F110" s="917">
        <v>0.87545787545787546</v>
      </c>
      <c r="G110" s="913">
        <v>239</v>
      </c>
      <c r="H110" s="917">
        <v>0.86324786324786329</v>
      </c>
      <c r="I110" s="913">
        <v>202</v>
      </c>
      <c r="J110" s="917">
        <v>0.9285714285714286</v>
      </c>
      <c r="K110" s="913">
        <v>442</v>
      </c>
      <c r="L110" s="971">
        <v>0.94077448747152614</v>
      </c>
      <c r="M110" s="924">
        <v>413</v>
      </c>
      <c r="N110" s="886"/>
      <c r="O110" s="970"/>
      <c r="P110" s="970"/>
      <c r="Q110" s="970"/>
      <c r="R110" s="970"/>
      <c r="S110" s="970"/>
      <c r="T110" s="970"/>
    </row>
    <row r="111" spans="2:20" ht="15.75">
      <c r="B111" s="889"/>
      <c r="C111" s="904" t="s">
        <v>815</v>
      </c>
      <c r="D111" s="918">
        <v>5.329153605015674E-2</v>
      </c>
      <c r="E111" s="914">
        <v>17</v>
      </c>
      <c r="F111" s="918">
        <v>8.0586080586080591E-2</v>
      </c>
      <c r="G111" s="914">
        <v>22</v>
      </c>
      <c r="H111" s="918">
        <v>9.4017094017094016E-2</v>
      </c>
      <c r="I111" s="914">
        <v>22</v>
      </c>
      <c r="J111" s="918">
        <v>5.0420168067226892E-2</v>
      </c>
      <c r="K111" s="914">
        <v>24</v>
      </c>
      <c r="L111" s="972">
        <v>4.5558086560364468E-2</v>
      </c>
      <c r="M111" s="925">
        <v>20</v>
      </c>
      <c r="N111" s="886"/>
      <c r="O111" s="970"/>
      <c r="P111" s="970"/>
      <c r="Q111" s="970"/>
      <c r="R111" s="970"/>
      <c r="S111" s="970"/>
      <c r="T111" s="970"/>
    </row>
    <row r="112" spans="2:20" ht="15.75">
      <c r="B112" s="889"/>
      <c r="C112" s="904" t="s">
        <v>793</v>
      </c>
      <c r="D112" s="918">
        <v>2.1943573667711599E-2</v>
      </c>
      <c r="E112" s="914">
        <v>7</v>
      </c>
      <c r="F112" s="918">
        <v>1.8315018315018316E-2</v>
      </c>
      <c r="G112" s="914">
        <v>5</v>
      </c>
      <c r="H112" s="918">
        <v>8.5470085470085479E-3</v>
      </c>
      <c r="I112" s="914">
        <v>2</v>
      </c>
      <c r="J112" s="918">
        <v>8.4033613445378148E-3</v>
      </c>
      <c r="K112" s="914">
        <v>4</v>
      </c>
      <c r="L112" s="972">
        <v>0</v>
      </c>
      <c r="M112" s="925">
        <v>0</v>
      </c>
      <c r="N112" s="886"/>
      <c r="O112" s="970"/>
      <c r="P112" s="970"/>
      <c r="Q112" s="970"/>
      <c r="R112" s="970"/>
      <c r="S112" s="970"/>
      <c r="T112" s="970"/>
    </row>
    <row r="113" spans="2:20" ht="15.75">
      <c r="B113" s="911"/>
      <c r="C113" s="908" t="s">
        <v>1091</v>
      </c>
      <c r="D113" s="919">
        <v>1.5673981191222569E-2</v>
      </c>
      <c r="E113" s="915">
        <v>5</v>
      </c>
      <c r="F113" s="919">
        <v>2.564102564102564E-2</v>
      </c>
      <c r="G113" s="915">
        <v>7</v>
      </c>
      <c r="H113" s="919">
        <v>3.4188034188034191E-2</v>
      </c>
      <c r="I113" s="915">
        <v>8</v>
      </c>
      <c r="J113" s="919">
        <v>1.2605042016806723E-2</v>
      </c>
      <c r="K113" s="915">
        <v>6</v>
      </c>
      <c r="L113" s="973">
        <v>1.366742596810934E-2</v>
      </c>
      <c r="M113" s="926">
        <v>6</v>
      </c>
      <c r="N113" s="886"/>
      <c r="O113" s="970"/>
      <c r="P113" s="970"/>
      <c r="Q113" s="970"/>
      <c r="R113" s="970"/>
      <c r="S113" s="970"/>
      <c r="T113" s="970"/>
    </row>
    <row r="114" spans="2:20" ht="15.75">
      <c r="B114" s="912" t="s">
        <v>1093</v>
      </c>
      <c r="C114" s="909" t="s">
        <v>1099</v>
      </c>
      <c r="D114" s="920">
        <v>0.35357142857142859</v>
      </c>
      <c r="E114" s="916">
        <v>99</v>
      </c>
      <c r="F114" s="920">
        <v>0.45047923322683708</v>
      </c>
      <c r="G114" s="916">
        <v>141</v>
      </c>
      <c r="H114" s="920">
        <v>0.46443514644351463</v>
      </c>
      <c r="I114" s="916">
        <v>111</v>
      </c>
      <c r="J114" s="920">
        <v>0.53444676409185798</v>
      </c>
      <c r="K114" s="916">
        <v>256</v>
      </c>
      <c r="L114" s="920">
        <v>0.57983193277310929</v>
      </c>
      <c r="M114" s="927">
        <v>276</v>
      </c>
      <c r="N114" s="886"/>
      <c r="O114" s="970"/>
      <c r="P114" s="970"/>
      <c r="Q114" s="970"/>
      <c r="R114" s="970"/>
      <c r="S114" s="970"/>
      <c r="T114" s="970"/>
    </row>
    <row r="115" spans="2:20" ht="15.75">
      <c r="B115" s="889"/>
      <c r="C115" s="904" t="s">
        <v>815</v>
      </c>
      <c r="D115" s="918">
        <v>0.21785714285714286</v>
      </c>
      <c r="E115" s="914">
        <v>61</v>
      </c>
      <c r="F115" s="918">
        <v>0.17891373801916932</v>
      </c>
      <c r="G115" s="914">
        <v>56</v>
      </c>
      <c r="H115" s="918">
        <v>0.21338912133891214</v>
      </c>
      <c r="I115" s="914">
        <v>51</v>
      </c>
      <c r="J115" s="918">
        <v>0.19832985386221294</v>
      </c>
      <c r="K115" s="914">
        <v>95</v>
      </c>
      <c r="L115" s="918">
        <v>0.18277310924369747</v>
      </c>
      <c r="M115" s="925">
        <v>87</v>
      </c>
      <c r="N115" s="886"/>
      <c r="O115" s="970"/>
      <c r="P115" s="970"/>
      <c r="Q115" s="970"/>
      <c r="R115" s="970"/>
      <c r="S115" s="970"/>
      <c r="T115" s="970"/>
    </row>
    <row r="116" spans="2:20" ht="15.75">
      <c r="B116" s="889"/>
      <c r="C116" s="904" t="s">
        <v>793</v>
      </c>
      <c r="D116" s="918">
        <v>0.17499999999999999</v>
      </c>
      <c r="E116" s="914">
        <v>49</v>
      </c>
      <c r="F116" s="918">
        <v>0.12140575079872204</v>
      </c>
      <c r="G116" s="914">
        <v>38</v>
      </c>
      <c r="H116" s="918">
        <v>0.18410041841004185</v>
      </c>
      <c r="I116" s="914">
        <v>44</v>
      </c>
      <c r="J116" s="918">
        <v>0.15657620041753653</v>
      </c>
      <c r="K116" s="914">
        <v>75</v>
      </c>
      <c r="L116" s="918">
        <v>0.13865546218487396</v>
      </c>
      <c r="M116" s="925">
        <v>66</v>
      </c>
      <c r="N116" s="886"/>
      <c r="O116" s="970"/>
      <c r="P116" s="970"/>
      <c r="Q116" s="970"/>
      <c r="R116" s="970"/>
      <c r="S116" s="970"/>
      <c r="T116" s="970"/>
    </row>
    <row r="117" spans="2:20" ht="15.75">
      <c r="B117" s="911"/>
      <c r="C117" s="908" t="s">
        <v>1091</v>
      </c>
      <c r="D117" s="919">
        <v>0.25357142857142856</v>
      </c>
      <c r="E117" s="915">
        <v>71</v>
      </c>
      <c r="F117" s="919">
        <v>0.24920127795527156</v>
      </c>
      <c r="G117" s="915">
        <v>78</v>
      </c>
      <c r="H117" s="919">
        <v>0.13807531380753138</v>
      </c>
      <c r="I117" s="915">
        <v>33</v>
      </c>
      <c r="J117" s="919">
        <v>0.11064718162839249</v>
      </c>
      <c r="K117" s="915">
        <v>53</v>
      </c>
      <c r="L117" s="919">
        <v>9.8739495798319324E-2</v>
      </c>
      <c r="M117" s="926">
        <v>47</v>
      </c>
      <c r="N117" s="886"/>
      <c r="O117" s="970"/>
      <c r="P117" s="970"/>
      <c r="Q117" s="970"/>
      <c r="R117" s="970"/>
      <c r="S117" s="970"/>
      <c r="T117" s="970"/>
    </row>
    <row r="118" spans="2:20" ht="15.75">
      <c r="B118" s="912" t="s">
        <v>1094</v>
      </c>
      <c r="C118" s="909" t="s">
        <v>1099</v>
      </c>
      <c r="D118" s="920">
        <v>0.31088082901554404</v>
      </c>
      <c r="E118" s="916">
        <v>60</v>
      </c>
      <c r="F118" s="920">
        <v>0.36546184738955823</v>
      </c>
      <c r="G118" s="916">
        <v>91</v>
      </c>
      <c r="H118" s="920">
        <v>0.18487394957983194</v>
      </c>
      <c r="I118" s="916">
        <v>44</v>
      </c>
      <c r="J118" s="920">
        <v>0.38620689655172413</v>
      </c>
      <c r="K118" s="916">
        <v>168</v>
      </c>
      <c r="L118" s="920">
        <v>0.24597701149425288</v>
      </c>
      <c r="M118" s="927">
        <v>107</v>
      </c>
      <c r="N118" s="886"/>
      <c r="O118" s="970"/>
      <c r="P118" s="970"/>
      <c r="Q118" s="970"/>
      <c r="R118" s="970"/>
      <c r="S118" s="970"/>
      <c r="T118" s="970"/>
    </row>
    <row r="119" spans="2:20" ht="15.75">
      <c r="B119" s="889"/>
      <c r="C119" s="904" t="s">
        <v>815</v>
      </c>
      <c r="D119" s="918">
        <v>0.10362694300518134</v>
      </c>
      <c r="E119" s="914">
        <v>20</v>
      </c>
      <c r="F119" s="918">
        <v>0.12449799196787148</v>
      </c>
      <c r="G119" s="914">
        <v>31</v>
      </c>
      <c r="H119" s="918">
        <v>0.1092436974789916</v>
      </c>
      <c r="I119" s="914">
        <v>26</v>
      </c>
      <c r="J119" s="918">
        <v>0.15172413793103448</v>
      </c>
      <c r="K119" s="914">
        <v>66</v>
      </c>
      <c r="L119" s="918">
        <v>0.13563218390804599</v>
      </c>
      <c r="M119" s="925">
        <v>59</v>
      </c>
      <c r="N119" s="886"/>
      <c r="O119" s="970"/>
      <c r="P119" s="970"/>
      <c r="Q119" s="970"/>
      <c r="R119" s="970"/>
      <c r="S119" s="970"/>
      <c r="T119" s="970"/>
    </row>
    <row r="120" spans="2:20" ht="15.75">
      <c r="B120" s="889"/>
      <c r="C120" s="904" t="s">
        <v>793</v>
      </c>
      <c r="D120" s="918">
        <v>0.17616580310880828</v>
      </c>
      <c r="E120" s="914">
        <v>34</v>
      </c>
      <c r="F120" s="918">
        <v>0.17269076305220885</v>
      </c>
      <c r="G120" s="914">
        <v>43</v>
      </c>
      <c r="H120" s="918">
        <v>0.26050420168067229</v>
      </c>
      <c r="I120" s="914">
        <v>62</v>
      </c>
      <c r="J120" s="918">
        <v>0.18390804597701149</v>
      </c>
      <c r="K120" s="914">
        <v>80</v>
      </c>
      <c r="L120" s="918">
        <v>0.2620689655172414</v>
      </c>
      <c r="M120" s="925">
        <v>114</v>
      </c>
      <c r="N120" s="886"/>
      <c r="O120" s="970"/>
      <c r="P120" s="970"/>
      <c r="Q120" s="970"/>
      <c r="R120" s="970"/>
      <c r="S120" s="970"/>
      <c r="T120" s="970"/>
    </row>
    <row r="121" spans="2:20" ht="15.75">
      <c r="B121" s="911"/>
      <c r="C121" s="908" t="s">
        <v>1091</v>
      </c>
      <c r="D121" s="919">
        <v>0.40932642487046633</v>
      </c>
      <c r="E121" s="915">
        <v>79</v>
      </c>
      <c r="F121" s="919">
        <v>0.33734939759036142</v>
      </c>
      <c r="G121" s="915">
        <v>84</v>
      </c>
      <c r="H121" s="919">
        <v>0.44537815126050423</v>
      </c>
      <c r="I121" s="915">
        <v>106</v>
      </c>
      <c r="J121" s="919">
        <v>0.27816091954022987</v>
      </c>
      <c r="K121" s="915">
        <v>121</v>
      </c>
      <c r="L121" s="919">
        <v>0.35632183908045978</v>
      </c>
      <c r="M121" s="926">
        <v>155</v>
      </c>
      <c r="N121" s="886"/>
      <c r="O121" s="970"/>
      <c r="P121" s="970"/>
      <c r="Q121" s="970"/>
      <c r="R121" s="970"/>
      <c r="S121" s="970"/>
      <c r="T121" s="970"/>
    </row>
    <row r="122" spans="2:20" ht="15.75">
      <c r="B122" s="889" t="s">
        <v>1095</v>
      </c>
      <c r="C122" s="904" t="s">
        <v>1099</v>
      </c>
      <c r="D122" s="918">
        <v>0.93125000000000002</v>
      </c>
      <c r="E122" s="914">
        <v>298</v>
      </c>
      <c r="F122" s="918">
        <v>0.95569620253164556</v>
      </c>
      <c r="G122" s="914">
        <v>302</v>
      </c>
      <c r="H122" s="918">
        <v>0.94444444444444442</v>
      </c>
      <c r="I122" s="914">
        <v>221</v>
      </c>
      <c r="J122" s="918">
        <v>0.94893617021276599</v>
      </c>
      <c r="K122" s="914">
        <v>446</v>
      </c>
      <c r="L122" s="918">
        <v>0.91561181434599159</v>
      </c>
      <c r="M122" s="925">
        <v>434</v>
      </c>
      <c r="N122" s="886"/>
      <c r="O122" s="970"/>
      <c r="P122" s="970"/>
      <c r="Q122" s="970"/>
      <c r="R122" s="970"/>
      <c r="S122" s="970"/>
      <c r="T122" s="970"/>
    </row>
    <row r="123" spans="2:20" ht="15.75">
      <c r="B123" s="889"/>
      <c r="C123" s="904" t="s">
        <v>815</v>
      </c>
      <c r="D123" s="918">
        <v>4.6875E-2</v>
      </c>
      <c r="E123" s="914">
        <v>15</v>
      </c>
      <c r="F123" s="918">
        <v>2.8481012658227847E-2</v>
      </c>
      <c r="G123" s="914">
        <v>9</v>
      </c>
      <c r="H123" s="918">
        <v>3.8461538461538464E-2</v>
      </c>
      <c r="I123" s="914">
        <v>9</v>
      </c>
      <c r="J123" s="918">
        <v>2.1276595744680851E-2</v>
      </c>
      <c r="K123" s="914">
        <v>10</v>
      </c>
      <c r="L123" s="918">
        <v>4.852320675105485E-2</v>
      </c>
      <c r="M123" s="925">
        <v>23</v>
      </c>
      <c r="N123" s="886"/>
      <c r="O123" s="970"/>
      <c r="P123" s="970"/>
      <c r="Q123" s="970"/>
      <c r="R123" s="970"/>
      <c r="S123" s="970"/>
      <c r="T123" s="970"/>
    </row>
    <row r="124" spans="2:20" ht="15.75">
      <c r="B124" s="889"/>
      <c r="C124" s="904" t="s">
        <v>793</v>
      </c>
      <c r="D124" s="918">
        <v>1.5625E-2</v>
      </c>
      <c r="E124" s="914">
        <v>5</v>
      </c>
      <c r="F124" s="918">
        <v>9.4936708860759497E-3</v>
      </c>
      <c r="G124" s="914">
        <v>3</v>
      </c>
      <c r="H124" s="918">
        <v>8.5470085470085479E-3</v>
      </c>
      <c r="I124" s="914">
        <v>2</v>
      </c>
      <c r="J124" s="918">
        <v>1.7021276595744681E-2</v>
      </c>
      <c r="K124" s="914">
        <v>8</v>
      </c>
      <c r="L124" s="918">
        <v>2.7426160337552744E-2</v>
      </c>
      <c r="M124" s="925">
        <v>13</v>
      </c>
      <c r="N124" s="886"/>
      <c r="O124" s="970"/>
      <c r="P124" s="970"/>
      <c r="Q124" s="970"/>
      <c r="R124" s="970"/>
      <c r="S124" s="970"/>
      <c r="T124" s="970"/>
    </row>
    <row r="125" spans="2:20" ht="15.75">
      <c r="B125" s="889"/>
      <c r="C125" s="904" t="s">
        <v>1091</v>
      </c>
      <c r="D125" s="918">
        <v>6.2500000000000003E-3</v>
      </c>
      <c r="E125" s="914">
        <v>2</v>
      </c>
      <c r="F125" s="918">
        <v>6.3291139240506328E-3</v>
      </c>
      <c r="G125" s="914">
        <v>2</v>
      </c>
      <c r="H125" s="918">
        <v>8.5470085470085479E-3</v>
      </c>
      <c r="I125" s="914">
        <v>2</v>
      </c>
      <c r="J125" s="918">
        <v>1.276595744680851E-2</v>
      </c>
      <c r="K125" s="914">
        <v>6</v>
      </c>
      <c r="L125" s="918">
        <v>8.4388185654008432E-3</v>
      </c>
      <c r="M125" s="925">
        <v>4</v>
      </c>
      <c r="N125" s="886"/>
      <c r="O125" s="970"/>
      <c r="P125" s="970"/>
      <c r="Q125" s="970"/>
      <c r="R125" s="970"/>
      <c r="S125" s="970"/>
      <c r="T125" s="970"/>
    </row>
    <row r="126" spans="2:20" ht="15.75">
      <c r="B126" s="626"/>
      <c r="C126" s="896"/>
      <c r="D126" s="897"/>
      <c r="E126" s="897"/>
      <c r="F126" s="897"/>
      <c r="G126" s="897"/>
      <c r="H126" s="897"/>
      <c r="I126" s="897"/>
      <c r="J126" s="896"/>
      <c r="K126" s="897"/>
      <c r="L126" s="897"/>
      <c r="P126" s="634"/>
      <c r="Q126" s="628"/>
    </row>
  </sheetData>
  <conditionalFormatting sqref="C22 C24:E24 C25 E25:F25 H25:I25 K25:L25 N25:O25 Q25 Q41:V41 C57:N57">
    <cfRule type="containsText" dxfId="10" priority="28" operator="containsText" text="NR">
      <formula>NOT(ISERROR(SEARCH("NR",C22)))</formula>
    </cfRule>
  </conditionalFormatting>
  <conditionalFormatting sqref="C43 E43:F43 H43:I43 K43:L43 N43:O43 Q43">
    <cfRule type="containsText" dxfId="9" priority="4" operator="containsText" text="NR">
      <formula>NOT(ISERROR(SEARCH("NR",C43)))</formula>
    </cfRule>
  </conditionalFormatting>
  <conditionalFormatting sqref="C61 E61:F61 H61:I61 K61:L61 N61:O61 Q61">
    <cfRule type="containsText" dxfId="8" priority="3" operator="containsText" text="NR">
      <formula>NOT(ISERROR(SEARCH("NR",C61)))</formula>
    </cfRule>
  </conditionalFormatting>
  <conditionalFormatting sqref="C79 E79:F79 H79:I79 K79:L79 N79:O79 Q79">
    <cfRule type="containsText" dxfId="7" priority="2" operator="containsText" text="NR">
      <formula>NOT(ISERROR(SEARCH("NR",C79)))</formula>
    </cfRule>
  </conditionalFormatting>
  <conditionalFormatting sqref="C26:Q38">
    <cfRule type="containsText" dxfId="6" priority="27" operator="containsText" text="NR">
      <formula>NOT(ISERROR(SEARCH("NR",C26)))</formula>
    </cfRule>
  </conditionalFormatting>
  <conditionalFormatting sqref="C44:Q56">
    <cfRule type="containsText" dxfId="5" priority="26" operator="containsText" text="NR">
      <formula>NOT(ISERROR(SEARCH("NR",C44)))</formula>
    </cfRule>
  </conditionalFormatting>
  <conditionalFormatting sqref="C62:Q74">
    <cfRule type="containsText" dxfId="4" priority="25" operator="containsText" text="NR">
      <formula>NOT(ISERROR(SEARCH("NR",C62)))</formula>
    </cfRule>
  </conditionalFormatting>
  <conditionalFormatting sqref="C80:Q92">
    <cfRule type="containsText" dxfId="3" priority="24" operator="containsText" text="NR">
      <formula>NOT(ISERROR(SEARCH("NR",C80)))</formula>
    </cfRule>
  </conditionalFormatting>
  <conditionalFormatting sqref="C99:Q102">
    <cfRule type="containsText" dxfId="2" priority="23" operator="containsText" text="NR">
      <formula>NOT(ISERROR(SEARCH("NR",C99)))</formula>
    </cfRule>
  </conditionalFormatting>
  <conditionalFormatting sqref="D98:Q98">
    <cfRule type="containsText" dxfId="1" priority="5" operator="containsText" text="NR">
      <formula>NOT(ISERROR(SEARCH("NR",D98)))</formula>
    </cfRule>
  </conditionalFormatting>
  <conditionalFormatting sqref="E97:F97 H97:I97 K97:L97 N97:O97 Q97 C97:C98">
    <cfRule type="containsText" dxfId="0" priority="1" operator="containsText" text="NR">
      <formula>NOT(ISERROR(SEARCH("NR",C97)))</formula>
    </cfRule>
  </conditionalFormatting>
  <hyperlinks>
    <hyperlink ref="B8" location="Contents!A1" display="Contents!A1" xr:uid="{602C883A-8122-4517-9706-B4EF0B4602D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1F497D"/>
  </sheetPr>
  <dimension ref="B1:AB47"/>
  <sheetViews>
    <sheetView showGridLines="0" zoomScale="80" zoomScaleNormal="80" workbookViewId="0">
      <selection activeCell="D8" sqref="D8"/>
    </sheetView>
  </sheetViews>
  <sheetFormatPr defaultColWidth="9.140625" defaultRowHeight="12.75"/>
  <cols>
    <col min="1" max="1" width="1.85546875" style="61" customWidth="1"/>
    <col min="2" max="2" width="43.85546875" style="61" customWidth="1"/>
    <col min="3" max="7" width="12.7109375" style="61" customWidth="1"/>
    <col min="8" max="8" width="10.140625" style="61" customWidth="1"/>
    <col min="9" max="11" width="9.140625" style="61"/>
    <col min="12" max="12" width="18.85546875" style="61" bestFit="1" customWidth="1"/>
    <col min="13" max="16" width="17.42578125" style="61" bestFit="1" customWidth="1"/>
    <col min="17" max="16384" width="9.140625" style="61"/>
  </cols>
  <sheetData>
    <row r="1" spans="2:28" s="129" customFormat="1" ht="5.0999999999999996" customHeight="1">
      <c r="B1" s="130"/>
      <c r="C1" s="130"/>
      <c r="D1" s="131"/>
      <c r="E1" s="131"/>
      <c r="F1" s="131"/>
      <c r="G1" s="131"/>
      <c r="H1" s="131"/>
    </row>
    <row r="2" spans="2:28" s="129" customFormat="1" ht="15">
      <c r="B2" s="130"/>
      <c r="C2" s="130"/>
      <c r="D2" s="131"/>
      <c r="E2" s="131"/>
      <c r="F2" s="131"/>
      <c r="G2" s="131"/>
      <c r="H2" s="131"/>
    </row>
    <row r="3" spans="2:28" s="129" customFormat="1" ht="15">
      <c r="B3" s="130"/>
      <c r="C3" s="130"/>
      <c r="D3" s="131"/>
      <c r="E3" s="131"/>
      <c r="F3" s="131"/>
      <c r="G3" s="131"/>
      <c r="H3" s="131"/>
    </row>
    <row r="4" spans="2:28" s="129" customFormat="1" ht="15.75" customHeight="1">
      <c r="B4" s="130"/>
      <c r="C4" s="130"/>
      <c r="D4" s="131"/>
      <c r="E4" s="131"/>
      <c r="F4" s="131"/>
      <c r="G4" s="131"/>
      <c r="H4" s="131"/>
    </row>
    <row r="5" spans="2:28" s="129" customFormat="1" ht="15.75" customHeight="1">
      <c r="B5" s="130"/>
      <c r="C5" s="130"/>
      <c r="D5" s="131"/>
      <c r="E5" s="131"/>
      <c r="F5" s="131"/>
      <c r="G5" s="131"/>
      <c r="H5" s="131"/>
    </row>
    <row r="6" spans="2:28" s="129" customFormat="1" ht="18">
      <c r="B6" s="133"/>
      <c r="C6" s="134"/>
      <c r="D6" s="133"/>
      <c r="E6" s="133"/>
      <c r="F6" s="133"/>
      <c r="G6" s="133"/>
      <c r="H6" s="133"/>
    </row>
    <row r="7" spans="2:28" s="129" customFormat="1" ht="18">
      <c r="B7" s="133"/>
      <c r="C7" s="134"/>
      <c r="D7" s="133"/>
      <c r="E7" s="133"/>
      <c r="F7" s="133"/>
      <c r="G7" s="133"/>
      <c r="H7" s="133"/>
    </row>
    <row r="8" spans="2:28" s="129" customFormat="1" ht="18">
      <c r="B8" s="135" t="s">
        <v>124</v>
      </c>
      <c r="C8" s="134"/>
      <c r="D8" s="135" t="s">
        <v>34</v>
      </c>
      <c r="E8" s="133"/>
      <c r="F8" s="133"/>
      <c r="G8" s="133"/>
      <c r="H8" s="133"/>
    </row>
    <row r="9" spans="2:28" s="129" customFormat="1" ht="18">
      <c r="B9" s="133"/>
      <c r="C9" s="134"/>
      <c r="D9" s="133"/>
      <c r="E9" s="133"/>
      <c r="F9" s="133"/>
      <c r="G9" s="133"/>
      <c r="H9" s="133"/>
    </row>
    <row r="10" spans="2:28" ht="18">
      <c r="B10" s="134" t="s">
        <v>149</v>
      </c>
      <c r="C10" s="134"/>
      <c r="D10" s="133"/>
      <c r="E10" s="133"/>
      <c r="F10" s="133"/>
      <c r="G10" s="133"/>
      <c r="H10" s="5"/>
    </row>
    <row r="11" spans="2:28" ht="18">
      <c r="B11" s="134"/>
      <c r="C11" s="134"/>
      <c r="D11" s="133"/>
      <c r="E11" s="133"/>
      <c r="F11" s="133"/>
      <c r="G11" s="133"/>
      <c r="H11" s="5"/>
    </row>
    <row r="12" spans="2:28" ht="15.75">
      <c r="B12" s="136" t="s">
        <v>150</v>
      </c>
      <c r="C12" s="131"/>
      <c r="D12" s="131"/>
      <c r="E12" s="131"/>
      <c r="F12" s="131"/>
      <c r="G12" s="131"/>
      <c r="H12" s="1"/>
    </row>
    <row r="13" spans="2:28" ht="15.75">
      <c r="B13" s="137" t="s">
        <v>151</v>
      </c>
      <c r="C13" s="131"/>
      <c r="D13" s="131"/>
      <c r="E13" s="131"/>
      <c r="F13" s="131"/>
      <c r="G13" s="131"/>
      <c r="H13" s="1"/>
      <c r="K13" s="132"/>
      <c r="L13" s="152"/>
      <c r="M13" s="152"/>
      <c r="N13" s="152"/>
      <c r="O13" s="152"/>
      <c r="P13" s="152"/>
      <c r="U13" s="136"/>
      <c r="V13" s="131"/>
      <c r="W13" s="131"/>
      <c r="X13" s="131"/>
      <c r="Y13" s="131"/>
      <c r="Z13" s="131"/>
      <c r="AA13" s="132"/>
      <c r="AB13" s="132"/>
    </row>
    <row r="14" spans="2:28" ht="15.75">
      <c r="B14" s="138"/>
      <c r="C14" s="131"/>
      <c r="D14" s="131"/>
      <c r="E14" s="131"/>
      <c r="F14" s="131"/>
      <c r="G14" s="131"/>
      <c r="H14" s="1"/>
      <c r="K14" s="132"/>
      <c r="L14" s="152"/>
      <c r="M14" s="152"/>
      <c r="N14" s="152"/>
      <c r="O14" s="152"/>
      <c r="P14" s="152"/>
      <c r="U14" s="137"/>
      <c r="V14" s="131"/>
      <c r="W14" s="131"/>
      <c r="X14" s="131"/>
      <c r="Y14" s="131"/>
      <c r="Z14" s="131"/>
      <c r="AA14" s="132"/>
      <c r="AB14" s="132"/>
    </row>
    <row r="15" spans="2:28" ht="16.5" thickBot="1">
      <c r="B15" s="141" t="s">
        <v>152</v>
      </c>
      <c r="C15" s="142" t="s">
        <v>129</v>
      </c>
      <c r="D15" s="143" t="s">
        <v>130</v>
      </c>
      <c r="E15" s="143" t="s">
        <v>131</v>
      </c>
      <c r="F15" s="143" t="s">
        <v>132</v>
      </c>
      <c r="G15" s="143">
        <v>2022</v>
      </c>
      <c r="H15" s="110"/>
      <c r="K15" s="132"/>
      <c r="L15" s="152"/>
      <c r="M15" s="152"/>
      <c r="N15" s="152"/>
      <c r="O15" s="152"/>
      <c r="P15" s="152"/>
      <c r="U15" s="138"/>
      <c r="V15" s="131"/>
      <c r="W15" s="131"/>
      <c r="X15" s="131"/>
      <c r="Y15" s="131"/>
      <c r="Z15" s="131"/>
      <c r="AA15" s="139"/>
      <c r="AB15" s="140"/>
    </row>
    <row r="16" spans="2:28" ht="15.75">
      <c r="B16" s="132" t="s">
        <v>153</v>
      </c>
      <c r="C16" s="160">
        <v>0.83026741765600498</v>
      </c>
      <c r="D16" s="161">
        <v>0.82670153182938</v>
      </c>
      <c r="E16" s="161">
        <v>0.84260691639935004</v>
      </c>
      <c r="F16" s="161">
        <v>0.83782709367170505</v>
      </c>
      <c r="G16" s="161">
        <v>0.83401541360531095</v>
      </c>
      <c r="H16" s="110"/>
      <c r="K16" s="132"/>
      <c r="L16" s="152"/>
      <c r="M16" s="152"/>
      <c r="N16" s="152"/>
      <c r="O16" s="152"/>
      <c r="P16" s="152"/>
      <c r="U16" s="276"/>
      <c r="V16" s="354"/>
      <c r="W16" s="354"/>
      <c r="X16" s="354"/>
      <c r="Y16" s="354"/>
      <c r="Z16" s="354"/>
      <c r="AA16" s="150"/>
      <c r="AB16" s="150"/>
    </row>
    <row r="17" spans="2:28" ht="15.75">
      <c r="B17" s="153" t="s">
        <v>154</v>
      </c>
      <c r="C17" s="162">
        <v>0.16973258234399499</v>
      </c>
      <c r="D17" s="163">
        <v>0.17329846817062</v>
      </c>
      <c r="E17" s="163">
        <v>0.15739308360064999</v>
      </c>
      <c r="F17" s="163">
        <v>0.16217290632829501</v>
      </c>
      <c r="G17" s="163">
        <v>0.16598458639468899</v>
      </c>
      <c r="H17" s="110"/>
      <c r="K17" s="132"/>
      <c r="L17" s="152"/>
      <c r="M17" s="152"/>
      <c r="N17" s="152"/>
      <c r="O17" s="152"/>
      <c r="P17" s="152"/>
      <c r="U17" s="139"/>
      <c r="V17" s="146"/>
      <c r="W17" s="146"/>
      <c r="X17" s="146"/>
      <c r="Y17" s="146"/>
      <c r="Z17" s="146"/>
      <c r="AA17" s="147"/>
      <c r="AB17" s="147"/>
    </row>
    <row r="18" spans="2:28" ht="18">
      <c r="B18" s="134"/>
      <c r="C18" s="134"/>
      <c r="D18" s="133"/>
      <c r="E18" s="133"/>
      <c r="F18" s="133"/>
      <c r="G18" s="133"/>
      <c r="H18" s="5"/>
      <c r="K18" s="132"/>
      <c r="L18" s="152"/>
      <c r="M18" s="152"/>
      <c r="N18" s="152"/>
      <c r="O18" s="152"/>
      <c r="P18" s="152"/>
      <c r="U18" s="134"/>
      <c r="V18" s="134"/>
      <c r="W18" s="133"/>
      <c r="X18" s="133"/>
      <c r="Y18" s="133"/>
      <c r="Z18" s="133"/>
      <c r="AA18" s="133"/>
      <c r="AB18" s="133"/>
    </row>
    <row r="19" spans="2:28" ht="15.75">
      <c r="B19" s="136" t="s">
        <v>155</v>
      </c>
      <c r="C19" s="131"/>
      <c r="D19" s="131"/>
      <c r="E19" s="131"/>
      <c r="F19" s="131"/>
      <c r="G19" s="131"/>
      <c r="H19" s="1"/>
      <c r="L19" s="975"/>
      <c r="M19" s="975"/>
      <c r="N19" s="975"/>
      <c r="O19" s="975"/>
      <c r="P19" s="975"/>
      <c r="U19" s="136"/>
      <c r="V19" s="131"/>
      <c r="W19" s="131"/>
      <c r="X19" s="131"/>
      <c r="Y19" s="131"/>
      <c r="Z19" s="131"/>
      <c r="AA19" s="132"/>
      <c r="AB19" s="132"/>
    </row>
    <row r="20" spans="2:28" ht="15.75">
      <c r="B20" s="137" t="s">
        <v>156</v>
      </c>
      <c r="C20" s="131"/>
      <c r="D20" s="131"/>
      <c r="E20" s="131"/>
      <c r="F20" s="131"/>
      <c r="G20" s="131"/>
      <c r="H20" s="1"/>
      <c r="L20" s="976"/>
      <c r="M20" s="976"/>
      <c r="N20" s="976"/>
      <c r="O20" s="976"/>
      <c r="P20" s="976"/>
      <c r="U20" s="137"/>
      <c r="V20" s="131"/>
      <c r="W20" s="131"/>
      <c r="X20" s="131"/>
      <c r="Y20" s="131"/>
      <c r="Z20" s="131"/>
      <c r="AA20" s="132"/>
      <c r="AB20" s="132"/>
    </row>
    <row r="21" spans="2:28" ht="15">
      <c r="B21" s="132"/>
      <c r="C21" s="164"/>
      <c r="D21" s="164"/>
      <c r="E21" s="164"/>
      <c r="F21" s="164"/>
      <c r="G21" s="164"/>
      <c r="H21" s="110"/>
      <c r="U21" s="148"/>
      <c r="V21" s="132"/>
      <c r="W21" s="132"/>
      <c r="X21" s="132"/>
      <c r="Y21" s="132"/>
      <c r="Z21" s="132"/>
      <c r="AA21" s="149"/>
      <c r="AB21" s="150"/>
    </row>
    <row r="22" spans="2:28" ht="16.5" thickBot="1">
      <c r="B22" s="141" t="s">
        <v>152</v>
      </c>
      <c r="C22" s="142" t="s">
        <v>129</v>
      </c>
      <c r="D22" s="143" t="s">
        <v>130</v>
      </c>
      <c r="E22" s="143" t="s">
        <v>131</v>
      </c>
      <c r="F22" s="143" t="s">
        <v>132</v>
      </c>
      <c r="G22" s="143">
        <v>2022</v>
      </c>
      <c r="K22" s="276"/>
      <c r="L22" s="354"/>
      <c r="M22" s="354"/>
      <c r="N22" s="354"/>
      <c r="O22" s="354"/>
      <c r="P22" s="354"/>
      <c r="U22" s="276"/>
      <c r="V22" s="354"/>
      <c r="W22" s="354"/>
      <c r="X22" s="354"/>
      <c r="Y22" s="354"/>
      <c r="Z22" s="354"/>
      <c r="AA22" s="150"/>
      <c r="AB22" s="150"/>
    </row>
    <row r="23" spans="2:28" ht="15">
      <c r="B23" s="132" t="s">
        <v>157</v>
      </c>
      <c r="C23" s="160">
        <v>0.73175077876860894</v>
      </c>
      <c r="D23" s="161">
        <v>0.71269559820053996</v>
      </c>
      <c r="E23" s="161">
        <v>0.71078930678557195</v>
      </c>
      <c r="F23" s="161">
        <v>0.69900296800344397</v>
      </c>
      <c r="G23" s="161">
        <v>0.68415261065428601</v>
      </c>
      <c r="H23" s="120"/>
      <c r="K23" s="132"/>
      <c r="L23" s="152"/>
      <c r="M23" s="152"/>
      <c r="N23" s="152"/>
      <c r="O23" s="152"/>
      <c r="P23" s="152"/>
      <c r="U23" s="132"/>
      <c r="V23" s="152"/>
      <c r="W23" s="152"/>
      <c r="X23" s="152"/>
      <c r="Y23" s="152"/>
      <c r="Z23" s="152"/>
      <c r="AA23" s="147"/>
      <c r="AB23" s="147"/>
    </row>
    <row r="24" spans="2:28" ht="15">
      <c r="B24" s="132" t="s">
        <v>158</v>
      </c>
      <c r="C24" s="160">
        <v>6.3867235909286002E-2</v>
      </c>
      <c r="D24" s="161">
        <v>7.8458526763636696E-2</v>
      </c>
      <c r="E24" s="161">
        <v>7.8213087576504095E-2</v>
      </c>
      <c r="F24" s="161">
        <v>8.3082955751215298E-2</v>
      </c>
      <c r="G24" s="161">
        <v>9.6708996670979694E-2</v>
      </c>
      <c r="K24" s="132"/>
      <c r="L24" s="152"/>
      <c r="M24" s="152"/>
      <c r="N24" s="152"/>
      <c r="O24" s="152"/>
      <c r="P24" s="152"/>
      <c r="U24" s="132"/>
      <c r="V24" s="152"/>
      <c r="W24" s="152"/>
      <c r="X24" s="152"/>
      <c r="Y24" s="152"/>
      <c r="Z24" s="152"/>
      <c r="AA24" s="147"/>
      <c r="AB24" s="147"/>
    </row>
    <row r="25" spans="2:28" ht="15">
      <c r="B25" s="132" t="s">
        <v>159</v>
      </c>
      <c r="C25" s="160">
        <v>2.9349713289641501E-2</v>
      </c>
      <c r="D25" s="161">
        <v>2.8471625167730202E-2</v>
      </c>
      <c r="E25" s="161">
        <v>4.2399217418638599E-2</v>
      </c>
      <c r="F25" s="161">
        <v>4.2341177129522803E-2</v>
      </c>
      <c r="G25" s="161">
        <v>3.6552372101425902E-2</v>
      </c>
      <c r="K25" s="132"/>
      <c r="L25" s="152"/>
      <c r="M25" s="152"/>
      <c r="N25" s="152"/>
      <c r="O25" s="152"/>
      <c r="P25" s="152"/>
      <c r="U25" s="132"/>
      <c r="V25" s="152"/>
      <c r="W25" s="152"/>
      <c r="X25" s="152"/>
      <c r="Y25" s="152"/>
      <c r="Z25" s="152"/>
      <c r="AA25" s="147"/>
      <c r="AB25" s="147"/>
    </row>
    <row r="26" spans="2:28" ht="15">
      <c r="B26" s="153" t="s">
        <v>160</v>
      </c>
      <c r="C26" s="162">
        <v>5.2996896884686898E-3</v>
      </c>
      <c r="D26" s="163">
        <v>7.0757816974729602E-3</v>
      </c>
      <c r="E26" s="163">
        <v>1.12053046186352E-2</v>
      </c>
      <c r="F26" s="163">
        <v>1.33999927875234E-2</v>
      </c>
      <c r="G26" s="163">
        <v>1.6601434178619999E-2</v>
      </c>
      <c r="K26" s="132"/>
      <c r="L26" s="152"/>
      <c r="M26" s="152"/>
      <c r="N26" s="152"/>
      <c r="O26" s="152"/>
      <c r="P26" s="152"/>
      <c r="U26" s="132"/>
      <c r="V26" s="152"/>
      <c r="W26" s="152"/>
      <c r="X26" s="152"/>
      <c r="Y26" s="152"/>
      <c r="Z26" s="152"/>
      <c r="AA26" s="147"/>
      <c r="AB26" s="147"/>
    </row>
    <row r="27" spans="2:28" ht="15.75">
      <c r="B27" s="132" t="s">
        <v>161</v>
      </c>
      <c r="C27" s="160">
        <v>0.138468479583678</v>
      </c>
      <c r="D27" s="161">
        <v>0.14114110829614401</v>
      </c>
      <c r="E27" s="161">
        <v>0.13045690782319899</v>
      </c>
      <c r="F27" s="161">
        <v>0.13658009013772801</v>
      </c>
      <c r="G27" s="161">
        <v>0.139670516377568</v>
      </c>
      <c r="H27" s="120"/>
      <c r="K27" s="139"/>
      <c r="L27" s="146"/>
      <c r="M27" s="146"/>
      <c r="N27" s="146"/>
      <c r="O27" s="146"/>
      <c r="P27" s="146"/>
      <c r="U27" s="139"/>
      <c r="V27" s="146"/>
      <c r="W27" s="146"/>
      <c r="X27" s="146"/>
      <c r="Y27" s="146"/>
      <c r="Z27" s="146"/>
      <c r="AA27" s="147"/>
      <c r="AB27" s="147"/>
    </row>
    <row r="28" spans="2:28" ht="18">
      <c r="B28" s="153" t="s">
        <v>162</v>
      </c>
      <c r="C28" s="162">
        <v>3.1264102760317401E-2</v>
      </c>
      <c r="D28" s="163">
        <v>3.2157359874476002E-2</v>
      </c>
      <c r="E28" s="163">
        <v>2.6936175777450898E-2</v>
      </c>
      <c r="F28" s="163">
        <v>2.5592816190567299E-2</v>
      </c>
      <c r="G28" s="163">
        <v>2.6314070017120699E-2</v>
      </c>
      <c r="L28" s="976"/>
      <c r="M28" s="976"/>
      <c r="N28" s="976"/>
      <c r="O28" s="976"/>
      <c r="P28" s="976"/>
      <c r="U28" s="134"/>
      <c r="V28" s="134"/>
      <c r="W28" s="133"/>
      <c r="X28" s="133"/>
      <c r="Y28" s="133"/>
      <c r="Z28" s="157"/>
      <c r="AA28" s="133"/>
      <c r="AB28" s="133"/>
    </row>
    <row r="29" spans="2:28" ht="18">
      <c r="B29" s="134"/>
      <c r="C29" s="134"/>
      <c r="D29" s="133"/>
      <c r="E29" s="133"/>
      <c r="F29" s="133"/>
      <c r="G29" s="133"/>
      <c r="H29" s="5"/>
      <c r="U29" s="136"/>
      <c r="V29" s="131"/>
      <c r="W29" s="131"/>
      <c r="X29" s="131"/>
      <c r="Y29" s="131"/>
      <c r="Z29" s="131"/>
      <c r="AA29" s="132"/>
      <c r="AB29" s="132"/>
    </row>
    <row r="30" spans="2:28" ht="15.75">
      <c r="B30" s="136" t="s">
        <v>163</v>
      </c>
      <c r="C30" s="131"/>
      <c r="D30" s="131"/>
      <c r="E30" s="131"/>
      <c r="F30" s="131"/>
      <c r="G30" s="131"/>
      <c r="H30" s="1"/>
      <c r="U30" s="137"/>
      <c r="V30" s="131"/>
      <c r="W30" s="131"/>
      <c r="X30" s="131"/>
      <c r="Y30" s="131"/>
      <c r="Z30" s="131"/>
      <c r="AA30" s="132"/>
      <c r="AB30" s="132"/>
    </row>
    <row r="31" spans="2:28" ht="15.75">
      <c r="B31" s="137" t="s">
        <v>164</v>
      </c>
      <c r="C31" s="131"/>
      <c r="D31" s="131"/>
      <c r="E31" s="131"/>
      <c r="F31" s="131"/>
      <c r="G31" s="131"/>
      <c r="H31" s="1"/>
      <c r="U31" s="139"/>
      <c r="V31" s="140"/>
      <c r="W31" s="140"/>
      <c r="X31" s="140"/>
      <c r="Y31" s="140"/>
      <c r="Z31" s="140"/>
      <c r="AA31" s="158"/>
      <c r="AB31" s="158"/>
    </row>
    <row r="32" spans="2:28" ht="15.75">
      <c r="B32" s="139"/>
      <c r="C32" s="140"/>
      <c r="D32" s="140"/>
      <c r="E32" s="140"/>
      <c r="F32" s="140"/>
      <c r="G32" s="140"/>
      <c r="H32" s="111"/>
      <c r="J32" s="276"/>
      <c r="K32" s="354"/>
      <c r="L32" s="354"/>
      <c r="M32" s="354"/>
      <c r="N32" s="354"/>
      <c r="O32" s="354"/>
      <c r="U32" s="276"/>
      <c r="V32" s="354"/>
      <c r="W32" s="354"/>
      <c r="X32" s="354"/>
      <c r="Y32" s="354"/>
      <c r="Z32" s="354"/>
      <c r="AA32" s="150"/>
      <c r="AB32" s="150"/>
    </row>
    <row r="33" spans="2:28" ht="16.5" thickBot="1">
      <c r="B33" s="141" t="s">
        <v>165</v>
      </c>
      <c r="C33" s="142" t="s">
        <v>129</v>
      </c>
      <c r="D33" s="143" t="s">
        <v>130</v>
      </c>
      <c r="E33" s="143" t="s">
        <v>131</v>
      </c>
      <c r="F33" s="143" t="s">
        <v>132</v>
      </c>
      <c r="G33" s="143">
        <v>2022</v>
      </c>
      <c r="H33" s="110"/>
      <c r="J33" s="132"/>
      <c r="K33" s="152"/>
      <c r="L33" s="152"/>
      <c r="M33" s="152"/>
      <c r="N33" s="152"/>
      <c r="O33" s="152"/>
      <c r="U33" s="132"/>
      <c r="V33" s="152"/>
      <c r="W33" s="152"/>
      <c r="X33" s="152"/>
      <c r="Y33" s="152"/>
      <c r="Z33" s="152"/>
      <c r="AA33" s="147"/>
      <c r="AB33" s="147"/>
    </row>
    <row r="34" spans="2:28" ht="15">
      <c r="B34" s="132" t="s">
        <v>137</v>
      </c>
      <c r="C34" s="160">
        <v>0.88134348428904197</v>
      </c>
      <c r="D34" s="161">
        <v>0.86209541262544898</v>
      </c>
      <c r="E34" s="161">
        <v>0.84355978209024896</v>
      </c>
      <c r="F34" s="161">
        <v>0.83430456389291896</v>
      </c>
      <c r="G34" s="161">
        <v>0.82031171066348396</v>
      </c>
      <c r="H34" s="110"/>
      <c r="J34" s="132"/>
      <c r="K34" s="152"/>
      <c r="L34" s="152"/>
      <c r="M34" s="152"/>
      <c r="N34" s="152"/>
      <c r="O34" s="152"/>
      <c r="P34" s="976"/>
      <c r="U34" s="132"/>
      <c r="V34" s="152"/>
      <c r="W34" s="152"/>
      <c r="X34" s="152"/>
      <c r="Y34" s="152"/>
      <c r="Z34" s="152"/>
      <c r="AA34" s="147"/>
      <c r="AB34" s="147"/>
    </row>
    <row r="35" spans="2:28" ht="15.75">
      <c r="B35" s="132" t="s">
        <v>138</v>
      </c>
      <c r="C35" s="160">
        <v>7.6923692958582895E-2</v>
      </c>
      <c r="D35" s="161">
        <v>9.4905505485176095E-2</v>
      </c>
      <c r="E35" s="161">
        <v>9.2822745759940206E-2</v>
      </c>
      <c r="F35" s="161">
        <v>9.9164799489965594E-2</v>
      </c>
      <c r="G35" s="161">
        <v>0.115955886538023</v>
      </c>
      <c r="H35" s="110"/>
      <c r="J35" s="139"/>
      <c r="K35" s="146"/>
      <c r="L35" s="146"/>
      <c r="M35" s="146"/>
      <c r="N35" s="146"/>
      <c r="O35" s="146"/>
      <c r="P35" s="976"/>
      <c r="U35" s="139"/>
      <c r="V35" s="146"/>
      <c r="W35" s="146"/>
      <c r="X35" s="146"/>
      <c r="Y35" s="146"/>
      <c r="Z35" s="146"/>
      <c r="AA35" s="147"/>
      <c r="AB35" s="147"/>
    </row>
    <row r="36" spans="2:28" ht="15">
      <c r="B36" s="132" t="s">
        <v>139</v>
      </c>
      <c r="C36" s="160">
        <v>3.5349711027443498E-2</v>
      </c>
      <c r="D36" s="161">
        <v>3.4440029528826799E-2</v>
      </c>
      <c r="E36" s="161">
        <v>5.0319094934349801E-2</v>
      </c>
      <c r="F36" s="161">
        <v>5.05368917397577E-2</v>
      </c>
      <c r="G36" s="161">
        <v>4.3826974304247E-2</v>
      </c>
      <c r="H36" s="110"/>
      <c r="L36" s="976"/>
      <c r="M36" s="976"/>
      <c r="N36" s="976"/>
      <c r="O36" s="976"/>
      <c r="P36" s="976"/>
    </row>
    <row r="37" spans="2:28" ht="15">
      <c r="B37" s="153" t="s">
        <v>140</v>
      </c>
      <c r="C37" s="162">
        <v>6.38311172493155E-3</v>
      </c>
      <c r="D37" s="163">
        <v>8.5590523605480699E-3</v>
      </c>
      <c r="E37" s="163">
        <v>1.3298377215461199E-2</v>
      </c>
      <c r="F37" s="163">
        <v>1.5993744877357802E-2</v>
      </c>
      <c r="G37" s="163">
        <v>1.9905428494246501E-2</v>
      </c>
      <c r="H37" s="110"/>
      <c r="L37" s="976"/>
      <c r="M37" s="976"/>
      <c r="N37" s="976"/>
      <c r="O37" s="976"/>
      <c r="P37" s="976"/>
    </row>
    <row r="38" spans="2:28" ht="18">
      <c r="B38" s="134"/>
      <c r="C38" s="134"/>
      <c r="D38" s="133"/>
      <c r="E38" s="133"/>
      <c r="F38" s="133"/>
      <c r="G38" s="133"/>
      <c r="H38" s="5"/>
    </row>
    <row r="39" spans="2:28" ht="15.75">
      <c r="B39" s="136" t="s">
        <v>166</v>
      </c>
      <c r="C39" s="131"/>
      <c r="D39" s="131"/>
      <c r="E39" s="131"/>
      <c r="F39" s="131"/>
      <c r="G39" s="131"/>
      <c r="H39" s="1"/>
    </row>
    <row r="40" spans="2:28" ht="15.75">
      <c r="B40" s="137" t="s">
        <v>167</v>
      </c>
      <c r="C40" s="131"/>
      <c r="D40" s="131"/>
      <c r="E40" s="131"/>
      <c r="F40" s="131"/>
      <c r="G40" s="131"/>
      <c r="H40" s="1"/>
    </row>
    <row r="41" spans="2:28" ht="15.75">
      <c r="B41" s="139"/>
      <c r="C41" s="140"/>
      <c r="D41" s="140"/>
      <c r="E41" s="140"/>
      <c r="F41" s="140"/>
      <c r="G41" s="140"/>
      <c r="H41" s="111"/>
    </row>
    <row r="42" spans="2:28" ht="16.5" thickBot="1">
      <c r="B42" s="141" t="s">
        <v>168</v>
      </c>
      <c r="C42" s="142" t="s">
        <v>129</v>
      </c>
      <c r="D42" s="143" t="s">
        <v>130</v>
      </c>
      <c r="E42" s="143" t="s">
        <v>131</v>
      </c>
      <c r="F42" s="143" t="s">
        <v>132</v>
      </c>
      <c r="G42" s="143">
        <v>2022</v>
      </c>
      <c r="H42" s="111"/>
    </row>
    <row r="43" spans="2:28" ht="15">
      <c r="B43" s="132" t="s">
        <v>145</v>
      </c>
      <c r="C43" s="160">
        <v>0.81580376420035405</v>
      </c>
      <c r="D43" s="161">
        <v>0.81443944534572799</v>
      </c>
      <c r="E43" s="161">
        <v>0.82886048636167897</v>
      </c>
      <c r="F43" s="161">
        <v>0.84218808942870804</v>
      </c>
      <c r="G43" s="161">
        <v>0.84146678562942301</v>
      </c>
      <c r="H43" s="111"/>
      <c r="K43" s="976"/>
      <c r="L43" s="976"/>
      <c r="M43" s="976"/>
      <c r="N43" s="976"/>
      <c r="O43" s="976"/>
    </row>
    <row r="44" spans="2:28" ht="15">
      <c r="B44" s="153" t="s">
        <v>146</v>
      </c>
      <c r="C44" s="162">
        <v>0.184196235799646</v>
      </c>
      <c r="D44" s="163">
        <v>0.18556055465427199</v>
      </c>
      <c r="E44" s="163">
        <v>0.171139513638321</v>
      </c>
      <c r="F44" s="163">
        <v>0.15781191057129099</v>
      </c>
      <c r="G44" s="163">
        <v>0.15853321437057699</v>
      </c>
      <c r="H44" s="111"/>
      <c r="K44" s="976"/>
      <c r="L44" s="976"/>
      <c r="M44" s="976"/>
      <c r="N44" s="976"/>
      <c r="O44" s="976"/>
    </row>
    <row r="45" spans="2:28" ht="15.75">
      <c r="B45" s="139"/>
      <c r="C45" s="140"/>
      <c r="D45" s="140"/>
      <c r="E45" s="140"/>
      <c r="F45" s="140"/>
      <c r="G45" s="140"/>
      <c r="H45" s="111"/>
    </row>
    <row r="46" spans="2:28" ht="15">
      <c r="B46" s="869" t="s">
        <v>148</v>
      </c>
      <c r="C46" s="132"/>
      <c r="D46" s="132"/>
      <c r="E46" s="132"/>
      <c r="F46" s="132"/>
      <c r="G46" s="132"/>
    </row>
    <row r="47" spans="2:28" s="129" customFormat="1" ht="15">
      <c r="C47" s="130"/>
      <c r="D47" s="131"/>
      <c r="E47" s="131"/>
      <c r="F47" s="131"/>
      <c r="G47" s="131"/>
      <c r="H47" s="131"/>
    </row>
  </sheetData>
  <hyperlinks>
    <hyperlink ref="B8" location="Contents!A1" display="Contents!A1" xr:uid="{2475E5AA-A87B-4866-BAC8-B02A4AE5E038}"/>
    <hyperlink ref="D8" location="'Tab 3 - Total Use AWaRe'!A1" display="Tab 3 - Total Use AWaRe" xr:uid="{6CD5EAF7-6AB4-4DDE-BEFC-FFC809A2F13F}"/>
  </hyperlinks>
  <pageMargins left="0.7" right="0.7" top="0.75" bottom="0.75" header="0.3" footer="0.3"/>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1F497D"/>
  </sheetPr>
  <dimension ref="B1:Q38"/>
  <sheetViews>
    <sheetView showGridLines="0" zoomScale="80" zoomScaleNormal="80" workbookViewId="0">
      <selection activeCell="D8" sqref="D8"/>
    </sheetView>
  </sheetViews>
  <sheetFormatPr defaultColWidth="9.140625" defaultRowHeight="12.75"/>
  <cols>
    <col min="1" max="1" width="1.85546875" style="61" customWidth="1"/>
    <col min="2" max="2" width="33.5703125" style="61" customWidth="1"/>
    <col min="3" max="9" width="12.7109375" style="61" customWidth="1"/>
    <col min="10" max="16384" width="9.140625" style="61"/>
  </cols>
  <sheetData>
    <row r="1" spans="2:13" s="129" customFormat="1" ht="5.0999999999999996" customHeight="1">
      <c r="B1" s="130"/>
      <c r="C1" s="130"/>
      <c r="D1" s="131"/>
      <c r="E1" s="131"/>
      <c r="F1" s="131"/>
      <c r="G1" s="131"/>
      <c r="H1" s="131"/>
      <c r="I1" s="132"/>
      <c r="J1" s="132"/>
    </row>
    <row r="2" spans="2:13" s="129" customFormat="1" ht="15">
      <c r="B2" s="130"/>
      <c r="C2" s="130"/>
      <c r="D2" s="131"/>
      <c r="E2" s="131"/>
      <c r="F2" s="131"/>
      <c r="G2" s="131"/>
      <c r="H2" s="131"/>
      <c r="I2" s="132"/>
      <c r="J2" s="132"/>
    </row>
    <row r="3" spans="2:13" s="129" customFormat="1" ht="15">
      <c r="B3" s="130"/>
      <c r="C3" s="130"/>
      <c r="D3" s="131"/>
      <c r="E3" s="131"/>
      <c r="F3" s="131"/>
      <c r="G3" s="131"/>
      <c r="H3" s="131"/>
      <c r="I3" s="132"/>
      <c r="J3" s="132"/>
    </row>
    <row r="4" spans="2:13" s="129" customFormat="1" ht="15.75" customHeight="1">
      <c r="B4" s="130"/>
      <c r="C4" s="130"/>
      <c r="D4" s="131"/>
      <c r="E4" s="131"/>
      <c r="F4" s="131"/>
      <c r="G4" s="131"/>
      <c r="H4" s="131"/>
      <c r="I4" s="132"/>
      <c r="J4" s="132"/>
    </row>
    <row r="5" spans="2:13" s="129" customFormat="1" ht="15.75" customHeight="1">
      <c r="B5" s="130"/>
      <c r="C5" s="130"/>
      <c r="D5" s="131"/>
      <c r="E5" s="131"/>
      <c r="F5" s="131"/>
      <c r="G5" s="131"/>
      <c r="H5" s="131"/>
      <c r="I5" s="132"/>
      <c r="J5" s="132"/>
    </row>
    <row r="6" spans="2:13" s="129" customFormat="1" ht="18">
      <c r="B6" s="133"/>
      <c r="C6" s="134"/>
      <c r="D6" s="133"/>
      <c r="E6" s="133"/>
      <c r="F6" s="133"/>
      <c r="G6" s="133"/>
      <c r="H6" s="133"/>
      <c r="I6" s="132"/>
      <c r="J6" s="132"/>
    </row>
    <row r="7" spans="2:13" s="129" customFormat="1" ht="18">
      <c r="B7" s="133"/>
      <c r="C7" s="134"/>
      <c r="D7" s="133"/>
      <c r="E7" s="133"/>
      <c r="F7" s="133"/>
      <c r="G7" s="133"/>
      <c r="H7" s="133"/>
      <c r="I7" s="132"/>
      <c r="J7" s="132"/>
    </row>
    <row r="8" spans="2:13" s="129" customFormat="1" ht="18">
      <c r="B8" s="135" t="s">
        <v>124</v>
      </c>
      <c r="C8" s="134"/>
      <c r="D8" s="135" t="s">
        <v>40</v>
      </c>
      <c r="E8" s="133"/>
      <c r="F8" s="133"/>
      <c r="G8" s="133"/>
      <c r="H8" s="133"/>
      <c r="I8" s="132"/>
      <c r="J8" s="132"/>
    </row>
    <row r="9" spans="2:13" s="129" customFormat="1" ht="18">
      <c r="B9" s="133"/>
      <c r="C9" s="134"/>
      <c r="D9" s="133"/>
      <c r="E9" s="133"/>
      <c r="F9" s="133"/>
      <c r="G9" s="133"/>
      <c r="H9" s="133"/>
      <c r="I9" s="132"/>
      <c r="J9" s="132"/>
    </row>
    <row r="10" spans="2:13" ht="18">
      <c r="B10" s="134" t="s">
        <v>169</v>
      </c>
      <c r="C10" s="134"/>
      <c r="D10" s="133"/>
      <c r="E10" s="133"/>
      <c r="F10" s="133"/>
      <c r="G10" s="133"/>
      <c r="H10" s="133"/>
      <c r="I10" s="132"/>
    </row>
    <row r="11" spans="2:13" ht="18">
      <c r="B11" s="134"/>
      <c r="C11" s="134"/>
      <c r="D11" s="133"/>
      <c r="E11" s="133"/>
      <c r="F11" s="133"/>
      <c r="G11" s="133"/>
      <c r="H11" s="133"/>
      <c r="I11" s="132"/>
    </row>
    <row r="12" spans="2:13" ht="15.75">
      <c r="B12" s="136" t="s">
        <v>170</v>
      </c>
      <c r="C12" s="131"/>
      <c r="D12" s="131"/>
      <c r="E12" s="131"/>
      <c r="F12" s="131"/>
      <c r="G12" s="131"/>
      <c r="H12" s="131"/>
      <c r="I12" s="132"/>
    </row>
    <row r="13" spans="2:13" ht="15.75">
      <c r="B13" s="137" t="s">
        <v>171</v>
      </c>
      <c r="C13" s="131"/>
      <c r="D13" s="131"/>
      <c r="E13" s="131"/>
      <c r="F13" s="131"/>
      <c r="G13" s="131"/>
      <c r="H13" s="131"/>
      <c r="I13" s="132"/>
    </row>
    <row r="14" spans="2:13" ht="15.75" customHeight="1">
      <c r="B14" s="132"/>
      <c r="C14" s="132"/>
      <c r="D14" s="132"/>
      <c r="E14" s="132"/>
      <c r="F14" s="132"/>
      <c r="G14" s="132"/>
      <c r="H14" s="132"/>
      <c r="I14" s="132"/>
    </row>
    <row r="15" spans="2:13" ht="31.5" thickBot="1">
      <c r="B15" s="165" t="s">
        <v>172</v>
      </c>
      <c r="C15" s="142" t="s">
        <v>129</v>
      </c>
      <c r="D15" s="143" t="s">
        <v>130</v>
      </c>
      <c r="E15" s="143" t="s">
        <v>131</v>
      </c>
      <c r="F15" s="143" t="s">
        <v>132</v>
      </c>
      <c r="G15" s="143">
        <v>2022</v>
      </c>
      <c r="H15" s="144" t="str">
        <f>"% change from "&amp;F15</f>
        <v>% change from 2021</v>
      </c>
      <c r="I15" s="144" t="str">
        <f>"% change from "&amp;C15</f>
        <v>% change from 2018</v>
      </c>
    </row>
    <row r="16" spans="2:13" ht="16.5" customHeight="1">
      <c r="B16" s="132" t="s">
        <v>173</v>
      </c>
      <c r="C16" s="166">
        <v>13.1369821130953</v>
      </c>
      <c r="D16" s="167">
        <v>13.3314532860072</v>
      </c>
      <c r="E16" s="167">
        <v>11.7639675420233</v>
      </c>
      <c r="F16" s="167">
        <v>11.868049284471001</v>
      </c>
      <c r="G16" s="167">
        <v>13.4888408545101</v>
      </c>
      <c r="H16" s="147">
        <v>0.13656764740267099</v>
      </c>
      <c r="I16" s="147">
        <v>2.67838334851704E-2</v>
      </c>
      <c r="L16" s="974"/>
      <c r="M16" s="974"/>
    </row>
    <row r="17" spans="2:17" ht="16.5" customHeight="1">
      <c r="B17" s="132" t="s">
        <v>174</v>
      </c>
      <c r="C17" s="160">
        <v>0.59233231955377397</v>
      </c>
      <c r="D17" s="161">
        <v>0.61015905735006903</v>
      </c>
      <c r="E17" s="161">
        <v>0.61248931636426296</v>
      </c>
      <c r="F17" s="161">
        <v>0.62366070332206802</v>
      </c>
      <c r="G17" s="161">
        <v>0.64318343300514702</v>
      </c>
      <c r="H17" s="147">
        <v>3.1303446856739102E-2</v>
      </c>
      <c r="I17" s="147">
        <v>8.5848959735442501E-2</v>
      </c>
      <c r="L17" s="974"/>
      <c r="M17" s="974"/>
      <c r="N17" s="974"/>
      <c r="O17" s="974"/>
      <c r="P17" s="974"/>
      <c r="Q17" s="974"/>
    </row>
    <row r="18" spans="2:17" ht="18">
      <c r="B18" s="134"/>
      <c r="C18" s="134"/>
      <c r="D18" s="133"/>
      <c r="E18" s="133"/>
      <c r="F18" s="133"/>
      <c r="G18" s="133"/>
      <c r="H18" s="133"/>
      <c r="I18" s="132"/>
    </row>
    <row r="19" spans="2:17" ht="15.75">
      <c r="B19" s="136" t="s">
        <v>175</v>
      </c>
      <c r="C19" s="131"/>
      <c r="D19" s="131"/>
      <c r="E19" s="131"/>
      <c r="F19" s="131"/>
      <c r="G19" s="131"/>
      <c r="H19" s="131"/>
      <c r="I19" s="132"/>
    </row>
    <row r="20" spans="2:17" ht="15.75">
      <c r="B20" s="137" t="s">
        <v>176</v>
      </c>
      <c r="C20" s="131"/>
      <c r="D20" s="131"/>
      <c r="E20" s="131"/>
      <c r="F20" s="131"/>
      <c r="G20" s="131"/>
      <c r="H20" s="131"/>
      <c r="I20" s="132"/>
    </row>
    <row r="21" spans="2:17" ht="15.75">
      <c r="B21" s="132"/>
      <c r="C21" s="158"/>
      <c r="D21" s="158"/>
      <c r="E21" s="158"/>
      <c r="F21" s="158"/>
      <c r="G21" s="158"/>
      <c r="H21" s="164"/>
      <c r="I21" s="164"/>
    </row>
    <row r="22" spans="2:17" ht="31.5" thickBot="1">
      <c r="B22" s="165" t="s">
        <v>177</v>
      </c>
      <c r="C22" s="142" t="s">
        <v>129</v>
      </c>
      <c r="D22" s="143" t="s">
        <v>130</v>
      </c>
      <c r="E22" s="143" t="s">
        <v>131</v>
      </c>
      <c r="F22" s="143" t="s">
        <v>132</v>
      </c>
      <c r="G22" s="143">
        <v>2022</v>
      </c>
      <c r="H22" s="144" t="str">
        <f>"% change from "&amp;F22</f>
        <v>% change from 2021</v>
      </c>
      <c r="I22" s="144" t="str">
        <f>"% change from "&amp;C22</f>
        <v>% change from 2018</v>
      </c>
    </row>
    <row r="23" spans="2:17" ht="15">
      <c r="B23" s="132" t="s">
        <v>173</v>
      </c>
      <c r="C23" s="166">
        <v>8.84684696135559</v>
      </c>
      <c r="D23" s="167">
        <v>8.2905918123147408</v>
      </c>
      <c r="E23" s="167">
        <v>7.1817208723735702</v>
      </c>
      <c r="F23" s="167">
        <v>6.8358826582920003</v>
      </c>
      <c r="G23" s="167">
        <v>6.9810903343811397</v>
      </c>
      <c r="H23" s="147">
        <v>2.1241979031486401E-2</v>
      </c>
      <c r="I23" s="147">
        <v>-0.21089509461668801</v>
      </c>
      <c r="K23" s="974"/>
      <c r="L23" s="974"/>
    </row>
    <row r="24" spans="2:17" ht="17.25" customHeight="1">
      <c r="B24" s="132" t="s">
        <v>174</v>
      </c>
      <c r="C24" s="160">
        <v>0.39889476412800701</v>
      </c>
      <c r="D24" s="161">
        <v>0.37944697975169001</v>
      </c>
      <c r="E24" s="161">
        <v>0.37391528765494197</v>
      </c>
      <c r="F24" s="161">
        <v>0.35922258867562101</v>
      </c>
      <c r="G24" s="161">
        <v>0.33287676056204601</v>
      </c>
      <c r="H24" s="147">
        <v>-7.3341234499497004E-2</v>
      </c>
      <c r="I24" s="147">
        <v>-0.165502306630368</v>
      </c>
      <c r="K24" s="974"/>
      <c r="L24" s="974"/>
      <c r="M24" s="974"/>
      <c r="N24" s="974"/>
      <c r="O24" s="974"/>
      <c r="P24" s="974"/>
      <c r="Q24" s="974"/>
    </row>
    <row r="25" spans="2:17" ht="18">
      <c r="B25" s="134"/>
      <c r="C25" s="134"/>
      <c r="D25" s="133"/>
      <c r="E25" s="133"/>
      <c r="F25" s="133"/>
      <c r="G25" s="133"/>
      <c r="H25" s="133"/>
      <c r="I25" s="132"/>
    </row>
    <row r="26" spans="2:17" ht="15.75">
      <c r="B26" s="136" t="s">
        <v>178</v>
      </c>
      <c r="C26" s="131"/>
      <c r="D26" s="131"/>
      <c r="E26" s="131"/>
      <c r="F26" s="131"/>
      <c r="G26" s="131"/>
      <c r="H26" s="131"/>
      <c r="I26" s="132"/>
    </row>
    <row r="27" spans="2:17" ht="15.75">
      <c r="B27" s="137" t="s">
        <v>179</v>
      </c>
      <c r="C27" s="131"/>
      <c r="D27" s="131"/>
      <c r="E27" s="131"/>
      <c r="F27" s="131"/>
      <c r="G27" s="131"/>
      <c r="H27" s="131"/>
      <c r="I27" s="132"/>
    </row>
    <row r="28" spans="2:17" ht="17.25" customHeight="1">
      <c r="B28" s="132"/>
      <c r="C28" s="132"/>
      <c r="D28" s="132"/>
      <c r="E28" s="132"/>
      <c r="F28" s="132"/>
      <c r="G28" s="132"/>
      <c r="H28" s="132"/>
      <c r="I28" s="132"/>
    </row>
    <row r="29" spans="2:17" ht="31.5" thickBot="1">
      <c r="B29" s="165" t="s">
        <v>180</v>
      </c>
      <c r="C29" s="142" t="s">
        <v>129</v>
      </c>
      <c r="D29" s="143" t="s">
        <v>130</v>
      </c>
      <c r="E29" s="143" t="s">
        <v>131</v>
      </c>
      <c r="F29" s="143" t="s">
        <v>132</v>
      </c>
      <c r="G29" s="143">
        <v>2022</v>
      </c>
      <c r="H29" s="144" t="str">
        <f>"% change from "&amp;F29</f>
        <v>% change from 2021</v>
      </c>
      <c r="I29" s="144" t="str">
        <f>"% change from "&amp;C29</f>
        <v>% change from 2018</v>
      </c>
    </row>
    <row r="30" spans="2:17" ht="15">
      <c r="B30" s="132" t="s">
        <v>173</v>
      </c>
      <c r="C30" s="166">
        <v>9.59765950992712E-2</v>
      </c>
      <c r="D30" s="167">
        <v>9.9903880154836103E-2</v>
      </c>
      <c r="E30" s="167">
        <v>8.9210390384527605E-2</v>
      </c>
      <c r="F30" s="167">
        <v>9.0777331334127603E-2</v>
      </c>
      <c r="G30" s="167">
        <v>0.100047990521253</v>
      </c>
      <c r="H30" s="147">
        <v>0.10212526685767501</v>
      </c>
      <c r="I30" s="147">
        <v>4.24207111928755E-2</v>
      </c>
      <c r="K30" s="974"/>
      <c r="L30" s="974"/>
    </row>
    <row r="31" spans="2:17" ht="15">
      <c r="B31" s="132" t="s">
        <v>174</v>
      </c>
      <c r="C31" s="160">
        <v>4.3274809015196002E-3</v>
      </c>
      <c r="D31" s="161">
        <v>4.5724390306997103E-3</v>
      </c>
      <c r="E31" s="161">
        <v>4.6447264346846902E-3</v>
      </c>
      <c r="F31" s="161">
        <v>4.7703083251954903E-3</v>
      </c>
      <c r="G31" s="161">
        <v>4.7705515027416196E-3</v>
      </c>
      <c r="H31" s="147">
        <v>5.0977322542857003E-5</v>
      </c>
      <c r="I31" s="147">
        <v>0.102385339486173</v>
      </c>
      <c r="K31" s="974"/>
      <c r="L31" s="974"/>
      <c r="M31" s="974"/>
      <c r="N31" s="974"/>
      <c r="O31" s="974"/>
      <c r="P31" s="974"/>
      <c r="Q31" s="974"/>
    </row>
    <row r="32" spans="2:17" ht="18" customHeight="1">
      <c r="B32" s="168"/>
      <c r="C32" s="169"/>
      <c r="D32" s="169"/>
      <c r="E32" s="169"/>
      <c r="F32" s="169"/>
      <c r="G32" s="169"/>
      <c r="H32" s="169"/>
      <c r="I32" s="169"/>
    </row>
    <row r="33" spans="2:9" ht="17.25" customHeight="1">
      <c r="B33" s="159" t="s">
        <v>148</v>
      </c>
      <c r="C33" s="169"/>
      <c r="D33" s="169"/>
      <c r="E33" s="169"/>
      <c r="F33" s="169"/>
      <c r="G33" s="169"/>
      <c r="H33" s="169"/>
      <c r="I33" s="169"/>
    </row>
    <row r="35" spans="2:9" ht="15.75">
      <c r="B35" s="136" t="s">
        <v>181</v>
      </c>
    </row>
    <row r="36" spans="2:9" ht="15">
      <c r="B36" s="181" t="s">
        <v>182</v>
      </c>
    </row>
    <row r="37" spans="2:9" ht="15">
      <c r="B37" s="181"/>
    </row>
    <row r="38" spans="2:9" ht="15.75">
      <c r="C38" s="146"/>
      <c r="D38" s="146"/>
      <c r="E38" s="146"/>
      <c r="F38" s="146"/>
      <c r="G38" s="146"/>
    </row>
  </sheetData>
  <hyperlinks>
    <hyperlink ref="B8" location="Contents!A1" display="Contents!A1" xr:uid="{BC21F279-367B-4FCD-8BDF-E409255BE32F}"/>
    <hyperlink ref="D8" location="'Tab 4 - Total Use by ATC Code'!A1" display="Tab 4 - Total Use by ATC Code" xr:uid="{33EF16BE-E061-42C6-A1A8-B970637758B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1F497D"/>
  </sheetPr>
  <dimension ref="A1:J40"/>
  <sheetViews>
    <sheetView showGridLines="0" zoomScale="80" zoomScaleNormal="80" workbookViewId="0">
      <selection activeCell="D8" sqref="D8"/>
    </sheetView>
  </sheetViews>
  <sheetFormatPr defaultColWidth="9.140625" defaultRowHeight="12.75"/>
  <cols>
    <col min="1" max="1" width="1.85546875" style="16" customWidth="1"/>
    <col min="2" max="2" width="12.42578125" style="16" customWidth="1"/>
    <col min="3" max="3" width="16.7109375" style="16" customWidth="1"/>
    <col min="4" max="4" width="60.140625" style="16" customWidth="1"/>
    <col min="5" max="9" width="10.5703125" style="16" customWidth="1"/>
    <col min="10" max="10" width="8.7109375" style="16" customWidth="1"/>
    <col min="11" max="16384" width="9.140625" style="16"/>
  </cols>
  <sheetData>
    <row r="1" spans="1:10" s="129" customFormat="1" ht="5.0999999999999996" customHeight="1">
      <c r="B1" s="130"/>
      <c r="C1" s="130"/>
      <c r="D1" s="131"/>
      <c r="E1" s="131"/>
      <c r="F1" s="131"/>
      <c r="G1" s="131"/>
      <c r="H1" s="131"/>
      <c r="I1" s="132"/>
      <c r="J1" s="132"/>
    </row>
    <row r="2" spans="1:10" s="129" customFormat="1" ht="15">
      <c r="B2" s="130"/>
      <c r="C2" s="130"/>
      <c r="D2" s="131"/>
      <c r="E2" s="131"/>
      <c r="F2" s="131"/>
      <c r="G2" s="131"/>
      <c r="H2" s="131"/>
      <c r="I2" s="132"/>
      <c r="J2" s="132"/>
    </row>
    <row r="3" spans="1:10" s="129" customFormat="1" ht="15">
      <c r="B3" s="130"/>
      <c r="C3" s="130"/>
      <c r="D3" s="131"/>
      <c r="E3" s="131"/>
      <c r="F3" s="131"/>
      <c r="G3" s="131"/>
      <c r="H3" s="131"/>
      <c r="I3" s="132"/>
      <c r="J3" s="132"/>
    </row>
    <row r="4" spans="1:10" s="129" customFormat="1" ht="15.75" customHeight="1">
      <c r="B4" s="130"/>
      <c r="C4" s="130"/>
      <c r="D4" s="131"/>
      <c r="E4" s="131"/>
      <c r="F4" s="131"/>
      <c r="G4" s="131"/>
      <c r="H4" s="131"/>
      <c r="I4" s="132"/>
      <c r="J4" s="132"/>
    </row>
    <row r="5" spans="1:10" s="129" customFormat="1" ht="15.75" customHeight="1">
      <c r="B5" s="130"/>
      <c r="C5" s="130"/>
      <c r="D5" s="131"/>
      <c r="E5" s="131"/>
      <c r="F5" s="131"/>
      <c r="G5" s="131"/>
      <c r="H5" s="131"/>
      <c r="I5" s="132"/>
      <c r="J5" s="132"/>
    </row>
    <row r="6" spans="1:10" s="129" customFormat="1" ht="18">
      <c r="B6" s="133"/>
      <c r="C6" s="134"/>
      <c r="D6" s="133"/>
      <c r="E6" s="133"/>
      <c r="F6" s="133"/>
      <c r="G6" s="133"/>
      <c r="H6" s="133"/>
      <c r="I6" s="132"/>
      <c r="J6" s="132"/>
    </row>
    <row r="7" spans="1:10" s="129" customFormat="1" ht="18">
      <c r="B7" s="133"/>
      <c r="C7" s="134"/>
      <c r="D7" s="133"/>
      <c r="E7" s="133"/>
      <c r="F7" s="133"/>
      <c r="G7" s="133"/>
      <c r="H7" s="133"/>
      <c r="I7" s="132"/>
      <c r="J7" s="132"/>
    </row>
    <row r="8" spans="1:10" s="129" customFormat="1" ht="18">
      <c r="B8" s="135" t="s">
        <v>124</v>
      </c>
      <c r="C8" s="134"/>
      <c r="D8" s="135" t="s">
        <v>47</v>
      </c>
      <c r="E8" s="133"/>
      <c r="F8" s="133"/>
      <c r="G8" s="133"/>
      <c r="H8" s="133"/>
      <c r="I8" s="132"/>
      <c r="J8" s="132"/>
    </row>
    <row r="9" spans="1:10" s="129" customFormat="1" ht="18">
      <c r="B9" s="133"/>
      <c r="C9" s="134"/>
      <c r="D9" s="133"/>
      <c r="E9" s="133"/>
      <c r="F9" s="133"/>
      <c r="G9" s="133"/>
      <c r="H9" s="133"/>
      <c r="I9" s="132"/>
      <c r="J9" s="132"/>
    </row>
    <row r="10" spans="1:10" s="5" customFormat="1" ht="18">
      <c r="A10" s="4"/>
      <c r="B10" s="134" t="s">
        <v>183</v>
      </c>
      <c r="C10" s="134"/>
      <c r="D10" s="133"/>
      <c r="E10" s="133"/>
      <c r="F10" s="133"/>
      <c r="G10" s="133"/>
      <c r="H10" s="132"/>
      <c r="I10" s="132"/>
    </row>
    <row r="11" spans="1:10" ht="15.75">
      <c r="A11" s="23"/>
      <c r="B11" s="170"/>
      <c r="C11" s="171"/>
      <c r="D11" s="171"/>
      <c r="E11" s="171"/>
      <c r="F11" s="171"/>
      <c r="G11" s="172"/>
      <c r="H11" s="131"/>
      <c r="I11" s="131"/>
    </row>
    <row r="12" spans="1:10" ht="15.75">
      <c r="A12" s="23"/>
      <c r="B12" s="136" t="s">
        <v>184</v>
      </c>
      <c r="C12" s="131"/>
      <c r="D12" s="131"/>
      <c r="E12" s="131"/>
      <c r="F12" s="131"/>
      <c r="G12" s="131"/>
      <c r="H12" s="132"/>
      <c r="I12" s="132"/>
    </row>
    <row r="13" spans="1:10" ht="15.75">
      <c r="A13" s="23"/>
      <c r="B13" s="137" t="s">
        <v>185</v>
      </c>
      <c r="C13" s="131"/>
      <c r="D13" s="131"/>
      <c r="E13" s="131"/>
      <c r="F13" s="131"/>
      <c r="G13" s="131"/>
      <c r="H13" s="132"/>
      <c r="I13" s="132"/>
    </row>
    <row r="14" spans="1:10" ht="15">
      <c r="B14" s="131"/>
      <c r="C14" s="131"/>
      <c r="D14" s="131"/>
      <c r="E14" s="131"/>
      <c r="F14" s="131"/>
      <c r="G14" s="131"/>
      <c r="H14" s="131"/>
      <c r="I14" s="131"/>
    </row>
    <row r="15" spans="1:10" ht="16.5" thickBot="1">
      <c r="B15" s="141" t="s">
        <v>186</v>
      </c>
      <c r="C15" s="141" t="s">
        <v>187</v>
      </c>
      <c r="D15" s="173" t="s">
        <v>188</v>
      </c>
      <c r="E15" s="142" t="s">
        <v>129</v>
      </c>
      <c r="F15" s="143" t="s">
        <v>130</v>
      </c>
      <c r="G15" s="143" t="s">
        <v>131</v>
      </c>
      <c r="H15" s="143" t="s">
        <v>132</v>
      </c>
      <c r="I15" s="143" t="s">
        <v>189</v>
      </c>
    </row>
    <row r="16" spans="1:10" ht="15.75">
      <c r="B16" s="174" t="s">
        <v>190</v>
      </c>
      <c r="C16" s="174"/>
      <c r="D16" s="175" t="s">
        <v>191</v>
      </c>
      <c r="E16" s="838">
        <v>6.5480079439525802</v>
      </c>
      <c r="F16" s="838">
        <v>6.6757516920519704</v>
      </c>
      <c r="G16" s="838">
        <v>6.0617015319757002</v>
      </c>
      <c r="H16" s="838">
        <v>5.9270354498539897</v>
      </c>
      <c r="I16" s="838">
        <v>6.1886035816599003</v>
      </c>
      <c r="J16" s="61"/>
    </row>
    <row r="17" spans="2:10" ht="15.75">
      <c r="B17" s="174" t="s">
        <v>192</v>
      </c>
      <c r="C17" s="174"/>
      <c r="D17" s="175" t="s">
        <v>193</v>
      </c>
      <c r="E17" s="838">
        <v>3.8609561583883201</v>
      </c>
      <c r="F17" s="838">
        <v>3.7766831218390702</v>
      </c>
      <c r="G17" s="838">
        <v>2.9030888288055898</v>
      </c>
      <c r="H17" s="838">
        <v>2.8322618834243598</v>
      </c>
      <c r="I17" s="838">
        <v>3.4864722933900198</v>
      </c>
      <c r="J17" s="61"/>
    </row>
    <row r="18" spans="2:10" ht="15.75">
      <c r="B18" s="174" t="s">
        <v>194</v>
      </c>
      <c r="C18" s="174"/>
      <c r="D18" s="175" t="s">
        <v>195</v>
      </c>
      <c r="E18" s="838">
        <v>1.02541795377599</v>
      </c>
      <c r="F18" s="838">
        <v>0.97261113321794301</v>
      </c>
      <c r="G18" s="838">
        <v>0.76341516641706897</v>
      </c>
      <c r="H18" s="838">
        <v>0.88145493064275304</v>
      </c>
      <c r="I18" s="838">
        <v>1.2649289524748</v>
      </c>
      <c r="J18" s="61"/>
    </row>
    <row r="19" spans="2:10" ht="15.75">
      <c r="B19" s="174" t="s">
        <v>196</v>
      </c>
      <c r="C19" s="174"/>
      <c r="D19" s="175" t="s">
        <v>197</v>
      </c>
      <c r="E19" s="838">
        <v>2.1194374508320699</v>
      </c>
      <c r="F19" s="838">
        <v>2.1007614458018602</v>
      </c>
      <c r="G19" s="838">
        <v>1.9410471901311399</v>
      </c>
      <c r="H19" s="838">
        <v>1.9829069936032699</v>
      </c>
      <c r="I19" s="838">
        <v>1.981189529006</v>
      </c>
      <c r="J19" s="61"/>
    </row>
    <row r="20" spans="2:10" ht="15.75">
      <c r="B20" s="174" t="s">
        <v>198</v>
      </c>
      <c r="C20" s="174"/>
      <c r="D20" s="175" t="s">
        <v>199</v>
      </c>
      <c r="E20" s="838">
        <v>1.6983167720998401E-3</v>
      </c>
      <c r="F20" s="838">
        <v>1.15440289112231E-3</v>
      </c>
      <c r="G20" s="838">
        <v>4.1338507894805198E-4</v>
      </c>
      <c r="H20" s="838">
        <v>5.0308387289339101E-4</v>
      </c>
      <c r="I20" s="838">
        <v>2.544791963257E-4</v>
      </c>
      <c r="J20" s="61"/>
    </row>
    <row r="21" spans="2:10" ht="15.75">
      <c r="B21" s="174" t="s">
        <v>198</v>
      </c>
      <c r="C21" s="174" t="s">
        <v>200</v>
      </c>
      <c r="D21" s="175" t="s">
        <v>201</v>
      </c>
      <c r="E21" s="838">
        <v>0.82280292463818006</v>
      </c>
      <c r="F21" s="838">
        <v>0.80420994486497599</v>
      </c>
      <c r="G21" s="838">
        <v>0.74627847791647295</v>
      </c>
      <c r="H21" s="838">
        <v>0.75284839464373798</v>
      </c>
      <c r="I21" s="838">
        <v>0.83359812002035505</v>
      </c>
      <c r="J21" s="61"/>
    </row>
    <row r="22" spans="2:10" ht="15.75">
      <c r="B22" s="174" t="s">
        <v>198</v>
      </c>
      <c r="C22" s="174" t="s">
        <v>202</v>
      </c>
      <c r="D22" s="175" t="s">
        <v>203</v>
      </c>
      <c r="E22" s="838">
        <v>3.6141284956531398E-2</v>
      </c>
      <c r="F22" s="838">
        <v>3.9090895902682901E-2</v>
      </c>
      <c r="G22" s="838">
        <v>3.7178352275210401E-2</v>
      </c>
      <c r="H22" s="838">
        <v>4.3869717222045697E-2</v>
      </c>
      <c r="I22" s="838">
        <v>4.9886983167697498E-2</v>
      </c>
      <c r="J22" s="61"/>
    </row>
    <row r="23" spans="2:10" ht="15.75">
      <c r="B23" s="174" t="s">
        <v>204</v>
      </c>
      <c r="C23" s="174"/>
      <c r="D23" s="175" t="s">
        <v>205</v>
      </c>
      <c r="E23" s="152">
        <v>0.236994371019741</v>
      </c>
      <c r="F23" s="152">
        <v>0.22557890396418201</v>
      </c>
      <c r="G23" s="838">
        <v>0.20906233483758499</v>
      </c>
      <c r="H23" s="838">
        <v>0.21544843063246499</v>
      </c>
      <c r="I23" s="838">
        <v>0.23554868806141899</v>
      </c>
      <c r="J23" s="61"/>
    </row>
    <row r="24" spans="2:10" ht="15.75">
      <c r="B24" s="174" t="s">
        <v>206</v>
      </c>
      <c r="C24" s="174"/>
      <c r="D24" s="175" t="s">
        <v>207</v>
      </c>
      <c r="E24" s="838">
        <v>2.7789722085146101E-2</v>
      </c>
      <c r="F24" s="838">
        <v>3.0484778171521801E-2</v>
      </c>
      <c r="G24" s="838">
        <v>2.6987664096048001E-2</v>
      </c>
      <c r="H24" s="838">
        <v>2.8397386846958601E-2</v>
      </c>
      <c r="I24" s="838">
        <v>2.9441551486499299E-2</v>
      </c>
      <c r="J24" s="61"/>
    </row>
    <row r="25" spans="2:10" ht="15.75">
      <c r="B25" s="174" t="s">
        <v>208</v>
      </c>
      <c r="C25" s="174"/>
      <c r="D25" s="175" t="s">
        <v>209</v>
      </c>
      <c r="E25" s="838">
        <v>1.62386756000849</v>
      </c>
      <c r="F25" s="838">
        <v>1.60615130751673</v>
      </c>
      <c r="G25" s="838">
        <v>1.5576456528418401</v>
      </c>
      <c r="H25" s="838">
        <v>1.53993270633459</v>
      </c>
      <c r="I25" s="838">
        <v>1.59311146313789</v>
      </c>
      <c r="J25" s="61"/>
    </row>
    <row r="26" spans="2:10" ht="15.75">
      <c r="B26" s="174" t="s">
        <v>210</v>
      </c>
      <c r="C26" s="174"/>
      <c r="D26" s="176" t="s">
        <v>211</v>
      </c>
      <c r="E26" s="839">
        <v>3.2364873257254199</v>
      </c>
      <c r="F26" s="839">
        <v>3.0519442770760801</v>
      </c>
      <c r="G26" s="839">
        <v>2.4974427975689402</v>
      </c>
      <c r="H26" s="839">
        <v>2.3165172663801399</v>
      </c>
      <c r="I26" s="839">
        <v>2.5569087810404798</v>
      </c>
    </row>
    <row r="27" spans="2:10" ht="15.75">
      <c r="B27" s="174" t="s">
        <v>212</v>
      </c>
      <c r="C27" s="174"/>
      <c r="D27" s="176" t="s">
        <v>213</v>
      </c>
      <c r="E27" s="839">
        <v>8.9721305092540504E-2</v>
      </c>
      <c r="F27" s="839">
        <v>8.8378320109770203E-2</v>
      </c>
      <c r="G27" s="839">
        <v>8.0369005749734906E-2</v>
      </c>
      <c r="H27" s="839">
        <v>7.5824827570346101E-2</v>
      </c>
      <c r="I27" s="839">
        <v>8.2408354783663096E-2</v>
      </c>
    </row>
    <row r="28" spans="2:10" ht="15.75">
      <c r="B28" s="174" t="s">
        <v>214</v>
      </c>
      <c r="C28" s="174"/>
      <c r="D28" s="176" t="s">
        <v>215</v>
      </c>
      <c r="E28" s="839">
        <v>0.17154005532922201</v>
      </c>
      <c r="F28" s="839">
        <v>0.17586551883314</v>
      </c>
      <c r="G28" s="839">
        <v>0.150550478217056</v>
      </c>
      <c r="H28" s="839">
        <v>0.15836204056985001</v>
      </c>
      <c r="I28" s="839">
        <v>0.161971907963191</v>
      </c>
    </row>
    <row r="29" spans="2:10" ht="15.75">
      <c r="B29" s="174" t="s">
        <v>216</v>
      </c>
      <c r="C29" s="174"/>
      <c r="D29" s="176" t="s">
        <v>217</v>
      </c>
      <c r="E29" s="839">
        <v>0.765499339642007</v>
      </c>
      <c r="F29" s="839">
        <v>0.65720308706719199</v>
      </c>
      <c r="G29" s="839">
        <v>0.54546417179425999</v>
      </c>
      <c r="H29" s="839">
        <v>0.52147346412851403</v>
      </c>
      <c r="I29" s="839">
        <v>0.54061214662505197</v>
      </c>
    </row>
    <row r="30" spans="2:10" ht="15.75">
      <c r="B30" s="174" t="s">
        <v>218</v>
      </c>
      <c r="C30" s="174"/>
      <c r="D30" s="176" t="s">
        <v>219</v>
      </c>
      <c r="E30" s="839">
        <v>6.8107517071123197E-2</v>
      </c>
      <c r="F30" s="839">
        <v>6.5223028264901201E-2</v>
      </c>
      <c r="G30" s="839">
        <v>5.7097988425884302E-2</v>
      </c>
      <c r="H30" s="839">
        <v>6.4940893165317107E-2</v>
      </c>
      <c r="I30" s="839">
        <v>6.7347044379122006E-2</v>
      </c>
    </row>
    <row r="31" spans="2:10" ht="15.75">
      <c r="B31" s="174" t="s">
        <v>220</v>
      </c>
      <c r="C31" s="174"/>
      <c r="D31" s="176" t="s">
        <v>221</v>
      </c>
      <c r="E31" s="839">
        <v>0.433561909171372</v>
      </c>
      <c r="F31" s="839">
        <v>0.43052740214968699</v>
      </c>
      <c r="G31" s="839">
        <v>0.43215158519265001</v>
      </c>
      <c r="H31" s="839">
        <v>0.43125188515838803</v>
      </c>
      <c r="I31" s="839">
        <v>0.44189453512175397</v>
      </c>
    </row>
    <row r="32" spans="2:10" ht="15.75">
      <c r="B32" s="174" t="s">
        <v>222</v>
      </c>
      <c r="C32" s="174"/>
      <c r="D32" s="176" t="s">
        <v>223</v>
      </c>
      <c r="E32" s="839">
        <v>0.959565742769244</v>
      </c>
      <c r="F32" s="839">
        <v>0.96075549952372097</v>
      </c>
      <c r="G32" s="839">
        <v>0.96402042482189898</v>
      </c>
      <c r="H32" s="839">
        <v>0.95947815266101999</v>
      </c>
      <c r="I32" s="839">
        <v>0.98591163897351397</v>
      </c>
    </row>
    <row r="33" spans="2:9" ht="15.75">
      <c r="B33" s="174" t="s">
        <v>224</v>
      </c>
      <c r="C33" s="174"/>
      <c r="D33" s="176" t="s">
        <v>224</v>
      </c>
      <c r="E33" s="839">
        <v>0.150801425639148</v>
      </c>
      <c r="F33" s="839">
        <v>0.18676953421994</v>
      </c>
      <c r="G33" s="839">
        <v>0.23289760158981301</v>
      </c>
      <c r="H33" s="839">
        <v>0.29714951874113998</v>
      </c>
      <c r="I33" s="839">
        <v>0.47190668065666802</v>
      </c>
    </row>
    <row r="34" spans="2:9" ht="16.5" thickBot="1">
      <c r="B34" s="177" t="s">
        <v>225</v>
      </c>
      <c r="C34" s="177"/>
      <c r="D34" s="178"/>
      <c r="E34" s="840">
        <v>22.178398306869202</v>
      </c>
      <c r="F34" s="840">
        <v>21.849144293466502</v>
      </c>
      <c r="G34" s="840">
        <v>19.206812637735901</v>
      </c>
      <c r="H34" s="840">
        <v>19.029657025451801</v>
      </c>
      <c r="I34" s="840">
        <v>20.971996731144401</v>
      </c>
    </row>
    <row r="35" spans="2:9" ht="15.75">
      <c r="B35" s="174"/>
      <c r="C35" s="174"/>
      <c r="D35" s="174"/>
      <c r="E35" s="179"/>
      <c r="F35" s="180"/>
      <c r="G35" s="180"/>
      <c r="H35" s="180"/>
      <c r="I35" s="180"/>
    </row>
    <row r="36" spans="2:9" ht="15">
      <c r="B36" s="159" t="s">
        <v>148</v>
      </c>
      <c r="C36" s="131"/>
      <c r="D36" s="131"/>
      <c r="E36" s="131"/>
      <c r="F36" s="131"/>
      <c r="G36" s="131"/>
      <c r="H36" s="131"/>
      <c r="I36" s="131"/>
    </row>
    <row r="37" spans="2:9" ht="15">
      <c r="B37" s="131"/>
      <c r="C37" s="131"/>
      <c r="D37" s="131"/>
      <c r="E37" s="131"/>
      <c r="F37" s="131"/>
      <c r="G37" s="131"/>
      <c r="H37" s="131"/>
    </row>
    <row r="38" spans="2:9" ht="15.75">
      <c r="B38" s="136" t="s">
        <v>181</v>
      </c>
      <c r="C38" s="131"/>
      <c r="D38" s="131"/>
      <c r="E38" s="131"/>
      <c r="F38" s="131"/>
      <c r="G38" s="131"/>
      <c r="H38" s="131"/>
      <c r="I38" s="131"/>
    </row>
    <row r="39" spans="2:9" ht="15">
      <c r="B39" s="181" t="s">
        <v>226</v>
      </c>
      <c r="C39" s="131"/>
      <c r="D39" s="131"/>
      <c r="E39" s="131"/>
      <c r="F39" s="131"/>
      <c r="G39" s="131"/>
      <c r="H39" s="131"/>
      <c r="I39" s="131"/>
    </row>
    <row r="40" spans="2:9" ht="15">
      <c r="B40" s="181" t="s">
        <v>227</v>
      </c>
      <c r="C40" s="131"/>
      <c r="D40" s="131"/>
      <c r="E40" s="131"/>
      <c r="F40" s="131"/>
      <c r="G40" s="131"/>
      <c r="H40" s="131"/>
      <c r="I40" s="131"/>
    </row>
  </sheetData>
  <customSheetViews>
    <customSheetView guid="{6A34DC42-675F-4BDB-8544-901AD52B6A4A}" scale="85" showGridLines="0" topLeftCell="A10">
      <selection activeCell="B16" sqref="B16"/>
      <pageMargins left="0" right="0" top="0" bottom="0" header="0" footer="0"/>
      <pageSetup paperSize="9" orientation="landscape" r:id="rId1"/>
      <headerFooter alignWithMargins="0"/>
    </customSheetView>
  </customSheetViews>
  <hyperlinks>
    <hyperlink ref="B8" location="Contents!A1" display="Contents!A1" xr:uid="{F3F59C24-0F94-4D16-8D61-83BDFFBCF384}"/>
    <hyperlink ref="D8" location="'Tab 5 - PC Total Use'!A1" display="Tab 5 - PC Total Use" xr:uid="{772F14B7-7FFC-4412-BBA5-927C4B87CF7C}"/>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1F497D"/>
    <pageSetUpPr fitToPage="1"/>
  </sheetPr>
  <dimension ref="A1:L19"/>
  <sheetViews>
    <sheetView showGridLines="0" zoomScale="80" zoomScaleNormal="80" workbookViewId="0">
      <selection activeCell="D8" sqref="D8"/>
    </sheetView>
  </sheetViews>
  <sheetFormatPr defaultColWidth="9.140625" defaultRowHeight="12.75"/>
  <cols>
    <col min="1" max="1" width="1.85546875" style="1" customWidth="1"/>
    <col min="2" max="2" width="25.85546875" style="1" customWidth="1"/>
    <col min="3" max="9" width="12.7109375" style="1" customWidth="1"/>
    <col min="10" max="10" width="7.28515625" style="1" customWidth="1"/>
    <col min="11" max="16384" width="9.140625" style="1"/>
  </cols>
  <sheetData>
    <row r="1" spans="1:12" s="129" customFormat="1" ht="5.0999999999999996" customHeight="1">
      <c r="B1" s="130"/>
      <c r="C1" s="130"/>
      <c r="D1" s="131"/>
      <c r="E1" s="131"/>
      <c r="F1" s="131"/>
      <c r="G1" s="131"/>
      <c r="H1" s="131"/>
      <c r="I1" s="132"/>
      <c r="J1" s="132"/>
    </row>
    <row r="2" spans="1:12" s="129" customFormat="1" ht="15">
      <c r="B2" s="130"/>
      <c r="C2" s="130"/>
      <c r="D2" s="131"/>
      <c r="E2" s="131"/>
      <c r="F2" s="131"/>
      <c r="G2" s="131"/>
      <c r="H2" s="131"/>
      <c r="I2" s="132"/>
      <c r="J2" s="132"/>
    </row>
    <row r="3" spans="1:12" s="129" customFormat="1" ht="15">
      <c r="B3" s="130"/>
      <c r="C3" s="130"/>
      <c r="D3" s="131"/>
      <c r="E3" s="131"/>
      <c r="F3" s="131"/>
      <c r="G3" s="131"/>
      <c r="H3" s="131"/>
      <c r="I3" s="132"/>
      <c r="J3" s="132"/>
    </row>
    <row r="4" spans="1:12" s="129" customFormat="1" ht="15.75" customHeight="1">
      <c r="B4" s="130"/>
      <c r="C4" s="130"/>
      <c r="D4" s="131"/>
      <c r="E4" s="131"/>
      <c r="F4" s="131"/>
      <c r="G4" s="131"/>
      <c r="H4" s="131"/>
      <c r="I4" s="132"/>
      <c r="J4" s="132"/>
    </row>
    <row r="5" spans="1:12" s="129" customFormat="1" ht="15.75" customHeight="1">
      <c r="B5" s="130"/>
      <c r="C5" s="130"/>
      <c r="D5" s="131"/>
      <c r="E5" s="131"/>
      <c r="F5" s="131"/>
      <c r="G5" s="131"/>
      <c r="H5" s="131"/>
      <c r="I5" s="132"/>
      <c r="J5" s="132"/>
    </row>
    <row r="6" spans="1:12" s="129" customFormat="1" ht="18">
      <c r="B6" s="133"/>
      <c r="C6" s="134"/>
      <c r="D6" s="133"/>
      <c r="E6" s="133"/>
      <c r="F6" s="133"/>
      <c r="G6" s="133"/>
      <c r="H6" s="133"/>
      <c r="I6" s="132"/>
      <c r="J6" s="132"/>
    </row>
    <row r="7" spans="1:12" s="129" customFormat="1" ht="18">
      <c r="B7" s="133"/>
      <c r="C7" s="134"/>
      <c r="D7" s="133"/>
      <c r="E7" s="133"/>
      <c r="F7" s="133"/>
      <c r="G7" s="133"/>
      <c r="H7" s="133"/>
      <c r="I7" s="132"/>
      <c r="J7" s="132"/>
    </row>
    <row r="8" spans="1:12" s="129" customFormat="1" ht="18">
      <c r="B8" s="135" t="s">
        <v>124</v>
      </c>
      <c r="C8" s="134"/>
      <c r="D8" s="135" t="s">
        <v>53</v>
      </c>
      <c r="E8" s="133"/>
      <c r="F8" s="133"/>
      <c r="G8" s="133"/>
      <c r="H8" s="133"/>
      <c r="I8" s="132"/>
      <c r="J8" s="132"/>
    </row>
    <row r="9" spans="1:12" s="129" customFormat="1" ht="18">
      <c r="B9" s="133"/>
      <c r="C9" s="134"/>
      <c r="D9" s="133"/>
      <c r="E9" s="133"/>
      <c r="F9" s="133"/>
      <c r="G9" s="133"/>
      <c r="H9" s="133"/>
      <c r="I9" s="132"/>
      <c r="J9" s="132"/>
    </row>
    <row r="10" spans="1:12" s="5" customFormat="1" ht="18">
      <c r="A10" s="4"/>
      <c r="B10" s="134" t="s">
        <v>48</v>
      </c>
      <c r="C10" s="134"/>
      <c r="D10" s="133"/>
      <c r="E10" s="133"/>
      <c r="F10" s="133"/>
      <c r="G10" s="133"/>
      <c r="H10" s="133"/>
      <c r="I10" s="132"/>
      <c r="J10" s="132"/>
    </row>
    <row r="11" spans="1:12" s="5" customFormat="1" ht="18">
      <c r="A11" s="4"/>
      <c r="B11" s="170"/>
      <c r="C11" s="171"/>
      <c r="D11" s="171"/>
      <c r="E11" s="171"/>
      <c r="F11" s="171"/>
      <c r="G11" s="171"/>
      <c r="H11" s="172"/>
      <c r="I11" s="131"/>
      <c r="J11" s="131"/>
    </row>
    <row r="12" spans="1:12" ht="15.75">
      <c r="B12" s="136" t="s">
        <v>228</v>
      </c>
      <c r="C12" s="131"/>
      <c r="D12" s="131"/>
      <c r="E12" s="131"/>
      <c r="F12" s="131"/>
      <c r="G12" s="131"/>
      <c r="H12" s="131"/>
      <c r="I12" s="131"/>
      <c r="J12" s="131"/>
    </row>
    <row r="13" spans="1:12" ht="15.75">
      <c r="B13" s="137" t="s">
        <v>229</v>
      </c>
      <c r="C13" s="131"/>
      <c r="D13" s="131"/>
      <c r="E13" s="131"/>
      <c r="F13" s="131"/>
      <c r="G13" s="131"/>
      <c r="H13" s="131"/>
      <c r="I13" s="131"/>
      <c r="J13" s="131"/>
    </row>
    <row r="14" spans="1:12" ht="15">
      <c r="B14" s="131"/>
      <c r="C14" s="131"/>
      <c r="D14" s="131"/>
      <c r="E14" s="131"/>
      <c r="F14" s="131"/>
      <c r="G14" s="131"/>
      <c r="H14" s="131"/>
      <c r="I14" s="131"/>
      <c r="J14" s="131"/>
    </row>
    <row r="15" spans="1:12" ht="31.5" thickBot="1">
      <c r="B15" s="173" t="s">
        <v>230</v>
      </c>
      <c r="C15" s="142" t="s">
        <v>129</v>
      </c>
      <c r="D15" s="143" t="s">
        <v>130</v>
      </c>
      <c r="E15" s="143" t="s">
        <v>131</v>
      </c>
      <c r="F15" s="143" t="s">
        <v>132</v>
      </c>
      <c r="G15" s="143" t="s">
        <v>189</v>
      </c>
      <c r="H15" s="144" t="str">
        <f>"% change from "&amp;F15</f>
        <v>% change from 2021</v>
      </c>
      <c r="I15" s="144" t="str">
        <f>"% change from "&amp;C15</f>
        <v>% change from 2018</v>
      </c>
      <c r="J15" s="131"/>
    </row>
    <row r="16" spans="1:12" ht="15.75">
      <c r="B16" s="176" t="s">
        <v>231</v>
      </c>
      <c r="C16" s="182">
        <v>1.8378513043309599</v>
      </c>
      <c r="D16" s="182">
        <v>1.8137860879407299</v>
      </c>
      <c r="E16" s="182">
        <v>1.55051195767577</v>
      </c>
      <c r="F16" s="182">
        <v>1.55747417648607</v>
      </c>
      <c r="G16" s="182">
        <v>1.8446576992330901</v>
      </c>
      <c r="H16" s="147">
        <v>0.184390551755375</v>
      </c>
      <c r="I16" s="147">
        <v>3.70345244258253E-3</v>
      </c>
      <c r="J16" s="186"/>
      <c r="K16" s="977"/>
      <c r="L16" s="977"/>
    </row>
    <row r="17" spans="2:12" ht="15.75">
      <c r="B17" s="176" t="s">
        <v>232</v>
      </c>
      <c r="C17" s="182">
        <v>17.763071858460499</v>
      </c>
      <c r="D17" s="182">
        <v>17.440640410010701</v>
      </c>
      <c r="E17" s="182">
        <v>15.3640567606729</v>
      </c>
      <c r="F17" s="182">
        <v>15.137824160374899</v>
      </c>
      <c r="G17" s="182">
        <v>16.724392299627901</v>
      </c>
      <c r="H17" s="147">
        <v>0.104808202449997</v>
      </c>
      <c r="I17" s="147">
        <v>-5.8474095421614601E-2</v>
      </c>
      <c r="J17" s="187"/>
      <c r="K17" s="977"/>
      <c r="L17" s="977"/>
    </row>
    <row r="18" spans="2:12" ht="15.75">
      <c r="B18" s="174"/>
      <c r="C18" s="183"/>
      <c r="D18" s="183"/>
      <c r="E18" s="183"/>
      <c r="F18" s="183"/>
      <c r="G18" s="183"/>
      <c r="H18" s="183"/>
      <c r="I18" s="183"/>
      <c r="J18" s="183"/>
    </row>
    <row r="19" spans="2:12" ht="15">
      <c r="B19" s="184" t="s">
        <v>233</v>
      </c>
      <c r="C19" s="131"/>
      <c r="D19" s="131"/>
      <c r="E19" s="131"/>
      <c r="F19" s="131"/>
      <c r="G19" s="131"/>
      <c r="H19" s="131"/>
      <c r="I19" s="131"/>
      <c r="J19" s="131"/>
    </row>
  </sheetData>
  <customSheetViews>
    <customSheetView guid="{6A34DC42-675F-4BDB-8544-901AD52B6A4A}" scale="85" fitToPage="1">
      <pageMargins left="0" right="0" top="0" bottom="0" header="0" footer="0"/>
      <pageSetup paperSize="9" orientation="landscape" r:id="rId1"/>
      <headerFooter alignWithMargins="0"/>
    </customSheetView>
  </customSheetViews>
  <phoneticPr fontId="24" type="noConversion"/>
  <hyperlinks>
    <hyperlink ref="B8" location="Contents!A1" display="Contents!A1" xr:uid="{BF0FEE36-6894-4006-971F-4B62A3F28581}"/>
    <hyperlink ref="D8" location="'Tab 6 - PC Frequency of Use'!A1" display="Tab 6 - PC Frequency of Use" xr:uid="{10FB6A15-3C2E-47B1-ACDC-C9B2FA97B34B}"/>
  </hyperlinks>
  <pageMargins left="0.39370078740157483" right="0.39370078740157483" top="0.39370078740157483" bottom="0.39370078740157483" header="0.51181102362204722" footer="0.51181102362204722"/>
  <pageSetup paperSize="9" scale="88" orientation="landscape"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0E15F68E6E9C4F9CFD2DC26EDA8929" ma:contentTypeVersion="16" ma:contentTypeDescription="Create a new document." ma:contentTypeScope="" ma:versionID="38530e803f974040dbb3d10f4cbc6c24">
  <xsd:schema xmlns:xsd="http://www.w3.org/2001/XMLSchema" xmlns:xs="http://www.w3.org/2001/XMLSchema" xmlns:p="http://schemas.microsoft.com/office/2006/metadata/properties" xmlns:ns2="6bc25d89-6d8b-4f81-8c97-a58b8523fe7e" xmlns:ns3="84273e2e-251c-407c-9e4b-d7693126975f" targetNamespace="http://schemas.microsoft.com/office/2006/metadata/properties" ma:root="true" ma:fieldsID="7a3523b7dfac3f41a8f48c9b3a598938" ns2:_="" ns3:_="">
    <xsd:import namespace="6bc25d89-6d8b-4f81-8c97-a58b8523fe7e"/>
    <xsd:import namespace="84273e2e-251c-407c-9e4b-d7693126975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c25d89-6d8b-4f81-8c97-a58b8523fe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6ac32b6-d060-42fb-93c0-6c46742e1a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273e2e-251c-407c-9e4b-d7693126975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4068689-38f6-42ce-8b61-f1a4b3f1dfbf}" ma:internalName="TaxCatchAll" ma:showField="CatchAllData" ma:web="84273e2e-251c-407c-9e4b-d769312697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bc25d89-6d8b-4f81-8c97-a58b8523fe7e">
      <Terms xmlns="http://schemas.microsoft.com/office/infopath/2007/PartnerControls"/>
    </lcf76f155ced4ddcb4097134ff3c332f>
    <TaxCatchAll xmlns="84273e2e-251c-407c-9e4b-d7693126975f" xsi:nil="true"/>
  </documentManagement>
</p:properties>
</file>

<file path=customXml/itemProps1.xml><?xml version="1.0" encoding="utf-8"?>
<ds:datastoreItem xmlns:ds="http://schemas.openxmlformats.org/officeDocument/2006/customXml" ds:itemID="{BE855067-65BC-4C98-961B-7C5746FBD631}"/>
</file>

<file path=customXml/itemProps2.xml><?xml version="1.0" encoding="utf-8"?>
<ds:datastoreItem xmlns:ds="http://schemas.openxmlformats.org/officeDocument/2006/customXml" ds:itemID="{9AA17890-372A-49BA-AA2B-FAF2F85878DC}"/>
</file>

<file path=customXml/itemProps3.xml><?xml version="1.0" encoding="utf-8"?>
<ds:datastoreItem xmlns:ds="http://schemas.openxmlformats.org/officeDocument/2006/customXml" ds:itemID="{0E8B4D55-F5EB-4CD3-B206-882C5BBD656F}"/>
</file>

<file path=docProps/app.xml><?xml version="1.0" encoding="utf-8"?>
<Properties xmlns="http://schemas.openxmlformats.org/officeDocument/2006/extended-properties" xmlns:vt="http://schemas.openxmlformats.org/officeDocument/2006/docPropsVTypes">
  <Application>Microsoft Excel Online</Application>
  <Manager/>
  <Company>NSS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NSS User</dc:creator>
  <cp:keywords/>
  <dc:description/>
  <cp:lastModifiedBy/>
  <cp:revision/>
  <dcterms:created xsi:type="dcterms:W3CDTF">2009-02-17T14:12:59Z</dcterms:created>
  <dcterms:modified xsi:type="dcterms:W3CDTF">2023-11-20T15:40:37Z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0x010100950E15F68E6E9C4F9CFD2DC26EDA8929</vt:lpwstr>
  </property>
</Properties>
</file>